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/>
  <mc:AlternateContent xmlns:mc="http://schemas.openxmlformats.org/markup-compatibility/2006">
    <mc:Choice Requires="x15">
      <x15ac:absPath xmlns:x15ac="http://schemas.microsoft.com/office/spreadsheetml/2010/11/ac" url="X:\petrale\output\"/>
    </mc:Choice>
  </mc:AlternateContent>
  <xr:revisionPtr revIDLastSave="0" documentId="13_ncr:1_{FB684061-DE76-4F5A-832B-B5B73E9E8660}" xr6:coauthVersionLast="41" xr6:coauthVersionMax="41" xr10:uidLastSave="{00000000-0000-0000-0000-000000000000}"/>
  <bookViews>
    <workbookView xWindow="12240" yWindow="960" windowWidth="23745" windowHeight="13530" activeTab="2" xr2:uid="{00000000-000D-0000-FFFF-FFFF00000000}"/>
  </bookViews>
  <sheets>
    <sheet name="Data Sources" sheetId="1" r:id="rId1"/>
    <sheet name="TAZ 1454 2015 Land Use" sheetId="4" r:id="rId2"/>
    <sheet name="2015 County Summary" sheetId="8" r:id="rId3"/>
    <sheet name="2015 District Summary" sheetId="3" r:id="rId4"/>
    <sheet name="2010 District Summary" sheetId="2" r:id="rId5"/>
    <sheet name="2010 and 2015 Dist. Comparison" sheetId="5" r:id="rId6"/>
    <sheet name="TAZ1454 2015 Popsim Vars" sheetId="7" r:id="rId7"/>
  </sheets>
  <calcPr calcId="191029"/>
  <pivotCaches>
    <pivotCache cacheId="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M4" i="7" l="1"/>
  <c r="AM5" i="7"/>
  <c r="AI2" i="7"/>
  <c r="AI11" i="7" s="1"/>
  <c r="AJ2" i="7"/>
  <c r="AJ11" i="7" s="1"/>
  <c r="AK2" i="7"/>
  <c r="AK11" i="7" s="1"/>
  <c r="AI3" i="7"/>
  <c r="AJ3" i="7"/>
  <c r="AK3" i="7"/>
  <c r="AI4" i="7"/>
  <c r="AJ4" i="7"/>
  <c r="AK4" i="7"/>
  <c r="AI5" i="7"/>
  <c r="AJ5" i="7"/>
  <c r="AK5" i="7"/>
  <c r="AI6" i="7"/>
  <c r="AJ6" i="7"/>
  <c r="AK6" i="7"/>
  <c r="AI7" i="7"/>
  <c r="AJ7" i="7"/>
  <c r="AK7" i="7"/>
  <c r="AI8" i="7"/>
  <c r="AJ8" i="7"/>
  <c r="AK8" i="7"/>
  <c r="AI9" i="7"/>
  <c r="AJ9" i="7"/>
  <c r="AK9" i="7"/>
  <c r="AI10" i="7"/>
  <c r="AJ10" i="7"/>
  <c r="AK10" i="7"/>
  <c r="AH3" i="7"/>
  <c r="AM3" i="7" s="1"/>
  <c r="AH4" i="7"/>
  <c r="AH5" i="7"/>
  <c r="AH6" i="7"/>
  <c r="AM6" i="7" s="1"/>
  <c r="AH7" i="7"/>
  <c r="AM7" i="7" s="1"/>
  <c r="AH8" i="7"/>
  <c r="AM8" i="7" s="1"/>
  <c r="AH9" i="7"/>
  <c r="AM9" i="7" s="1"/>
  <c r="AH10" i="7"/>
  <c r="AM10" i="7" s="1"/>
  <c r="AH2" i="7"/>
  <c r="AH11" i="7" s="1"/>
  <c r="M27" i="8"/>
  <c r="L27" i="8"/>
  <c r="K27" i="8"/>
  <c r="J27" i="8"/>
  <c r="I27" i="8"/>
  <c r="I19" i="8"/>
  <c r="I23" i="8"/>
  <c r="J23" i="8"/>
  <c r="K23" i="8"/>
  <c r="I24" i="8"/>
  <c r="K24" i="8"/>
  <c r="J19" i="8"/>
  <c r="M22" i="8"/>
  <c r="K19" i="8"/>
  <c r="L19" i="8"/>
  <c r="L23" i="8"/>
  <c r="M23" i="8"/>
  <c r="J24" i="8"/>
  <c r="M19" i="8"/>
  <c r="I20" i="8"/>
  <c r="J20" i="8"/>
  <c r="K20" i="8"/>
  <c r="L20" i="8"/>
  <c r="L24" i="8"/>
  <c r="K25" i="8"/>
  <c r="J26" i="8"/>
  <c r="L26" i="8"/>
  <c r="M20" i="8"/>
  <c r="M24" i="8"/>
  <c r="M25" i="8"/>
  <c r="I21" i="8"/>
  <c r="I25" i="8"/>
  <c r="J25" i="8"/>
  <c r="L25" i="8"/>
  <c r="I26" i="8"/>
  <c r="K22" i="8"/>
  <c r="J21" i="8"/>
  <c r="M26" i="8"/>
  <c r="K21" i="8"/>
  <c r="K26" i="8"/>
  <c r="L21" i="8"/>
  <c r="J22" i="8"/>
  <c r="L22" i="8"/>
  <c r="M21" i="8"/>
  <c r="I22" i="8"/>
  <c r="M18" i="8"/>
  <c r="L18" i="8"/>
  <c r="K18" i="8"/>
  <c r="J18" i="8"/>
  <c r="I18" i="8"/>
  <c r="H27" i="8"/>
  <c r="H19" i="8"/>
  <c r="H22" i="8"/>
  <c r="H25" i="8"/>
  <c r="H23" i="8"/>
  <c r="H24" i="8"/>
  <c r="H20" i="8"/>
  <c r="H21" i="8"/>
  <c r="H26" i="8"/>
  <c r="H18" i="8"/>
  <c r="G27" i="8"/>
  <c r="F27" i="8"/>
  <c r="E27" i="8"/>
  <c r="D27" i="8"/>
  <c r="D19" i="8"/>
  <c r="D24" i="8"/>
  <c r="E19" i="8"/>
  <c r="E24" i="8"/>
  <c r="F19" i="8"/>
  <c r="F24" i="8"/>
  <c r="G19" i="8"/>
  <c r="G24" i="8"/>
  <c r="D20" i="8"/>
  <c r="E20" i="8"/>
  <c r="F20" i="8"/>
  <c r="G25" i="8"/>
  <c r="D25" i="8"/>
  <c r="E25" i="8"/>
  <c r="F25" i="8"/>
  <c r="G20" i="8"/>
  <c r="D21" i="8"/>
  <c r="D26" i="8"/>
  <c r="E26" i="8"/>
  <c r="F22" i="8"/>
  <c r="F23" i="8"/>
  <c r="E21" i="8"/>
  <c r="F21" i="8"/>
  <c r="F26" i="8"/>
  <c r="G21" i="8"/>
  <c r="G26" i="8"/>
  <c r="D22" i="8"/>
  <c r="E22" i="8"/>
  <c r="G22" i="8"/>
  <c r="D23" i="8"/>
  <c r="G23" i="8"/>
  <c r="E23" i="8"/>
  <c r="G18" i="8"/>
  <c r="F18" i="8"/>
  <c r="E18" i="8"/>
  <c r="D18" i="8"/>
  <c r="C27" i="8"/>
  <c r="C19" i="8"/>
  <c r="C22" i="8"/>
  <c r="C23" i="8"/>
  <c r="C24" i="8"/>
  <c r="C25" i="8"/>
  <c r="C26" i="8"/>
  <c r="C20" i="8"/>
  <c r="C21" i="8"/>
  <c r="C18" i="8"/>
  <c r="AM2" i="7" l="1"/>
  <c r="AM11" i="7" s="1"/>
  <c r="AD221" i="7"/>
  <c r="AE221" i="7" s="1"/>
  <c r="AD254" i="7"/>
  <c r="AE254" i="7" s="1"/>
  <c r="AD539" i="7"/>
  <c r="AE539" i="7" s="1"/>
  <c r="AD564" i="7"/>
  <c r="AE564" i="7" s="1"/>
  <c r="AD824" i="7"/>
  <c r="AE824" i="7" s="1"/>
  <c r="AD1068" i="7"/>
  <c r="AE1068" i="7" s="1"/>
  <c r="AD1069" i="7"/>
  <c r="AE1069" i="7" s="1"/>
  <c r="AD1302" i="7"/>
  <c r="AE1302" i="7" s="1"/>
  <c r="AC3" i="7"/>
  <c r="AC4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C38" i="7"/>
  <c r="AC39" i="7"/>
  <c r="AC40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69" i="7"/>
  <c r="AC70" i="7"/>
  <c r="AC71" i="7"/>
  <c r="AC72" i="7"/>
  <c r="AC73" i="7"/>
  <c r="AC74" i="7"/>
  <c r="AC75" i="7"/>
  <c r="AC76" i="7"/>
  <c r="AC77" i="7"/>
  <c r="AC78" i="7"/>
  <c r="AC79" i="7"/>
  <c r="AC80" i="7"/>
  <c r="AC81" i="7"/>
  <c r="AC82" i="7"/>
  <c r="AC83" i="7"/>
  <c r="AC84" i="7"/>
  <c r="AC85" i="7"/>
  <c r="AC86" i="7"/>
  <c r="AC87" i="7"/>
  <c r="AC88" i="7"/>
  <c r="AC89" i="7"/>
  <c r="AC90" i="7"/>
  <c r="AC91" i="7"/>
  <c r="AC92" i="7"/>
  <c r="AC93" i="7"/>
  <c r="AC94" i="7"/>
  <c r="AC95" i="7"/>
  <c r="AC96" i="7"/>
  <c r="AC97" i="7"/>
  <c r="AC98" i="7"/>
  <c r="AC99" i="7"/>
  <c r="AC100" i="7"/>
  <c r="AC101" i="7"/>
  <c r="AC102" i="7"/>
  <c r="AC103" i="7"/>
  <c r="AC104" i="7"/>
  <c r="AC105" i="7"/>
  <c r="AC106" i="7"/>
  <c r="AC107" i="7"/>
  <c r="AC108" i="7"/>
  <c r="AC109" i="7"/>
  <c r="AC110" i="7"/>
  <c r="AC111" i="7"/>
  <c r="AC112" i="7"/>
  <c r="AC113" i="7"/>
  <c r="AC114" i="7"/>
  <c r="AC115" i="7"/>
  <c r="AC116" i="7"/>
  <c r="AC117" i="7"/>
  <c r="AC118" i="7"/>
  <c r="AC119" i="7"/>
  <c r="AC120" i="7"/>
  <c r="AC121" i="7"/>
  <c r="AC122" i="7"/>
  <c r="AC123" i="7"/>
  <c r="AC124" i="7"/>
  <c r="AC125" i="7"/>
  <c r="AC126" i="7"/>
  <c r="AC127" i="7"/>
  <c r="AC128" i="7"/>
  <c r="AC129" i="7"/>
  <c r="AC130" i="7"/>
  <c r="AC131" i="7"/>
  <c r="AC132" i="7"/>
  <c r="AC133" i="7"/>
  <c r="AC134" i="7"/>
  <c r="AC135" i="7"/>
  <c r="AC136" i="7"/>
  <c r="AC137" i="7"/>
  <c r="AC138" i="7"/>
  <c r="AC139" i="7"/>
  <c r="AC140" i="7"/>
  <c r="AC141" i="7"/>
  <c r="AC142" i="7"/>
  <c r="AC143" i="7"/>
  <c r="AC144" i="7"/>
  <c r="AC145" i="7"/>
  <c r="AC146" i="7"/>
  <c r="AC147" i="7"/>
  <c r="AC148" i="7"/>
  <c r="AC149" i="7"/>
  <c r="AC150" i="7"/>
  <c r="AC151" i="7"/>
  <c r="AC152" i="7"/>
  <c r="AC153" i="7"/>
  <c r="AC154" i="7"/>
  <c r="AC155" i="7"/>
  <c r="AC156" i="7"/>
  <c r="AC157" i="7"/>
  <c r="AC158" i="7"/>
  <c r="AC159" i="7"/>
  <c r="AC160" i="7"/>
  <c r="AC161" i="7"/>
  <c r="AC162" i="7"/>
  <c r="AC163" i="7"/>
  <c r="AC164" i="7"/>
  <c r="AC165" i="7"/>
  <c r="AC166" i="7"/>
  <c r="AC167" i="7"/>
  <c r="AC168" i="7"/>
  <c r="AC169" i="7"/>
  <c r="AC170" i="7"/>
  <c r="AC171" i="7"/>
  <c r="AC172" i="7"/>
  <c r="AC173" i="7"/>
  <c r="AC174" i="7"/>
  <c r="AC175" i="7"/>
  <c r="AC176" i="7"/>
  <c r="AC177" i="7"/>
  <c r="AC178" i="7"/>
  <c r="AC179" i="7"/>
  <c r="AC180" i="7"/>
  <c r="AC181" i="7"/>
  <c r="AC182" i="7"/>
  <c r="AC183" i="7"/>
  <c r="AC184" i="7"/>
  <c r="AC185" i="7"/>
  <c r="AC186" i="7"/>
  <c r="AC187" i="7"/>
  <c r="AC188" i="7"/>
  <c r="AC189" i="7"/>
  <c r="AC190" i="7"/>
  <c r="AC191" i="7"/>
  <c r="AC192" i="7"/>
  <c r="AC193" i="7"/>
  <c r="AC194" i="7"/>
  <c r="AC195" i="7"/>
  <c r="AC196" i="7"/>
  <c r="AC197" i="7"/>
  <c r="AC198" i="7"/>
  <c r="AC199" i="7"/>
  <c r="AC200" i="7"/>
  <c r="AC201" i="7"/>
  <c r="AC202" i="7"/>
  <c r="AC203" i="7"/>
  <c r="AC204" i="7"/>
  <c r="AC205" i="7"/>
  <c r="AC206" i="7"/>
  <c r="AC207" i="7"/>
  <c r="AC208" i="7"/>
  <c r="AC209" i="7"/>
  <c r="AC210" i="7"/>
  <c r="AC211" i="7"/>
  <c r="AC212" i="7"/>
  <c r="AC213" i="7"/>
  <c r="AC214" i="7"/>
  <c r="AC215" i="7"/>
  <c r="AC216" i="7"/>
  <c r="AC217" i="7"/>
  <c r="AC218" i="7"/>
  <c r="AC219" i="7"/>
  <c r="AC220" i="7"/>
  <c r="AC221" i="7"/>
  <c r="AC222" i="7"/>
  <c r="AC223" i="7"/>
  <c r="AC224" i="7"/>
  <c r="AC225" i="7"/>
  <c r="AC226" i="7"/>
  <c r="AC227" i="7"/>
  <c r="AC228" i="7"/>
  <c r="AC229" i="7"/>
  <c r="AC230" i="7"/>
  <c r="AC231" i="7"/>
  <c r="AC232" i="7"/>
  <c r="AC233" i="7"/>
  <c r="AC234" i="7"/>
  <c r="AC235" i="7"/>
  <c r="AC236" i="7"/>
  <c r="AC237" i="7"/>
  <c r="AC238" i="7"/>
  <c r="AC239" i="7"/>
  <c r="AC240" i="7"/>
  <c r="AC241" i="7"/>
  <c r="AC242" i="7"/>
  <c r="AC243" i="7"/>
  <c r="AC244" i="7"/>
  <c r="AC245" i="7"/>
  <c r="AC246" i="7"/>
  <c r="AC247" i="7"/>
  <c r="AC248" i="7"/>
  <c r="AC249" i="7"/>
  <c r="AC250" i="7"/>
  <c r="AC251" i="7"/>
  <c r="AC252" i="7"/>
  <c r="AC253" i="7"/>
  <c r="AC254" i="7"/>
  <c r="AC255" i="7"/>
  <c r="AC256" i="7"/>
  <c r="AC257" i="7"/>
  <c r="AC258" i="7"/>
  <c r="AC259" i="7"/>
  <c r="AC260" i="7"/>
  <c r="AC261" i="7"/>
  <c r="AC262" i="7"/>
  <c r="AC263" i="7"/>
  <c r="AC264" i="7"/>
  <c r="AC265" i="7"/>
  <c r="AC266" i="7"/>
  <c r="AC267" i="7"/>
  <c r="AC268" i="7"/>
  <c r="AC269" i="7"/>
  <c r="AC270" i="7"/>
  <c r="AC271" i="7"/>
  <c r="AC272" i="7"/>
  <c r="AC273" i="7"/>
  <c r="AC274" i="7"/>
  <c r="AC275" i="7"/>
  <c r="AC276" i="7"/>
  <c r="AC277" i="7"/>
  <c r="AC278" i="7"/>
  <c r="AC279" i="7"/>
  <c r="AC280" i="7"/>
  <c r="AC281" i="7"/>
  <c r="AC282" i="7"/>
  <c r="AC283" i="7"/>
  <c r="AC284" i="7"/>
  <c r="AC285" i="7"/>
  <c r="AC286" i="7"/>
  <c r="AC287" i="7"/>
  <c r="AC288" i="7"/>
  <c r="AC289" i="7"/>
  <c r="AC290" i="7"/>
  <c r="AC291" i="7"/>
  <c r="AC292" i="7"/>
  <c r="AC293" i="7"/>
  <c r="AC294" i="7"/>
  <c r="AC295" i="7"/>
  <c r="AC296" i="7"/>
  <c r="AC297" i="7"/>
  <c r="AC298" i="7"/>
  <c r="AC299" i="7"/>
  <c r="AC300" i="7"/>
  <c r="AC301" i="7"/>
  <c r="AC302" i="7"/>
  <c r="AC303" i="7"/>
  <c r="AC304" i="7"/>
  <c r="AC305" i="7"/>
  <c r="AC306" i="7"/>
  <c r="AC307" i="7"/>
  <c r="AC308" i="7"/>
  <c r="AC309" i="7"/>
  <c r="AC310" i="7"/>
  <c r="AC311" i="7"/>
  <c r="AC312" i="7"/>
  <c r="AC313" i="7"/>
  <c r="AC314" i="7"/>
  <c r="AC315" i="7"/>
  <c r="AC316" i="7"/>
  <c r="AC317" i="7"/>
  <c r="AC318" i="7"/>
  <c r="AC319" i="7"/>
  <c r="AC320" i="7"/>
  <c r="AC321" i="7"/>
  <c r="AC322" i="7"/>
  <c r="AC323" i="7"/>
  <c r="AC324" i="7"/>
  <c r="AC325" i="7"/>
  <c r="AC326" i="7"/>
  <c r="AC327" i="7"/>
  <c r="AC328" i="7"/>
  <c r="AC329" i="7"/>
  <c r="AC330" i="7"/>
  <c r="AC331" i="7"/>
  <c r="AC332" i="7"/>
  <c r="AC333" i="7"/>
  <c r="AC334" i="7"/>
  <c r="AC335" i="7"/>
  <c r="AC336" i="7"/>
  <c r="AC337" i="7"/>
  <c r="AC338" i="7"/>
  <c r="AC339" i="7"/>
  <c r="AC340" i="7"/>
  <c r="AC341" i="7"/>
  <c r="AC342" i="7"/>
  <c r="AC343" i="7"/>
  <c r="AC344" i="7"/>
  <c r="AC345" i="7"/>
  <c r="AC346" i="7"/>
  <c r="AC347" i="7"/>
  <c r="AC348" i="7"/>
  <c r="AC349" i="7"/>
  <c r="AC350" i="7"/>
  <c r="AC351" i="7"/>
  <c r="AC352" i="7"/>
  <c r="AC353" i="7"/>
  <c r="AC354" i="7"/>
  <c r="AC355" i="7"/>
  <c r="AC356" i="7"/>
  <c r="AC357" i="7"/>
  <c r="AC358" i="7"/>
  <c r="AC359" i="7"/>
  <c r="AC360" i="7"/>
  <c r="AC361" i="7"/>
  <c r="AC362" i="7"/>
  <c r="AC363" i="7"/>
  <c r="AC364" i="7"/>
  <c r="AC365" i="7"/>
  <c r="AC366" i="7"/>
  <c r="AC367" i="7"/>
  <c r="AC368" i="7"/>
  <c r="AC369" i="7"/>
  <c r="AC370" i="7"/>
  <c r="AC371" i="7"/>
  <c r="AC372" i="7"/>
  <c r="AC373" i="7"/>
  <c r="AC374" i="7"/>
  <c r="AC375" i="7"/>
  <c r="AC376" i="7"/>
  <c r="AC377" i="7"/>
  <c r="AC378" i="7"/>
  <c r="AC379" i="7"/>
  <c r="AC380" i="7"/>
  <c r="AC381" i="7"/>
  <c r="AC382" i="7"/>
  <c r="AC383" i="7"/>
  <c r="AC384" i="7"/>
  <c r="AC385" i="7"/>
  <c r="AC386" i="7"/>
  <c r="AC387" i="7"/>
  <c r="AC388" i="7"/>
  <c r="AC389" i="7"/>
  <c r="AC390" i="7"/>
  <c r="AC391" i="7"/>
  <c r="AC392" i="7"/>
  <c r="AC393" i="7"/>
  <c r="AC394" i="7"/>
  <c r="AC395" i="7"/>
  <c r="AC396" i="7"/>
  <c r="AC397" i="7"/>
  <c r="AC398" i="7"/>
  <c r="AC399" i="7"/>
  <c r="AC400" i="7"/>
  <c r="AC401" i="7"/>
  <c r="AC402" i="7"/>
  <c r="AC403" i="7"/>
  <c r="AC404" i="7"/>
  <c r="AC405" i="7"/>
  <c r="AC406" i="7"/>
  <c r="AC407" i="7"/>
  <c r="AC408" i="7"/>
  <c r="AC409" i="7"/>
  <c r="AC410" i="7"/>
  <c r="AC411" i="7"/>
  <c r="AC412" i="7"/>
  <c r="AC413" i="7"/>
  <c r="AC414" i="7"/>
  <c r="AC415" i="7"/>
  <c r="AC416" i="7"/>
  <c r="AC417" i="7"/>
  <c r="AC418" i="7"/>
  <c r="AC419" i="7"/>
  <c r="AC420" i="7"/>
  <c r="AC421" i="7"/>
  <c r="AC422" i="7"/>
  <c r="AC423" i="7"/>
  <c r="AC424" i="7"/>
  <c r="AC425" i="7"/>
  <c r="AC426" i="7"/>
  <c r="AC427" i="7"/>
  <c r="AC428" i="7"/>
  <c r="AC429" i="7"/>
  <c r="AC430" i="7"/>
  <c r="AC431" i="7"/>
  <c r="AC432" i="7"/>
  <c r="AC433" i="7"/>
  <c r="AC434" i="7"/>
  <c r="AC435" i="7"/>
  <c r="AC436" i="7"/>
  <c r="AC437" i="7"/>
  <c r="AC438" i="7"/>
  <c r="AC439" i="7"/>
  <c r="AC440" i="7"/>
  <c r="AC441" i="7"/>
  <c r="AC442" i="7"/>
  <c r="AC443" i="7"/>
  <c r="AC444" i="7"/>
  <c r="AC445" i="7"/>
  <c r="AC446" i="7"/>
  <c r="AC447" i="7"/>
  <c r="AC448" i="7"/>
  <c r="AC449" i="7"/>
  <c r="AC450" i="7"/>
  <c r="AC451" i="7"/>
  <c r="AC452" i="7"/>
  <c r="AC453" i="7"/>
  <c r="AC454" i="7"/>
  <c r="AC455" i="7"/>
  <c r="AC456" i="7"/>
  <c r="AC457" i="7"/>
  <c r="AC458" i="7"/>
  <c r="AC459" i="7"/>
  <c r="AC460" i="7"/>
  <c r="AC461" i="7"/>
  <c r="AC462" i="7"/>
  <c r="AC463" i="7"/>
  <c r="AC464" i="7"/>
  <c r="AC465" i="7"/>
  <c r="AC466" i="7"/>
  <c r="AC467" i="7"/>
  <c r="AC468" i="7"/>
  <c r="AC469" i="7"/>
  <c r="AC470" i="7"/>
  <c r="AC471" i="7"/>
  <c r="AC472" i="7"/>
  <c r="AC473" i="7"/>
  <c r="AC474" i="7"/>
  <c r="AC475" i="7"/>
  <c r="AC476" i="7"/>
  <c r="AC477" i="7"/>
  <c r="AC478" i="7"/>
  <c r="AC479" i="7"/>
  <c r="AC480" i="7"/>
  <c r="AC481" i="7"/>
  <c r="AC482" i="7"/>
  <c r="AC483" i="7"/>
  <c r="AC484" i="7"/>
  <c r="AC485" i="7"/>
  <c r="AC486" i="7"/>
  <c r="AC487" i="7"/>
  <c r="AC488" i="7"/>
  <c r="AC489" i="7"/>
  <c r="AC490" i="7"/>
  <c r="AC491" i="7"/>
  <c r="AC492" i="7"/>
  <c r="AC493" i="7"/>
  <c r="AC494" i="7"/>
  <c r="AC495" i="7"/>
  <c r="AC496" i="7"/>
  <c r="AC497" i="7"/>
  <c r="AC498" i="7"/>
  <c r="AC499" i="7"/>
  <c r="AC500" i="7"/>
  <c r="AC501" i="7"/>
  <c r="AC502" i="7"/>
  <c r="AC503" i="7"/>
  <c r="AC504" i="7"/>
  <c r="AC505" i="7"/>
  <c r="AC506" i="7"/>
  <c r="AC507" i="7"/>
  <c r="AC508" i="7"/>
  <c r="AC509" i="7"/>
  <c r="AC510" i="7"/>
  <c r="AC511" i="7"/>
  <c r="AC512" i="7"/>
  <c r="AC513" i="7"/>
  <c r="AC514" i="7"/>
  <c r="AC515" i="7"/>
  <c r="AC516" i="7"/>
  <c r="AC517" i="7"/>
  <c r="AC518" i="7"/>
  <c r="AC519" i="7"/>
  <c r="AC520" i="7"/>
  <c r="AC521" i="7"/>
  <c r="AC522" i="7"/>
  <c r="AC523" i="7"/>
  <c r="AC524" i="7"/>
  <c r="AC525" i="7"/>
  <c r="AC526" i="7"/>
  <c r="AC527" i="7"/>
  <c r="AC528" i="7"/>
  <c r="AC529" i="7"/>
  <c r="AC530" i="7"/>
  <c r="AC531" i="7"/>
  <c r="AC532" i="7"/>
  <c r="AC533" i="7"/>
  <c r="AC534" i="7"/>
  <c r="AC535" i="7"/>
  <c r="AC536" i="7"/>
  <c r="AC537" i="7"/>
  <c r="AC538" i="7"/>
  <c r="AC539" i="7"/>
  <c r="AC540" i="7"/>
  <c r="AC541" i="7"/>
  <c r="AC542" i="7"/>
  <c r="AC543" i="7"/>
  <c r="AC544" i="7"/>
  <c r="AC545" i="7"/>
  <c r="AC546" i="7"/>
  <c r="AC547" i="7"/>
  <c r="AC548" i="7"/>
  <c r="AC549" i="7"/>
  <c r="AC550" i="7"/>
  <c r="AC551" i="7"/>
  <c r="AC552" i="7"/>
  <c r="AC553" i="7"/>
  <c r="AC554" i="7"/>
  <c r="AC555" i="7"/>
  <c r="AC556" i="7"/>
  <c r="AC557" i="7"/>
  <c r="AC558" i="7"/>
  <c r="AC559" i="7"/>
  <c r="AC560" i="7"/>
  <c r="AC561" i="7"/>
  <c r="AC562" i="7"/>
  <c r="AC563" i="7"/>
  <c r="AC564" i="7"/>
  <c r="AC565" i="7"/>
  <c r="AD565" i="7" s="1"/>
  <c r="AE565" i="7" s="1"/>
  <c r="AC566" i="7"/>
  <c r="AC567" i="7"/>
  <c r="AC568" i="7"/>
  <c r="AC569" i="7"/>
  <c r="AC570" i="7"/>
  <c r="AC571" i="7"/>
  <c r="AC572" i="7"/>
  <c r="AC573" i="7"/>
  <c r="AC574" i="7"/>
  <c r="AC575" i="7"/>
  <c r="AC576" i="7"/>
  <c r="AC577" i="7"/>
  <c r="AC578" i="7"/>
  <c r="AC579" i="7"/>
  <c r="AC580" i="7"/>
  <c r="AC581" i="7"/>
  <c r="AC582" i="7"/>
  <c r="AC583" i="7"/>
  <c r="AC584" i="7"/>
  <c r="AC585" i="7"/>
  <c r="AC586" i="7"/>
  <c r="AC587" i="7"/>
  <c r="AC588" i="7"/>
  <c r="AC589" i="7"/>
  <c r="AC590" i="7"/>
  <c r="AC591" i="7"/>
  <c r="AC592" i="7"/>
  <c r="AC593" i="7"/>
  <c r="AC594" i="7"/>
  <c r="AC595" i="7"/>
  <c r="AC596" i="7"/>
  <c r="AC597" i="7"/>
  <c r="AC598" i="7"/>
  <c r="AC599" i="7"/>
  <c r="AC600" i="7"/>
  <c r="AC601" i="7"/>
  <c r="AC602" i="7"/>
  <c r="AC603" i="7"/>
  <c r="AC604" i="7"/>
  <c r="AC605" i="7"/>
  <c r="AC606" i="7"/>
  <c r="AC607" i="7"/>
  <c r="AC608" i="7"/>
  <c r="AC609" i="7"/>
  <c r="AC610" i="7"/>
  <c r="AC611" i="7"/>
  <c r="AC612" i="7"/>
  <c r="AC613" i="7"/>
  <c r="AC614" i="7"/>
  <c r="AC615" i="7"/>
  <c r="AC616" i="7"/>
  <c r="AC617" i="7"/>
  <c r="AC618" i="7"/>
  <c r="AC619" i="7"/>
  <c r="AC620" i="7"/>
  <c r="AC621" i="7"/>
  <c r="AC622" i="7"/>
  <c r="AC623" i="7"/>
  <c r="AC624" i="7"/>
  <c r="AC625" i="7"/>
  <c r="AC626" i="7"/>
  <c r="AC627" i="7"/>
  <c r="AC628" i="7"/>
  <c r="AC629" i="7"/>
  <c r="AC630" i="7"/>
  <c r="AC631" i="7"/>
  <c r="AC632" i="7"/>
  <c r="AC633" i="7"/>
  <c r="AC634" i="7"/>
  <c r="AC635" i="7"/>
  <c r="AC636" i="7"/>
  <c r="AC637" i="7"/>
  <c r="AC638" i="7"/>
  <c r="AC639" i="7"/>
  <c r="AC640" i="7"/>
  <c r="AC641" i="7"/>
  <c r="AC642" i="7"/>
  <c r="AC643" i="7"/>
  <c r="AC644" i="7"/>
  <c r="AC645" i="7"/>
  <c r="AC646" i="7"/>
  <c r="AC647" i="7"/>
  <c r="AC648" i="7"/>
  <c r="AC649" i="7"/>
  <c r="AC650" i="7"/>
  <c r="AC651" i="7"/>
  <c r="AC652" i="7"/>
  <c r="AC653" i="7"/>
  <c r="AC654" i="7"/>
  <c r="AC655" i="7"/>
  <c r="AC656" i="7"/>
  <c r="AC657" i="7"/>
  <c r="AC658" i="7"/>
  <c r="AC659" i="7"/>
  <c r="AC660" i="7"/>
  <c r="AC661" i="7"/>
  <c r="AC662" i="7"/>
  <c r="AC663" i="7"/>
  <c r="AC664" i="7"/>
  <c r="AC665" i="7"/>
  <c r="AC666" i="7"/>
  <c r="AC667" i="7"/>
  <c r="AC668" i="7"/>
  <c r="AC669" i="7"/>
  <c r="AC670" i="7"/>
  <c r="AC671" i="7"/>
  <c r="AC672" i="7"/>
  <c r="AC673" i="7"/>
  <c r="AC674" i="7"/>
  <c r="AC675" i="7"/>
  <c r="AC676" i="7"/>
  <c r="AC677" i="7"/>
  <c r="AC678" i="7"/>
  <c r="AC679" i="7"/>
  <c r="AC680" i="7"/>
  <c r="AC681" i="7"/>
  <c r="AC682" i="7"/>
  <c r="AC683" i="7"/>
  <c r="AC684" i="7"/>
  <c r="AC685" i="7"/>
  <c r="AC686" i="7"/>
  <c r="AC687" i="7"/>
  <c r="AC688" i="7"/>
  <c r="AC689" i="7"/>
  <c r="AC690" i="7"/>
  <c r="AC691" i="7"/>
  <c r="AC692" i="7"/>
  <c r="AC693" i="7"/>
  <c r="AC694" i="7"/>
  <c r="AC695" i="7"/>
  <c r="AC696" i="7"/>
  <c r="AC697" i="7"/>
  <c r="AC698" i="7"/>
  <c r="AC699" i="7"/>
  <c r="AC700" i="7"/>
  <c r="AC701" i="7"/>
  <c r="AC702" i="7"/>
  <c r="AC703" i="7"/>
  <c r="AC704" i="7"/>
  <c r="AC705" i="7"/>
  <c r="AC706" i="7"/>
  <c r="AC707" i="7"/>
  <c r="AC708" i="7"/>
  <c r="AC709" i="7"/>
  <c r="AC710" i="7"/>
  <c r="AC711" i="7"/>
  <c r="AC712" i="7"/>
  <c r="AC713" i="7"/>
  <c r="AC714" i="7"/>
  <c r="AC715" i="7"/>
  <c r="AC716" i="7"/>
  <c r="AC717" i="7"/>
  <c r="AC718" i="7"/>
  <c r="AC719" i="7"/>
  <c r="AC720" i="7"/>
  <c r="AC721" i="7"/>
  <c r="AC722" i="7"/>
  <c r="AC723" i="7"/>
  <c r="AC724" i="7"/>
  <c r="AC725" i="7"/>
  <c r="AC726" i="7"/>
  <c r="AC727" i="7"/>
  <c r="AC728" i="7"/>
  <c r="AC729" i="7"/>
  <c r="AC730" i="7"/>
  <c r="AC731" i="7"/>
  <c r="AC732" i="7"/>
  <c r="AC733" i="7"/>
  <c r="AC734" i="7"/>
  <c r="AC735" i="7"/>
  <c r="AC736" i="7"/>
  <c r="AC737" i="7"/>
  <c r="AC738" i="7"/>
  <c r="AC739" i="7"/>
  <c r="AC740" i="7"/>
  <c r="AC741" i="7"/>
  <c r="AC742" i="7"/>
  <c r="AC743" i="7"/>
  <c r="AC744" i="7"/>
  <c r="AC745" i="7"/>
  <c r="AC746" i="7"/>
  <c r="AC747" i="7"/>
  <c r="AC748" i="7"/>
  <c r="AC749" i="7"/>
  <c r="AC750" i="7"/>
  <c r="AC751" i="7"/>
  <c r="AC752" i="7"/>
  <c r="AC753" i="7"/>
  <c r="AC754" i="7"/>
  <c r="AC755" i="7"/>
  <c r="AC756" i="7"/>
  <c r="AC757" i="7"/>
  <c r="AC758" i="7"/>
  <c r="AC759" i="7"/>
  <c r="AC760" i="7"/>
  <c r="AC761" i="7"/>
  <c r="AC762" i="7"/>
  <c r="AC763" i="7"/>
  <c r="AC764" i="7"/>
  <c r="AC765" i="7"/>
  <c r="AC766" i="7"/>
  <c r="AC767" i="7"/>
  <c r="AC768" i="7"/>
  <c r="AC769" i="7"/>
  <c r="AC770" i="7"/>
  <c r="AC771" i="7"/>
  <c r="AC772" i="7"/>
  <c r="AC773" i="7"/>
  <c r="AC774" i="7"/>
  <c r="AC775" i="7"/>
  <c r="AC776" i="7"/>
  <c r="AC777" i="7"/>
  <c r="AC778" i="7"/>
  <c r="AC779" i="7"/>
  <c r="AC780" i="7"/>
  <c r="AC781" i="7"/>
  <c r="AC782" i="7"/>
  <c r="AC783" i="7"/>
  <c r="AC784" i="7"/>
  <c r="AC785" i="7"/>
  <c r="AC786" i="7"/>
  <c r="AC787" i="7"/>
  <c r="AC788" i="7"/>
  <c r="AC789" i="7"/>
  <c r="AC790" i="7"/>
  <c r="AC791" i="7"/>
  <c r="AC792" i="7"/>
  <c r="AC793" i="7"/>
  <c r="AC794" i="7"/>
  <c r="AC795" i="7"/>
  <c r="AC796" i="7"/>
  <c r="AC797" i="7"/>
  <c r="AC798" i="7"/>
  <c r="AC799" i="7"/>
  <c r="AC800" i="7"/>
  <c r="AC801" i="7"/>
  <c r="AC802" i="7"/>
  <c r="AC803" i="7"/>
  <c r="AC804" i="7"/>
  <c r="AC805" i="7"/>
  <c r="AC806" i="7"/>
  <c r="AC807" i="7"/>
  <c r="AC808" i="7"/>
  <c r="AC809" i="7"/>
  <c r="AC810" i="7"/>
  <c r="AC811" i="7"/>
  <c r="AC812" i="7"/>
  <c r="AC813" i="7"/>
  <c r="AC814" i="7"/>
  <c r="AC815" i="7"/>
  <c r="AC816" i="7"/>
  <c r="AC817" i="7"/>
  <c r="AC818" i="7"/>
  <c r="AC819" i="7"/>
  <c r="AC820" i="7"/>
  <c r="AC821" i="7"/>
  <c r="AC822" i="7"/>
  <c r="AC823" i="7"/>
  <c r="AC824" i="7"/>
  <c r="AC825" i="7"/>
  <c r="AD825" i="7" s="1"/>
  <c r="AE825" i="7" s="1"/>
  <c r="AC826" i="7"/>
  <c r="AC827" i="7"/>
  <c r="AC828" i="7"/>
  <c r="AC829" i="7"/>
  <c r="AC830" i="7"/>
  <c r="AC831" i="7"/>
  <c r="AC832" i="7"/>
  <c r="AC833" i="7"/>
  <c r="AC834" i="7"/>
  <c r="AC835" i="7"/>
  <c r="AC836" i="7"/>
  <c r="AC837" i="7"/>
  <c r="AC838" i="7"/>
  <c r="AC839" i="7"/>
  <c r="AC840" i="7"/>
  <c r="AC841" i="7"/>
  <c r="AC842" i="7"/>
  <c r="AC843" i="7"/>
  <c r="AC844" i="7"/>
  <c r="AC845" i="7"/>
  <c r="AC846" i="7"/>
  <c r="AD846" i="7" s="1"/>
  <c r="AE846" i="7" s="1"/>
  <c r="AC847" i="7"/>
  <c r="AC848" i="7"/>
  <c r="AC849" i="7"/>
  <c r="AC850" i="7"/>
  <c r="AC851" i="7"/>
  <c r="AC852" i="7"/>
  <c r="AC853" i="7"/>
  <c r="AC854" i="7"/>
  <c r="AC855" i="7"/>
  <c r="AC856" i="7"/>
  <c r="AC857" i="7"/>
  <c r="AC858" i="7"/>
  <c r="AC859" i="7"/>
  <c r="AC860" i="7"/>
  <c r="AC861" i="7"/>
  <c r="AC862" i="7"/>
  <c r="AC863" i="7"/>
  <c r="AC864" i="7"/>
  <c r="AC865" i="7"/>
  <c r="AC866" i="7"/>
  <c r="AC867" i="7"/>
  <c r="AC868" i="7"/>
  <c r="AC869" i="7"/>
  <c r="AC870" i="7"/>
  <c r="AC871" i="7"/>
  <c r="AC872" i="7"/>
  <c r="AC873" i="7"/>
  <c r="AC874" i="7"/>
  <c r="AC875" i="7"/>
  <c r="AC876" i="7"/>
  <c r="AC877" i="7"/>
  <c r="AC878" i="7"/>
  <c r="AC879" i="7"/>
  <c r="AC880" i="7"/>
  <c r="AC881" i="7"/>
  <c r="AC882" i="7"/>
  <c r="AC883" i="7"/>
  <c r="AC884" i="7"/>
  <c r="AC885" i="7"/>
  <c r="AC886" i="7"/>
  <c r="AC887" i="7"/>
  <c r="AC888" i="7"/>
  <c r="AC889" i="7"/>
  <c r="AC890" i="7"/>
  <c r="AC891" i="7"/>
  <c r="AC892" i="7"/>
  <c r="AC893" i="7"/>
  <c r="AC894" i="7"/>
  <c r="AC895" i="7"/>
  <c r="AC896" i="7"/>
  <c r="AC897" i="7"/>
  <c r="AC898" i="7"/>
  <c r="AC899" i="7"/>
  <c r="AC900" i="7"/>
  <c r="AC901" i="7"/>
  <c r="AC902" i="7"/>
  <c r="AC903" i="7"/>
  <c r="AC904" i="7"/>
  <c r="AC905" i="7"/>
  <c r="AC906" i="7"/>
  <c r="AC907" i="7"/>
  <c r="AC908" i="7"/>
  <c r="AC909" i="7"/>
  <c r="AC910" i="7"/>
  <c r="AC911" i="7"/>
  <c r="AC912" i="7"/>
  <c r="AC913" i="7"/>
  <c r="AC914" i="7"/>
  <c r="AC915" i="7"/>
  <c r="AC916" i="7"/>
  <c r="AC917" i="7"/>
  <c r="AC918" i="7"/>
  <c r="AC919" i="7"/>
  <c r="AC920" i="7"/>
  <c r="AC921" i="7"/>
  <c r="AC922" i="7"/>
  <c r="AC923" i="7"/>
  <c r="AC924" i="7"/>
  <c r="AC925" i="7"/>
  <c r="AC926" i="7"/>
  <c r="AC927" i="7"/>
  <c r="AC928" i="7"/>
  <c r="AC929" i="7"/>
  <c r="AC930" i="7"/>
  <c r="AC931" i="7"/>
  <c r="AC932" i="7"/>
  <c r="AC933" i="7"/>
  <c r="AC934" i="7"/>
  <c r="AC935" i="7"/>
  <c r="AC936" i="7"/>
  <c r="AC937" i="7"/>
  <c r="AC938" i="7"/>
  <c r="AC939" i="7"/>
  <c r="AC940" i="7"/>
  <c r="AC941" i="7"/>
  <c r="AC942" i="7"/>
  <c r="AC943" i="7"/>
  <c r="AC944" i="7"/>
  <c r="AC945" i="7"/>
  <c r="AC946" i="7"/>
  <c r="AC947" i="7"/>
  <c r="AC948" i="7"/>
  <c r="AC949" i="7"/>
  <c r="AC950" i="7"/>
  <c r="AC951" i="7"/>
  <c r="AC952" i="7"/>
  <c r="AC953" i="7"/>
  <c r="AC954" i="7"/>
  <c r="AC955" i="7"/>
  <c r="AC956" i="7"/>
  <c r="AC957" i="7"/>
  <c r="AC958" i="7"/>
  <c r="AC959" i="7"/>
  <c r="AC960" i="7"/>
  <c r="AC961" i="7"/>
  <c r="AC962" i="7"/>
  <c r="AC963" i="7"/>
  <c r="AC964" i="7"/>
  <c r="AC965" i="7"/>
  <c r="AC966" i="7"/>
  <c r="AC967" i="7"/>
  <c r="AC968" i="7"/>
  <c r="AC969" i="7"/>
  <c r="AC970" i="7"/>
  <c r="AC971" i="7"/>
  <c r="AC972" i="7"/>
  <c r="AC973" i="7"/>
  <c r="AC974" i="7"/>
  <c r="AC975" i="7"/>
  <c r="AC976" i="7"/>
  <c r="AC977" i="7"/>
  <c r="AC978" i="7"/>
  <c r="AC979" i="7"/>
  <c r="AC980" i="7"/>
  <c r="AC981" i="7"/>
  <c r="AC982" i="7"/>
  <c r="AC983" i="7"/>
  <c r="AC984" i="7"/>
  <c r="AC985" i="7"/>
  <c r="AC986" i="7"/>
  <c r="AC987" i="7"/>
  <c r="AC988" i="7"/>
  <c r="AC989" i="7"/>
  <c r="AC990" i="7"/>
  <c r="AC991" i="7"/>
  <c r="AC992" i="7"/>
  <c r="AC993" i="7"/>
  <c r="AC994" i="7"/>
  <c r="AC995" i="7"/>
  <c r="AC996" i="7"/>
  <c r="AC997" i="7"/>
  <c r="AC998" i="7"/>
  <c r="AC999" i="7"/>
  <c r="AC1000" i="7"/>
  <c r="AC1001" i="7"/>
  <c r="AC1002" i="7"/>
  <c r="AC1003" i="7"/>
  <c r="AC1004" i="7"/>
  <c r="AC1005" i="7"/>
  <c r="AC1006" i="7"/>
  <c r="AC1007" i="7"/>
  <c r="AC1008" i="7"/>
  <c r="AC1009" i="7"/>
  <c r="AC1010" i="7"/>
  <c r="AC1011" i="7"/>
  <c r="AC1012" i="7"/>
  <c r="AC1013" i="7"/>
  <c r="AC1014" i="7"/>
  <c r="AC1015" i="7"/>
  <c r="AC1016" i="7"/>
  <c r="AC1017" i="7"/>
  <c r="AC1018" i="7"/>
  <c r="AC1019" i="7"/>
  <c r="AC1020" i="7"/>
  <c r="AC1021" i="7"/>
  <c r="AC1022" i="7"/>
  <c r="AC1023" i="7"/>
  <c r="AC1024" i="7"/>
  <c r="AC1025" i="7"/>
  <c r="AC1026" i="7"/>
  <c r="AC1027" i="7"/>
  <c r="AC1028" i="7"/>
  <c r="AC1029" i="7"/>
  <c r="AC1030" i="7"/>
  <c r="AC1031" i="7"/>
  <c r="AC1032" i="7"/>
  <c r="AC1033" i="7"/>
  <c r="AC1034" i="7"/>
  <c r="AC1035" i="7"/>
  <c r="AC1036" i="7"/>
  <c r="AC1037" i="7"/>
  <c r="AC1038" i="7"/>
  <c r="AC1039" i="7"/>
  <c r="AC1040" i="7"/>
  <c r="AC1041" i="7"/>
  <c r="AC1042" i="7"/>
  <c r="AC1043" i="7"/>
  <c r="AC1044" i="7"/>
  <c r="AC1045" i="7"/>
  <c r="AC1046" i="7"/>
  <c r="AC1047" i="7"/>
  <c r="AC1048" i="7"/>
  <c r="AC1049" i="7"/>
  <c r="AC1050" i="7"/>
  <c r="AC1051" i="7"/>
  <c r="AC1052" i="7"/>
  <c r="AC1053" i="7"/>
  <c r="AC1054" i="7"/>
  <c r="AC1055" i="7"/>
  <c r="AC1056" i="7"/>
  <c r="AC1057" i="7"/>
  <c r="AC1058" i="7"/>
  <c r="AC1059" i="7"/>
  <c r="AC1060" i="7"/>
  <c r="AC1061" i="7"/>
  <c r="AC1062" i="7"/>
  <c r="AC1063" i="7"/>
  <c r="AC1064" i="7"/>
  <c r="AC1065" i="7"/>
  <c r="AC1066" i="7"/>
  <c r="AC1067" i="7"/>
  <c r="AC1068" i="7"/>
  <c r="AC1069" i="7"/>
  <c r="AC1070" i="7"/>
  <c r="AC1071" i="7"/>
  <c r="AC1072" i="7"/>
  <c r="AC1073" i="7"/>
  <c r="AC1074" i="7"/>
  <c r="AC1075" i="7"/>
  <c r="AC1076" i="7"/>
  <c r="AC1077" i="7"/>
  <c r="AC1078" i="7"/>
  <c r="AC1079" i="7"/>
  <c r="AC1080" i="7"/>
  <c r="AC1081" i="7"/>
  <c r="AC1082" i="7"/>
  <c r="AC1083" i="7"/>
  <c r="AC1084" i="7"/>
  <c r="AC1085" i="7"/>
  <c r="AC1086" i="7"/>
  <c r="AC1087" i="7"/>
  <c r="AC1088" i="7"/>
  <c r="AC1089" i="7"/>
  <c r="AC1090" i="7"/>
  <c r="AC1091" i="7"/>
  <c r="AC1092" i="7"/>
  <c r="AC1093" i="7"/>
  <c r="AC1094" i="7"/>
  <c r="AC1095" i="7"/>
  <c r="AC1096" i="7"/>
  <c r="AC1097" i="7"/>
  <c r="AC1098" i="7"/>
  <c r="AC1099" i="7"/>
  <c r="AC1100" i="7"/>
  <c r="AC1101" i="7"/>
  <c r="AC1102" i="7"/>
  <c r="AC1103" i="7"/>
  <c r="AC1104" i="7"/>
  <c r="AC1105" i="7"/>
  <c r="AC1106" i="7"/>
  <c r="AC1107" i="7"/>
  <c r="AC1108" i="7"/>
  <c r="AC1109" i="7"/>
  <c r="AC1110" i="7"/>
  <c r="AC1111" i="7"/>
  <c r="AC1112" i="7"/>
  <c r="AC1113" i="7"/>
  <c r="AC1114" i="7"/>
  <c r="AC1115" i="7"/>
  <c r="AC1116" i="7"/>
  <c r="AC1117" i="7"/>
  <c r="AC1118" i="7"/>
  <c r="AC1119" i="7"/>
  <c r="AC1120" i="7"/>
  <c r="AC1121" i="7"/>
  <c r="AC1122" i="7"/>
  <c r="AC1123" i="7"/>
  <c r="AC1124" i="7"/>
  <c r="AC1125" i="7"/>
  <c r="AC1126" i="7"/>
  <c r="AC1127" i="7"/>
  <c r="AC1128" i="7"/>
  <c r="AC1129" i="7"/>
  <c r="AC1130" i="7"/>
  <c r="AC1131" i="7"/>
  <c r="AC1132" i="7"/>
  <c r="AC1133" i="7"/>
  <c r="AC1134" i="7"/>
  <c r="AC1135" i="7"/>
  <c r="AC1136" i="7"/>
  <c r="AC1137" i="7"/>
  <c r="AC1138" i="7"/>
  <c r="AC1139" i="7"/>
  <c r="AC1140" i="7"/>
  <c r="AC1141" i="7"/>
  <c r="AC1142" i="7"/>
  <c r="AC1143" i="7"/>
  <c r="AC1144" i="7"/>
  <c r="AC1145" i="7"/>
  <c r="AC1146" i="7"/>
  <c r="AC1147" i="7"/>
  <c r="AC1148" i="7"/>
  <c r="AC1149" i="7"/>
  <c r="AC1150" i="7"/>
  <c r="AC1151" i="7"/>
  <c r="AC1152" i="7"/>
  <c r="AC1153" i="7"/>
  <c r="AC1154" i="7"/>
  <c r="AC1155" i="7"/>
  <c r="AC1156" i="7"/>
  <c r="AC1157" i="7"/>
  <c r="AC1158" i="7"/>
  <c r="AC1159" i="7"/>
  <c r="AC1160" i="7"/>
  <c r="AC1161" i="7"/>
  <c r="AC1162" i="7"/>
  <c r="AC1163" i="7"/>
  <c r="AC1164" i="7"/>
  <c r="AC1165" i="7"/>
  <c r="AC1166" i="7"/>
  <c r="AC1167" i="7"/>
  <c r="AC1168" i="7"/>
  <c r="AC1169" i="7"/>
  <c r="AC1170" i="7"/>
  <c r="AC1171" i="7"/>
  <c r="AC1172" i="7"/>
  <c r="AC1173" i="7"/>
  <c r="AC1174" i="7"/>
  <c r="AC1175" i="7"/>
  <c r="AC1176" i="7"/>
  <c r="AC1177" i="7"/>
  <c r="AC1178" i="7"/>
  <c r="AC1179" i="7"/>
  <c r="AC1180" i="7"/>
  <c r="AC1181" i="7"/>
  <c r="AC1182" i="7"/>
  <c r="AC1183" i="7"/>
  <c r="AC1184" i="7"/>
  <c r="AC1185" i="7"/>
  <c r="AC1186" i="7"/>
  <c r="AC1187" i="7"/>
  <c r="AC1188" i="7"/>
  <c r="AC1189" i="7"/>
  <c r="AC1190" i="7"/>
  <c r="AC1191" i="7"/>
  <c r="AC1192" i="7"/>
  <c r="AC1193" i="7"/>
  <c r="AC1194" i="7"/>
  <c r="AC1195" i="7"/>
  <c r="AC1196" i="7"/>
  <c r="AC1197" i="7"/>
  <c r="AC1198" i="7"/>
  <c r="AC1199" i="7"/>
  <c r="AC1200" i="7"/>
  <c r="AC1201" i="7"/>
  <c r="AC1202" i="7"/>
  <c r="AC1203" i="7"/>
  <c r="AC1204" i="7"/>
  <c r="AC1205" i="7"/>
  <c r="AC1206" i="7"/>
  <c r="AC1207" i="7"/>
  <c r="AC1208" i="7"/>
  <c r="AC1209" i="7"/>
  <c r="AC1210" i="7"/>
  <c r="AC1211" i="7"/>
  <c r="AC1212" i="7"/>
  <c r="AC1213" i="7"/>
  <c r="AC1214" i="7"/>
  <c r="AC1215" i="7"/>
  <c r="AC1216" i="7"/>
  <c r="AC1217" i="7"/>
  <c r="AC1218" i="7"/>
  <c r="AC1219" i="7"/>
  <c r="AC1220" i="7"/>
  <c r="AC1221" i="7"/>
  <c r="AC1222" i="7"/>
  <c r="AC1223" i="7"/>
  <c r="AC1224" i="7"/>
  <c r="AC1225" i="7"/>
  <c r="AC1226" i="7"/>
  <c r="AC1227" i="7"/>
  <c r="AC1228" i="7"/>
  <c r="AC1229" i="7"/>
  <c r="AC1230" i="7"/>
  <c r="AC1231" i="7"/>
  <c r="AC1232" i="7"/>
  <c r="AC1233" i="7"/>
  <c r="AC1234" i="7"/>
  <c r="AC1235" i="7"/>
  <c r="AC1236" i="7"/>
  <c r="AC1237" i="7"/>
  <c r="AC1238" i="7"/>
  <c r="AC1239" i="7"/>
  <c r="AC1240" i="7"/>
  <c r="AC1241" i="7"/>
  <c r="AC1242" i="7"/>
  <c r="AC1243" i="7"/>
  <c r="AC1244" i="7"/>
  <c r="AC1245" i="7"/>
  <c r="AC1246" i="7"/>
  <c r="AC1247" i="7"/>
  <c r="AC1248" i="7"/>
  <c r="AC1249" i="7"/>
  <c r="AC1250" i="7"/>
  <c r="AC1251" i="7"/>
  <c r="AC1252" i="7"/>
  <c r="AC1253" i="7"/>
  <c r="AC1254" i="7"/>
  <c r="AC1255" i="7"/>
  <c r="AC1256" i="7"/>
  <c r="AC1257" i="7"/>
  <c r="AC1258" i="7"/>
  <c r="AC1259" i="7"/>
  <c r="AC1260" i="7"/>
  <c r="AC1261" i="7"/>
  <c r="AC1262" i="7"/>
  <c r="AC1263" i="7"/>
  <c r="AC1264" i="7"/>
  <c r="AC1265" i="7"/>
  <c r="AC1266" i="7"/>
  <c r="AC1267" i="7"/>
  <c r="AC1268" i="7"/>
  <c r="AC1269" i="7"/>
  <c r="AC1270" i="7"/>
  <c r="AC1271" i="7"/>
  <c r="AC1272" i="7"/>
  <c r="AC1273" i="7"/>
  <c r="AC1274" i="7"/>
  <c r="AC1275" i="7"/>
  <c r="AC1276" i="7"/>
  <c r="AC1277" i="7"/>
  <c r="AC1278" i="7"/>
  <c r="AC1279" i="7"/>
  <c r="AC1280" i="7"/>
  <c r="AC1281" i="7"/>
  <c r="AC1282" i="7"/>
  <c r="AC1283" i="7"/>
  <c r="AC1284" i="7"/>
  <c r="AC1285" i="7"/>
  <c r="AC1286" i="7"/>
  <c r="AC1287" i="7"/>
  <c r="AC1288" i="7"/>
  <c r="AC1289" i="7"/>
  <c r="AC1290" i="7"/>
  <c r="AC1291" i="7"/>
  <c r="AC1292" i="7"/>
  <c r="AC1293" i="7"/>
  <c r="AC1294" i="7"/>
  <c r="AC1295" i="7"/>
  <c r="AC1296" i="7"/>
  <c r="AC1297" i="7"/>
  <c r="AC1298" i="7"/>
  <c r="AC1299" i="7"/>
  <c r="AC1300" i="7"/>
  <c r="AC1301" i="7"/>
  <c r="AC1302" i="7"/>
  <c r="AC1303" i="7"/>
  <c r="AC1304" i="7"/>
  <c r="AC1305" i="7"/>
  <c r="AC1306" i="7"/>
  <c r="AC1307" i="7"/>
  <c r="AC1308" i="7"/>
  <c r="AC1309" i="7"/>
  <c r="AC1310" i="7"/>
  <c r="AC1311" i="7"/>
  <c r="AC1312" i="7"/>
  <c r="AC1313" i="7"/>
  <c r="AC1314" i="7"/>
  <c r="AC1315" i="7"/>
  <c r="AC1316" i="7"/>
  <c r="AC1317" i="7"/>
  <c r="AC1318" i="7"/>
  <c r="AC1319" i="7"/>
  <c r="AC1320" i="7"/>
  <c r="AC1321" i="7"/>
  <c r="AC1322" i="7"/>
  <c r="AC1323" i="7"/>
  <c r="AC1324" i="7"/>
  <c r="AC1325" i="7"/>
  <c r="AC1326" i="7"/>
  <c r="AC1327" i="7"/>
  <c r="AC1328" i="7"/>
  <c r="AC1329" i="7"/>
  <c r="AC1330" i="7"/>
  <c r="AC1331" i="7"/>
  <c r="AC1332" i="7"/>
  <c r="AC1333" i="7"/>
  <c r="AC1334" i="7"/>
  <c r="AC1335" i="7"/>
  <c r="AC1336" i="7"/>
  <c r="AC1337" i="7"/>
  <c r="AC1338" i="7"/>
  <c r="AC1339" i="7"/>
  <c r="AC1340" i="7"/>
  <c r="AC1341" i="7"/>
  <c r="AC1342" i="7"/>
  <c r="AC1343" i="7"/>
  <c r="AC1344" i="7"/>
  <c r="AC1345" i="7"/>
  <c r="AC1346" i="7"/>
  <c r="AC1347" i="7"/>
  <c r="AC1348" i="7"/>
  <c r="AC1349" i="7"/>
  <c r="AC1350" i="7"/>
  <c r="AC1351" i="7"/>
  <c r="AC1352" i="7"/>
  <c r="AC1353" i="7"/>
  <c r="AC1354" i="7"/>
  <c r="AC1355" i="7"/>
  <c r="AC1356" i="7"/>
  <c r="AC1357" i="7"/>
  <c r="AC1358" i="7"/>
  <c r="AC1359" i="7"/>
  <c r="AC1360" i="7"/>
  <c r="AC1361" i="7"/>
  <c r="AC1362" i="7"/>
  <c r="AC1363" i="7"/>
  <c r="AC1364" i="7"/>
  <c r="AC1365" i="7"/>
  <c r="AC1366" i="7"/>
  <c r="AC1367" i="7"/>
  <c r="AC1368" i="7"/>
  <c r="AC1369" i="7"/>
  <c r="AC1370" i="7"/>
  <c r="AC1371" i="7"/>
  <c r="AC1372" i="7"/>
  <c r="AC1373" i="7"/>
  <c r="AC1374" i="7"/>
  <c r="AC1375" i="7"/>
  <c r="AC1376" i="7"/>
  <c r="AC1377" i="7"/>
  <c r="AC1378" i="7"/>
  <c r="AC1379" i="7"/>
  <c r="AC1380" i="7"/>
  <c r="AC1381" i="7"/>
  <c r="AC1382" i="7"/>
  <c r="AC1383" i="7"/>
  <c r="AC1384" i="7"/>
  <c r="AC1385" i="7"/>
  <c r="AC1386" i="7"/>
  <c r="AC1387" i="7"/>
  <c r="AC1388" i="7"/>
  <c r="AC1389" i="7"/>
  <c r="AC1390" i="7"/>
  <c r="AC1391" i="7"/>
  <c r="AC1392" i="7"/>
  <c r="AC1393" i="7"/>
  <c r="AC1394" i="7"/>
  <c r="AC1395" i="7"/>
  <c r="AC1396" i="7"/>
  <c r="AC1397" i="7"/>
  <c r="AC1398" i="7"/>
  <c r="AC1399" i="7"/>
  <c r="AC1400" i="7"/>
  <c r="AC1401" i="7"/>
  <c r="AC1402" i="7"/>
  <c r="AC1403" i="7"/>
  <c r="AC1404" i="7"/>
  <c r="AC1405" i="7"/>
  <c r="AC1406" i="7"/>
  <c r="AC1407" i="7"/>
  <c r="AC1408" i="7"/>
  <c r="AC1409" i="7"/>
  <c r="AC1410" i="7"/>
  <c r="AC1411" i="7"/>
  <c r="AC1412" i="7"/>
  <c r="AC1413" i="7"/>
  <c r="AC1414" i="7"/>
  <c r="AC1415" i="7"/>
  <c r="AC1416" i="7"/>
  <c r="AC1417" i="7"/>
  <c r="AC1418" i="7"/>
  <c r="AC1419" i="7"/>
  <c r="AC1420" i="7"/>
  <c r="AC1421" i="7"/>
  <c r="AC1422" i="7"/>
  <c r="AC1423" i="7"/>
  <c r="AC1424" i="7"/>
  <c r="AC1425" i="7"/>
  <c r="AC1426" i="7"/>
  <c r="AC1427" i="7"/>
  <c r="AC1428" i="7"/>
  <c r="AC1429" i="7"/>
  <c r="AC1430" i="7"/>
  <c r="AC1431" i="7"/>
  <c r="AC1432" i="7"/>
  <c r="AC1433" i="7"/>
  <c r="AC1434" i="7"/>
  <c r="AC1435" i="7"/>
  <c r="AC1436" i="7"/>
  <c r="AC1437" i="7"/>
  <c r="AC1438" i="7"/>
  <c r="AC1439" i="7"/>
  <c r="AC1440" i="7"/>
  <c r="AC1441" i="7"/>
  <c r="AC1442" i="7"/>
  <c r="AC1443" i="7"/>
  <c r="AC1444" i="7"/>
  <c r="AC1445" i="7"/>
  <c r="AC1446" i="7"/>
  <c r="AC1447" i="7"/>
  <c r="AC1448" i="7"/>
  <c r="AC1449" i="7"/>
  <c r="AC1450" i="7"/>
  <c r="AC1451" i="7"/>
  <c r="AC1452" i="7"/>
  <c r="AC1453" i="7"/>
  <c r="AC1454" i="7"/>
  <c r="AC1455" i="7"/>
  <c r="AC2" i="7"/>
  <c r="AB3" i="7"/>
  <c r="AD3" i="7" s="1"/>
  <c r="AE3" i="7" s="1"/>
  <c r="AB4" i="7"/>
  <c r="AD4" i="7" s="1"/>
  <c r="AE4" i="7" s="1"/>
  <c r="AB5" i="7"/>
  <c r="AB6" i="7"/>
  <c r="AB7" i="7"/>
  <c r="AB8" i="7"/>
  <c r="AD8" i="7" s="1"/>
  <c r="AE8" i="7" s="1"/>
  <c r="AB9" i="7"/>
  <c r="AD9" i="7" s="1"/>
  <c r="AE9" i="7" s="1"/>
  <c r="AB10" i="7"/>
  <c r="AD10" i="7" s="1"/>
  <c r="AE10" i="7" s="1"/>
  <c r="AB11" i="7"/>
  <c r="AD11" i="7" s="1"/>
  <c r="AE11" i="7" s="1"/>
  <c r="AB12" i="7"/>
  <c r="AD12" i="7" s="1"/>
  <c r="AE12" i="7" s="1"/>
  <c r="AB13" i="7"/>
  <c r="AD13" i="7" s="1"/>
  <c r="AE13" i="7" s="1"/>
  <c r="AB14" i="7"/>
  <c r="AD14" i="7" s="1"/>
  <c r="AE14" i="7" s="1"/>
  <c r="AB15" i="7"/>
  <c r="AD15" i="7" s="1"/>
  <c r="AE15" i="7" s="1"/>
  <c r="AB16" i="7"/>
  <c r="AD16" i="7" s="1"/>
  <c r="AE16" i="7" s="1"/>
  <c r="AB17" i="7"/>
  <c r="AD17" i="7" s="1"/>
  <c r="AE17" i="7" s="1"/>
  <c r="AB18" i="7"/>
  <c r="AD18" i="7" s="1"/>
  <c r="AE18" i="7" s="1"/>
  <c r="AB19" i="7"/>
  <c r="AD19" i="7" s="1"/>
  <c r="AE19" i="7" s="1"/>
  <c r="AB20" i="7"/>
  <c r="AD20" i="7" s="1"/>
  <c r="AE20" i="7" s="1"/>
  <c r="AB21" i="7"/>
  <c r="AD21" i="7" s="1"/>
  <c r="AE21" i="7" s="1"/>
  <c r="AB22" i="7"/>
  <c r="AD22" i="7" s="1"/>
  <c r="AE22" i="7" s="1"/>
  <c r="AB23" i="7"/>
  <c r="AD23" i="7" s="1"/>
  <c r="AE23" i="7" s="1"/>
  <c r="AB24" i="7"/>
  <c r="AD24" i="7" s="1"/>
  <c r="AE24" i="7" s="1"/>
  <c r="AB25" i="7"/>
  <c r="AB26" i="7"/>
  <c r="AB27" i="7"/>
  <c r="AB28" i="7"/>
  <c r="AD28" i="7" s="1"/>
  <c r="AE28" i="7" s="1"/>
  <c r="AB29" i="7"/>
  <c r="AD29" i="7" s="1"/>
  <c r="AE29" i="7" s="1"/>
  <c r="AB30" i="7"/>
  <c r="AD30" i="7" s="1"/>
  <c r="AE30" i="7" s="1"/>
  <c r="AB31" i="7"/>
  <c r="AD31" i="7" s="1"/>
  <c r="AE31" i="7" s="1"/>
  <c r="AB32" i="7"/>
  <c r="AD32" i="7" s="1"/>
  <c r="AE32" i="7" s="1"/>
  <c r="AB33" i="7"/>
  <c r="AD33" i="7" s="1"/>
  <c r="AE33" i="7" s="1"/>
  <c r="AB34" i="7"/>
  <c r="AD34" i="7" s="1"/>
  <c r="AE34" i="7" s="1"/>
  <c r="AB35" i="7"/>
  <c r="AD35" i="7" s="1"/>
  <c r="AE35" i="7" s="1"/>
  <c r="AB36" i="7"/>
  <c r="AD36" i="7" s="1"/>
  <c r="AE36" i="7" s="1"/>
  <c r="AB37" i="7"/>
  <c r="AD37" i="7" s="1"/>
  <c r="AE37" i="7" s="1"/>
  <c r="AB38" i="7"/>
  <c r="AD38" i="7" s="1"/>
  <c r="AE38" i="7" s="1"/>
  <c r="AB39" i="7"/>
  <c r="AD39" i="7" s="1"/>
  <c r="AE39" i="7" s="1"/>
  <c r="AB40" i="7"/>
  <c r="AD40" i="7" s="1"/>
  <c r="AE40" i="7" s="1"/>
  <c r="AB41" i="7"/>
  <c r="AD41" i="7" s="1"/>
  <c r="AE41" i="7" s="1"/>
  <c r="AB42" i="7"/>
  <c r="AD42" i="7" s="1"/>
  <c r="AE42" i="7" s="1"/>
  <c r="AB43" i="7"/>
  <c r="AD43" i="7" s="1"/>
  <c r="AE43" i="7" s="1"/>
  <c r="AB44" i="7"/>
  <c r="AD44" i="7" s="1"/>
  <c r="AE44" i="7" s="1"/>
  <c r="AB45" i="7"/>
  <c r="AB46" i="7"/>
  <c r="AB47" i="7"/>
  <c r="AB48" i="7"/>
  <c r="AD48" i="7" s="1"/>
  <c r="AE48" i="7" s="1"/>
  <c r="AB49" i="7"/>
  <c r="AD49" i="7" s="1"/>
  <c r="AE49" i="7" s="1"/>
  <c r="AB50" i="7"/>
  <c r="AD50" i="7" s="1"/>
  <c r="AE50" i="7" s="1"/>
  <c r="AB51" i="7"/>
  <c r="AD51" i="7" s="1"/>
  <c r="AE51" i="7" s="1"/>
  <c r="AB52" i="7"/>
  <c r="AD52" i="7" s="1"/>
  <c r="AE52" i="7" s="1"/>
  <c r="AB53" i="7"/>
  <c r="AD53" i="7" s="1"/>
  <c r="AE53" i="7" s="1"/>
  <c r="AB54" i="7"/>
  <c r="AD54" i="7" s="1"/>
  <c r="AE54" i="7" s="1"/>
  <c r="AB55" i="7"/>
  <c r="AD55" i="7" s="1"/>
  <c r="AE55" i="7" s="1"/>
  <c r="AB56" i="7"/>
  <c r="AD56" i="7" s="1"/>
  <c r="AE56" i="7" s="1"/>
  <c r="AB57" i="7"/>
  <c r="AD57" i="7" s="1"/>
  <c r="AE57" i="7" s="1"/>
  <c r="AB58" i="7"/>
  <c r="AD58" i="7" s="1"/>
  <c r="AE58" i="7" s="1"/>
  <c r="AB59" i="7"/>
  <c r="AD59" i="7" s="1"/>
  <c r="AE59" i="7" s="1"/>
  <c r="AB60" i="7"/>
  <c r="AD60" i="7" s="1"/>
  <c r="AE60" i="7" s="1"/>
  <c r="AB61" i="7"/>
  <c r="AD61" i="7" s="1"/>
  <c r="AE61" i="7" s="1"/>
  <c r="AB62" i="7"/>
  <c r="AD62" i="7" s="1"/>
  <c r="AE62" i="7" s="1"/>
  <c r="AB63" i="7"/>
  <c r="AD63" i="7" s="1"/>
  <c r="AE63" i="7" s="1"/>
  <c r="AB64" i="7"/>
  <c r="AD64" i="7" s="1"/>
  <c r="AE64" i="7" s="1"/>
  <c r="AB65" i="7"/>
  <c r="AB66" i="7"/>
  <c r="AB67" i="7"/>
  <c r="AB68" i="7"/>
  <c r="AD68" i="7" s="1"/>
  <c r="AE68" i="7" s="1"/>
  <c r="AB69" i="7"/>
  <c r="AD69" i="7" s="1"/>
  <c r="AE69" i="7" s="1"/>
  <c r="AB70" i="7"/>
  <c r="AD70" i="7" s="1"/>
  <c r="AE70" i="7" s="1"/>
  <c r="AB71" i="7"/>
  <c r="AD71" i="7" s="1"/>
  <c r="AE71" i="7" s="1"/>
  <c r="AB72" i="7"/>
  <c r="AD72" i="7" s="1"/>
  <c r="AE72" i="7" s="1"/>
  <c r="AB73" i="7"/>
  <c r="AD73" i="7" s="1"/>
  <c r="AE73" i="7" s="1"/>
  <c r="AB74" i="7"/>
  <c r="AD74" i="7" s="1"/>
  <c r="AE74" i="7" s="1"/>
  <c r="AB75" i="7"/>
  <c r="AD75" i="7" s="1"/>
  <c r="AE75" i="7" s="1"/>
  <c r="AB76" i="7"/>
  <c r="AD76" i="7" s="1"/>
  <c r="AE76" i="7" s="1"/>
  <c r="AB77" i="7"/>
  <c r="AD77" i="7" s="1"/>
  <c r="AE77" i="7" s="1"/>
  <c r="AB78" i="7"/>
  <c r="AD78" i="7" s="1"/>
  <c r="AE78" i="7" s="1"/>
  <c r="AB79" i="7"/>
  <c r="AD79" i="7" s="1"/>
  <c r="AE79" i="7" s="1"/>
  <c r="AB80" i="7"/>
  <c r="AD80" i="7" s="1"/>
  <c r="AE80" i="7" s="1"/>
  <c r="AB81" i="7"/>
  <c r="AD81" i="7" s="1"/>
  <c r="AE81" i="7" s="1"/>
  <c r="AB82" i="7"/>
  <c r="AD82" i="7" s="1"/>
  <c r="AE82" i="7" s="1"/>
  <c r="AB83" i="7"/>
  <c r="AD83" i="7" s="1"/>
  <c r="AE83" i="7" s="1"/>
  <c r="AB84" i="7"/>
  <c r="AD84" i="7" s="1"/>
  <c r="AE84" i="7" s="1"/>
  <c r="AB85" i="7"/>
  <c r="AB86" i="7"/>
  <c r="AB87" i="7"/>
  <c r="AB88" i="7"/>
  <c r="AD88" i="7" s="1"/>
  <c r="AE88" i="7" s="1"/>
  <c r="AB89" i="7"/>
  <c r="AD89" i="7" s="1"/>
  <c r="AE89" i="7" s="1"/>
  <c r="AB90" i="7"/>
  <c r="AD90" i="7" s="1"/>
  <c r="AE90" i="7" s="1"/>
  <c r="AB91" i="7"/>
  <c r="AD91" i="7" s="1"/>
  <c r="AE91" i="7" s="1"/>
  <c r="AB92" i="7"/>
  <c r="AD92" i="7" s="1"/>
  <c r="AE92" i="7" s="1"/>
  <c r="AB93" i="7"/>
  <c r="AD93" i="7" s="1"/>
  <c r="AE93" i="7" s="1"/>
  <c r="AB94" i="7"/>
  <c r="AD94" i="7" s="1"/>
  <c r="AE94" i="7" s="1"/>
  <c r="AB95" i="7"/>
  <c r="AD95" i="7" s="1"/>
  <c r="AE95" i="7" s="1"/>
  <c r="AB96" i="7"/>
  <c r="AD96" i="7" s="1"/>
  <c r="AE96" i="7" s="1"/>
  <c r="AB97" i="7"/>
  <c r="AD97" i="7" s="1"/>
  <c r="AE97" i="7" s="1"/>
  <c r="AB98" i="7"/>
  <c r="AD98" i="7" s="1"/>
  <c r="AE98" i="7" s="1"/>
  <c r="AB99" i="7"/>
  <c r="AD99" i="7" s="1"/>
  <c r="AE99" i="7" s="1"/>
  <c r="AB100" i="7"/>
  <c r="AD100" i="7" s="1"/>
  <c r="AE100" i="7" s="1"/>
  <c r="AB101" i="7"/>
  <c r="AD101" i="7" s="1"/>
  <c r="AE101" i="7" s="1"/>
  <c r="AB102" i="7"/>
  <c r="AD102" i="7" s="1"/>
  <c r="AE102" i="7" s="1"/>
  <c r="AB103" i="7"/>
  <c r="AD103" i="7" s="1"/>
  <c r="AE103" i="7" s="1"/>
  <c r="AB104" i="7"/>
  <c r="AD104" i="7" s="1"/>
  <c r="AE104" i="7" s="1"/>
  <c r="AB105" i="7"/>
  <c r="AB106" i="7"/>
  <c r="AB107" i="7"/>
  <c r="AB108" i="7"/>
  <c r="AD108" i="7" s="1"/>
  <c r="AE108" i="7" s="1"/>
  <c r="AB109" i="7"/>
  <c r="AD109" i="7" s="1"/>
  <c r="AE109" i="7" s="1"/>
  <c r="AB110" i="7"/>
  <c r="AD110" i="7" s="1"/>
  <c r="AE110" i="7" s="1"/>
  <c r="AB111" i="7"/>
  <c r="AD111" i="7" s="1"/>
  <c r="AE111" i="7" s="1"/>
  <c r="AB112" i="7"/>
  <c r="AD112" i="7" s="1"/>
  <c r="AE112" i="7" s="1"/>
  <c r="AB113" i="7"/>
  <c r="AD113" i="7" s="1"/>
  <c r="AE113" i="7" s="1"/>
  <c r="AB114" i="7"/>
  <c r="AD114" i="7" s="1"/>
  <c r="AE114" i="7" s="1"/>
  <c r="AB115" i="7"/>
  <c r="AD115" i="7" s="1"/>
  <c r="AE115" i="7" s="1"/>
  <c r="AB116" i="7"/>
  <c r="AD116" i="7" s="1"/>
  <c r="AE116" i="7" s="1"/>
  <c r="AB117" i="7"/>
  <c r="AD117" i="7" s="1"/>
  <c r="AE117" i="7" s="1"/>
  <c r="AB118" i="7"/>
  <c r="AD118" i="7" s="1"/>
  <c r="AE118" i="7" s="1"/>
  <c r="AB119" i="7"/>
  <c r="AD119" i="7" s="1"/>
  <c r="AE119" i="7" s="1"/>
  <c r="AB120" i="7"/>
  <c r="AD120" i="7" s="1"/>
  <c r="AE120" i="7" s="1"/>
  <c r="AB121" i="7"/>
  <c r="AD121" i="7" s="1"/>
  <c r="AE121" i="7" s="1"/>
  <c r="AB122" i="7"/>
  <c r="AD122" i="7" s="1"/>
  <c r="AE122" i="7" s="1"/>
  <c r="AB123" i="7"/>
  <c r="AD123" i="7" s="1"/>
  <c r="AE123" i="7" s="1"/>
  <c r="AB124" i="7"/>
  <c r="AD124" i="7" s="1"/>
  <c r="AE124" i="7" s="1"/>
  <c r="AB125" i="7"/>
  <c r="AB126" i="7"/>
  <c r="AB127" i="7"/>
  <c r="AB128" i="7"/>
  <c r="AD128" i="7" s="1"/>
  <c r="AE128" i="7" s="1"/>
  <c r="AB129" i="7"/>
  <c r="AD129" i="7" s="1"/>
  <c r="AE129" i="7" s="1"/>
  <c r="AB130" i="7"/>
  <c r="AD130" i="7" s="1"/>
  <c r="AE130" i="7" s="1"/>
  <c r="AB131" i="7"/>
  <c r="AD131" i="7" s="1"/>
  <c r="AE131" i="7" s="1"/>
  <c r="AB132" i="7"/>
  <c r="AD132" i="7" s="1"/>
  <c r="AE132" i="7" s="1"/>
  <c r="AB133" i="7"/>
  <c r="AD133" i="7" s="1"/>
  <c r="AE133" i="7" s="1"/>
  <c r="AB134" i="7"/>
  <c r="AD134" i="7" s="1"/>
  <c r="AE134" i="7" s="1"/>
  <c r="AB135" i="7"/>
  <c r="AD135" i="7" s="1"/>
  <c r="AE135" i="7" s="1"/>
  <c r="AB136" i="7"/>
  <c r="AD136" i="7" s="1"/>
  <c r="AE136" i="7" s="1"/>
  <c r="AB137" i="7"/>
  <c r="AD137" i="7" s="1"/>
  <c r="AE137" i="7" s="1"/>
  <c r="AB138" i="7"/>
  <c r="AD138" i="7" s="1"/>
  <c r="AE138" i="7" s="1"/>
  <c r="AB139" i="7"/>
  <c r="AD139" i="7" s="1"/>
  <c r="AE139" i="7" s="1"/>
  <c r="AB140" i="7"/>
  <c r="AD140" i="7" s="1"/>
  <c r="AE140" i="7" s="1"/>
  <c r="AB141" i="7"/>
  <c r="AD141" i="7" s="1"/>
  <c r="AE141" i="7" s="1"/>
  <c r="AB142" i="7"/>
  <c r="AD142" i="7" s="1"/>
  <c r="AE142" i="7" s="1"/>
  <c r="AB143" i="7"/>
  <c r="AD143" i="7" s="1"/>
  <c r="AE143" i="7" s="1"/>
  <c r="AB144" i="7"/>
  <c r="AD144" i="7" s="1"/>
  <c r="AE144" i="7" s="1"/>
  <c r="AB145" i="7"/>
  <c r="AB146" i="7"/>
  <c r="AB147" i="7"/>
  <c r="AB148" i="7"/>
  <c r="AD148" i="7" s="1"/>
  <c r="AE148" i="7" s="1"/>
  <c r="AB149" i="7"/>
  <c r="AD149" i="7" s="1"/>
  <c r="AE149" i="7" s="1"/>
  <c r="AB150" i="7"/>
  <c r="AD150" i="7" s="1"/>
  <c r="AE150" i="7" s="1"/>
  <c r="AB151" i="7"/>
  <c r="AD151" i="7" s="1"/>
  <c r="AE151" i="7" s="1"/>
  <c r="AB152" i="7"/>
  <c r="AD152" i="7" s="1"/>
  <c r="AE152" i="7" s="1"/>
  <c r="AB153" i="7"/>
  <c r="AD153" i="7" s="1"/>
  <c r="AE153" i="7" s="1"/>
  <c r="AB154" i="7"/>
  <c r="AD154" i="7" s="1"/>
  <c r="AE154" i="7" s="1"/>
  <c r="AB155" i="7"/>
  <c r="AD155" i="7" s="1"/>
  <c r="AE155" i="7" s="1"/>
  <c r="AB156" i="7"/>
  <c r="AD156" i="7" s="1"/>
  <c r="AE156" i="7" s="1"/>
  <c r="AB157" i="7"/>
  <c r="AD157" i="7" s="1"/>
  <c r="AE157" i="7" s="1"/>
  <c r="AB158" i="7"/>
  <c r="AD158" i="7" s="1"/>
  <c r="AE158" i="7" s="1"/>
  <c r="AB159" i="7"/>
  <c r="AD159" i="7" s="1"/>
  <c r="AE159" i="7" s="1"/>
  <c r="AB160" i="7"/>
  <c r="AD160" i="7" s="1"/>
  <c r="AE160" i="7" s="1"/>
  <c r="AB161" i="7"/>
  <c r="AD161" i="7" s="1"/>
  <c r="AE161" i="7" s="1"/>
  <c r="AB162" i="7"/>
  <c r="AD162" i="7" s="1"/>
  <c r="AE162" i="7" s="1"/>
  <c r="AB163" i="7"/>
  <c r="AD163" i="7" s="1"/>
  <c r="AE163" i="7" s="1"/>
  <c r="AB164" i="7"/>
  <c r="AD164" i="7" s="1"/>
  <c r="AE164" i="7" s="1"/>
  <c r="AB165" i="7"/>
  <c r="AB166" i="7"/>
  <c r="AB167" i="7"/>
  <c r="AB168" i="7"/>
  <c r="AD168" i="7" s="1"/>
  <c r="AE168" i="7" s="1"/>
  <c r="AB169" i="7"/>
  <c r="AD169" i="7" s="1"/>
  <c r="AE169" i="7" s="1"/>
  <c r="AB170" i="7"/>
  <c r="AD170" i="7" s="1"/>
  <c r="AE170" i="7" s="1"/>
  <c r="AB171" i="7"/>
  <c r="AD171" i="7" s="1"/>
  <c r="AE171" i="7" s="1"/>
  <c r="AB172" i="7"/>
  <c r="AD172" i="7" s="1"/>
  <c r="AE172" i="7" s="1"/>
  <c r="AB173" i="7"/>
  <c r="AD173" i="7" s="1"/>
  <c r="AE173" i="7" s="1"/>
  <c r="AB174" i="7"/>
  <c r="AD174" i="7" s="1"/>
  <c r="AE174" i="7" s="1"/>
  <c r="AB175" i="7"/>
  <c r="AD175" i="7" s="1"/>
  <c r="AE175" i="7" s="1"/>
  <c r="AB176" i="7"/>
  <c r="AD176" i="7" s="1"/>
  <c r="AE176" i="7" s="1"/>
  <c r="AB177" i="7"/>
  <c r="AD177" i="7" s="1"/>
  <c r="AE177" i="7" s="1"/>
  <c r="AB178" i="7"/>
  <c r="AD178" i="7" s="1"/>
  <c r="AE178" i="7" s="1"/>
  <c r="AB179" i="7"/>
  <c r="AD179" i="7" s="1"/>
  <c r="AE179" i="7" s="1"/>
  <c r="AB180" i="7"/>
  <c r="AD180" i="7" s="1"/>
  <c r="AE180" i="7" s="1"/>
  <c r="AB181" i="7"/>
  <c r="AD181" i="7" s="1"/>
  <c r="AE181" i="7" s="1"/>
  <c r="AB182" i="7"/>
  <c r="AD182" i="7" s="1"/>
  <c r="AE182" i="7" s="1"/>
  <c r="AB183" i="7"/>
  <c r="AD183" i="7" s="1"/>
  <c r="AE183" i="7" s="1"/>
  <c r="AB184" i="7"/>
  <c r="AD184" i="7" s="1"/>
  <c r="AE184" i="7" s="1"/>
  <c r="AB185" i="7"/>
  <c r="AB186" i="7"/>
  <c r="AB187" i="7"/>
  <c r="AD187" i="7" s="1"/>
  <c r="AE187" i="7" s="1"/>
  <c r="AB188" i="7"/>
  <c r="AD188" i="7" s="1"/>
  <c r="AE188" i="7" s="1"/>
  <c r="AB189" i="7"/>
  <c r="AD189" i="7" s="1"/>
  <c r="AE189" i="7" s="1"/>
  <c r="AB190" i="7"/>
  <c r="AD190" i="7" s="1"/>
  <c r="AE190" i="7" s="1"/>
  <c r="AB191" i="7"/>
  <c r="AD191" i="7" s="1"/>
  <c r="AE191" i="7" s="1"/>
  <c r="AB192" i="7"/>
  <c r="AB193" i="7"/>
  <c r="AD193" i="7" s="1"/>
  <c r="AE193" i="7" s="1"/>
  <c r="AB194" i="7"/>
  <c r="AD194" i="7" s="1"/>
  <c r="AE194" i="7" s="1"/>
  <c r="AB195" i="7"/>
  <c r="AD195" i="7" s="1"/>
  <c r="AE195" i="7" s="1"/>
  <c r="AB196" i="7"/>
  <c r="AD196" i="7" s="1"/>
  <c r="AE196" i="7" s="1"/>
  <c r="AB197" i="7"/>
  <c r="AD197" i="7" s="1"/>
  <c r="AE197" i="7" s="1"/>
  <c r="AB198" i="7"/>
  <c r="AD198" i="7" s="1"/>
  <c r="AE198" i="7" s="1"/>
  <c r="AB199" i="7"/>
  <c r="AD199" i="7" s="1"/>
  <c r="AE199" i="7" s="1"/>
  <c r="AB200" i="7"/>
  <c r="AD200" i="7" s="1"/>
  <c r="AE200" i="7" s="1"/>
  <c r="AB201" i="7"/>
  <c r="AD201" i="7" s="1"/>
  <c r="AE201" i="7" s="1"/>
  <c r="AB202" i="7"/>
  <c r="AD202" i="7" s="1"/>
  <c r="AE202" i="7" s="1"/>
  <c r="AB203" i="7"/>
  <c r="AD203" i="7" s="1"/>
  <c r="AE203" i="7" s="1"/>
  <c r="AB204" i="7"/>
  <c r="AD204" i="7" s="1"/>
  <c r="AE204" i="7" s="1"/>
  <c r="AB205" i="7"/>
  <c r="AB206" i="7"/>
  <c r="AB207" i="7"/>
  <c r="AB208" i="7"/>
  <c r="AD208" i="7" s="1"/>
  <c r="AE208" i="7" s="1"/>
  <c r="AB209" i="7"/>
  <c r="AD209" i="7" s="1"/>
  <c r="AE209" i="7" s="1"/>
  <c r="AB210" i="7"/>
  <c r="AD210" i="7" s="1"/>
  <c r="AE210" i="7" s="1"/>
  <c r="AB211" i="7"/>
  <c r="AD211" i="7" s="1"/>
  <c r="AE211" i="7" s="1"/>
  <c r="AB212" i="7"/>
  <c r="AD212" i="7" s="1"/>
  <c r="AE212" i="7" s="1"/>
  <c r="AB213" i="7"/>
  <c r="AD213" i="7" s="1"/>
  <c r="AE213" i="7" s="1"/>
  <c r="AB214" i="7"/>
  <c r="AD214" i="7" s="1"/>
  <c r="AE214" i="7" s="1"/>
  <c r="AB215" i="7"/>
  <c r="AD215" i="7" s="1"/>
  <c r="AE215" i="7" s="1"/>
  <c r="AB216" i="7"/>
  <c r="AD216" i="7" s="1"/>
  <c r="AE216" i="7" s="1"/>
  <c r="AB217" i="7"/>
  <c r="AD217" i="7" s="1"/>
  <c r="AE217" i="7" s="1"/>
  <c r="AB218" i="7"/>
  <c r="AD218" i="7" s="1"/>
  <c r="AE218" i="7" s="1"/>
  <c r="AB219" i="7"/>
  <c r="AD219" i="7" s="1"/>
  <c r="AE219" i="7" s="1"/>
  <c r="AB220" i="7"/>
  <c r="AD220" i="7" s="1"/>
  <c r="AE220" i="7" s="1"/>
  <c r="AB221" i="7"/>
  <c r="AB222" i="7"/>
  <c r="AD222" i="7" s="1"/>
  <c r="AE222" i="7" s="1"/>
  <c r="AB223" i="7"/>
  <c r="AD223" i="7" s="1"/>
  <c r="AE223" i="7" s="1"/>
  <c r="AB224" i="7"/>
  <c r="AD224" i="7" s="1"/>
  <c r="AE224" i="7" s="1"/>
  <c r="AB225" i="7"/>
  <c r="AB226" i="7"/>
  <c r="AB227" i="7"/>
  <c r="AB228" i="7"/>
  <c r="AD228" i="7" s="1"/>
  <c r="AE228" i="7" s="1"/>
  <c r="AB229" i="7"/>
  <c r="AD229" i="7" s="1"/>
  <c r="AE229" i="7" s="1"/>
  <c r="AB230" i="7"/>
  <c r="AD230" i="7" s="1"/>
  <c r="AE230" i="7" s="1"/>
  <c r="AB231" i="7"/>
  <c r="AD231" i="7" s="1"/>
  <c r="AE231" i="7" s="1"/>
  <c r="AB232" i="7"/>
  <c r="AD232" i="7" s="1"/>
  <c r="AE232" i="7" s="1"/>
  <c r="AB233" i="7"/>
  <c r="AD233" i="7" s="1"/>
  <c r="AE233" i="7" s="1"/>
  <c r="AB234" i="7"/>
  <c r="AD234" i="7" s="1"/>
  <c r="AE234" i="7" s="1"/>
  <c r="AB235" i="7"/>
  <c r="AD235" i="7" s="1"/>
  <c r="AE235" i="7" s="1"/>
  <c r="AB236" i="7"/>
  <c r="AD236" i="7" s="1"/>
  <c r="AE236" i="7" s="1"/>
  <c r="AB237" i="7"/>
  <c r="AD237" i="7" s="1"/>
  <c r="AE237" i="7" s="1"/>
  <c r="AB238" i="7"/>
  <c r="AD238" i="7" s="1"/>
  <c r="AE238" i="7" s="1"/>
  <c r="AB239" i="7"/>
  <c r="AD239" i="7" s="1"/>
  <c r="AE239" i="7" s="1"/>
  <c r="AB240" i="7"/>
  <c r="AD240" i="7" s="1"/>
  <c r="AE240" i="7" s="1"/>
  <c r="AB241" i="7"/>
  <c r="AD241" i="7" s="1"/>
  <c r="AE241" i="7" s="1"/>
  <c r="AB242" i="7"/>
  <c r="AD242" i="7" s="1"/>
  <c r="AE242" i="7" s="1"/>
  <c r="AB243" i="7"/>
  <c r="AD243" i="7" s="1"/>
  <c r="AE243" i="7" s="1"/>
  <c r="AB244" i="7"/>
  <c r="AD244" i="7" s="1"/>
  <c r="AE244" i="7" s="1"/>
  <c r="AB245" i="7"/>
  <c r="AB246" i="7"/>
  <c r="AB247" i="7"/>
  <c r="AB248" i="7"/>
  <c r="AD248" i="7" s="1"/>
  <c r="AE248" i="7" s="1"/>
  <c r="AB249" i="7"/>
  <c r="AD249" i="7" s="1"/>
  <c r="AE249" i="7" s="1"/>
  <c r="AB250" i="7"/>
  <c r="AD250" i="7" s="1"/>
  <c r="AE250" i="7" s="1"/>
  <c r="AB251" i="7"/>
  <c r="AD251" i="7" s="1"/>
  <c r="AE251" i="7" s="1"/>
  <c r="AB252" i="7"/>
  <c r="AD252" i="7" s="1"/>
  <c r="AE252" i="7" s="1"/>
  <c r="AB253" i="7"/>
  <c r="AD253" i="7" s="1"/>
  <c r="AE253" i="7" s="1"/>
  <c r="AB254" i="7"/>
  <c r="AB255" i="7"/>
  <c r="AD255" i="7" s="1"/>
  <c r="AE255" i="7" s="1"/>
  <c r="AB256" i="7"/>
  <c r="AD256" i="7" s="1"/>
  <c r="AE256" i="7" s="1"/>
  <c r="AB257" i="7"/>
  <c r="AD257" i="7" s="1"/>
  <c r="AE257" i="7" s="1"/>
  <c r="AB258" i="7"/>
  <c r="AD258" i="7" s="1"/>
  <c r="AE258" i="7" s="1"/>
  <c r="AB259" i="7"/>
  <c r="AD259" i="7" s="1"/>
  <c r="AE259" i="7" s="1"/>
  <c r="AB260" i="7"/>
  <c r="AD260" i="7" s="1"/>
  <c r="AE260" i="7" s="1"/>
  <c r="AB261" i="7"/>
  <c r="AD261" i="7" s="1"/>
  <c r="AE261" i="7" s="1"/>
  <c r="AB262" i="7"/>
  <c r="AD262" i="7" s="1"/>
  <c r="AE262" i="7" s="1"/>
  <c r="AB263" i="7"/>
  <c r="AD263" i="7" s="1"/>
  <c r="AE263" i="7" s="1"/>
  <c r="AB264" i="7"/>
  <c r="AD264" i="7" s="1"/>
  <c r="AE264" i="7" s="1"/>
  <c r="AB265" i="7"/>
  <c r="AB266" i="7"/>
  <c r="AB267" i="7"/>
  <c r="AB268" i="7"/>
  <c r="AD268" i="7" s="1"/>
  <c r="AE268" i="7" s="1"/>
  <c r="AB269" i="7"/>
  <c r="AD269" i="7" s="1"/>
  <c r="AE269" i="7" s="1"/>
  <c r="AB270" i="7"/>
  <c r="AD270" i="7" s="1"/>
  <c r="AE270" i="7" s="1"/>
  <c r="AB271" i="7"/>
  <c r="AD271" i="7" s="1"/>
  <c r="AE271" i="7" s="1"/>
  <c r="AB272" i="7"/>
  <c r="AD272" i="7" s="1"/>
  <c r="AE272" i="7" s="1"/>
  <c r="AB273" i="7"/>
  <c r="AD273" i="7" s="1"/>
  <c r="AE273" i="7" s="1"/>
  <c r="AB274" i="7"/>
  <c r="AD274" i="7" s="1"/>
  <c r="AE274" i="7" s="1"/>
  <c r="AB275" i="7"/>
  <c r="AD275" i="7" s="1"/>
  <c r="AE275" i="7" s="1"/>
  <c r="AB276" i="7"/>
  <c r="AD276" i="7" s="1"/>
  <c r="AE276" i="7" s="1"/>
  <c r="AB277" i="7"/>
  <c r="AD277" i="7" s="1"/>
  <c r="AE277" i="7" s="1"/>
  <c r="AB278" i="7"/>
  <c r="AD278" i="7" s="1"/>
  <c r="AE278" i="7" s="1"/>
  <c r="AB279" i="7"/>
  <c r="AD279" i="7" s="1"/>
  <c r="AE279" i="7" s="1"/>
  <c r="AB280" i="7"/>
  <c r="AD280" i="7" s="1"/>
  <c r="AE280" i="7" s="1"/>
  <c r="AB281" i="7"/>
  <c r="AD281" i="7" s="1"/>
  <c r="AE281" i="7" s="1"/>
  <c r="AB282" i="7"/>
  <c r="AD282" i="7" s="1"/>
  <c r="AE282" i="7" s="1"/>
  <c r="AB283" i="7"/>
  <c r="AD283" i="7" s="1"/>
  <c r="AE283" i="7" s="1"/>
  <c r="AB284" i="7"/>
  <c r="AD284" i="7" s="1"/>
  <c r="AE284" i="7" s="1"/>
  <c r="AB285" i="7"/>
  <c r="AB286" i="7"/>
  <c r="AB287" i="7"/>
  <c r="AB288" i="7"/>
  <c r="AD288" i="7" s="1"/>
  <c r="AE288" i="7" s="1"/>
  <c r="AB289" i="7"/>
  <c r="AD289" i="7" s="1"/>
  <c r="AE289" i="7" s="1"/>
  <c r="AB290" i="7"/>
  <c r="AD290" i="7" s="1"/>
  <c r="AE290" i="7" s="1"/>
  <c r="AB291" i="7"/>
  <c r="AD291" i="7" s="1"/>
  <c r="AE291" i="7" s="1"/>
  <c r="AB292" i="7"/>
  <c r="AD292" i="7" s="1"/>
  <c r="AE292" i="7" s="1"/>
  <c r="AB293" i="7"/>
  <c r="AD293" i="7" s="1"/>
  <c r="AE293" i="7" s="1"/>
  <c r="AB294" i="7"/>
  <c r="AD294" i="7" s="1"/>
  <c r="AE294" i="7" s="1"/>
  <c r="AB295" i="7"/>
  <c r="AD295" i="7" s="1"/>
  <c r="AE295" i="7" s="1"/>
  <c r="AB296" i="7"/>
  <c r="AD296" i="7" s="1"/>
  <c r="AE296" i="7" s="1"/>
  <c r="AB297" i="7"/>
  <c r="AD297" i="7" s="1"/>
  <c r="AE297" i="7" s="1"/>
  <c r="AB298" i="7"/>
  <c r="AD298" i="7" s="1"/>
  <c r="AE298" i="7" s="1"/>
  <c r="AB299" i="7"/>
  <c r="AD299" i="7" s="1"/>
  <c r="AE299" i="7" s="1"/>
  <c r="AB300" i="7"/>
  <c r="AD300" i="7" s="1"/>
  <c r="AE300" i="7" s="1"/>
  <c r="AB301" i="7"/>
  <c r="AD301" i="7" s="1"/>
  <c r="AE301" i="7" s="1"/>
  <c r="AB302" i="7"/>
  <c r="AD302" i="7" s="1"/>
  <c r="AE302" i="7" s="1"/>
  <c r="AB303" i="7"/>
  <c r="AD303" i="7" s="1"/>
  <c r="AE303" i="7" s="1"/>
  <c r="AB304" i="7"/>
  <c r="AD304" i="7" s="1"/>
  <c r="AE304" i="7" s="1"/>
  <c r="AB305" i="7"/>
  <c r="AB306" i="7"/>
  <c r="AB307" i="7"/>
  <c r="AB308" i="7"/>
  <c r="AD308" i="7" s="1"/>
  <c r="AE308" i="7" s="1"/>
  <c r="AB309" i="7"/>
  <c r="AD309" i="7" s="1"/>
  <c r="AE309" i="7" s="1"/>
  <c r="AB310" i="7"/>
  <c r="AD310" i="7" s="1"/>
  <c r="AE310" i="7" s="1"/>
  <c r="AB311" i="7"/>
  <c r="AD311" i="7" s="1"/>
  <c r="AE311" i="7" s="1"/>
  <c r="AB312" i="7"/>
  <c r="AD312" i="7" s="1"/>
  <c r="AE312" i="7" s="1"/>
  <c r="AB313" i="7"/>
  <c r="AD313" i="7" s="1"/>
  <c r="AE313" i="7" s="1"/>
  <c r="AB314" i="7"/>
  <c r="AD314" i="7" s="1"/>
  <c r="AE314" i="7" s="1"/>
  <c r="AB315" i="7"/>
  <c r="AD315" i="7" s="1"/>
  <c r="AE315" i="7" s="1"/>
  <c r="AB316" i="7"/>
  <c r="AD316" i="7" s="1"/>
  <c r="AE316" i="7" s="1"/>
  <c r="AB317" i="7"/>
  <c r="AD317" i="7" s="1"/>
  <c r="AE317" i="7" s="1"/>
  <c r="AB318" i="7"/>
  <c r="AD318" i="7" s="1"/>
  <c r="AE318" i="7" s="1"/>
  <c r="AB319" i="7"/>
  <c r="AD319" i="7" s="1"/>
  <c r="AE319" i="7" s="1"/>
  <c r="AB320" i="7"/>
  <c r="AD320" i="7" s="1"/>
  <c r="AE320" i="7" s="1"/>
  <c r="AB321" i="7"/>
  <c r="AD321" i="7" s="1"/>
  <c r="AE321" i="7" s="1"/>
  <c r="AB322" i="7"/>
  <c r="AD322" i="7" s="1"/>
  <c r="AE322" i="7" s="1"/>
  <c r="AB323" i="7"/>
  <c r="AD323" i="7" s="1"/>
  <c r="AE323" i="7" s="1"/>
  <c r="AB324" i="7"/>
  <c r="AD324" i="7" s="1"/>
  <c r="AE324" i="7" s="1"/>
  <c r="AB325" i="7"/>
  <c r="AB326" i="7"/>
  <c r="AB327" i="7"/>
  <c r="AB328" i="7"/>
  <c r="AD328" i="7" s="1"/>
  <c r="AE328" i="7" s="1"/>
  <c r="AB329" i="7"/>
  <c r="AD329" i="7" s="1"/>
  <c r="AE329" i="7" s="1"/>
  <c r="AB330" i="7"/>
  <c r="AD330" i="7" s="1"/>
  <c r="AE330" i="7" s="1"/>
  <c r="AB331" i="7"/>
  <c r="AD331" i="7" s="1"/>
  <c r="AE331" i="7" s="1"/>
  <c r="AB332" i="7"/>
  <c r="AD332" i="7" s="1"/>
  <c r="AE332" i="7" s="1"/>
  <c r="AB333" i="7"/>
  <c r="AD333" i="7" s="1"/>
  <c r="AE333" i="7" s="1"/>
  <c r="AB334" i="7"/>
  <c r="AD334" i="7" s="1"/>
  <c r="AE334" i="7" s="1"/>
  <c r="AB335" i="7"/>
  <c r="AD335" i="7" s="1"/>
  <c r="AE335" i="7" s="1"/>
  <c r="AB336" i="7"/>
  <c r="AD336" i="7" s="1"/>
  <c r="AE336" i="7" s="1"/>
  <c r="AB337" i="7"/>
  <c r="AD337" i="7" s="1"/>
  <c r="AE337" i="7" s="1"/>
  <c r="AB338" i="7"/>
  <c r="AD338" i="7" s="1"/>
  <c r="AE338" i="7" s="1"/>
  <c r="AB339" i="7"/>
  <c r="AD339" i="7" s="1"/>
  <c r="AE339" i="7" s="1"/>
  <c r="AB340" i="7"/>
  <c r="AD340" i="7" s="1"/>
  <c r="AE340" i="7" s="1"/>
  <c r="AB341" i="7"/>
  <c r="AD341" i="7" s="1"/>
  <c r="AE341" i="7" s="1"/>
  <c r="AB342" i="7"/>
  <c r="AD342" i="7" s="1"/>
  <c r="AE342" i="7" s="1"/>
  <c r="AB343" i="7"/>
  <c r="AD343" i="7" s="1"/>
  <c r="AE343" i="7" s="1"/>
  <c r="AB344" i="7"/>
  <c r="AD344" i="7" s="1"/>
  <c r="AE344" i="7" s="1"/>
  <c r="AB345" i="7"/>
  <c r="AB346" i="7"/>
  <c r="AB347" i="7"/>
  <c r="AB348" i="7"/>
  <c r="AB349" i="7"/>
  <c r="AD349" i="7" s="1"/>
  <c r="AE349" i="7" s="1"/>
  <c r="AB350" i="7"/>
  <c r="AD350" i="7" s="1"/>
  <c r="AE350" i="7" s="1"/>
  <c r="AB351" i="7"/>
  <c r="AD351" i="7" s="1"/>
  <c r="AE351" i="7" s="1"/>
  <c r="AB352" i="7"/>
  <c r="AD352" i="7" s="1"/>
  <c r="AE352" i="7" s="1"/>
  <c r="AB353" i="7"/>
  <c r="AD353" i="7" s="1"/>
  <c r="AE353" i="7" s="1"/>
  <c r="AB354" i="7"/>
  <c r="AD354" i="7" s="1"/>
  <c r="AE354" i="7" s="1"/>
  <c r="AB355" i="7"/>
  <c r="AD355" i="7" s="1"/>
  <c r="AE355" i="7" s="1"/>
  <c r="AB356" i="7"/>
  <c r="AD356" i="7" s="1"/>
  <c r="AE356" i="7" s="1"/>
  <c r="AB357" i="7"/>
  <c r="AD357" i="7" s="1"/>
  <c r="AE357" i="7" s="1"/>
  <c r="AB358" i="7"/>
  <c r="AD358" i="7" s="1"/>
  <c r="AE358" i="7" s="1"/>
  <c r="AB359" i="7"/>
  <c r="AD359" i="7" s="1"/>
  <c r="AE359" i="7" s="1"/>
  <c r="AB360" i="7"/>
  <c r="AD360" i="7" s="1"/>
  <c r="AE360" i="7" s="1"/>
  <c r="AB361" i="7"/>
  <c r="AD361" i="7" s="1"/>
  <c r="AE361" i="7" s="1"/>
  <c r="AB362" i="7"/>
  <c r="AD362" i="7" s="1"/>
  <c r="AE362" i="7" s="1"/>
  <c r="AB363" i="7"/>
  <c r="AD363" i="7" s="1"/>
  <c r="AE363" i="7" s="1"/>
  <c r="AB364" i="7"/>
  <c r="AD364" i="7" s="1"/>
  <c r="AE364" i="7" s="1"/>
  <c r="AB365" i="7"/>
  <c r="AB366" i="7"/>
  <c r="AB367" i="7"/>
  <c r="AB368" i="7"/>
  <c r="AD368" i="7" s="1"/>
  <c r="AE368" i="7" s="1"/>
  <c r="AB369" i="7"/>
  <c r="AD369" i="7" s="1"/>
  <c r="AE369" i="7" s="1"/>
  <c r="AB370" i="7"/>
  <c r="AD370" i="7" s="1"/>
  <c r="AE370" i="7" s="1"/>
  <c r="AB371" i="7"/>
  <c r="AD371" i="7" s="1"/>
  <c r="AE371" i="7" s="1"/>
  <c r="AB372" i="7"/>
  <c r="AD372" i="7" s="1"/>
  <c r="AE372" i="7" s="1"/>
  <c r="AB373" i="7"/>
  <c r="AD373" i="7" s="1"/>
  <c r="AE373" i="7" s="1"/>
  <c r="AB374" i="7"/>
  <c r="AD374" i="7" s="1"/>
  <c r="AE374" i="7" s="1"/>
  <c r="AB375" i="7"/>
  <c r="AD375" i="7" s="1"/>
  <c r="AE375" i="7" s="1"/>
  <c r="AB376" i="7"/>
  <c r="AD376" i="7" s="1"/>
  <c r="AE376" i="7" s="1"/>
  <c r="AB377" i="7"/>
  <c r="AD377" i="7" s="1"/>
  <c r="AE377" i="7" s="1"/>
  <c r="AB378" i="7"/>
  <c r="AD378" i="7" s="1"/>
  <c r="AE378" i="7" s="1"/>
  <c r="AB379" i="7"/>
  <c r="AD379" i="7" s="1"/>
  <c r="AE379" i="7" s="1"/>
  <c r="AB380" i="7"/>
  <c r="AD380" i="7" s="1"/>
  <c r="AE380" i="7" s="1"/>
  <c r="AB381" i="7"/>
  <c r="AD381" i="7" s="1"/>
  <c r="AE381" i="7" s="1"/>
  <c r="AB382" i="7"/>
  <c r="AD382" i="7" s="1"/>
  <c r="AE382" i="7" s="1"/>
  <c r="AB383" i="7"/>
  <c r="AD383" i="7" s="1"/>
  <c r="AE383" i="7" s="1"/>
  <c r="AB384" i="7"/>
  <c r="AD384" i="7" s="1"/>
  <c r="AE384" i="7" s="1"/>
  <c r="AB385" i="7"/>
  <c r="AB386" i="7"/>
  <c r="AB387" i="7"/>
  <c r="AB388" i="7"/>
  <c r="AD388" i="7" s="1"/>
  <c r="AE388" i="7" s="1"/>
  <c r="AB389" i="7"/>
  <c r="AD389" i="7" s="1"/>
  <c r="AE389" i="7" s="1"/>
  <c r="AB390" i="7"/>
  <c r="AD390" i="7" s="1"/>
  <c r="AE390" i="7" s="1"/>
  <c r="AB391" i="7"/>
  <c r="AD391" i="7" s="1"/>
  <c r="AE391" i="7" s="1"/>
  <c r="AB392" i="7"/>
  <c r="AD392" i="7" s="1"/>
  <c r="AE392" i="7" s="1"/>
  <c r="AB393" i="7"/>
  <c r="AD393" i="7" s="1"/>
  <c r="AE393" i="7" s="1"/>
  <c r="AB394" i="7"/>
  <c r="AD394" i="7" s="1"/>
  <c r="AE394" i="7" s="1"/>
  <c r="AB395" i="7"/>
  <c r="AD395" i="7" s="1"/>
  <c r="AE395" i="7" s="1"/>
  <c r="AB396" i="7"/>
  <c r="AD396" i="7" s="1"/>
  <c r="AE396" i="7" s="1"/>
  <c r="AB397" i="7"/>
  <c r="AD397" i="7" s="1"/>
  <c r="AE397" i="7" s="1"/>
  <c r="AB398" i="7"/>
  <c r="AD398" i="7" s="1"/>
  <c r="AE398" i="7" s="1"/>
  <c r="AB399" i="7"/>
  <c r="AD399" i="7" s="1"/>
  <c r="AE399" i="7" s="1"/>
  <c r="AB400" i="7"/>
  <c r="AD400" i="7" s="1"/>
  <c r="AE400" i="7" s="1"/>
  <c r="AB401" i="7"/>
  <c r="AD401" i="7" s="1"/>
  <c r="AE401" i="7" s="1"/>
  <c r="AB402" i="7"/>
  <c r="AD402" i="7" s="1"/>
  <c r="AE402" i="7" s="1"/>
  <c r="AB403" i="7"/>
  <c r="AD403" i="7" s="1"/>
  <c r="AE403" i="7" s="1"/>
  <c r="AB404" i="7"/>
  <c r="AD404" i="7" s="1"/>
  <c r="AE404" i="7" s="1"/>
  <c r="AB405" i="7"/>
  <c r="AB406" i="7"/>
  <c r="AB407" i="7"/>
  <c r="AB408" i="7"/>
  <c r="AD408" i="7" s="1"/>
  <c r="AE408" i="7" s="1"/>
  <c r="AB409" i="7"/>
  <c r="AD409" i="7" s="1"/>
  <c r="AE409" i="7" s="1"/>
  <c r="AB410" i="7"/>
  <c r="AD410" i="7" s="1"/>
  <c r="AE410" i="7" s="1"/>
  <c r="AB411" i="7"/>
  <c r="AD411" i="7" s="1"/>
  <c r="AE411" i="7" s="1"/>
  <c r="AB412" i="7"/>
  <c r="AD412" i="7" s="1"/>
  <c r="AE412" i="7" s="1"/>
  <c r="AB413" i="7"/>
  <c r="AD413" i="7" s="1"/>
  <c r="AE413" i="7" s="1"/>
  <c r="AB414" i="7"/>
  <c r="AD414" i="7" s="1"/>
  <c r="AE414" i="7" s="1"/>
  <c r="AB415" i="7"/>
  <c r="AD415" i="7" s="1"/>
  <c r="AE415" i="7" s="1"/>
  <c r="AB416" i="7"/>
  <c r="AD416" i="7" s="1"/>
  <c r="AE416" i="7" s="1"/>
  <c r="AB417" i="7"/>
  <c r="AD417" i="7" s="1"/>
  <c r="AE417" i="7" s="1"/>
  <c r="AB418" i="7"/>
  <c r="AD418" i="7" s="1"/>
  <c r="AE418" i="7" s="1"/>
  <c r="AB419" i="7"/>
  <c r="AD419" i="7" s="1"/>
  <c r="AE419" i="7" s="1"/>
  <c r="AB420" i="7"/>
  <c r="AD420" i="7" s="1"/>
  <c r="AE420" i="7" s="1"/>
  <c r="AB421" i="7"/>
  <c r="AD421" i="7" s="1"/>
  <c r="AE421" i="7" s="1"/>
  <c r="AB422" i="7"/>
  <c r="AD422" i="7" s="1"/>
  <c r="AE422" i="7" s="1"/>
  <c r="AB423" i="7"/>
  <c r="AD423" i="7" s="1"/>
  <c r="AE423" i="7" s="1"/>
  <c r="AB424" i="7"/>
  <c r="AD424" i="7" s="1"/>
  <c r="AE424" i="7" s="1"/>
  <c r="AB425" i="7"/>
  <c r="AB426" i="7"/>
  <c r="AB427" i="7"/>
  <c r="AB428" i="7"/>
  <c r="AD428" i="7" s="1"/>
  <c r="AE428" i="7" s="1"/>
  <c r="AB429" i="7"/>
  <c r="AD429" i="7" s="1"/>
  <c r="AE429" i="7" s="1"/>
  <c r="AB430" i="7"/>
  <c r="AD430" i="7" s="1"/>
  <c r="AE430" i="7" s="1"/>
  <c r="AB431" i="7"/>
  <c r="AD431" i="7" s="1"/>
  <c r="AE431" i="7" s="1"/>
  <c r="AB432" i="7"/>
  <c r="AD432" i="7" s="1"/>
  <c r="AE432" i="7" s="1"/>
  <c r="AB433" i="7"/>
  <c r="AD433" i="7" s="1"/>
  <c r="AE433" i="7" s="1"/>
  <c r="AB434" i="7"/>
  <c r="AD434" i="7" s="1"/>
  <c r="AE434" i="7" s="1"/>
  <c r="AB435" i="7"/>
  <c r="AD435" i="7" s="1"/>
  <c r="AE435" i="7" s="1"/>
  <c r="AB436" i="7"/>
  <c r="AD436" i="7" s="1"/>
  <c r="AE436" i="7" s="1"/>
  <c r="AB437" i="7"/>
  <c r="AD437" i="7" s="1"/>
  <c r="AE437" i="7" s="1"/>
  <c r="AB438" i="7"/>
  <c r="AD438" i="7" s="1"/>
  <c r="AE438" i="7" s="1"/>
  <c r="AB439" i="7"/>
  <c r="AD439" i="7" s="1"/>
  <c r="AE439" i="7" s="1"/>
  <c r="AB440" i="7"/>
  <c r="AD440" i="7" s="1"/>
  <c r="AE440" i="7" s="1"/>
  <c r="AB441" i="7"/>
  <c r="AD441" i="7" s="1"/>
  <c r="AE441" i="7" s="1"/>
  <c r="AB442" i="7"/>
  <c r="AD442" i="7" s="1"/>
  <c r="AE442" i="7" s="1"/>
  <c r="AB443" i="7"/>
  <c r="AD443" i="7" s="1"/>
  <c r="AE443" i="7" s="1"/>
  <c r="AB444" i="7"/>
  <c r="AD444" i="7" s="1"/>
  <c r="AE444" i="7" s="1"/>
  <c r="AB445" i="7"/>
  <c r="AB446" i="7"/>
  <c r="AB447" i="7"/>
  <c r="AB448" i="7"/>
  <c r="AD448" i="7" s="1"/>
  <c r="AE448" i="7" s="1"/>
  <c r="AB449" i="7"/>
  <c r="AD449" i="7" s="1"/>
  <c r="AE449" i="7" s="1"/>
  <c r="AB450" i="7"/>
  <c r="AD450" i="7" s="1"/>
  <c r="AE450" i="7" s="1"/>
  <c r="AB451" i="7"/>
  <c r="AD451" i="7" s="1"/>
  <c r="AE451" i="7" s="1"/>
  <c r="AB452" i="7"/>
  <c r="AD452" i="7" s="1"/>
  <c r="AE452" i="7" s="1"/>
  <c r="AB453" i="7"/>
  <c r="AD453" i="7" s="1"/>
  <c r="AE453" i="7" s="1"/>
  <c r="AB454" i="7"/>
  <c r="AD454" i="7" s="1"/>
  <c r="AE454" i="7" s="1"/>
  <c r="AB455" i="7"/>
  <c r="AD455" i="7" s="1"/>
  <c r="AE455" i="7" s="1"/>
  <c r="AB456" i="7"/>
  <c r="AD456" i="7" s="1"/>
  <c r="AE456" i="7" s="1"/>
  <c r="AB457" i="7"/>
  <c r="AD457" i="7" s="1"/>
  <c r="AE457" i="7" s="1"/>
  <c r="AB458" i="7"/>
  <c r="AD458" i="7" s="1"/>
  <c r="AE458" i="7" s="1"/>
  <c r="AB459" i="7"/>
  <c r="AD459" i="7" s="1"/>
  <c r="AE459" i="7" s="1"/>
  <c r="AB460" i="7"/>
  <c r="AD460" i="7" s="1"/>
  <c r="AE460" i="7" s="1"/>
  <c r="AB461" i="7"/>
  <c r="AD461" i="7" s="1"/>
  <c r="AE461" i="7" s="1"/>
  <c r="AB462" i="7"/>
  <c r="AD462" i="7" s="1"/>
  <c r="AE462" i="7" s="1"/>
  <c r="AB463" i="7"/>
  <c r="AD463" i="7" s="1"/>
  <c r="AE463" i="7" s="1"/>
  <c r="AB464" i="7"/>
  <c r="AD464" i="7" s="1"/>
  <c r="AE464" i="7" s="1"/>
  <c r="AB465" i="7"/>
  <c r="AB466" i="7"/>
  <c r="AB467" i="7"/>
  <c r="AB468" i="7"/>
  <c r="AD468" i="7" s="1"/>
  <c r="AE468" i="7" s="1"/>
  <c r="AB469" i="7"/>
  <c r="AD469" i="7" s="1"/>
  <c r="AE469" i="7" s="1"/>
  <c r="AB470" i="7"/>
  <c r="AD470" i="7" s="1"/>
  <c r="AE470" i="7" s="1"/>
  <c r="AB471" i="7"/>
  <c r="AD471" i="7" s="1"/>
  <c r="AE471" i="7" s="1"/>
  <c r="AB472" i="7"/>
  <c r="AD472" i="7" s="1"/>
  <c r="AE472" i="7" s="1"/>
  <c r="AB473" i="7"/>
  <c r="AD473" i="7" s="1"/>
  <c r="AE473" i="7" s="1"/>
  <c r="AB474" i="7"/>
  <c r="AD474" i="7" s="1"/>
  <c r="AE474" i="7" s="1"/>
  <c r="AB475" i="7"/>
  <c r="AD475" i="7" s="1"/>
  <c r="AE475" i="7" s="1"/>
  <c r="AB476" i="7"/>
  <c r="AD476" i="7" s="1"/>
  <c r="AE476" i="7" s="1"/>
  <c r="AB477" i="7"/>
  <c r="AD477" i="7" s="1"/>
  <c r="AE477" i="7" s="1"/>
  <c r="AB478" i="7"/>
  <c r="AD478" i="7" s="1"/>
  <c r="AE478" i="7" s="1"/>
  <c r="AB479" i="7"/>
  <c r="AD479" i="7" s="1"/>
  <c r="AE479" i="7" s="1"/>
  <c r="AB480" i="7"/>
  <c r="AD480" i="7" s="1"/>
  <c r="AE480" i="7" s="1"/>
  <c r="AB481" i="7"/>
  <c r="AD481" i="7" s="1"/>
  <c r="AE481" i="7" s="1"/>
  <c r="AB482" i="7"/>
  <c r="AD482" i="7" s="1"/>
  <c r="AE482" i="7" s="1"/>
  <c r="AB483" i="7"/>
  <c r="AD483" i="7" s="1"/>
  <c r="AE483" i="7" s="1"/>
  <c r="AB484" i="7"/>
  <c r="AD484" i="7" s="1"/>
  <c r="AE484" i="7" s="1"/>
  <c r="AB485" i="7"/>
  <c r="AB486" i="7"/>
  <c r="AB487" i="7"/>
  <c r="AB488" i="7"/>
  <c r="AD488" i="7" s="1"/>
  <c r="AE488" i="7" s="1"/>
  <c r="AB489" i="7"/>
  <c r="AD489" i="7" s="1"/>
  <c r="AE489" i="7" s="1"/>
  <c r="AB490" i="7"/>
  <c r="AD490" i="7" s="1"/>
  <c r="AE490" i="7" s="1"/>
  <c r="AB491" i="7"/>
  <c r="AD491" i="7" s="1"/>
  <c r="AE491" i="7" s="1"/>
  <c r="AB492" i="7"/>
  <c r="AD492" i="7" s="1"/>
  <c r="AE492" i="7" s="1"/>
  <c r="AB493" i="7"/>
  <c r="AD493" i="7" s="1"/>
  <c r="AE493" i="7" s="1"/>
  <c r="AB494" i="7"/>
  <c r="AD494" i="7" s="1"/>
  <c r="AE494" i="7" s="1"/>
  <c r="AB495" i="7"/>
  <c r="AD495" i="7" s="1"/>
  <c r="AE495" i="7" s="1"/>
  <c r="AB496" i="7"/>
  <c r="AD496" i="7" s="1"/>
  <c r="AE496" i="7" s="1"/>
  <c r="AB497" i="7"/>
  <c r="AD497" i="7" s="1"/>
  <c r="AE497" i="7" s="1"/>
  <c r="AB498" i="7"/>
  <c r="AD498" i="7" s="1"/>
  <c r="AE498" i="7" s="1"/>
  <c r="AB499" i="7"/>
  <c r="AD499" i="7" s="1"/>
  <c r="AE499" i="7" s="1"/>
  <c r="AB500" i="7"/>
  <c r="AD500" i="7" s="1"/>
  <c r="AE500" i="7" s="1"/>
  <c r="AB501" i="7"/>
  <c r="AD501" i="7" s="1"/>
  <c r="AE501" i="7" s="1"/>
  <c r="AB502" i="7"/>
  <c r="AD502" i="7" s="1"/>
  <c r="AE502" i="7" s="1"/>
  <c r="AB503" i="7"/>
  <c r="AD503" i="7" s="1"/>
  <c r="AE503" i="7" s="1"/>
  <c r="AB504" i="7"/>
  <c r="AD504" i="7" s="1"/>
  <c r="AE504" i="7" s="1"/>
  <c r="AB505" i="7"/>
  <c r="AB506" i="7"/>
  <c r="AB507" i="7"/>
  <c r="AB508" i="7"/>
  <c r="AD508" i="7" s="1"/>
  <c r="AE508" i="7" s="1"/>
  <c r="AB509" i="7"/>
  <c r="AD509" i="7" s="1"/>
  <c r="AE509" i="7" s="1"/>
  <c r="AB510" i="7"/>
  <c r="AD510" i="7" s="1"/>
  <c r="AE510" i="7" s="1"/>
  <c r="AB511" i="7"/>
  <c r="AD511" i="7" s="1"/>
  <c r="AE511" i="7" s="1"/>
  <c r="AB512" i="7"/>
  <c r="AD512" i="7" s="1"/>
  <c r="AE512" i="7" s="1"/>
  <c r="AB513" i="7"/>
  <c r="AD513" i="7" s="1"/>
  <c r="AE513" i="7" s="1"/>
  <c r="AB514" i="7"/>
  <c r="AD514" i="7" s="1"/>
  <c r="AE514" i="7" s="1"/>
  <c r="AB515" i="7"/>
  <c r="AD515" i="7" s="1"/>
  <c r="AE515" i="7" s="1"/>
  <c r="AB516" i="7"/>
  <c r="AD516" i="7" s="1"/>
  <c r="AE516" i="7" s="1"/>
  <c r="AB517" i="7"/>
  <c r="AD517" i="7" s="1"/>
  <c r="AE517" i="7" s="1"/>
  <c r="AB518" i="7"/>
  <c r="AD518" i="7" s="1"/>
  <c r="AE518" i="7" s="1"/>
  <c r="AB519" i="7"/>
  <c r="AD519" i="7" s="1"/>
  <c r="AE519" i="7" s="1"/>
  <c r="AB520" i="7"/>
  <c r="AD520" i="7" s="1"/>
  <c r="AE520" i="7" s="1"/>
  <c r="AB521" i="7"/>
  <c r="AD521" i="7" s="1"/>
  <c r="AE521" i="7" s="1"/>
  <c r="AB522" i="7"/>
  <c r="AD522" i="7" s="1"/>
  <c r="AE522" i="7" s="1"/>
  <c r="AB523" i="7"/>
  <c r="AD523" i="7" s="1"/>
  <c r="AE523" i="7" s="1"/>
  <c r="AB524" i="7"/>
  <c r="AD524" i="7" s="1"/>
  <c r="AE524" i="7" s="1"/>
  <c r="AB525" i="7"/>
  <c r="AB526" i="7"/>
  <c r="AB527" i="7"/>
  <c r="AB528" i="7"/>
  <c r="AD528" i="7" s="1"/>
  <c r="AE528" i="7" s="1"/>
  <c r="AB529" i="7"/>
  <c r="AD529" i="7" s="1"/>
  <c r="AE529" i="7" s="1"/>
  <c r="AB530" i="7"/>
  <c r="AD530" i="7" s="1"/>
  <c r="AE530" i="7" s="1"/>
  <c r="AB531" i="7"/>
  <c r="AD531" i="7" s="1"/>
  <c r="AE531" i="7" s="1"/>
  <c r="AB532" i="7"/>
  <c r="AD532" i="7" s="1"/>
  <c r="AE532" i="7" s="1"/>
  <c r="AB533" i="7"/>
  <c r="AD533" i="7" s="1"/>
  <c r="AE533" i="7" s="1"/>
  <c r="AB534" i="7"/>
  <c r="AD534" i="7" s="1"/>
  <c r="AE534" i="7" s="1"/>
  <c r="AB535" i="7"/>
  <c r="AD535" i="7" s="1"/>
  <c r="AE535" i="7" s="1"/>
  <c r="AB536" i="7"/>
  <c r="AD536" i="7" s="1"/>
  <c r="AE536" i="7" s="1"/>
  <c r="AB537" i="7"/>
  <c r="AD537" i="7" s="1"/>
  <c r="AE537" i="7" s="1"/>
  <c r="AB538" i="7"/>
  <c r="AD538" i="7" s="1"/>
  <c r="AE538" i="7" s="1"/>
  <c r="AB539" i="7"/>
  <c r="AB540" i="7"/>
  <c r="AD540" i="7" s="1"/>
  <c r="AE540" i="7" s="1"/>
  <c r="AB541" i="7"/>
  <c r="AD541" i="7" s="1"/>
  <c r="AE541" i="7" s="1"/>
  <c r="AB542" i="7"/>
  <c r="AD542" i="7" s="1"/>
  <c r="AE542" i="7" s="1"/>
  <c r="AB543" i="7"/>
  <c r="AD543" i="7" s="1"/>
  <c r="AE543" i="7" s="1"/>
  <c r="AB544" i="7"/>
  <c r="AD544" i="7" s="1"/>
  <c r="AE544" i="7" s="1"/>
  <c r="AB545" i="7"/>
  <c r="AB546" i="7"/>
  <c r="AB547" i="7"/>
  <c r="AB548" i="7"/>
  <c r="AD548" i="7" s="1"/>
  <c r="AE548" i="7" s="1"/>
  <c r="AB549" i="7"/>
  <c r="AD549" i="7" s="1"/>
  <c r="AE549" i="7" s="1"/>
  <c r="AB550" i="7"/>
  <c r="AD550" i="7" s="1"/>
  <c r="AE550" i="7" s="1"/>
  <c r="AB551" i="7"/>
  <c r="AD551" i="7" s="1"/>
  <c r="AE551" i="7" s="1"/>
  <c r="AB552" i="7"/>
  <c r="AD552" i="7" s="1"/>
  <c r="AE552" i="7" s="1"/>
  <c r="AB553" i="7"/>
  <c r="AD553" i="7" s="1"/>
  <c r="AE553" i="7" s="1"/>
  <c r="AB554" i="7"/>
  <c r="AD554" i="7" s="1"/>
  <c r="AE554" i="7" s="1"/>
  <c r="AB555" i="7"/>
  <c r="AD555" i="7" s="1"/>
  <c r="AE555" i="7" s="1"/>
  <c r="AB556" i="7"/>
  <c r="AD556" i="7" s="1"/>
  <c r="AE556" i="7" s="1"/>
  <c r="AB557" i="7"/>
  <c r="AD557" i="7" s="1"/>
  <c r="AE557" i="7" s="1"/>
  <c r="AB558" i="7"/>
  <c r="AD558" i="7" s="1"/>
  <c r="AE558" i="7" s="1"/>
  <c r="AB559" i="7"/>
  <c r="AD559" i="7" s="1"/>
  <c r="AE559" i="7" s="1"/>
  <c r="AB560" i="7"/>
  <c r="AD560" i="7" s="1"/>
  <c r="AE560" i="7" s="1"/>
  <c r="AB561" i="7"/>
  <c r="AD561" i="7" s="1"/>
  <c r="AE561" i="7" s="1"/>
  <c r="AB562" i="7"/>
  <c r="AD562" i="7" s="1"/>
  <c r="AE562" i="7" s="1"/>
  <c r="AB563" i="7"/>
  <c r="AD563" i="7" s="1"/>
  <c r="AE563" i="7" s="1"/>
  <c r="AB564" i="7"/>
  <c r="AB565" i="7"/>
  <c r="AB566" i="7"/>
  <c r="AB567" i="7"/>
  <c r="AB568" i="7"/>
  <c r="AD568" i="7" s="1"/>
  <c r="AE568" i="7" s="1"/>
  <c r="AB569" i="7"/>
  <c r="AD569" i="7" s="1"/>
  <c r="AE569" i="7" s="1"/>
  <c r="AB570" i="7"/>
  <c r="AD570" i="7" s="1"/>
  <c r="AE570" i="7" s="1"/>
  <c r="AB571" i="7"/>
  <c r="AD571" i="7" s="1"/>
  <c r="AE571" i="7" s="1"/>
  <c r="AB572" i="7"/>
  <c r="AD572" i="7" s="1"/>
  <c r="AE572" i="7" s="1"/>
  <c r="AB573" i="7"/>
  <c r="AD573" i="7" s="1"/>
  <c r="AE573" i="7" s="1"/>
  <c r="AB574" i="7"/>
  <c r="AD574" i="7" s="1"/>
  <c r="AE574" i="7" s="1"/>
  <c r="AB575" i="7"/>
  <c r="AD575" i="7" s="1"/>
  <c r="AE575" i="7" s="1"/>
  <c r="AB576" i="7"/>
  <c r="AD576" i="7" s="1"/>
  <c r="AE576" i="7" s="1"/>
  <c r="AB577" i="7"/>
  <c r="AD577" i="7" s="1"/>
  <c r="AE577" i="7" s="1"/>
  <c r="AB578" i="7"/>
  <c r="AD578" i="7" s="1"/>
  <c r="AE578" i="7" s="1"/>
  <c r="AB579" i="7"/>
  <c r="AD579" i="7" s="1"/>
  <c r="AE579" i="7" s="1"/>
  <c r="AB580" i="7"/>
  <c r="AD580" i="7" s="1"/>
  <c r="AE580" i="7" s="1"/>
  <c r="AB581" i="7"/>
  <c r="AD581" i="7" s="1"/>
  <c r="AE581" i="7" s="1"/>
  <c r="AB582" i="7"/>
  <c r="AD582" i="7" s="1"/>
  <c r="AE582" i="7" s="1"/>
  <c r="AB583" i="7"/>
  <c r="AD583" i="7" s="1"/>
  <c r="AE583" i="7" s="1"/>
  <c r="AB584" i="7"/>
  <c r="AD584" i="7" s="1"/>
  <c r="AE584" i="7" s="1"/>
  <c r="AB585" i="7"/>
  <c r="AB586" i="7"/>
  <c r="AB587" i="7"/>
  <c r="AB588" i="7"/>
  <c r="AD588" i="7" s="1"/>
  <c r="AE588" i="7" s="1"/>
  <c r="AB589" i="7"/>
  <c r="AD589" i="7" s="1"/>
  <c r="AE589" i="7" s="1"/>
  <c r="AB590" i="7"/>
  <c r="AD590" i="7" s="1"/>
  <c r="AE590" i="7" s="1"/>
  <c r="AB591" i="7"/>
  <c r="AD591" i="7" s="1"/>
  <c r="AE591" i="7" s="1"/>
  <c r="AB592" i="7"/>
  <c r="AD592" i="7" s="1"/>
  <c r="AE592" i="7" s="1"/>
  <c r="AB593" i="7"/>
  <c r="AD593" i="7" s="1"/>
  <c r="AE593" i="7" s="1"/>
  <c r="AB594" i="7"/>
  <c r="AD594" i="7" s="1"/>
  <c r="AE594" i="7" s="1"/>
  <c r="AB595" i="7"/>
  <c r="AD595" i="7" s="1"/>
  <c r="AE595" i="7" s="1"/>
  <c r="AB596" i="7"/>
  <c r="AD596" i="7" s="1"/>
  <c r="AE596" i="7" s="1"/>
  <c r="AB597" i="7"/>
  <c r="AD597" i="7" s="1"/>
  <c r="AE597" i="7" s="1"/>
  <c r="AB598" i="7"/>
  <c r="AD598" i="7" s="1"/>
  <c r="AE598" i="7" s="1"/>
  <c r="AB599" i="7"/>
  <c r="AD599" i="7" s="1"/>
  <c r="AE599" i="7" s="1"/>
  <c r="AB600" i="7"/>
  <c r="AD600" i="7" s="1"/>
  <c r="AE600" i="7" s="1"/>
  <c r="AB601" i="7"/>
  <c r="AD601" i="7" s="1"/>
  <c r="AE601" i="7" s="1"/>
  <c r="AB602" i="7"/>
  <c r="AD602" i="7" s="1"/>
  <c r="AE602" i="7" s="1"/>
  <c r="AB603" i="7"/>
  <c r="AD603" i="7" s="1"/>
  <c r="AE603" i="7" s="1"/>
  <c r="AB604" i="7"/>
  <c r="AD604" i="7" s="1"/>
  <c r="AE604" i="7" s="1"/>
  <c r="AB605" i="7"/>
  <c r="AB606" i="7"/>
  <c r="AB607" i="7"/>
  <c r="AD607" i="7" s="1"/>
  <c r="AE607" i="7" s="1"/>
  <c r="AB608" i="7"/>
  <c r="AD608" i="7" s="1"/>
  <c r="AE608" i="7" s="1"/>
  <c r="AB609" i="7"/>
  <c r="AD609" i="7" s="1"/>
  <c r="AE609" i="7" s="1"/>
  <c r="AB610" i="7"/>
  <c r="AD610" i="7" s="1"/>
  <c r="AE610" i="7" s="1"/>
  <c r="AB611" i="7"/>
  <c r="AD611" i="7" s="1"/>
  <c r="AE611" i="7" s="1"/>
  <c r="AB612" i="7"/>
  <c r="AD612" i="7" s="1"/>
  <c r="AE612" i="7" s="1"/>
  <c r="AB613" i="7"/>
  <c r="AD613" i="7" s="1"/>
  <c r="AE613" i="7" s="1"/>
  <c r="AB614" i="7"/>
  <c r="AD614" i="7" s="1"/>
  <c r="AE614" i="7" s="1"/>
  <c r="AB615" i="7"/>
  <c r="AD615" i="7" s="1"/>
  <c r="AE615" i="7" s="1"/>
  <c r="AB616" i="7"/>
  <c r="AD616" i="7" s="1"/>
  <c r="AE616" i="7" s="1"/>
  <c r="AB617" i="7"/>
  <c r="AD617" i="7" s="1"/>
  <c r="AE617" i="7" s="1"/>
  <c r="AB618" i="7"/>
  <c r="AD618" i="7" s="1"/>
  <c r="AE618" i="7" s="1"/>
  <c r="AB619" i="7"/>
  <c r="AD619" i="7" s="1"/>
  <c r="AE619" i="7" s="1"/>
  <c r="AB620" i="7"/>
  <c r="AD620" i="7" s="1"/>
  <c r="AE620" i="7" s="1"/>
  <c r="AB621" i="7"/>
  <c r="AD621" i="7" s="1"/>
  <c r="AE621" i="7" s="1"/>
  <c r="AB622" i="7"/>
  <c r="AD622" i="7" s="1"/>
  <c r="AE622" i="7" s="1"/>
  <c r="AB623" i="7"/>
  <c r="AD623" i="7" s="1"/>
  <c r="AE623" i="7" s="1"/>
  <c r="AB624" i="7"/>
  <c r="AD624" i="7" s="1"/>
  <c r="AE624" i="7" s="1"/>
  <c r="AB625" i="7"/>
  <c r="AB626" i="7"/>
  <c r="AB627" i="7"/>
  <c r="AD627" i="7" s="1"/>
  <c r="AE627" i="7" s="1"/>
  <c r="AB628" i="7"/>
  <c r="AD628" i="7" s="1"/>
  <c r="AE628" i="7" s="1"/>
  <c r="AB629" i="7"/>
  <c r="AD629" i="7" s="1"/>
  <c r="AE629" i="7" s="1"/>
  <c r="AB630" i="7"/>
  <c r="AD630" i="7" s="1"/>
  <c r="AE630" i="7" s="1"/>
  <c r="AB631" i="7"/>
  <c r="AD631" i="7" s="1"/>
  <c r="AE631" i="7" s="1"/>
  <c r="AB632" i="7"/>
  <c r="AD632" i="7" s="1"/>
  <c r="AE632" i="7" s="1"/>
  <c r="AB633" i="7"/>
  <c r="AD633" i="7" s="1"/>
  <c r="AE633" i="7" s="1"/>
  <c r="AB634" i="7"/>
  <c r="AD634" i="7" s="1"/>
  <c r="AE634" i="7" s="1"/>
  <c r="AB635" i="7"/>
  <c r="AD635" i="7" s="1"/>
  <c r="AE635" i="7" s="1"/>
  <c r="AB636" i="7"/>
  <c r="AD636" i="7" s="1"/>
  <c r="AE636" i="7" s="1"/>
  <c r="AB637" i="7"/>
  <c r="AD637" i="7" s="1"/>
  <c r="AE637" i="7" s="1"/>
  <c r="AB638" i="7"/>
  <c r="AD638" i="7" s="1"/>
  <c r="AE638" i="7" s="1"/>
  <c r="AB639" i="7"/>
  <c r="AD639" i="7" s="1"/>
  <c r="AE639" i="7" s="1"/>
  <c r="AB640" i="7"/>
  <c r="AD640" i="7" s="1"/>
  <c r="AE640" i="7" s="1"/>
  <c r="AB641" i="7"/>
  <c r="AD641" i="7" s="1"/>
  <c r="AE641" i="7" s="1"/>
  <c r="AB642" i="7"/>
  <c r="AD642" i="7" s="1"/>
  <c r="AE642" i="7" s="1"/>
  <c r="AB643" i="7"/>
  <c r="AD643" i="7" s="1"/>
  <c r="AE643" i="7" s="1"/>
  <c r="AB644" i="7"/>
  <c r="AD644" i="7" s="1"/>
  <c r="AE644" i="7" s="1"/>
  <c r="AB645" i="7"/>
  <c r="AB646" i="7"/>
  <c r="AB647" i="7"/>
  <c r="AD647" i="7" s="1"/>
  <c r="AE647" i="7" s="1"/>
  <c r="AB648" i="7"/>
  <c r="AD648" i="7" s="1"/>
  <c r="AE648" i="7" s="1"/>
  <c r="AB649" i="7"/>
  <c r="AD649" i="7" s="1"/>
  <c r="AE649" i="7" s="1"/>
  <c r="AB650" i="7"/>
  <c r="AD650" i="7" s="1"/>
  <c r="AE650" i="7" s="1"/>
  <c r="AB651" i="7"/>
  <c r="AD651" i="7" s="1"/>
  <c r="AE651" i="7" s="1"/>
  <c r="AB652" i="7"/>
  <c r="AD652" i="7" s="1"/>
  <c r="AE652" i="7" s="1"/>
  <c r="AB653" i="7"/>
  <c r="AD653" i="7" s="1"/>
  <c r="AE653" i="7" s="1"/>
  <c r="AB654" i="7"/>
  <c r="AD654" i="7" s="1"/>
  <c r="AE654" i="7" s="1"/>
  <c r="AB655" i="7"/>
  <c r="AD655" i="7" s="1"/>
  <c r="AE655" i="7" s="1"/>
  <c r="AB656" i="7"/>
  <c r="AD656" i="7" s="1"/>
  <c r="AE656" i="7" s="1"/>
  <c r="AB657" i="7"/>
  <c r="AD657" i="7" s="1"/>
  <c r="AE657" i="7" s="1"/>
  <c r="AB658" i="7"/>
  <c r="AD658" i="7" s="1"/>
  <c r="AE658" i="7" s="1"/>
  <c r="AB659" i="7"/>
  <c r="AD659" i="7" s="1"/>
  <c r="AE659" i="7" s="1"/>
  <c r="AB660" i="7"/>
  <c r="AD660" i="7" s="1"/>
  <c r="AE660" i="7" s="1"/>
  <c r="AB661" i="7"/>
  <c r="AD661" i="7" s="1"/>
  <c r="AE661" i="7" s="1"/>
  <c r="AB662" i="7"/>
  <c r="AD662" i="7" s="1"/>
  <c r="AE662" i="7" s="1"/>
  <c r="AB663" i="7"/>
  <c r="AD663" i="7" s="1"/>
  <c r="AE663" i="7" s="1"/>
  <c r="AB664" i="7"/>
  <c r="AD664" i="7" s="1"/>
  <c r="AE664" i="7" s="1"/>
  <c r="AB665" i="7"/>
  <c r="AB666" i="7"/>
  <c r="AB667" i="7"/>
  <c r="AD667" i="7" s="1"/>
  <c r="AE667" i="7" s="1"/>
  <c r="AB668" i="7"/>
  <c r="AD668" i="7" s="1"/>
  <c r="AE668" i="7" s="1"/>
  <c r="AB669" i="7"/>
  <c r="AD669" i="7" s="1"/>
  <c r="AE669" i="7" s="1"/>
  <c r="AB670" i="7"/>
  <c r="AD670" i="7" s="1"/>
  <c r="AE670" i="7" s="1"/>
  <c r="AB671" i="7"/>
  <c r="AD671" i="7" s="1"/>
  <c r="AE671" i="7" s="1"/>
  <c r="AB672" i="7"/>
  <c r="AD672" i="7" s="1"/>
  <c r="AE672" i="7" s="1"/>
  <c r="AB673" i="7"/>
  <c r="AD673" i="7" s="1"/>
  <c r="AE673" i="7" s="1"/>
  <c r="AB674" i="7"/>
  <c r="AD674" i="7" s="1"/>
  <c r="AE674" i="7" s="1"/>
  <c r="AB675" i="7"/>
  <c r="AD675" i="7" s="1"/>
  <c r="AE675" i="7" s="1"/>
  <c r="AB676" i="7"/>
  <c r="AD676" i="7" s="1"/>
  <c r="AE676" i="7" s="1"/>
  <c r="AB677" i="7"/>
  <c r="AD677" i="7" s="1"/>
  <c r="AE677" i="7" s="1"/>
  <c r="AB678" i="7"/>
  <c r="AD678" i="7" s="1"/>
  <c r="AE678" i="7" s="1"/>
  <c r="AB679" i="7"/>
  <c r="AD679" i="7" s="1"/>
  <c r="AE679" i="7" s="1"/>
  <c r="AB680" i="7"/>
  <c r="AD680" i="7" s="1"/>
  <c r="AE680" i="7" s="1"/>
  <c r="AB681" i="7"/>
  <c r="AD681" i="7" s="1"/>
  <c r="AE681" i="7" s="1"/>
  <c r="AB682" i="7"/>
  <c r="AD682" i="7" s="1"/>
  <c r="AE682" i="7" s="1"/>
  <c r="AB683" i="7"/>
  <c r="AD683" i="7" s="1"/>
  <c r="AE683" i="7" s="1"/>
  <c r="AB684" i="7"/>
  <c r="AD684" i="7" s="1"/>
  <c r="AE684" i="7" s="1"/>
  <c r="AB685" i="7"/>
  <c r="AB686" i="7"/>
  <c r="AB687" i="7"/>
  <c r="AD687" i="7" s="1"/>
  <c r="AE687" i="7" s="1"/>
  <c r="AB688" i="7"/>
  <c r="AD688" i="7" s="1"/>
  <c r="AE688" i="7" s="1"/>
  <c r="AB689" i="7"/>
  <c r="AD689" i="7" s="1"/>
  <c r="AE689" i="7" s="1"/>
  <c r="AB690" i="7"/>
  <c r="AD690" i="7" s="1"/>
  <c r="AE690" i="7" s="1"/>
  <c r="AB691" i="7"/>
  <c r="AD691" i="7" s="1"/>
  <c r="AE691" i="7" s="1"/>
  <c r="AB692" i="7"/>
  <c r="AD692" i="7" s="1"/>
  <c r="AE692" i="7" s="1"/>
  <c r="AB693" i="7"/>
  <c r="AD693" i="7" s="1"/>
  <c r="AE693" i="7" s="1"/>
  <c r="AB694" i="7"/>
  <c r="AD694" i="7" s="1"/>
  <c r="AE694" i="7" s="1"/>
  <c r="AB695" i="7"/>
  <c r="AD695" i="7" s="1"/>
  <c r="AE695" i="7" s="1"/>
  <c r="AB696" i="7"/>
  <c r="AD696" i="7" s="1"/>
  <c r="AE696" i="7" s="1"/>
  <c r="AB697" i="7"/>
  <c r="AD697" i="7" s="1"/>
  <c r="AE697" i="7" s="1"/>
  <c r="AB698" i="7"/>
  <c r="AD698" i="7" s="1"/>
  <c r="AE698" i="7" s="1"/>
  <c r="AB699" i="7"/>
  <c r="AD699" i="7" s="1"/>
  <c r="AE699" i="7" s="1"/>
  <c r="AB700" i="7"/>
  <c r="AD700" i="7" s="1"/>
  <c r="AE700" i="7" s="1"/>
  <c r="AB701" i="7"/>
  <c r="AD701" i="7" s="1"/>
  <c r="AE701" i="7" s="1"/>
  <c r="AB702" i="7"/>
  <c r="AD702" i="7" s="1"/>
  <c r="AE702" i="7" s="1"/>
  <c r="AB703" i="7"/>
  <c r="AD703" i="7" s="1"/>
  <c r="AE703" i="7" s="1"/>
  <c r="AB704" i="7"/>
  <c r="AD704" i="7" s="1"/>
  <c r="AE704" i="7" s="1"/>
  <c r="AB705" i="7"/>
  <c r="AB706" i="7"/>
  <c r="AB707" i="7"/>
  <c r="AD707" i="7" s="1"/>
  <c r="AE707" i="7" s="1"/>
  <c r="AB708" i="7"/>
  <c r="AD708" i="7" s="1"/>
  <c r="AE708" i="7" s="1"/>
  <c r="AB709" i="7"/>
  <c r="AD709" i="7" s="1"/>
  <c r="AE709" i="7" s="1"/>
  <c r="AB710" i="7"/>
  <c r="AD710" i="7" s="1"/>
  <c r="AE710" i="7" s="1"/>
  <c r="AB711" i="7"/>
  <c r="AD711" i="7" s="1"/>
  <c r="AE711" i="7" s="1"/>
  <c r="AB712" i="7"/>
  <c r="AD712" i="7" s="1"/>
  <c r="AE712" i="7" s="1"/>
  <c r="AB713" i="7"/>
  <c r="AD713" i="7" s="1"/>
  <c r="AE713" i="7" s="1"/>
  <c r="AB714" i="7"/>
  <c r="AD714" i="7" s="1"/>
  <c r="AE714" i="7" s="1"/>
  <c r="AB715" i="7"/>
  <c r="AD715" i="7" s="1"/>
  <c r="AE715" i="7" s="1"/>
  <c r="AB716" i="7"/>
  <c r="AB717" i="7"/>
  <c r="AD717" i="7" s="1"/>
  <c r="AE717" i="7" s="1"/>
  <c r="AB718" i="7"/>
  <c r="AD718" i="7" s="1"/>
  <c r="AE718" i="7" s="1"/>
  <c r="AB719" i="7"/>
  <c r="AD719" i="7" s="1"/>
  <c r="AE719" i="7" s="1"/>
  <c r="AB720" i="7"/>
  <c r="AD720" i="7" s="1"/>
  <c r="AE720" i="7" s="1"/>
  <c r="AB721" i="7"/>
  <c r="AD721" i="7" s="1"/>
  <c r="AE721" i="7" s="1"/>
  <c r="AB722" i="7"/>
  <c r="AD722" i="7" s="1"/>
  <c r="AE722" i="7" s="1"/>
  <c r="AB723" i="7"/>
  <c r="AD723" i="7" s="1"/>
  <c r="AE723" i="7" s="1"/>
  <c r="AB724" i="7"/>
  <c r="AD724" i="7" s="1"/>
  <c r="AE724" i="7" s="1"/>
  <c r="AB725" i="7"/>
  <c r="AB726" i="7"/>
  <c r="AB727" i="7"/>
  <c r="AD727" i="7" s="1"/>
  <c r="AE727" i="7" s="1"/>
  <c r="AB728" i="7"/>
  <c r="AD728" i="7" s="1"/>
  <c r="AE728" i="7" s="1"/>
  <c r="AB729" i="7"/>
  <c r="AD729" i="7" s="1"/>
  <c r="AE729" i="7" s="1"/>
  <c r="AB730" i="7"/>
  <c r="AD730" i="7" s="1"/>
  <c r="AE730" i="7" s="1"/>
  <c r="AB731" i="7"/>
  <c r="AD731" i="7" s="1"/>
  <c r="AE731" i="7" s="1"/>
  <c r="AB732" i="7"/>
  <c r="AD732" i="7" s="1"/>
  <c r="AE732" i="7" s="1"/>
  <c r="AB733" i="7"/>
  <c r="AD733" i="7" s="1"/>
  <c r="AE733" i="7" s="1"/>
  <c r="AB734" i="7"/>
  <c r="AD734" i="7" s="1"/>
  <c r="AE734" i="7" s="1"/>
  <c r="AB735" i="7"/>
  <c r="AD735" i="7" s="1"/>
  <c r="AE735" i="7" s="1"/>
  <c r="AB736" i="7"/>
  <c r="AD736" i="7" s="1"/>
  <c r="AE736" i="7" s="1"/>
  <c r="AB737" i="7"/>
  <c r="AD737" i="7" s="1"/>
  <c r="AE737" i="7" s="1"/>
  <c r="AB738" i="7"/>
  <c r="AD738" i="7" s="1"/>
  <c r="AE738" i="7" s="1"/>
  <c r="AB739" i="7"/>
  <c r="AD739" i="7" s="1"/>
  <c r="AE739" i="7" s="1"/>
  <c r="AB740" i="7"/>
  <c r="AD740" i="7" s="1"/>
  <c r="AE740" i="7" s="1"/>
  <c r="AB741" i="7"/>
  <c r="AD741" i="7" s="1"/>
  <c r="AE741" i="7" s="1"/>
  <c r="AB742" i="7"/>
  <c r="AD742" i="7" s="1"/>
  <c r="AE742" i="7" s="1"/>
  <c r="AB743" i="7"/>
  <c r="AD743" i="7" s="1"/>
  <c r="AE743" i="7" s="1"/>
  <c r="AB744" i="7"/>
  <c r="AD744" i="7" s="1"/>
  <c r="AE744" i="7" s="1"/>
  <c r="AB745" i="7"/>
  <c r="AB746" i="7"/>
  <c r="AB747" i="7"/>
  <c r="AD747" i="7" s="1"/>
  <c r="AE747" i="7" s="1"/>
  <c r="AB748" i="7"/>
  <c r="AD748" i="7" s="1"/>
  <c r="AE748" i="7" s="1"/>
  <c r="AB749" i="7"/>
  <c r="AD749" i="7" s="1"/>
  <c r="AE749" i="7" s="1"/>
  <c r="AB750" i="7"/>
  <c r="AD750" i="7" s="1"/>
  <c r="AE750" i="7" s="1"/>
  <c r="AB751" i="7"/>
  <c r="AD751" i="7" s="1"/>
  <c r="AE751" i="7" s="1"/>
  <c r="AB752" i="7"/>
  <c r="AD752" i="7" s="1"/>
  <c r="AE752" i="7" s="1"/>
  <c r="AB753" i="7"/>
  <c r="AD753" i="7" s="1"/>
  <c r="AE753" i="7" s="1"/>
  <c r="AB754" i="7"/>
  <c r="AD754" i="7" s="1"/>
  <c r="AE754" i="7" s="1"/>
  <c r="AB755" i="7"/>
  <c r="AD755" i="7" s="1"/>
  <c r="AE755" i="7" s="1"/>
  <c r="AB756" i="7"/>
  <c r="AD756" i="7" s="1"/>
  <c r="AE756" i="7" s="1"/>
  <c r="AB757" i="7"/>
  <c r="AD757" i="7" s="1"/>
  <c r="AE757" i="7" s="1"/>
  <c r="AB758" i="7"/>
  <c r="AD758" i="7" s="1"/>
  <c r="AE758" i="7" s="1"/>
  <c r="AB759" i="7"/>
  <c r="AD759" i="7" s="1"/>
  <c r="AE759" i="7" s="1"/>
  <c r="AB760" i="7"/>
  <c r="AD760" i="7" s="1"/>
  <c r="AE760" i="7" s="1"/>
  <c r="AB761" i="7"/>
  <c r="AD761" i="7" s="1"/>
  <c r="AE761" i="7" s="1"/>
  <c r="AB762" i="7"/>
  <c r="AD762" i="7" s="1"/>
  <c r="AE762" i="7" s="1"/>
  <c r="AB763" i="7"/>
  <c r="AD763" i="7" s="1"/>
  <c r="AE763" i="7" s="1"/>
  <c r="AB764" i="7"/>
  <c r="AD764" i="7" s="1"/>
  <c r="AE764" i="7" s="1"/>
  <c r="AB765" i="7"/>
  <c r="AB766" i="7"/>
  <c r="AB767" i="7"/>
  <c r="AD767" i="7" s="1"/>
  <c r="AE767" i="7" s="1"/>
  <c r="AB768" i="7"/>
  <c r="AD768" i="7" s="1"/>
  <c r="AE768" i="7" s="1"/>
  <c r="AB769" i="7"/>
  <c r="AD769" i="7" s="1"/>
  <c r="AE769" i="7" s="1"/>
  <c r="AB770" i="7"/>
  <c r="AD770" i="7" s="1"/>
  <c r="AE770" i="7" s="1"/>
  <c r="AB771" i="7"/>
  <c r="AD771" i="7" s="1"/>
  <c r="AE771" i="7" s="1"/>
  <c r="AB772" i="7"/>
  <c r="AD772" i="7" s="1"/>
  <c r="AE772" i="7" s="1"/>
  <c r="AB773" i="7"/>
  <c r="AD773" i="7" s="1"/>
  <c r="AE773" i="7" s="1"/>
  <c r="AB774" i="7"/>
  <c r="AD774" i="7" s="1"/>
  <c r="AE774" i="7" s="1"/>
  <c r="AB775" i="7"/>
  <c r="AD775" i="7" s="1"/>
  <c r="AE775" i="7" s="1"/>
  <c r="AB776" i="7"/>
  <c r="AD776" i="7" s="1"/>
  <c r="AE776" i="7" s="1"/>
  <c r="AB777" i="7"/>
  <c r="AD777" i="7" s="1"/>
  <c r="AE777" i="7" s="1"/>
  <c r="AB778" i="7"/>
  <c r="AD778" i="7" s="1"/>
  <c r="AE778" i="7" s="1"/>
  <c r="AB779" i="7"/>
  <c r="AD779" i="7" s="1"/>
  <c r="AE779" i="7" s="1"/>
  <c r="AB780" i="7"/>
  <c r="AD780" i="7" s="1"/>
  <c r="AE780" i="7" s="1"/>
  <c r="AB781" i="7"/>
  <c r="AD781" i="7" s="1"/>
  <c r="AE781" i="7" s="1"/>
  <c r="AB782" i="7"/>
  <c r="AD782" i="7" s="1"/>
  <c r="AE782" i="7" s="1"/>
  <c r="AB783" i="7"/>
  <c r="AD783" i="7" s="1"/>
  <c r="AE783" i="7" s="1"/>
  <c r="AB784" i="7"/>
  <c r="AD784" i="7" s="1"/>
  <c r="AE784" i="7" s="1"/>
  <c r="AB785" i="7"/>
  <c r="AB786" i="7"/>
  <c r="AB787" i="7"/>
  <c r="AD787" i="7" s="1"/>
  <c r="AE787" i="7" s="1"/>
  <c r="AB788" i="7"/>
  <c r="AD788" i="7" s="1"/>
  <c r="AE788" i="7" s="1"/>
  <c r="AB789" i="7"/>
  <c r="AD789" i="7" s="1"/>
  <c r="AE789" i="7" s="1"/>
  <c r="AB790" i="7"/>
  <c r="AD790" i="7" s="1"/>
  <c r="AE790" i="7" s="1"/>
  <c r="AB791" i="7"/>
  <c r="AD791" i="7" s="1"/>
  <c r="AE791" i="7" s="1"/>
  <c r="AB792" i="7"/>
  <c r="AD792" i="7" s="1"/>
  <c r="AE792" i="7" s="1"/>
  <c r="AB793" i="7"/>
  <c r="AD793" i="7" s="1"/>
  <c r="AE793" i="7" s="1"/>
  <c r="AB794" i="7"/>
  <c r="AD794" i="7" s="1"/>
  <c r="AE794" i="7" s="1"/>
  <c r="AB795" i="7"/>
  <c r="AD795" i="7" s="1"/>
  <c r="AE795" i="7" s="1"/>
  <c r="AB796" i="7"/>
  <c r="AD796" i="7" s="1"/>
  <c r="AE796" i="7" s="1"/>
  <c r="AB797" i="7"/>
  <c r="AD797" i="7" s="1"/>
  <c r="AE797" i="7" s="1"/>
  <c r="AB798" i="7"/>
  <c r="AD798" i="7" s="1"/>
  <c r="AE798" i="7" s="1"/>
  <c r="AB799" i="7"/>
  <c r="AD799" i="7" s="1"/>
  <c r="AE799" i="7" s="1"/>
  <c r="AB800" i="7"/>
  <c r="AD800" i="7" s="1"/>
  <c r="AE800" i="7" s="1"/>
  <c r="AB801" i="7"/>
  <c r="AD801" i="7" s="1"/>
  <c r="AE801" i="7" s="1"/>
  <c r="AB802" i="7"/>
  <c r="AD802" i="7" s="1"/>
  <c r="AE802" i="7" s="1"/>
  <c r="AB803" i="7"/>
  <c r="AD803" i="7" s="1"/>
  <c r="AE803" i="7" s="1"/>
  <c r="AB804" i="7"/>
  <c r="AD804" i="7" s="1"/>
  <c r="AE804" i="7" s="1"/>
  <c r="AB805" i="7"/>
  <c r="AB806" i="7"/>
  <c r="AB807" i="7"/>
  <c r="AD807" i="7" s="1"/>
  <c r="AE807" i="7" s="1"/>
  <c r="AB808" i="7"/>
  <c r="AD808" i="7" s="1"/>
  <c r="AE808" i="7" s="1"/>
  <c r="AB809" i="7"/>
  <c r="AD809" i="7" s="1"/>
  <c r="AE809" i="7" s="1"/>
  <c r="AB810" i="7"/>
  <c r="AD810" i="7" s="1"/>
  <c r="AE810" i="7" s="1"/>
  <c r="AB811" i="7"/>
  <c r="AD811" i="7" s="1"/>
  <c r="AE811" i="7" s="1"/>
  <c r="AB812" i="7"/>
  <c r="AD812" i="7" s="1"/>
  <c r="AE812" i="7" s="1"/>
  <c r="AB813" i="7"/>
  <c r="AD813" i="7" s="1"/>
  <c r="AE813" i="7" s="1"/>
  <c r="AB814" i="7"/>
  <c r="AD814" i="7" s="1"/>
  <c r="AE814" i="7" s="1"/>
  <c r="AB815" i="7"/>
  <c r="AD815" i="7" s="1"/>
  <c r="AE815" i="7" s="1"/>
  <c r="AB816" i="7"/>
  <c r="AD816" i="7" s="1"/>
  <c r="AE816" i="7" s="1"/>
  <c r="AB817" i="7"/>
  <c r="AD817" i="7" s="1"/>
  <c r="AE817" i="7" s="1"/>
  <c r="AB818" i="7"/>
  <c r="AD818" i="7" s="1"/>
  <c r="AE818" i="7" s="1"/>
  <c r="AB819" i="7"/>
  <c r="AD819" i="7" s="1"/>
  <c r="AE819" i="7" s="1"/>
  <c r="AB820" i="7"/>
  <c r="AD820" i="7" s="1"/>
  <c r="AE820" i="7" s="1"/>
  <c r="AB821" i="7"/>
  <c r="AD821" i="7" s="1"/>
  <c r="AE821" i="7" s="1"/>
  <c r="AB822" i="7"/>
  <c r="AD822" i="7" s="1"/>
  <c r="AE822" i="7" s="1"/>
  <c r="AB823" i="7"/>
  <c r="AD823" i="7" s="1"/>
  <c r="AE823" i="7" s="1"/>
  <c r="AB824" i="7"/>
  <c r="AB825" i="7"/>
  <c r="AB826" i="7"/>
  <c r="AB827" i="7"/>
  <c r="AD827" i="7" s="1"/>
  <c r="AE827" i="7" s="1"/>
  <c r="AB828" i="7"/>
  <c r="AD828" i="7" s="1"/>
  <c r="AE828" i="7" s="1"/>
  <c r="AB829" i="7"/>
  <c r="AD829" i="7" s="1"/>
  <c r="AE829" i="7" s="1"/>
  <c r="AB830" i="7"/>
  <c r="AD830" i="7" s="1"/>
  <c r="AE830" i="7" s="1"/>
  <c r="AB831" i="7"/>
  <c r="AD831" i="7" s="1"/>
  <c r="AE831" i="7" s="1"/>
  <c r="AB832" i="7"/>
  <c r="AD832" i="7" s="1"/>
  <c r="AE832" i="7" s="1"/>
  <c r="AB833" i="7"/>
  <c r="AD833" i="7" s="1"/>
  <c r="AE833" i="7" s="1"/>
  <c r="AB834" i="7"/>
  <c r="AD834" i="7" s="1"/>
  <c r="AE834" i="7" s="1"/>
  <c r="AB835" i="7"/>
  <c r="AD835" i="7" s="1"/>
  <c r="AE835" i="7" s="1"/>
  <c r="AB836" i="7"/>
  <c r="AD836" i="7" s="1"/>
  <c r="AE836" i="7" s="1"/>
  <c r="AB837" i="7"/>
  <c r="AD837" i="7" s="1"/>
  <c r="AE837" i="7" s="1"/>
  <c r="AB838" i="7"/>
  <c r="AD838" i="7" s="1"/>
  <c r="AE838" i="7" s="1"/>
  <c r="AB839" i="7"/>
  <c r="AD839" i="7" s="1"/>
  <c r="AE839" i="7" s="1"/>
  <c r="AB840" i="7"/>
  <c r="AD840" i="7" s="1"/>
  <c r="AE840" i="7" s="1"/>
  <c r="AB841" i="7"/>
  <c r="AD841" i="7" s="1"/>
  <c r="AE841" i="7" s="1"/>
  <c r="AB842" i="7"/>
  <c r="AD842" i="7" s="1"/>
  <c r="AE842" i="7" s="1"/>
  <c r="AB843" i="7"/>
  <c r="AD843" i="7" s="1"/>
  <c r="AE843" i="7" s="1"/>
  <c r="AB844" i="7"/>
  <c r="AD844" i="7" s="1"/>
  <c r="AE844" i="7" s="1"/>
  <c r="AB845" i="7"/>
  <c r="AB846" i="7"/>
  <c r="AB847" i="7"/>
  <c r="AD847" i="7" s="1"/>
  <c r="AE847" i="7" s="1"/>
  <c r="AB848" i="7"/>
  <c r="AD848" i="7" s="1"/>
  <c r="AE848" i="7" s="1"/>
  <c r="AB849" i="7"/>
  <c r="AD849" i="7" s="1"/>
  <c r="AE849" i="7" s="1"/>
  <c r="AB850" i="7"/>
  <c r="AD850" i="7" s="1"/>
  <c r="AE850" i="7" s="1"/>
  <c r="AB851" i="7"/>
  <c r="AD851" i="7" s="1"/>
  <c r="AE851" i="7" s="1"/>
  <c r="AB852" i="7"/>
  <c r="AD852" i="7" s="1"/>
  <c r="AE852" i="7" s="1"/>
  <c r="AB853" i="7"/>
  <c r="AD853" i="7" s="1"/>
  <c r="AE853" i="7" s="1"/>
  <c r="AB854" i="7"/>
  <c r="AD854" i="7" s="1"/>
  <c r="AE854" i="7" s="1"/>
  <c r="AB855" i="7"/>
  <c r="AD855" i="7" s="1"/>
  <c r="AE855" i="7" s="1"/>
  <c r="AB856" i="7"/>
  <c r="AD856" i="7" s="1"/>
  <c r="AE856" i="7" s="1"/>
  <c r="AB857" i="7"/>
  <c r="AD857" i="7" s="1"/>
  <c r="AE857" i="7" s="1"/>
  <c r="AB858" i="7"/>
  <c r="AD858" i="7" s="1"/>
  <c r="AE858" i="7" s="1"/>
  <c r="AB859" i="7"/>
  <c r="AD859" i="7" s="1"/>
  <c r="AE859" i="7" s="1"/>
  <c r="AB860" i="7"/>
  <c r="AD860" i="7" s="1"/>
  <c r="AE860" i="7" s="1"/>
  <c r="AB861" i="7"/>
  <c r="AD861" i="7" s="1"/>
  <c r="AE861" i="7" s="1"/>
  <c r="AB862" i="7"/>
  <c r="AD862" i="7" s="1"/>
  <c r="AE862" i="7" s="1"/>
  <c r="AB863" i="7"/>
  <c r="AD863" i="7" s="1"/>
  <c r="AE863" i="7" s="1"/>
  <c r="AB864" i="7"/>
  <c r="AD864" i="7" s="1"/>
  <c r="AE864" i="7" s="1"/>
  <c r="AB865" i="7"/>
  <c r="AB866" i="7"/>
  <c r="AB867" i="7"/>
  <c r="AD867" i="7" s="1"/>
  <c r="AE867" i="7" s="1"/>
  <c r="AB868" i="7"/>
  <c r="AD868" i="7" s="1"/>
  <c r="AE868" i="7" s="1"/>
  <c r="AB869" i="7"/>
  <c r="AD869" i="7" s="1"/>
  <c r="AE869" i="7" s="1"/>
  <c r="AB870" i="7"/>
  <c r="AD870" i="7" s="1"/>
  <c r="AE870" i="7" s="1"/>
  <c r="AB871" i="7"/>
  <c r="AD871" i="7" s="1"/>
  <c r="AE871" i="7" s="1"/>
  <c r="AB872" i="7"/>
  <c r="AD872" i="7" s="1"/>
  <c r="AE872" i="7" s="1"/>
  <c r="AB873" i="7"/>
  <c r="AD873" i="7" s="1"/>
  <c r="AE873" i="7" s="1"/>
  <c r="AB874" i="7"/>
  <c r="AD874" i="7" s="1"/>
  <c r="AE874" i="7" s="1"/>
  <c r="AB875" i="7"/>
  <c r="AD875" i="7" s="1"/>
  <c r="AE875" i="7" s="1"/>
  <c r="AB876" i="7"/>
  <c r="AD876" i="7" s="1"/>
  <c r="AE876" i="7" s="1"/>
  <c r="AB877" i="7"/>
  <c r="AD877" i="7" s="1"/>
  <c r="AE877" i="7" s="1"/>
  <c r="AB878" i="7"/>
  <c r="AD878" i="7" s="1"/>
  <c r="AE878" i="7" s="1"/>
  <c r="AB879" i="7"/>
  <c r="AD879" i="7" s="1"/>
  <c r="AE879" i="7" s="1"/>
  <c r="AB880" i="7"/>
  <c r="AD880" i="7" s="1"/>
  <c r="AE880" i="7" s="1"/>
  <c r="AB881" i="7"/>
  <c r="AD881" i="7" s="1"/>
  <c r="AE881" i="7" s="1"/>
  <c r="AB882" i="7"/>
  <c r="AD882" i="7" s="1"/>
  <c r="AE882" i="7" s="1"/>
  <c r="AB883" i="7"/>
  <c r="AD883" i="7" s="1"/>
  <c r="AE883" i="7" s="1"/>
  <c r="AB884" i="7"/>
  <c r="AD884" i="7" s="1"/>
  <c r="AE884" i="7" s="1"/>
  <c r="AB885" i="7"/>
  <c r="AB886" i="7"/>
  <c r="AB887" i="7"/>
  <c r="AD887" i="7" s="1"/>
  <c r="AE887" i="7" s="1"/>
  <c r="AB888" i="7"/>
  <c r="AD888" i="7" s="1"/>
  <c r="AE888" i="7" s="1"/>
  <c r="AB889" i="7"/>
  <c r="AD889" i="7" s="1"/>
  <c r="AE889" i="7" s="1"/>
  <c r="AB890" i="7"/>
  <c r="AD890" i="7" s="1"/>
  <c r="AE890" i="7" s="1"/>
  <c r="AB891" i="7"/>
  <c r="AD891" i="7" s="1"/>
  <c r="AE891" i="7" s="1"/>
  <c r="AB892" i="7"/>
  <c r="AD892" i="7" s="1"/>
  <c r="AE892" i="7" s="1"/>
  <c r="AB893" i="7"/>
  <c r="AD893" i="7" s="1"/>
  <c r="AE893" i="7" s="1"/>
  <c r="AB894" i="7"/>
  <c r="AD894" i="7" s="1"/>
  <c r="AE894" i="7" s="1"/>
  <c r="AB895" i="7"/>
  <c r="AD895" i="7" s="1"/>
  <c r="AE895" i="7" s="1"/>
  <c r="AB896" i="7"/>
  <c r="AD896" i="7" s="1"/>
  <c r="AE896" i="7" s="1"/>
  <c r="AB897" i="7"/>
  <c r="AD897" i="7" s="1"/>
  <c r="AE897" i="7" s="1"/>
  <c r="AB898" i="7"/>
  <c r="AD898" i="7" s="1"/>
  <c r="AE898" i="7" s="1"/>
  <c r="AB899" i="7"/>
  <c r="AD899" i="7" s="1"/>
  <c r="AE899" i="7" s="1"/>
  <c r="AB900" i="7"/>
  <c r="AD900" i="7" s="1"/>
  <c r="AE900" i="7" s="1"/>
  <c r="AB901" i="7"/>
  <c r="AD901" i="7" s="1"/>
  <c r="AE901" i="7" s="1"/>
  <c r="AB902" i="7"/>
  <c r="AD902" i="7" s="1"/>
  <c r="AE902" i="7" s="1"/>
  <c r="AB903" i="7"/>
  <c r="AD903" i="7" s="1"/>
  <c r="AE903" i="7" s="1"/>
  <c r="AB904" i="7"/>
  <c r="AD904" i="7" s="1"/>
  <c r="AE904" i="7" s="1"/>
  <c r="AB905" i="7"/>
  <c r="AB906" i="7"/>
  <c r="AB907" i="7"/>
  <c r="AD907" i="7" s="1"/>
  <c r="AE907" i="7" s="1"/>
  <c r="AB908" i="7"/>
  <c r="AD908" i="7" s="1"/>
  <c r="AE908" i="7" s="1"/>
  <c r="AB909" i="7"/>
  <c r="AD909" i="7" s="1"/>
  <c r="AE909" i="7" s="1"/>
  <c r="AB910" i="7"/>
  <c r="AD910" i="7" s="1"/>
  <c r="AE910" i="7" s="1"/>
  <c r="AB911" i="7"/>
  <c r="AD911" i="7" s="1"/>
  <c r="AE911" i="7" s="1"/>
  <c r="AB912" i="7"/>
  <c r="AD912" i="7" s="1"/>
  <c r="AE912" i="7" s="1"/>
  <c r="AB913" i="7"/>
  <c r="AD913" i="7" s="1"/>
  <c r="AE913" i="7" s="1"/>
  <c r="AB914" i="7"/>
  <c r="AD914" i="7" s="1"/>
  <c r="AE914" i="7" s="1"/>
  <c r="AB915" i="7"/>
  <c r="AD915" i="7" s="1"/>
  <c r="AE915" i="7" s="1"/>
  <c r="AB916" i="7"/>
  <c r="AD916" i="7" s="1"/>
  <c r="AE916" i="7" s="1"/>
  <c r="AB917" i="7"/>
  <c r="AD917" i="7" s="1"/>
  <c r="AE917" i="7" s="1"/>
  <c r="AB918" i="7"/>
  <c r="AD918" i="7" s="1"/>
  <c r="AE918" i="7" s="1"/>
  <c r="AB919" i="7"/>
  <c r="AD919" i="7" s="1"/>
  <c r="AE919" i="7" s="1"/>
  <c r="AB920" i="7"/>
  <c r="AD920" i="7" s="1"/>
  <c r="AE920" i="7" s="1"/>
  <c r="AB921" i="7"/>
  <c r="AD921" i="7" s="1"/>
  <c r="AE921" i="7" s="1"/>
  <c r="AB922" i="7"/>
  <c r="AD922" i="7" s="1"/>
  <c r="AE922" i="7" s="1"/>
  <c r="AB923" i="7"/>
  <c r="AD923" i="7" s="1"/>
  <c r="AE923" i="7" s="1"/>
  <c r="AB924" i="7"/>
  <c r="AD924" i="7" s="1"/>
  <c r="AE924" i="7" s="1"/>
  <c r="AB925" i="7"/>
  <c r="AB926" i="7"/>
  <c r="AB927" i="7"/>
  <c r="AD927" i="7" s="1"/>
  <c r="AE927" i="7" s="1"/>
  <c r="AB928" i="7"/>
  <c r="AD928" i="7" s="1"/>
  <c r="AE928" i="7" s="1"/>
  <c r="AB929" i="7"/>
  <c r="AD929" i="7" s="1"/>
  <c r="AE929" i="7" s="1"/>
  <c r="AB930" i="7"/>
  <c r="AD930" i="7" s="1"/>
  <c r="AE930" i="7" s="1"/>
  <c r="AB931" i="7"/>
  <c r="AD931" i="7" s="1"/>
  <c r="AE931" i="7" s="1"/>
  <c r="AB932" i="7"/>
  <c r="AD932" i="7" s="1"/>
  <c r="AE932" i="7" s="1"/>
  <c r="AB933" i="7"/>
  <c r="AD933" i="7" s="1"/>
  <c r="AE933" i="7" s="1"/>
  <c r="AB934" i="7"/>
  <c r="AD934" i="7" s="1"/>
  <c r="AE934" i="7" s="1"/>
  <c r="AB935" i="7"/>
  <c r="AD935" i="7" s="1"/>
  <c r="AE935" i="7" s="1"/>
  <c r="AB936" i="7"/>
  <c r="AD936" i="7" s="1"/>
  <c r="AE936" i="7" s="1"/>
  <c r="AB937" i="7"/>
  <c r="AD937" i="7" s="1"/>
  <c r="AE937" i="7" s="1"/>
  <c r="AB938" i="7"/>
  <c r="AD938" i="7" s="1"/>
  <c r="AE938" i="7" s="1"/>
  <c r="AB939" i="7"/>
  <c r="AD939" i="7" s="1"/>
  <c r="AE939" i="7" s="1"/>
  <c r="AB940" i="7"/>
  <c r="AD940" i="7" s="1"/>
  <c r="AE940" i="7" s="1"/>
  <c r="AB941" i="7"/>
  <c r="AD941" i="7" s="1"/>
  <c r="AE941" i="7" s="1"/>
  <c r="AB942" i="7"/>
  <c r="AD942" i="7" s="1"/>
  <c r="AE942" i="7" s="1"/>
  <c r="AB943" i="7"/>
  <c r="AD943" i="7" s="1"/>
  <c r="AE943" i="7" s="1"/>
  <c r="AB944" i="7"/>
  <c r="AD944" i="7" s="1"/>
  <c r="AE944" i="7" s="1"/>
  <c r="AB945" i="7"/>
  <c r="AB946" i="7"/>
  <c r="AB947" i="7"/>
  <c r="AD947" i="7" s="1"/>
  <c r="AE947" i="7" s="1"/>
  <c r="AB948" i="7"/>
  <c r="AD948" i="7" s="1"/>
  <c r="AE948" i="7" s="1"/>
  <c r="AB949" i="7"/>
  <c r="AD949" i="7" s="1"/>
  <c r="AE949" i="7" s="1"/>
  <c r="AB950" i="7"/>
  <c r="AD950" i="7" s="1"/>
  <c r="AE950" i="7" s="1"/>
  <c r="AB951" i="7"/>
  <c r="AD951" i="7" s="1"/>
  <c r="AE951" i="7" s="1"/>
  <c r="AB952" i="7"/>
  <c r="AD952" i="7" s="1"/>
  <c r="AE952" i="7" s="1"/>
  <c r="AB953" i="7"/>
  <c r="AD953" i="7" s="1"/>
  <c r="AE953" i="7" s="1"/>
  <c r="AB954" i="7"/>
  <c r="AD954" i="7" s="1"/>
  <c r="AE954" i="7" s="1"/>
  <c r="AB955" i="7"/>
  <c r="AD955" i="7" s="1"/>
  <c r="AE955" i="7" s="1"/>
  <c r="AB956" i="7"/>
  <c r="AD956" i="7" s="1"/>
  <c r="AE956" i="7" s="1"/>
  <c r="AB957" i="7"/>
  <c r="AD957" i="7" s="1"/>
  <c r="AE957" i="7" s="1"/>
  <c r="AB958" i="7"/>
  <c r="AD958" i="7" s="1"/>
  <c r="AE958" i="7" s="1"/>
  <c r="AB959" i="7"/>
  <c r="AD959" i="7" s="1"/>
  <c r="AE959" i="7" s="1"/>
  <c r="AB960" i="7"/>
  <c r="AD960" i="7" s="1"/>
  <c r="AE960" i="7" s="1"/>
  <c r="AB961" i="7"/>
  <c r="AD961" i="7" s="1"/>
  <c r="AE961" i="7" s="1"/>
  <c r="AB962" i="7"/>
  <c r="AD962" i="7" s="1"/>
  <c r="AE962" i="7" s="1"/>
  <c r="AB963" i="7"/>
  <c r="AD963" i="7" s="1"/>
  <c r="AE963" i="7" s="1"/>
  <c r="AB964" i="7"/>
  <c r="AD964" i="7" s="1"/>
  <c r="AE964" i="7" s="1"/>
  <c r="AB965" i="7"/>
  <c r="AB966" i="7"/>
  <c r="AB967" i="7"/>
  <c r="AD967" i="7" s="1"/>
  <c r="AE967" i="7" s="1"/>
  <c r="AB968" i="7"/>
  <c r="AD968" i="7" s="1"/>
  <c r="AE968" i="7" s="1"/>
  <c r="AB969" i="7"/>
  <c r="AD969" i="7" s="1"/>
  <c r="AE969" i="7" s="1"/>
  <c r="AB970" i="7"/>
  <c r="AD970" i="7" s="1"/>
  <c r="AE970" i="7" s="1"/>
  <c r="AB971" i="7"/>
  <c r="AD971" i="7" s="1"/>
  <c r="AE971" i="7" s="1"/>
  <c r="AB972" i="7"/>
  <c r="AD972" i="7" s="1"/>
  <c r="AE972" i="7" s="1"/>
  <c r="AB973" i="7"/>
  <c r="AD973" i="7" s="1"/>
  <c r="AE973" i="7" s="1"/>
  <c r="AB974" i="7"/>
  <c r="AD974" i="7" s="1"/>
  <c r="AE974" i="7" s="1"/>
  <c r="AB975" i="7"/>
  <c r="AD975" i="7" s="1"/>
  <c r="AE975" i="7" s="1"/>
  <c r="AB976" i="7"/>
  <c r="AD976" i="7" s="1"/>
  <c r="AE976" i="7" s="1"/>
  <c r="AB977" i="7"/>
  <c r="AD977" i="7" s="1"/>
  <c r="AE977" i="7" s="1"/>
  <c r="AB978" i="7"/>
  <c r="AD978" i="7" s="1"/>
  <c r="AE978" i="7" s="1"/>
  <c r="AB979" i="7"/>
  <c r="AD979" i="7" s="1"/>
  <c r="AE979" i="7" s="1"/>
  <c r="AB980" i="7"/>
  <c r="AD980" i="7" s="1"/>
  <c r="AE980" i="7" s="1"/>
  <c r="AB981" i="7"/>
  <c r="AD981" i="7" s="1"/>
  <c r="AE981" i="7" s="1"/>
  <c r="AB982" i="7"/>
  <c r="AD982" i="7" s="1"/>
  <c r="AE982" i="7" s="1"/>
  <c r="AB983" i="7"/>
  <c r="AD983" i="7" s="1"/>
  <c r="AE983" i="7" s="1"/>
  <c r="AB984" i="7"/>
  <c r="AD984" i="7" s="1"/>
  <c r="AE984" i="7" s="1"/>
  <c r="AB985" i="7"/>
  <c r="AB986" i="7"/>
  <c r="AB987" i="7"/>
  <c r="AD987" i="7" s="1"/>
  <c r="AE987" i="7" s="1"/>
  <c r="AB988" i="7"/>
  <c r="AD988" i="7" s="1"/>
  <c r="AE988" i="7" s="1"/>
  <c r="AB989" i="7"/>
  <c r="AD989" i="7" s="1"/>
  <c r="AE989" i="7" s="1"/>
  <c r="AB990" i="7"/>
  <c r="AD990" i="7" s="1"/>
  <c r="AE990" i="7" s="1"/>
  <c r="AB991" i="7"/>
  <c r="AD991" i="7" s="1"/>
  <c r="AE991" i="7" s="1"/>
  <c r="AB992" i="7"/>
  <c r="AD992" i="7" s="1"/>
  <c r="AE992" i="7" s="1"/>
  <c r="AB993" i="7"/>
  <c r="AD993" i="7" s="1"/>
  <c r="AE993" i="7" s="1"/>
  <c r="AB994" i="7"/>
  <c r="AD994" i="7" s="1"/>
  <c r="AE994" i="7" s="1"/>
  <c r="AB995" i="7"/>
  <c r="AD995" i="7" s="1"/>
  <c r="AE995" i="7" s="1"/>
  <c r="AB996" i="7"/>
  <c r="AD996" i="7" s="1"/>
  <c r="AE996" i="7" s="1"/>
  <c r="AB997" i="7"/>
  <c r="AD997" i="7" s="1"/>
  <c r="AE997" i="7" s="1"/>
  <c r="AB998" i="7"/>
  <c r="AD998" i="7" s="1"/>
  <c r="AE998" i="7" s="1"/>
  <c r="AB999" i="7"/>
  <c r="AD999" i="7" s="1"/>
  <c r="AE999" i="7" s="1"/>
  <c r="AB1000" i="7"/>
  <c r="AD1000" i="7" s="1"/>
  <c r="AE1000" i="7" s="1"/>
  <c r="AB1001" i="7"/>
  <c r="AD1001" i="7" s="1"/>
  <c r="AE1001" i="7" s="1"/>
  <c r="AB1002" i="7"/>
  <c r="AD1002" i="7" s="1"/>
  <c r="AE1002" i="7" s="1"/>
  <c r="AB1003" i="7"/>
  <c r="AD1003" i="7" s="1"/>
  <c r="AE1003" i="7" s="1"/>
  <c r="AB1004" i="7"/>
  <c r="AD1004" i="7" s="1"/>
  <c r="AE1004" i="7" s="1"/>
  <c r="AB1005" i="7"/>
  <c r="AB1006" i="7"/>
  <c r="AB1007" i="7"/>
  <c r="AD1007" i="7" s="1"/>
  <c r="AE1007" i="7" s="1"/>
  <c r="AB1008" i="7"/>
  <c r="AD1008" i="7" s="1"/>
  <c r="AE1008" i="7" s="1"/>
  <c r="AB1009" i="7"/>
  <c r="AD1009" i="7" s="1"/>
  <c r="AE1009" i="7" s="1"/>
  <c r="AB1010" i="7"/>
  <c r="AD1010" i="7" s="1"/>
  <c r="AE1010" i="7" s="1"/>
  <c r="AB1011" i="7"/>
  <c r="AD1011" i="7" s="1"/>
  <c r="AE1011" i="7" s="1"/>
  <c r="AB1012" i="7"/>
  <c r="AD1012" i="7" s="1"/>
  <c r="AE1012" i="7" s="1"/>
  <c r="AB1013" i="7"/>
  <c r="AD1013" i="7" s="1"/>
  <c r="AE1013" i="7" s="1"/>
  <c r="AB1014" i="7"/>
  <c r="AD1014" i="7" s="1"/>
  <c r="AE1014" i="7" s="1"/>
  <c r="AB1015" i="7"/>
  <c r="AD1015" i="7" s="1"/>
  <c r="AE1015" i="7" s="1"/>
  <c r="AB1016" i="7"/>
  <c r="AD1016" i="7" s="1"/>
  <c r="AE1016" i="7" s="1"/>
  <c r="AB1017" i="7"/>
  <c r="AD1017" i="7" s="1"/>
  <c r="AE1017" i="7" s="1"/>
  <c r="AB1018" i="7"/>
  <c r="AD1018" i="7" s="1"/>
  <c r="AE1018" i="7" s="1"/>
  <c r="AB1019" i="7"/>
  <c r="AD1019" i="7" s="1"/>
  <c r="AE1019" i="7" s="1"/>
  <c r="AB1020" i="7"/>
  <c r="AD1020" i="7" s="1"/>
  <c r="AE1020" i="7" s="1"/>
  <c r="AB1021" i="7"/>
  <c r="AD1021" i="7" s="1"/>
  <c r="AE1021" i="7" s="1"/>
  <c r="AB1022" i="7"/>
  <c r="AD1022" i="7" s="1"/>
  <c r="AE1022" i="7" s="1"/>
  <c r="AB1023" i="7"/>
  <c r="AD1023" i="7" s="1"/>
  <c r="AE1023" i="7" s="1"/>
  <c r="AB1024" i="7"/>
  <c r="AD1024" i="7" s="1"/>
  <c r="AE1024" i="7" s="1"/>
  <c r="AB1025" i="7"/>
  <c r="AB1026" i="7"/>
  <c r="AB1027" i="7"/>
  <c r="AD1027" i="7" s="1"/>
  <c r="AE1027" i="7" s="1"/>
  <c r="AB1028" i="7"/>
  <c r="AD1028" i="7" s="1"/>
  <c r="AE1028" i="7" s="1"/>
  <c r="AB1029" i="7"/>
  <c r="AD1029" i="7" s="1"/>
  <c r="AE1029" i="7" s="1"/>
  <c r="AB1030" i="7"/>
  <c r="AD1030" i="7" s="1"/>
  <c r="AE1030" i="7" s="1"/>
  <c r="AB1031" i="7"/>
  <c r="AD1031" i="7" s="1"/>
  <c r="AE1031" i="7" s="1"/>
  <c r="AB1032" i="7"/>
  <c r="AD1032" i="7" s="1"/>
  <c r="AE1032" i="7" s="1"/>
  <c r="AB1033" i="7"/>
  <c r="AD1033" i="7" s="1"/>
  <c r="AE1033" i="7" s="1"/>
  <c r="AB1034" i="7"/>
  <c r="AD1034" i="7" s="1"/>
  <c r="AE1034" i="7" s="1"/>
  <c r="AB1035" i="7"/>
  <c r="AD1035" i="7" s="1"/>
  <c r="AE1035" i="7" s="1"/>
  <c r="AB1036" i="7"/>
  <c r="AD1036" i="7" s="1"/>
  <c r="AE1036" i="7" s="1"/>
  <c r="AB1037" i="7"/>
  <c r="AD1037" i="7" s="1"/>
  <c r="AE1037" i="7" s="1"/>
  <c r="AB1038" i="7"/>
  <c r="AD1038" i="7" s="1"/>
  <c r="AE1038" i="7" s="1"/>
  <c r="AB1039" i="7"/>
  <c r="AD1039" i="7" s="1"/>
  <c r="AE1039" i="7" s="1"/>
  <c r="AB1040" i="7"/>
  <c r="AD1040" i="7" s="1"/>
  <c r="AE1040" i="7" s="1"/>
  <c r="AB1041" i="7"/>
  <c r="AB1042" i="7"/>
  <c r="AD1042" i="7" s="1"/>
  <c r="AE1042" i="7" s="1"/>
  <c r="AB1043" i="7"/>
  <c r="AD1043" i="7" s="1"/>
  <c r="AE1043" i="7" s="1"/>
  <c r="AB1044" i="7"/>
  <c r="AD1044" i="7" s="1"/>
  <c r="AE1044" i="7" s="1"/>
  <c r="AB1045" i="7"/>
  <c r="AB1046" i="7"/>
  <c r="AB1047" i="7"/>
  <c r="AD1047" i="7" s="1"/>
  <c r="AE1047" i="7" s="1"/>
  <c r="AB1048" i="7"/>
  <c r="AD1048" i="7" s="1"/>
  <c r="AE1048" i="7" s="1"/>
  <c r="AB1049" i="7"/>
  <c r="AD1049" i="7" s="1"/>
  <c r="AE1049" i="7" s="1"/>
  <c r="AB1050" i="7"/>
  <c r="AD1050" i="7" s="1"/>
  <c r="AE1050" i="7" s="1"/>
  <c r="AB1051" i="7"/>
  <c r="AD1051" i="7" s="1"/>
  <c r="AE1051" i="7" s="1"/>
  <c r="AB1052" i="7"/>
  <c r="AD1052" i="7" s="1"/>
  <c r="AE1052" i="7" s="1"/>
  <c r="AB1053" i="7"/>
  <c r="AD1053" i="7" s="1"/>
  <c r="AE1053" i="7" s="1"/>
  <c r="AB1054" i="7"/>
  <c r="AD1054" i="7" s="1"/>
  <c r="AE1054" i="7" s="1"/>
  <c r="AB1055" i="7"/>
  <c r="AD1055" i="7" s="1"/>
  <c r="AE1055" i="7" s="1"/>
  <c r="AB1056" i="7"/>
  <c r="AD1056" i="7" s="1"/>
  <c r="AE1056" i="7" s="1"/>
  <c r="AB1057" i="7"/>
  <c r="AD1057" i="7" s="1"/>
  <c r="AE1057" i="7" s="1"/>
  <c r="AB1058" i="7"/>
  <c r="AD1058" i="7" s="1"/>
  <c r="AE1058" i="7" s="1"/>
  <c r="AB1059" i="7"/>
  <c r="AD1059" i="7" s="1"/>
  <c r="AE1059" i="7" s="1"/>
  <c r="AB1060" i="7"/>
  <c r="AD1060" i="7" s="1"/>
  <c r="AE1060" i="7" s="1"/>
  <c r="AB1061" i="7"/>
  <c r="AD1061" i="7" s="1"/>
  <c r="AE1061" i="7" s="1"/>
  <c r="AB1062" i="7"/>
  <c r="AD1062" i="7" s="1"/>
  <c r="AE1062" i="7" s="1"/>
  <c r="AB1063" i="7"/>
  <c r="AD1063" i="7" s="1"/>
  <c r="AE1063" i="7" s="1"/>
  <c r="AB1064" i="7"/>
  <c r="AD1064" i="7" s="1"/>
  <c r="AE1064" i="7" s="1"/>
  <c r="AB1065" i="7"/>
  <c r="AB1066" i="7"/>
  <c r="AB1067" i="7"/>
  <c r="AD1067" i="7" s="1"/>
  <c r="AE1067" i="7" s="1"/>
  <c r="AB1068" i="7"/>
  <c r="AB1069" i="7"/>
  <c r="AB1070" i="7"/>
  <c r="AD1070" i="7" s="1"/>
  <c r="AE1070" i="7" s="1"/>
  <c r="AB1071" i="7"/>
  <c r="AD1071" i="7" s="1"/>
  <c r="AE1071" i="7" s="1"/>
  <c r="AB1072" i="7"/>
  <c r="AD1072" i="7" s="1"/>
  <c r="AE1072" i="7" s="1"/>
  <c r="AB1073" i="7"/>
  <c r="AD1073" i="7" s="1"/>
  <c r="AE1073" i="7" s="1"/>
  <c r="AB1074" i="7"/>
  <c r="AD1074" i="7" s="1"/>
  <c r="AE1074" i="7" s="1"/>
  <c r="AB1075" i="7"/>
  <c r="AD1075" i="7" s="1"/>
  <c r="AE1075" i="7" s="1"/>
  <c r="AB1076" i="7"/>
  <c r="AD1076" i="7" s="1"/>
  <c r="AE1076" i="7" s="1"/>
  <c r="AB1077" i="7"/>
  <c r="AD1077" i="7" s="1"/>
  <c r="AE1077" i="7" s="1"/>
  <c r="AB1078" i="7"/>
  <c r="AD1078" i="7" s="1"/>
  <c r="AE1078" i="7" s="1"/>
  <c r="AB1079" i="7"/>
  <c r="AD1079" i="7" s="1"/>
  <c r="AE1079" i="7" s="1"/>
  <c r="AB1080" i="7"/>
  <c r="AD1080" i="7" s="1"/>
  <c r="AE1080" i="7" s="1"/>
  <c r="AB1081" i="7"/>
  <c r="AD1081" i="7" s="1"/>
  <c r="AE1081" i="7" s="1"/>
  <c r="AB1082" i="7"/>
  <c r="AD1082" i="7" s="1"/>
  <c r="AE1082" i="7" s="1"/>
  <c r="AB1083" i="7"/>
  <c r="AD1083" i="7" s="1"/>
  <c r="AE1083" i="7" s="1"/>
  <c r="AB1084" i="7"/>
  <c r="AD1084" i="7" s="1"/>
  <c r="AE1084" i="7" s="1"/>
  <c r="AB1085" i="7"/>
  <c r="AB1086" i="7"/>
  <c r="AB1087" i="7"/>
  <c r="AD1087" i="7" s="1"/>
  <c r="AE1087" i="7" s="1"/>
  <c r="AB1088" i="7"/>
  <c r="AD1088" i="7" s="1"/>
  <c r="AE1088" i="7" s="1"/>
  <c r="AB1089" i="7"/>
  <c r="AD1089" i="7" s="1"/>
  <c r="AE1089" i="7" s="1"/>
  <c r="AB1090" i="7"/>
  <c r="AD1090" i="7" s="1"/>
  <c r="AE1090" i="7" s="1"/>
  <c r="AB1091" i="7"/>
  <c r="AD1091" i="7" s="1"/>
  <c r="AE1091" i="7" s="1"/>
  <c r="AB1092" i="7"/>
  <c r="AD1092" i="7" s="1"/>
  <c r="AE1092" i="7" s="1"/>
  <c r="AB1093" i="7"/>
  <c r="AD1093" i="7" s="1"/>
  <c r="AE1093" i="7" s="1"/>
  <c r="AB1094" i="7"/>
  <c r="AD1094" i="7" s="1"/>
  <c r="AE1094" i="7" s="1"/>
  <c r="AB1095" i="7"/>
  <c r="AD1095" i="7" s="1"/>
  <c r="AE1095" i="7" s="1"/>
  <c r="AB1096" i="7"/>
  <c r="AD1096" i="7" s="1"/>
  <c r="AE1096" i="7" s="1"/>
  <c r="AB1097" i="7"/>
  <c r="AD1097" i="7" s="1"/>
  <c r="AE1097" i="7" s="1"/>
  <c r="AB1098" i="7"/>
  <c r="AD1098" i="7" s="1"/>
  <c r="AE1098" i="7" s="1"/>
  <c r="AB1099" i="7"/>
  <c r="AD1099" i="7" s="1"/>
  <c r="AE1099" i="7" s="1"/>
  <c r="AB1100" i="7"/>
  <c r="AD1100" i="7" s="1"/>
  <c r="AE1100" i="7" s="1"/>
  <c r="AB1101" i="7"/>
  <c r="AD1101" i="7" s="1"/>
  <c r="AE1101" i="7" s="1"/>
  <c r="AB1102" i="7"/>
  <c r="AD1102" i="7" s="1"/>
  <c r="AE1102" i="7" s="1"/>
  <c r="AB1103" i="7"/>
  <c r="AD1103" i="7" s="1"/>
  <c r="AE1103" i="7" s="1"/>
  <c r="AB1104" i="7"/>
  <c r="AD1104" i="7" s="1"/>
  <c r="AE1104" i="7" s="1"/>
  <c r="AB1105" i="7"/>
  <c r="AB1106" i="7"/>
  <c r="AB1107" i="7"/>
  <c r="AD1107" i="7" s="1"/>
  <c r="AE1107" i="7" s="1"/>
  <c r="AB1108" i="7"/>
  <c r="AD1108" i="7" s="1"/>
  <c r="AE1108" i="7" s="1"/>
  <c r="AB1109" i="7"/>
  <c r="AD1109" i="7" s="1"/>
  <c r="AE1109" i="7" s="1"/>
  <c r="AB1110" i="7"/>
  <c r="AD1110" i="7" s="1"/>
  <c r="AE1110" i="7" s="1"/>
  <c r="AB1111" i="7"/>
  <c r="AD1111" i="7" s="1"/>
  <c r="AE1111" i="7" s="1"/>
  <c r="AB1112" i="7"/>
  <c r="AD1112" i="7" s="1"/>
  <c r="AE1112" i="7" s="1"/>
  <c r="AB1113" i="7"/>
  <c r="AD1113" i="7" s="1"/>
  <c r="AE1113" i="7" s="1"/>
  <c r="AB1114" i="7"/>
  <c r="AD1114" i="7" s="1"/>
  <c r="AE1114" i="7" s="1"/>
  <c r="AB1115" i="7"/>
  <c r="AD1115" i="7" s="1"/>
  <c r="AE1115" i="7" s="1"/>
  <c r="AB1116" i="7"/>
  <c r="AD1116" i="7" s="1"/>
  <c r="AE1116" i="7" s="1"/>
  <c r="AB1117" i="7"/>
  <c r="AD1117" i="7" s="1"/>
  <c r="AE1117" i="7" s="1"/>
  <c r="AB1118" i="7"/>
  <c r="AD1118" i="7" s="1"/>
  <c r="AE1118" i="7" s="1"/>
  <c r="AB1119" i="7"/>
  <c r="AD1119" i="7" s="1"/>
  <c r="AE1119" i="7" s="1"/>
  <c r="AB1120" i="7"/>
  <c r="AD1120" i="7" s="1"/>
  <c r="AE1120" i="7" s="1"/>
  <c r="AB1121" i="7"/>
  <c r="AD1121" i="7" s="1"/>
  <c r="AE1121" i="7" s="1"/>
  <c r="AB1122" i="7"/>
  <c r="AD1122" i="7" s="1"/>
  <c r="AE1122" i="7" s="1"/>
  <c r="AB1123" i="7"/>
  <c r="AD1123" i="7" s="1"/>
  <c r="AE1123" i="7" s="1"/>
  <c r="AB1124" i="7"/>
  <c r="AD1124" i="7" s="1"/>
  <c r="AE1124" i="7" s="1"/>
  <c r="AB1125" i="7"/>
  <c r="AB1126" i="7"/>
  <c r="AB1127" i="7"/>
  <c r="AD1127" i="7" s="1"/>
  <c r="AE1127" i="7" s="1"/>
  <c r="AB1128" i="7"/>
  <c r="AD1128" i="7" s="1"/>
  <c r="AE1128" i="7" s="1"/>
  <c r="AB1129" i="7"/>
  <c r="AD1129" i="7" s="1"/>
  <c r="AE1129" i="7" s="1"/>
  <c r="AB1130" i="7"/>
  <c r="AD1130" i="7" s="1"/>
  <c r="AE1130" i="7" s="1"/>
  <c r="AB1131" i="7"/>
  <c r="AD1131" i="7" s="1"/>
  <c r="AE1131" i="7" s="1"/>
  <c r="AB1132" i="7"/>
  <c r="AD1132" i="7" s="1"/>
  <c r="AE1132" i="7" s="1"/>
  <c r="AB1133" i="7"/>
  <c r="AD1133" i="7" s="1"/>
  <c r="AE1133" i="7" s="1"/>
  <c r="AB1134" i="7"/>
  <c r="AD1134" i="7" s="1"/>
  <c r="AE1134" i="7" s="1"/>
  <c r="AB1135" i="7"/>
  <c r="AD1135" i="7" s="1"/>
  <c r="AE1135" i="7" s="1"/>
  <c r="AB1136" i="7"/>
  <c r="AD1136" i="7" s="1"/>
  <c r="AE1136" i="7" s="1"/>
  <c r="AB1137" i="7"/>
  <c r="AD1137" i="7" s="1"/>
  <c r="AE1137" i="7" s="1"/>
  <c r="AB1138" i="7"/>
  <c r="AD1138" i="7" s="1"/>
  <c r="AE1138" i="7" s="1"/>
  <c r="AB1139" i="7"/>
  <c r="AD1139" i="7" s="1"/>
  <c r="AE1139" i="7" s="1"/>
  <c r="AB1140" i="7"/>
  <c r="AD1140" i="7" s="1"/>
  <c r="AE1140" i="7" s="1"/>
  <c r="AB1141" i="7"/>
  <c r="AD1141" i="7" s="1"/>
  <c r="AE1141" i="7" s="1"/>
  <c r="AB1142" i="7"/>
  <c r="AD1142" i="7" s="1"/>
  <c r="AE1142" i="7" s="1"/>
  <c r="AB1143" i="7"/>
  <c r="AD1143" i="7" s="1"/>
  <c r="AE1143" i="7" s="1"/>
  <c r="AB1144" i="7"/>
  <c r="AD1144" i="7" s="1"/>
  <c r="AE1144" i="7" s="1"/>
  <c r="AB1145" i="7"/>
  <c r="AB1146" i="7"/>
  <c r="AB1147" i="7"/>
  <c r="AD1147" i="7" s="1"/>
  <c r="AE1147" i="7" s="1"/>
  <c r="AB1148" i="7"/>
  <c r="AD1148" i="7" s="1"/>
  <c r="AE1148" i="7" s="1"/>
  <c r="AB1149" i="7"/>
  <c r="AD1149" i="7" s="1"/>
  <c r="AE1149" i="7" s="1"/>
  <c r="AB1150" i="7"/>
  <c r="AD1150" i="7" s="1"/>
  <c r="AE1150" i="7" s="1"/>
  <c r="AB1151" i="7"/>
  <c r="AD1151" i="7" s="1"/>
  <c r="AE1151" i="7" s="1"/>
  <c r="AB1152" i="7"/>
  <c r="AD1152" i="7" s="1"/>
  <c r="AE1152" i="7" s="1"/>
  <c r="AB1153" i="7"/>
  <c r="AD1153" i="7" s="1"/>
  <c r="AE1153" i="7" s="1"/>
  <c r="AB1154" i="7"/>
  <c r="AD1154" i="7" s="1"/>
  <c r="AE1154" i="7" s="1"/>
  <c r="AB1155" i="7"/>
  <c r="AD1155" i="7" s="1"/>
  <c r="AE1155" i="7" s="1"/>
  <c r="AB1156" i="7"/>
  <c r="AD1156" i="7" s="1"/>
  <c r="AE1156" i="7" s="1"/>
  <c r="AB1157" i="7"/>
  <c r="AD1157" i="7" s="1"/>
  <c r="AE1157" i="7" s="1"/>
  <c r="AB1158" i="7"/>
  <c r="AD1158" i="7" s="1"/>
  <c r="AE1158" i="7" s="1"/>
  <c r="AB1159" i="7"/>
  <c r="AD1159" i="7" s="1"/>
  <c r="AE1159" i="7" s="1"/>
  <c r="AB1160" i="7"/>
  <c r="AD1160" i="7" s="1"/>
  <c r="AE1160" i="7" s="1"/>
  <c r="AB1161" i="7"/>
  <c r="AD1161" i="7" s="1"/>
  <c r="AE1161" i="7" s="1"/>
  <c r="AB1162" i="7"/>
  <c r="AD1162" i="7" s="1"/>
  <c r="AE1162" i="7" s="1"/>
  <c r="AB1163" i="7"/>
  <c r="AD1163" i="7" s="1"/>
  <c r="AE1163" i="7" s="1"/>
  <c r="AB1164" i="7"/>
  <c r="AD1164" i="7" s="1"/>
  <c r="AE1164" i="7" s="1"/>
  <c r="AB1165" i="7"/>
  <c r="AB1166" i="7"/>
  <c r="AB1167" i="7"/>
  <c r="AD1167" i="7" s="1"/>
  <c r="AE1167" i="7" s="1"/>
  <c r="AB1168" i="7"/>
  <c r="AD1168" i="7" s="1"/>
  <c r="AE1168" i="7" s="1"/>
  <c r="AB1169" i="7"/>
  <c r="AD1169" i="7" s="1"/>
  <c r="AE1169" i="7" s="1"/>
  <c r="AB1170" i="7"/>
  <c r="AD1170" i="7" s="1"/>
  <c r="AE1170" i="7" s="1"/>
  <c r="AB1171" i="7"/>
  <c r="AD1171" i="7" s="1"/>
  <c r="AE1171" i="7" s="1"/>
  <c r="AB1172" i="7"/>
  <c r="AD1172" i="7" s="1"/>
  <c r="AE1172" i="7" s="1"/>
  <c r="AB1173" i="7"/>
  <c r="AD1173" i="7" s="1"/>
  <c r="AE1173" i="7" s="1"/>
  <c r="AB1174" i="7"/>
  <c r="AD1174" i="7" s="1"/>
  <c r="AE1174" i="7" s="1"/>
  <c r="AB1175" i="7"/>
  <c r="AD1175" i="7" s="1"/>
  <c r="AE1175" i="7" s="1"/>
  <c r="AB1176" i="7"/>
  <c r="AD1176" i="7" s="1"/>
  <c r="AE1176" i="7" s="1"/>
  <c r="AB1177" i="7"/>
  <c r="AD1177" i="7" s="1"/>
  <c r="AE1177" i="7" s="1"/>
  <c r="AB1178" i="7"/>
  <c r="AD1178" i="7" s="1"/>
  <c r="AE1178" i="7" s="1"/>
  <c r="AB1179" i="7"/>
  <c r="AD1179" i="7" s="1"/>
  <c r="AE1179" i="7" s="1"/>
  <c r="AB1180" i="7"/>
  <c r="AD1180" i="7" s="1"/>
  <c r="AE1180" i="7" s="1"/>
  <c r="AB1181" i="7"/>
  <c r="AD1181" i="7" s="1"/>
  <c r="AE1181" i="7" s="1"/>
  <c r="AB1182" i="7"/>
  <c r="AD1182" i="7" s="1"/>
  <c r="AE1182" i="7" s="1"/>
  <c r="AB1183" i="7"/>
  <c r="AD1183" i="7" s="1"/>
  <c r="AE1183" i="7" s="1"/>
  <c r="AB1184" i="7"/>
  <c r="AD1184" i="7" s="1"/>
  <c r="AE1184" i="7" s="1"/>
  <c r="AB1185" i="7"/>
  <c r="AB1186" i="7"/>
  <c r="AB1187" i="7"/>
  <c r="AD1187" i="7" s="1"/>
  <c r="AE1187" i="7" s="1"/>
  <c r="AB1188" i="7"/>
  <c r="AD1188" i="7" s="1"/>
  <c r="AE1188" i="7" s="1"/>
  <c r="AB1189" i="7"/>
  <c r="AD1189" i="7" s="1"/>
  <c r="AE1189" i="7" s="1"/>
  <c r="AB1190" i="7"/>
  <c r="AD1190" i="7" s="1"/>
  <c r="AE1190" i="7" s="1"/>
  <c r="AB1191" i="7"/>
  <c r="AD1191" i="7" s="1"/>
  <c r="AE1191" i="7" s="1"/>
  <c r="AB1192" i="7"/>
  <c r="AD1192" i="7" s="1"/>
  <c r="AE1192" i="7" s="1"/>
  <c r="AB1193" i="7"/>
  <c r="AD1193" i="7" s="1"/>
  <c r="AE1193" i="7" s="1"/>
  <c r="AB1194" i="7"/>
  <c r="AD1194" i="7" s="1"/>
  <c r="AE1194" i="7" s="1"/>
  <c r="AB1195" i="7"/>
  <c r="AD1195" i="7" s="1"/>
  <c r="AE1195" i="7" s="1"/>
  <c r="AB1196" i="7"/>
  <c r="AD1196" i="7" s="1"/>
  <c r="AE1196" i="7" s="1"/>
  <c r="AB1197" i="7"/>
  <c r="AD1197" i="7" s="1"/>
  <c r="AE1197" i="7" s="1"/>
  <c r="AB1198" i="7"/>
  <c r="AD1198" i="7" s="1"/>
  <c r="AE1198" i="7" s="1"/>
  <c r="AB1199" i="7"/>
  <c r="AD1199" i="7" s="1"/>
  <c r="AE1199" i="7" s="1"/>
  <c r="AB1200" i="7"/>
  <c r="AD1200" i="7" s="1"/>
  <c r="AE1200" i="7" s="1"/>
  <c r="AB1201" i="7"/>
  <c r="AD1201" i="7" s="1"/>
  <c r="AE1201" i="7" s="1"/>
  <c r="AB1202" i="7"/>
  <c r="AD1202" i="7" s="1"/>
  <c r="AE1202" i="7" s="1"/>
  <c r="AB1203" i="7"/>
  <c r="AD1203" i="7" s="1"/>
  <c r="AE1203" i="7" s="1"/>
  <c r="AB1204" i="7"/>
  <c r="AD1204" i="7" s="1"/>
  <c r="AE1204" i="7" s="1"/>
  <c r="AB1205" i="7"/>
  <c r="AB1206" i="7"/>
  <c r="AB1207" i="7"/>
  <c r="AD1207" i="7" s="1"/>
  <c r="AE1207" i="7" s="1"/>
  <c r="AB1208" i="7"/>
  <c r="AD1208" i="7" s="1"/>
  <c r="AE1208" i="7" s="1"/>
  <c r="AB1209" i="7"/>
  <c r="AD1209" i="7" s="1"/>
  <c r="AE1209" i="7" s="1"/>
  <c r="AB1210" i="7"/>
  <c r="AD1210" i="7" s="1"/>
  <c r="AE1210" i="7" s="1"/>
  <c r="AB1211" i="7"/>
  <c r="AD1211" i="7" s="1"/>
  <c r="AE1211" i="7" s="1"/>
  <c r="AB1212" i="7"/>
  <c r="AB1213" i="7"/>
  <c r="AD1213" i="7" s="1"/>
  <c r="AE1213" i="7" s="1"/>
  <c r="AB1214" i="7"/>
  <c r="AD1214" i="7" s="1"/>
  <c r="AE1214" i="7" s="1"/>
  <c r="AB1215" i="7"/>
  <c r="AD1215" i="7" s="1"/>
  <c r="AE1215" i="7" s="1"/>
  <c r="AB1216" i="7"/>
  <c r="AD1216" i="7" s="1"/>
  <c r="AE1216" i="7" s="1"/>
  <c r="AB1217" i="7"/>
  <c r="AD1217" i="7" s="1"/>
  <c r="AE1217" i="7" s="1"/>
  <c r="AB1218" i="7"/>
  <c r="AD1218" i="7" s="1"/>
  <c r="AE1218" i="7" s="1"/>
  <c r="AB1219" i="7"/>
  <c r="AD1219" i="7" s="1"/>
  <c r="AE1219" i="7" s="1"/>
  <c r="AB1220" i="7"/>
  <c r="AD1220" i="7" s="1"/>
  <c r="AE1220" i="7" s="1"/>
  <c r="AB1221" i="7"/>
  <c r="AD1221" i="7" s="1"/>
  <c r="AE1221" i="7" s="1"/>
  <c r="AB1222" i="7"/>
  <c r="AD1222" i="7" s="1"/>
  <c r="AE1222" i="7" s="1"/>
  <c r="AB1223" i="7"/>
  <c r="AD1223" i="7" s="1"/>
  <c r="AE1223" i="7" s="1"/>
  <c r="AB1224" i="7"/>
  <c r="AD1224" i="7" s="1"/>
  <c r="AE1224" i="7" s="1"/>
  <c r="AB1225" i="7"/>
  <c r="AB1226" i="7"/>
  <c r="AB1227" i="7"/>
  <c r="AD1227" i="7" s="1"/>
  <c r="AE1227" i="7" s="1"/>
  <c r="AB1228" i="7"/>
  <c r="AD1228" i="7" s="1"/>
  <c r="AE1228" i="7" s="1"/>
  <c r="AB1229" i="7"/>
  <c r="AD1229" i="7" s="1"/>
  <c r="AE1229" i="7" s="1"/>
  <c r="AB1230" i="7"/>
  <c r="AD1230" i="7" s="1"/>
  <c r="AE1230" i="7" s="1"/>
  <c r="AB1231" i="7"/>
  <c r="AD1231" i="7" s="1"/>
  <c r="AE1231" i="7" s="1"/>
  <c r="AB1232" i="7"/>
  <c r="AD1232" i="7" s="1"/>
  <c r="AE1232" i="7" s="1"/>
  <c r="AB1233" i="7"/>
  <c r="AD1233" i="7" s="1"/>
  <c r="AE1233" i="7" s="1"/>
  <c r="AB1234" i="7"/>
  <c r="AD1234" i="7" s="1"/>
  <c r="AE1234" i="7" s="1"/>
  <c r="AB1235" i="7"/>
  <c r="AD1235" i="7" s="1"/>
  <c r="AE1235" i="7" s="1"/>
  <c r="AB1236" i="7"/>
  <c r="AD1236" i="7" s="1"/>
  <c r="AE1236" i="7" s="1"/>
  <c r="AB1237" i="7"/>
  <c r="AD1237" i="7" s="1"/>
  <c r="AE1237" i="7" s="1"/>
  <c r="AB1238" i="7"/>
  <c r="AD1238" i="7" s="1"/>
  <c r="AE1238" i="7" s="1"/>
  <c r="AB1239" i="7"/>
  <c r="AD1239" i="7" s="1"/>
  <c r="AE1239" i="7" s="1"/>
  <c r="AB1240" i="7"/>
  <c r="AD1240" i="7" s="1"/>
  <c r="AE1240" i="7" s="1"/>
  <c r="AB1241" i="7"/>
  <c r="AD1241" i="7" s="1"/>
  <c r="AE1241" i="7" s="1"/>
  <c r="AB1242" i="7"/>
  <c r="AD1242" i="7" s="1"/>
  <c r="AE1242" i="7" s="1"/>
  <c r="AB1243" i="7"/>
  <c r="AD1243" i="7" s="1"/>
  <c r="AE1243" i="7" s="1"/>
  <c r="AB1244" i="7"/>
  <c r="AD1244" i="7" s="1"/>
  <c r="AE1244" i="7" s="1"/>
  <c r="AB1245" i="7"/>
  <c r="AB1246" i="7"/>
  <c r="AB1247" i="7"/>
  <c r="AD1247" i="7" s="1"/>
  <c r="AE1247" i="7" s="1"/>
  <c r="AB1248" i="7"/>
  <c r="AD1248" i="7" s="1"/>
  <c r="AE1248" i="7" s="1"/>
  <c r="AB1249" i="7"/>
  <c r="AD1249" i="7" s="1"/>
  <c r="AE1249" i="7" s="1"/>
  <c r="AB1250" i="7"/>
  <c r="AD1250" i="7" s="1"/>
  <c r="AE1250" i="7" s="1"/>
  <c r="AB1251" i="7"/>
  <c r="AD1251" i="7" s="1"/>
  <c r="AE1251" i="7" s="1"/>
  <c r="AB1252" i="7"/>
  <c r="AD1252" i="7" s="1"/>
  <c r="AE1252" i="7" s="1"/>
  <c r="AB1253" i="7"/>
  <c r="AD1253" i="7" s="1"/>
  <c r="AE1253" i="7" s="1"/>
  <c r="AB1254" i="7"/>
  <c r="AD1254" i="7" s="1"/>
  <c r="AE1254" i="7" s="1"/>
  <c r="AB1255" i="7"/>
  <c r="AD1255" i="7" s="1"/>
  <c r="AE1255" i="7" s="1"/>
  <c r="AB1256" i="7"/>
  <c r="AD1256" i="7" s="1"/>
  <c r="AE1256" i="7" s="1"/>
  <c r="AB1257" i="7"/>
  <c r="AD1257" i="7" s="1"/>
  <c r="AE1257" i="7" s="1"/>
  <c r="AB1258" i="7"/>
  <c r="AD1258" i="7" s="1"/>
  <c r="AE1258" i="7" s="1"/>
  <c r="AB1259" i="7"/>
  <c r="AD1259" i="7" s="1"/>
  <c r="AE1259" i="7" s="1"/>
  <c r="AB1260" i="7"/>
  <c r="AD1260" i="7" s="1"/>
  <c r="AE1260" i="7" s="1"/>
  <c r="AB1261" i="7"/>
  <c r="AD1261" i="7" s="1"/>
  <c r="AE1261" i="7" s="1"/>
  <c r="AB1262" i="7"/>
  <c r="AD1262" i="7" s="1"/>
  <c r="AE1262" i="7" s="1"/>
  <c r="AB1263" i="7"/>
  <c r="AD1263" i="7" s="1"/>
  <c r="AE1263" i="7" s="1"/>
  <c r="AB1264" i="7"/>
  <c r="AD1264" i="7" s="1"/>
  <c r="AE1264" i="7" s="1"/>
  <c r="AB1265" i="7"/>
  <c r="AB1266" i="7"/>
  <c r="AB1267" i="7"/>
  <c r="AD1267" i="7" s="1"/>
  <c r="AE1267" i="7" s="1"/>
  <c r="AB1268" i="7"/>
  <c r="AD1268" i="7" s="1"/>
  <c r="AE1268" i="7" s="1"/>
  <c r="AB1269" i="7"/>
  <c r="AD1269" i="7" s="1"/>
  <c r="AE1269" i="7" s="1"/>
  <c r="AB1270" i="7"/>
  <c r="AD1270" i="7" s="1"/>
  <c r="AE1270" i="7" s="1"/>
  <c r="AB1271" i="7"/>
  <c r="AD1271" i="7" s="1"/>
  <c r="AE1271" i="7" s="1"/>
  <c r="AB1272" i="7"/>
  <c r="AD1272" i="7" s="1"/>
  <c r="AE1272" i="7" s="1"/>
  <c r="AB1273" i="7"/>
  <c r="AD1273" i="7" s="1"/>
  <c r="AE1273" i="7" s="1"/>
  <c r="AB1274" i="7"/>
  <c r="AD1274" i="7" s="1"/>
  <c r="AE1274" i="7" s="1"/>
  <c r="AB1275" i="7"/>
  <c r="AD1275" i="7" s="1"/>
  <c r="AE1275" i="7" s="1"/>
  <c r="AB1276" i="7"/>
  <c r="AD1276" i="7" s="1"/>
  <c r="AE1276" i="7" s="1"/>
  <c r="AB1277" i="7"/>
  <c r="AD1277" i="7" s="1"/>
  <c r="AE1277" i="7" s="1"/>
  <c r="AB1278" i="7"/>
  <c r="AD1278" i="7" s="1"/>
  <c r="AE1278" i="7" s="1"/>
  <c r="AB1279" i="7"/>
  <c r="AD1279" i="7" s="1"/>
  <c r="AE1279" i="7" s="1"/>
  <c r="AB1280" i="7"/>
  <c r="AD1280" i="7" s="1"/>
  <c r="AE1280" i="7" s="1"/>
  <c r="AB1281" i="7"/>
  <c r="AD1281" i="7" s="1"/>
  <c r="AE1281" i="7" s="1"/>
  <c r="AB1282" i="7"/>
  <c r="AD1282" i="7" s="1"/>
  <c r="AE1282" i="7" s="1"/>
  <c r="AB1283" i="7"/>
  <c r="AD1283" i="7" s="1"/>
  <c r="AE1283" i="7" s="1"/>
  <c r="AB1284" i="7"/>
  <c r="AD1284" i="7" s="1"/>
  <c r="AE1284" i="7" s="1"/>
  <c r="AB1285" i="7"/>
  <c r="AB1286" i="7"/>
  <c r="AB1287" i="7"/>
  <c r="AD1287" i="7" s="1"/>
  <c r="AE1287" i="7" s="1"/>
  <c r="AB1288" i="7"/>
  <c r="AD1288" i="7" s="1"/>
  <c r="AE1288" i="7" s="1"/>
  <c r="AB1289" i="7"/>
  <c r="AD1289" i="7" s="1"/>
  <c r="AE1289" i="7" s="1"/>
  <c r="AB1290" i="7"/>
  <c r="AD1290" i="7" s="1"/>
  <c r="AE1290" i="7" s="1"/>
  <c r="AB1291" i="7"/>
  <c r="AD1291" i="7" s="1"/>
  <c r="AE1291" i="7" s="1"/>
  <c r="AB1292" i="7"/>
  <c r="AB1293" i="7"/>
  <c r="AD1293" i="7" s="1"/>
  <c r="AE1293" i="7" s="1"/>
  <c r="AB1294" i="7"/>
  <c r="AD1294" i="7" s="1"/>
  <c r="AE1294" i="7" s="1"/>
  <c r="AB1295" i="7"/>
  <c r="AD1295" i="7" s="1"/>
  <c r="AE1295" i="7" s="1"/>
  <c r="AB1296" i="7"/>
  <c r="AD1296" i="7" s="1"/>
  <c r="AE1296" i="7" s="1"/>
  <c r="AB1297" i="7"/>
  <c r="AD1297" i="7" s="1"/>
  <c r="AE1297" i="7" s="1"/>
  <c r="AB1298" i="7"/>
  <c r="AD1298" i="7" s="1"/>
  <c r="AE1298" i="7" s="1"/>
  <c r="AB1299" i="7"/>
  <c r="AD1299" i="7" s="1"/>
  <c r="AE1299" i="7" s="1"/>
  <c r="AB1300" i="7"/>
  <c r="AD1300" i="7" s="1"/>
  <c r="AE1300" i="7" s="1"/>
  <c r="AB1301" i="7"/>
  <c r="AD1301" i="7" s="1"/>
  <c r="AE1301" i="7" s="1"/>
  <c r="AB1302" i="7"/>
  <c r="AB1303" i="7"/>
  <c r="AD1303" i="7" s="1"/>
  <c r="AE1303" i="7" s="1"/>
  <c r="AB1304" i="7"/>
  <c r="AD1304" i="7" s="1"/>
  <c r="AE1304" i="7" s="1"/>
  <c r="AB1305" i="7"/>
  <c r="AB1306" i="7"/>
  <c r="AB1307" i="7"/>
  <c r="AD1307" i="7" s="1"/>
  <c r="AE1307" i="7" s="1"/>
  <c r="AB1308" i="7"/>
  <c r="AD1308" i="7" s="1"/>
  <c r="AE1308" i="7" s="1"/>
  <c r="AB1309" i="7"/>
  <c r="AD1309" i="7" s="1"/>
  <c r="AE1309" i="7" s="1"/>
  <c r="AB1310" i="7"/>
  <c r="AD1310" i="7" s="1"/>
  <c r="AE1310" i="7" s="1"/>
  <c r="AB1311" i="7"/>
  <c r="AD1311" i="7" s="1"/>
  <c r="AE1311" i="7" s="1"/>
  <c r="AB1312" i="7"/>
  <c r="AD1312" i="7" s="1"/>
  <c r="AE1312" i="7" s="1"/>
  <c r="AB1313" i="7"/>
  <c r="AD1313" i="7" s="1"/>
  <c r="AE1313" i="7" s="1"/>
  <c r="AB1314" i="7"/>
  <c r="AD1314" i="7" s="1"/>
  <c r="AE1314" i="7" s="1"/>
  <c r="AB1315" i="7"/>
  <c r="AD1315" i="7" s="1"/>
  <c r="AE1315" i="7" s="1"/>
  <c r="AB1316" i="7"/>
  <c r="AD1316" i="7" s="1"/>
  <c r="AE1316" i="7" s="1"/>
  <c r="AB1317" i="7"/>
  <c r="AD1317" i="7" s="1"/>
  <c r="AE1317" i="7" s="1"/>
  <c r="AB1318" i="7"/>
  <c r="AD1318" i="7" s="1"/>
  <c r="AE1318" i="7" s="1"/>
  <c r="AB1319" i="7"/>
  <c r="AB1320" i="7"/>
  <c r="AD1320" i="7" s="1"/>
  <c r="AE1320" i="7" s="1"/>
  <c r="AB1321" i="7"/>
  <c r="AD1321" i="7" s="1"/>
  <c r="AE1321" i="7" s="1"/>
  <c r="AB1322" i="7"/>
  <c r="AD1322" i="7" s="1"/>
  <c r="AE1322" i="7" s="1"/>
  <c r="AB1323" i="7"/>
  <c r="AD1323" i="7" s="1"/>
  <c r="AE1323" i="7" s="1"/>
  <c r="AB1324" i="7"/>
  <c r="AD1324" i="7" s="1"/>
  <c r="AE1324" i="7" s="1"/>
  <c r="AB1325" i="7"/>
  <c r="AB1326" i="7"/>
  <c r="AB1327" i="7"/>
  <c r="AD1327" i="7" s="1"/>
  <c r="AE1327" i="7" s="1"/>
  <c r="AB1328" i="7"/>
  <c r="AD1328" i="7" s="1"/>
  <c r="AE1328" i="7" s="1"/>
  <c r="AB1329" i="7"/>
  <c r="AD1329" i="7" s="1"/>
  <c r="AE1329" i="7" s="1"/>
  <c r="AB1330" i="7"/>
  <c r="AD1330" i="7" s="1"/>
  <c r="AE1330" i="7" s="1"/>
  <c r="AB1331" i="7"/>
  <c r="AD1331" i="7" s="1"/>
  <c r="AE1331" i="7" s="1"/>
  <c r="AB1332" i="7"/>
  <c r="AD1332" i="7" s="1"/>
  <c r="AE1332" i="7" s="1"/>
  <c r="AB1333" i="7"/>
  <c r="AD1333" i="7" s="1"/>
  <c r="AE1333" i="7" s="1"/>
  <c r="AB1334" i="7"/>
  <c r="AD1334" i="7" s="1"/>
  <c r="AE1334" i="7" s="1"/>
  <c r="AB1335" i="7"/>
  <c r="AD1335" i="7" s="1"/>
  <c r="AE1335" i="7" s="1"/>
  <c r="AB1336" i="7"/>
  <c r="AD1336" i="7" s="1"/>
  <c r="AE1336" i="7" s="1"/>
  <c r="AB1337" i="7"/>
  <c r="AD1337" i="7" s="1"/>
  <c r="AE1337" i="7" s="1"/>
  <c r="AB1338" i="7"/>
  <c r="AD1338" i="7" s="1"/>
  <c r="AE1338" i="7" s="1"/>
  <c r="AB1339" i="7"/>
  <c r="AD1339" i="7" s="1"/>
  <c r="AE1339" i="7" s="1"/>
  <c r="AB1340" i="7"/>
  <c r="AD1340" i="7" s="1"/>
  <c r="AE1340" i="7" s="1"/>
  <c r="AB1341" i="7"/>
  <c r="AD1341" i="7" s="1"/>
  <c r="AE1341" i="7" s="1"/>
  <c r="AB1342" i="7"/>
  <c r="AD1342" i="7" s="1"/>
  <c r="AE1342" i="7" s="1"/>
  <c r="AB1343" i="7"/>
  <c r="AD1343" i="7" s="1"/>
  <c r="AE1343" i="7" s="1"/>
  <c r="AB1344" i="7"/>
  <c r="AD1344" i="7" s="1"/>
  <c r="AE1344" i="7" s="1"/>
  <c r="AB1345" i="7"/>
  <c r="AB1346" i="7"/>
  <c r="AB1347" i="7"/>
  <c r="AD1347" i="7" s="1"/>
  <c r="AE1347" i="7" s="1"/>
  <c r="AB1348" i="7"/>
  <c r="AD1348" i="7" s="1"/>
  <c r="AE1348" i="7" s="1"/>
  <c r="AB1349" i="7"/>
  <c r="AD1349" i="7" s="1"/>
  <c r="AE1349" i="7" s="1"/>
  <c r="AB1350" i="7"/>
  <c r="AD1350" i="7" s="1"/>
  <c r="AE1350" i="7" s="1"/>
  <c r="AB1351" i="7"/>
  <c r="AD1351" i="7" s="1"/>
  <c r="AE1351" i="7" s="1"/>
  <c r="AB1352" i="7"/>
  <c r="AD1352" i="7" s="1"/>
  <c r="AE1352" i="7" s="1"/>
  <c r="AB1353" i="7"/>
  <c r="AD1353" i="7" s="1"/>
  <c r="AE1353" i="7" s="1"/>
  <c r="AB1354" i="7"/>
  <c r="AD1354" i="7" s="1"/>
  <c r="AE1354" i="7" s="1"/>
  <c r="AB1355" i="7"/>
  <c r="AD1355" i="7" s="1"/>
  <c r="AE1355" i="7" s="1"/>
  <c r="AB1356" i="7"/>
  <c r="AD1356" i="7" s="1"/>
  <c r="AE1356" i="7" s="1"/>
  <c r="AB1357" i="7"/>
  <c r="AD1357" i="7" s="1"/>
  <c r="AE1357" i="7" s="1"/>
  <c r="AB1358" i="7"/>
  <c r="AD1358" i="7" s="1"/>
  <c r="AE1358" i="7" s="1"/>
  <c r="AB1359" i="7"/>
  <c r="AD1359" i="7" s="1"/>
  <c r="AE1359" i="7" s="1"/>
  <c r="AB1360" i="7"/>
  <c r="AD1360" i="7" s="1"/>
  <c r="AE1360" i="7" s="1"/>
  <c r="AB1361" i="7"/>
  <c r="AD1361" i="7" s="1"/>
  <c r="AE1361" i="7" s="1"/>
  <c r="AB1362" i="7"/>
  <c r="AD1362" i="7" s="1"/>
  <c r="AE1362" i="7" s="1"/>
  <c r="AB1363" i="7"/>
  <c r="AD1363" i="7" s="1"/>
  <c r="AE1363" i="7" s="1"/>
  <c r="AB1364" i="7"/>
  <c r="AD1364" i="7" s="1"/>
  <c r="AE1364" i="7" s="1"/>
  <c r="AB1365" i="7"/>
  <c r="AB1366" i="7"/>
  <c r="AB1367" i="7"/>
  <c r="AD1367" i="7" s="1"/>
  <c r="AE1367" i="7" s="1"/>
  <c r="AB1368" i="7"/>
  <c r="AD1368" i="7" s="1"/>
  <c r="AE1368" i="7" s="1"/>
  <c r="AB1369" i="7"/>
  <c r="AD1369" i="7" s="1"/>
  <c r="AE1369" i="7" s="1"/>
  <c r="AB1370" i="7"/>
  <c r="AD1370" i="7" s="1"/>
  <c r="AE1370" i="7" s="1"/>
  <c r="AB1371" i="7"/>
  <c r="AD1371" i="7" s="1"/>
  <c r="AE1371" i="7" s="1"/>
  <c r="AB1372" i="7"/>
  <c r="AD1372" i="7" s="1"/>
  <c r="AE1372" i="7" s="1"/>
  <c r="AB1373" i="7"/>
  <c r="AD1373" i="7" s="1"/>
  <c r="AE1373" i="7" s="1"/>
  <c r="AB1374" i="7"/>
  <c r="AD1374" i="7" s="1"/>
  <c r="AE1374" i="7" s="1"/>
  <c r="AB1375" i="7"/>
  <c r="AD1375" i="7" s="1"/>
  <c r="AE1375" i="7" s="1"/>
  <c r="AB1376" i="7"/>
  <c r="AD1376" i="7" s="1"/>
  <c r="AE1376" i="7" s="1"/>
  <c r="AB1377" i="7"/>
  <c r="AD1377" i="7" s="1"/>
  <c r="AE1377" i="7" s="1"/>
  <c r="AB1378" i="7"/>
  <c r="AD1378" i="7" s="1"/>
  <c r="AE1378" i="7" s="1"/>
  <c r="AB1379" i="7"/>
  <c r="AD1379" i="7" s="1"/>
  <c r="AE1379" i="7" s="1"/>
  <c r="AB1380" i="7"/>
  <c r="AD1380" i="7" s="1"/>
  <c r="AE1380" i="7" s="1"/>
  <c r="AB1381" i="7"/>
  <c r="AD1381" i="7" s="1"/>
  <c r="AE1381" i="7" s="1"/>
  <c r="AB1382" i="7"/>
  <c r="AD1382" i="7" s="1"/>
  <c r="AE1382" i="7" s="1"/>
  <c r="AB1383" i="7"/>
  <c r="AD1383" i="7" s="1"/>
  <c r="AE1383" i="7" s="1"/>
  <c r="AB1384" i="7"/>
  <c r="AD1384" i="7" s="1"/>
  <c r="AE1384" i="7" s="1"/>
  <c r="AB1385" i="7"/>
  <c r="AB1386" i="7"/>
  <c r="AB1387" i="7"/>
  <c r="AD1387" i="7" s="1"/>
  <c r="AE1387" i="7" s="1"/>
  <c r="AB1388" i="7"/>
  <c r="AD1388" i="7" s="1"/>
  <c r="AE1388" i="7" s="1"/>
  <c r="AB1389" i="7"/>
  <c r="AD1389" i="7" s="1"/>
  <c r="AE1389" i="7" s="1"/>
  <c r="AB1390" i="7"/>
  <c r="AD1390" i="7" s="1"/>
  <c r="AE1390" i="7" s="1"/>
  <c r="AB1391" i="7"/>
  <c r="AD1391" i="7" s="1"/>
  <c r="AE1391" i="7" s="1"/>
  <c r="AB1392" i="7"/>
  <c r="AD1392" i="7" s="1"/>
  <c r="AE1392" i="7" s="1"/>
  <c r="AB1393" i="7"/>
  <c r="AD1393" i="7" s="1"/>
  <c r="AE1393" i="7" s="1"/>
  <c r="AB1394" i="7"/>
  <c r="AD1394" i="7" s="1"/>
  <c r="AE1394" i="7" s="1"/>
  <c r="AB1395" i="7"/>
  <c r="AD1395" i="7" s="1"/>
  <c r="AE1395" i="7" s="1"/>
  <c r="AB1396" i="7"/>
  <c r="AD1396" i="7" s="1"/>
  <c r="AE1396" i="7" s="1"/>
  <c r="AB1397" i="7"/>
  <c r="AD1397" i="7" s="1"/>
  <c r="AE1397" i="7" s="1"/>
  <c r="AB1398" i="7"/>
  <c r="AD1398" i="7" s="1"/>
  <c r="AE1398" i="7" s="1"/>
  <c r="AB1399" i="7"/>
  <c r="AD1399" i="7" s="1"/>
  <c r="AE1399" i="7" s="1"/>
  <c r="AB1400" i="7"/>
  <c r="AD1400" i="7" s="1"/>
  <c r="AE1400" i="7" s="1"/>
  <c r="AB1401" i="7"/>
  <c r="AD1401" i="7" s="1"/>
  <c r="AE1401" i="7" s="1"/>
  <c r="AB1402" i="7"/>
  <c r="AD1402" i="7" s="1"/>
  <c r="AE1402" i="7" s="1"/>
  <c r="AB1403" i="7"/>
  <c r="AD1403" i="7" s="1"/>
  <c r="AE1403" i="7" s="1"/>
  <c r="AB1404" i="7"/>
  <c r="AD1404" i="7" s="1"/>
  <c r="AE1404" i="7" s="1"/>
  <c r="AB1405" i="7"/>
  <c r="AB1406" i="7"/>
  <c r="AB1407" i="7"/>
  <c r="AD1407" i="7" s="1"/>
  <c r="AE1407" i="7" s="1"/>
  <c r="AB1408" i="7"/>
  <c r="AD1408" i="7" s="1"/>
  <c r="AE1408" i="7" s="1"/>
  <c r="AB1409" i="7"/>
  <c r="AD1409" i="7" s="1"/>
  <c r="AE1409" i="7" s="1"/>
  <c r="AB1410" i="7"/>
  <c r="AD1410" i="7" s="1"/>
  <c r="AE1410" i="7" s="1"/>
  <c r="AB1411" i="7"/>
  <c r="AD1411" i="7" s="1"/>
  <c r="AE1411" i="7" s="1"/>
  <c r="AB1412" i="7"/>
  <c r="AD1412" i="7" s="1"/>
  <c r="AE1412" i="7" s="1"/>
  <c r="AB1413" i="7"/>
  <c r="AD1413" i="7" s="1"/>
  <c r="AE1413" i="7" s="1"/>
  <c r="AB1414" i="7"/>
  <c r="AD1414" i="7" s="1"/>
  <c r="AE1414" i="7" s="1"/>
  <c r="AB1415" i="7"/>
  <c r="AD1415" i="7" s="1"/>
  <c r="AE1415" i="7" s="1"/>
  <c r="AB1416" i="7"/>
  <c r="AD1416" i="7" s="1"/>
  <c r="AE1416" i="7" s="1"/>
  <c r="AB1417" i="7"/>
  <c r="AD1417" i="7" s="1"/>
  <c r="AE1417" i="7" s="1"/>
  <c r="AB1418" i="7"/>
  <c r="AD1418" i="7" s="1"/>
  <c r="AE1418" i="7" s="1"/>
  <c r="AB1419" i="7"/>
  <c r="AD1419" i="7" s="1"/>
  <c r="AE1419" i="7" s="1"/>
  <c r="AB1420" i="7"/>
  <c r="AD1420" i="7" s="1"/>
  <c r="AE1420" i="7" s="1"/>
  <c r="AB1421" i="7"/>
  <c r="AD1421" i="7" s="1"/>
  <c r="AE1421" i="7" s="1"/>
  <c r="AB1422" i="7"/>
  <c r="AD1422" i="7" s="1"/>
  <c r="AE1422" i="7" s="1"/>
  <c r="AB1423" i="7"/>
  <c r="AD1423" i="7" s="1"/>
  <c r="AE1423" i="7" s="1"/>
  <c r="AB1424" i="7"/>
  <c r="AD1424" i="7" s="1"/>
  <c r="AE1424" i="7" s="1"/>
  <c r="AB1425" i="7"/>
  <c r="AB1426" i="7"/>
  <c r="AB1427" i="7"/>
  <c r="AD1427" i="7" s="1"/>
  <c r="AE1427" i="7" s="1"/>
  <c r="AB1428" i="7"/>
  <c r="AD1428" i="7" s="1"/>
  <c r="AE1428" i="7" s="1"/>
  <c r="AB1429" i="7"/>
  <c r="AD1429" i="7" s="1"/>
  <c r="AE1429" i="7" s="1"/>
  <c r="AB1430" i="7"/>
  <c r="AD1430" i="7" s="1"/>
  <c r="AE1430" i="7" s="1"/>
  <c r="AB1431" i="7"/>
  <c r="AD1431" i="7" s="1"/>
  <c r="AE1431" i="7" s="1"/>
  <c r="AB1432" i="7"/>
  <c r="AD1432" i="7" s="1"/>
  <c r="AE1432" i="7" s="1"/>
  <c r="AB1433" i="7"/>
  <c r="AD1433" i="7" s="1"/>
  <c r="AE1433" i="7" s="1"/>
  <c r="AB1434" i="7"/>
  <c r="AD1434" i="7" s="1"/>
  <c r="AE1434" i="7" s="1"/>
  <c r="AB1435" i="7"/>
  <c r="AD1435" i="7" s="1"/>
  <c r="AE1435" i="7" s="1"/>
  <c r="AB1436" i="7"/>
  <c r="AD1436" i="7" s="1"/>
  <c r="AE1436" i="7" s="1"/>
  <c r="AB1437" i="7"/>
  <c r="AD1437" i="7" s="1"/>
  <c r="AE1437" i="7" s="1"/>
  <c r="AB1438" i="7"/>
  <c r="AD1438" i="7" s="1"/>
  <c r="AE1438" i="7" s="1"/>
  <c r="AB1439" i="7"/>
  <c r="AD1439" i="7" s="1"/>
  <c r="AE1439" i="7" s="1"/>
  <c r="AB1440" i="7"/>
  <c r="AD1440" i="7" s="1"/>
  <c r="AE1440" i="7" s="1"/>
  <c r="AB1441" i="7"/>
  <c r="AD1441" i="7" s="1"/>
  <c r="AE1441" i="7" s="1"/>
  <c r="AB1442" i="7"/>
  <c r="AD1442" i="7" s="1"/>
  <c r="AE1442" i="7" s="1"/>
  <c r="AB1443" i="7"/>
  <c r="AD1443" i="7" s="1"/>
  <c r="AE1443" i="7" s="1"/>
  <c r="AB1444" i="7"/>
  <c r="AD1444" i="7" s="1"/>
  <c r="AE1444" i="7" s="1"/>
  <c r="AB1445" i="7"/>
  <c r="AB1446" i="7"/>
  <c r="AB1447" i="7"/>
  <c r="AD1447" i="7" s="1"/>
  <c r="AE1447" i="7" s="1"/>
  <c r="AB1448" i="7"/>
  <c r="AD1448" i="7" s="1"/>
  <c r="AE1448" i="7" s="1"/>
  <c r="AB1449" i="7"/>
  <c r="AD1449" i="7" s="1"/>
  <c r="AE1449" i="7" s="1"/>
  <c r="AB1450" i="7"/>
  <c r="AD1450" i="7" s="1"/>
  <c r="AE1450" i="7" s="1"/>
  <c r="AB1451" i="7"/>
  <c r="AD1451" i="7" s="1"/>
  <c r="AE1451" i="7" s="1"/>
  <c r="AB1452" i="7"/>
  <c r="AD1452" i="7" s="1"/>
  <c r="AE1452" i="7" s="1"/>
  <c r="AB1453" i="7"/>
  <c r="AD1453" i="7" s="1"/>
  <c r="AE1453" i="7" s="1"/>
  <c r="AB1454" i="7"/>
  <c r="AD1454" i="7" s="1"/>
  <c r="AE1454" i="7" s="1"/>
  <c r="AB1455" i="7"/>
  <c r="AD1455" i="7" s="1"/>
  <c r="AE1455" i="7" s="1"/>
  <c r="AB2" i="7"/>
  <c r="AD1046" i="7" l="1"/>
  <c r="AE1046" i="7" s="1"/>
  <c r="AD1025" i="7"/>
  <c r="AE1025" i="7" s="1"/>
  <c r="AD665" i="7"/>
  <c r="AE665" i="7" s="1"/>
  <c r="AD465" i="7"/>
  <c r="AE465" i="7" s="1"/>
  <c r="AD365" i="7"/>
  <c r="AE365" i="7" s="1"/>
  <c r="AD285" i="7"/>
  <c r="AE285" i="7" s="1"/>
  <c r="AD145" i="7"/>
  <c r="AE145" i="7" s="1"/>
  <c r="AD1212" i="7"/>
  <c r="AE1212" i="7" s="1"/>
  <c r="AL7" i="7"/>
  <c r="AN7" i="7" s="1"/>
  <c r="AO7" i="7" s="1"/>
  <c r="AD192" i="7"/>
  <c r="AE192" i="7" s="1"/>
  <c r="AL3" i="7"/>
  <c r="AN3" i="7" s="1"/>
  <c r="AO3" i="7" s="1"/>
  <c r="AD1319" i="7"/>
  <c r="AE1319" i="7" s="1"/>
  <c r="AL9" i="7"/>
  <c r="AN9" i="7" s="1"/>
  <c r="AO9" i="7" s="1"/>
  <c r="AD2" i="7"/>
  <c r="AE2" i="7" s="1"/>
  <c r="AL2" i="7"/>
  <c r="AD1292" i="7"/>
  <c r="AE1292" i="7" s="1"/>
  <c r="AL8" i="7"/>
  <c r="AN8" i="7" s="1"/>
  <c r="AO8" i="7" s="1"/>
  <c r="AD348" i="7"/>
  <c r="AE348" i="7" s="1"/>
  <c r="AL4" i="7"/>
  <c r="AN4" i="7" s="1"/>
  <c r="AO4" i="7" s="1"/>
  <c r="AD547" i="7"/>
  <c r="AE547" i="7" s="1"/>
  <c r="AD447" i="7"/>
  <c r="AE447" i="7" s="1"/>
  <c r="AD387" i="7"/>
  <c r="AE387" i="7" s="1"/>
  <c r="AD367" i="7"/>
  <c r="AE367" i="7" s="1"/>
  <c r="AD327" i="7"/>
  <c r="AE327" i="7" s="1"/>
  <c r="AD307" i="7"/>
  <c r="AE307" i="7" s="1"/>
  <c r="AD287" i="7"/>
  <c r="AE287" i="7" s="1"/>
  <c r="AD267" i="7"/>
  <c r="AE267" i="7" s="1"/>
  <c r="AD247" i="7"/>
  <c r="AE247" i="7" s="1"/>
  <c r="AD227" i="7"/>
  <c r="AE227" i="7" s="1"/>
  <c r="AD207" i="7"/>
  <c r="AE207" i="7" s="1"/>
  <c r="AD147" i="7"/>
  <c r="AE147" i="7" s="1"/>
  <c r="AD127" i="7"/>
  <c r="AE127" i="7" s="1"/>
  <c r="AD107" i="7"/>
  <c r="AE107" i="7" s="1"/>
  <c r="AD87" i="7"/>
  <c r="AE87" i="7" s="1"/>
  <c r="AD67" i="7"/>
  <c r="AE67" i="7" s="1"/>
  <c r="AD47" i="7"/>
  <c r="AE47" i="7" s="1"/>
  <c r="AD27" i="7"/>
  <c r="AE27" i="7" s="1"/>
  <c r="AD7" i="7"/>
  <c r="AE7" i="7" s="1"/>
  <c r="AD587" i="7"/>
  <c r="AE587" i="7" s="1"/>
  <c r="AD527" i="7"/>
  <c r="AE527" i="7" s="1"/>
  <c r="AD507" i="7"/>
  <c r="AE507" i="7" s="1"/>
  <c r="AD487" i="7"/>
  <c r="AE487" i="7" s="1"/>
  <c r="AD427" i="7"/>
  <c r="AE427" i="7" s="1"/>
  <c r="AD407" i="7"/>
  <c r="AE407" i="7" s="1"/>
  <c r="AD347" i="7"/>
  <c r="AE347" i="7" s="1"/>
  <c r="AD167" i="7"/>
  <c r="AE167" i="7" s="1"/>
  <c r="AD1446" i="7"/>
  <c r="AE1446" i="7" s="1"/>
  <c r="AD1426" i="7"/>
  <c r="AE1426" i="7" s="1"/>
  <c r="AD1406" i="7"/>
  <c r="AE1406" i="7" s="1"/>
  <c r="AD1386" i="7"/>
  <c r="AE1386" i="7" s="1"/>
  <c r="AD1366" i="7"/>
  <c r="AE1366" i="7" s="1"/>
  <c r="AD1346" i="7"/>
  <c r="AE1346" i="7" s="1"/>
  <c r="AD1326" i="7"/>
  <c r="AE1326" i="7" s="1"/>
  <c r="AD1306" i="7"/>
  <c r="AE1306" i="7" s="1"/>
  <c r="AD1286" i="7"/>
  <c r="AE1286" i="7" s="1"/>
  <c r="AD1266" i="7"/>
  <c r="AE1266" i="7" s="1"/>
  <c r="AD1246" i="7"/>
  <c r="AE1246" i="7" s="1"/>
  <c r="AD1226" i="7"/>
  <c r="AE1226" i="7" s="1"/>
  <c r="AD1206" i="7"/>
  <c r="AE1206" i="7" s="1"/>
  <c r="AD1186" i="7"/>
  <c r="AE1186" i="7" s="1"/>
  <c r="AD1166" i="7"/>
  <c r="AE1166" i="7" s="1"/>
  <c r="AD1146" i="7"/>
  <c r="AE1146" i="7" s="1"/>
  <c r="AD1126" i="7"/>
  <c r="AE1126" i="7" s="1"/>
  <c r="AD1106" i="7"/>
  <c r="AE1106" i="7" s="1"/>
  <c r="AD1086" i="7"/>
  <c r="AE1086" i="7" s="1"/>
  <c r="AD1066" i="7"/>
  <c r="AE1066" i="7" s="1"/>
  <c r="AD1026" i="7"/>
  <c r="AE1026" i="7" s="1"/>
  <c r="AD1006" i="7"/>
  <c r="AE1006" i="7" s="1"/>
  <c r="AD986" i="7"/>
  <c r="AE986" i="7" s="1"/>
  <c r="AD966" i="7"/>
  <c r="AE966" i="7" s="1"/>
  <c r="AD946" i="7"/>
  <c r="AE946" i="7" s="1"/>
  <c r="AD926" i="7"/>
  <c r="AE926" i="7" s="1"/>
  <c r="AD906" i="7"/>
  <c r="AE906" i="7" s="1"/>
  <c r="AD886" i="7"/>
  <c r="AE886" i="7" s="1"/>
  <c r="AD866" i="7"/>
  <c r="AE866" i="7" s="1"/>
  <c r="AD826" i="7"/>
  <c r="AE826" i="7" s="1"/>
  <c r="AD806" i="7"/>
  <c r="AE806" i="7" s="1"/>
  <c r="AD786" i="7"/>
  <c r="AE786" i="7" s="1"/>
  <c r="AD766" i="7"/>
  <c r="AE766" i="7" s="1"/>
  <c r="AD746" i="7"/>
  <c r="AE746" i="7" s="1"/>
  <c r="AD726" i="7"/>
  <c r="AE726" i="7" s="1"/>
  <c r="AD706" i="7"/>
  <c r="AE706" i="7" s="1"/>
  <c r="AD686" i="7"/>
  <c r="AE686" i="7" s="1"/>
  <c r="AD666" i="7"/>
  <c r="AE666" i="7" s="1"/>
  <c r="AD646" i="7"/>
  <c r="AE646" i="7" s="1"/>
  <c r="AD626" i="7"/>
  <c r="AE626" i="7" s="1"/>
  <c r="AD606" i="7"/>
  <c r="AE606" i="7" s="1"/>
  <c r="AD586" i="7"/>
  <c r="AE586" i="7" s="1"/>
  <c r="AD566" i="7"/>
  <c r="AE566" i="7" s="1"/>
  <c r="AD546" i="7"/>
  <c r="AE546" i="7" s="1"/>
  <c r="AD526" i="7"/>
  <c r="AE526" i="7" s="1"/>
  <c r="AD506" i="7"/>
  <c r="AE506" i="7" s="1"/>
  <c r="AD486" i="7"/>
  <c r="AE486" i="7" s="1"/>
  <c r="AD466" i="7"/>
  <c r="AE466" i="7" s="1"/>
  <c r="AD446" i="7"/>
  <c r="AE446" i="7" s="1"/>
  <c r="AD426" i="7"/>
  <c r="AE426" i="7" s="1"/>
  <c r="AD406" i="7"/>
  <c r="AE406" i="7" s="1"/>
  <c r="AD386" i="7"/>
  <c r="AE386" i="7" s="1"/>
  <c r="AD366" i="7"/>
  <c r="AE366" i="7" s="1"/>
  <c r="AD346" i="7"/>
  <c r="AE346" i="7" s="1"/>
  <c r="AD326" i="7"/>
  <c r="AE326" i="7" s="1"/>
  <c r="AD306" i="7"/>
  <c r="AE306" i="7" s="1"/>
  <c r="AD286" i="7"/>
  <c r="AE286" i="7" s="1"/>
  <c r="AD266" i="7"/>
  <c r="AE266" i="7" s="1"/>
  <c r="AD246" i="7"/>
  <c r="AE246" i="7" s="1"/>
  <c r="AD226" i="7"/>
  <c r="AE226" i="7" s="1"/>
  <c r="AD206" i="7"/>
  <c r="AE206" i="7" s="1"/>
  <c r="AD186" i="7"/>
  <c r="AE186" i="7" s="1"/>
  <c r="AD166" i="7"/>
  <c r="AE166" i="7" s="1"/>
  <c r="AD146" i="7"/>
  <c r="AE146" i="7" s="1"/>
  <c r="AD126" i="7"/>
  <c r="AE126" i="7" s="1"/>
  <c r="AD106" i="7"/>
  <c r="AE106" i="7" s="1"/>
  <c r="AD86" i="7"/>
  <c r="AE86" i="7" s="1"/>
  <c r="AD66" i="7"/>
  <c r="AE66" i="7" s="1"/>
  <c r="AD46" i="7"/>
  <c r="AE46" i="7" s="1"/>
  <c r="AD26" i="7"/>
  <c r="AE26" i="7" s="1"/>
  <c r="AD6" i="7"/>
  <c r="AE6" i="7" s="1"/>
  <c r="AD567" i="7"/>
  <c r="AE567" i="7" s="1"/>
  <c r="AD467" i="7"/>
  <c r="AE467" i="7" s="1"/>
  <c r="AD1445" i="7"/>
  <c r="AE1445" i="7" s="1"/>
  <c r="AD1425" i="7"/>
  <c r="AE1425" i="7" s="1"/>
  <c r="AD1405" i="7"/>
  <c r="AE1405" i="7" s="1"/>
  <c r="AL10" i="7"/>
  <c r="AN10" i="7" s="1"/>
  <c r="AO10" i="7" s="1"/>
  <c r="AD1385" i="7"/>
  <c r="AE1385" i="7" s="1"/>
  <c r="AD1365" i="7"/>
  <c r="AE1365" i="7" s="1"/>
  <c r="AD1345" i="7"/>
  <c r="AE1345" i="7" s="1"/>
  <c r="AD1325" i="7"/>
  <c r="AE1325" i="7" s="1"/>
  <c r="AD1305" i="7"/>
  <c r="AE1305" i="7" s="1"/>
  <c r="AD1285" i="7"/>
  <c r="AE1285" i="7" s="1"/>
  <c r="AD1265" i="7"/>
  <c r="AE1265" i="7" s="1"/>
  <c r="AD1245" i="7"/>
  <c r="AE1245" i="7" s="1"/>
  <c r="AD1225" i="7"/>
  <c r="AE1225" i="7" s="1"/>
  <c r="AD1205" i="7"/>
  <c r="AE1205" i="7" s="1"/>
  <c r="AD1185" i="7"/>
  <c r="AE1185" i="7" s="1"/>
  <c r="AD1165" i="7"/>
  <c r="AE1165" i="7" s="1"/>
  <c r="AD1145" i="7"/>
  <c r="AE1145" i="7" s="1"/>
  <c r="AD1125" i="7"/>
  <c r="AE1125" i="7" s="1"/>
  <c r="AD1105" i="7"/>
  <c r="AE1105" i="7" s="1"/>
  <c r="AD1085" i="7"/>
  <c r="AE1085" i="7" s="1"/>
  <c r="AD1065" i="7"/>
  <c r="AE1065" i="7" s="1"/>
  <c r="AD1045" i="7"/>
  <c r="AE1045" i="7" s="1"/>
  <c r="AD1005" i="7"/>
  <c r="AE1005" i="7" s="1"/>
  <c r="AD985" i="7"/>
  <c r="AE985" i="7" s="1"/>
  <c r="AD965" i="7"/>
  <c r="AE965" i="7" s="1"/>
  <c r="AD945" i="7"/>
  <c r="AE945" i="7" s="1"/>
  <c r="AD925" i="7"/>
  <c r="AE925" i="7" s="1"/>
  <c r="AD905" i="7"/>
  <c r="AE905" i="7" s="1"/>
  <c r="AD885" i="7"/>
  <c r="AE885" i="7" s="1"/>
  <c r="AD865" i="7"/>
  <c r="AE865" i="7" s="1"/>
  <c r="AD845" i="7"/>
  <c r="AE845" i="7" s="1"/>
  <c r="AD805" i="7"/>
  <c r="AE805" i="7" s="1"/>
  <c r="AD785" i="7"/>
  <c r="AE785" i="7" s="1"/>
  <c r="AD765" i="7"/>
  <c r="AE765" i="7" s="1"/>
  <c r="AD745" i="7"/>
  <c r="AE745" i="7" s="1"/>
  <c r="AD725" i="7"/>
  <c r="AE725" i="7" s="1"/>
  <c r="AD705" i="7"/>
  <c r="AE705" i="7" s="1"/>
  <c r="AD685" i="7"/>
  <c r="AE685" i="7" s="1"/>
  <c r="AD645" i="7"/>
  <c r="AE645" i="7" s="1"/>
  <c r="AD625" i="7"/>
  <c r="AE625" i="7" s="1"/>
  <c r="AD605" i="7"/>
  <c r="AE605" i="7" s="1"/>
  <c r="AD585" i="7"/>
  <c r="AE585" i="7" s="1"/>
  <c r="AD545" i="7"/>
  <c r="AE545" i="7" s="1"/>
  <c r="AD525" i="7"/>
  <c r="AE525" i="7" s="1"/>
  <c r="AD505" i="7"/>
  <c r="AE505" i="7" s="1"/>
  <c r="AD485" i="7"/>
  <c r="AE485" i="7" s="1"/>
  <c r="AD445" i="7"/>
  <c r="AE445" i="7" s="1"/>
  <c r="AD425" i="7"/>
  <c r="AE425" i="7" s="1"/>
  <c r="AD405" i="7"/>
  <c r="AE405" i="7" s="1"/>
  <c r="AD385" i="7"/>
  <c r="AE385" i="7" s="1"/>
  <c r="AD345" i="7"/>
  <c r="AE345" i="7" s="1"/>
  <c r="AD325" i="7"/>
  <c r="AE325" i="7" s="1"/>
  <c r="AD305" i="7"/>
  <c r="AE305" i="7" s="1"/>
  <c r="AD265" i="7"/>
  <c r="AE265" i="7" s="1"/>
  <c r="AD245" i="7"/>
  <c r="AE245" i="7" s="1"/>
  <c r="AD225" i="7"/>
  <c r="AE225" i="7" s="1"/>
  <c r="AD205" i="7"/>
  <c r="AE205" i="7" s="1"/>
  <c r="AD185" i="7"/>
  <c r="AE185" i="7" s="1"/>
  <c r="AD165" i="7"/>
  <c r="AE165" i="7" s="1"/>
  <c r="AD125" i="7"/>
  <c r="AE125" i="7" s="1"/>
  <c r="AD105" i="7"/>
  <c r="AE105" i="7" s="1"/>
  <c r="AD85" i="7"/>
  <c r="AE85" i="7" s="1"/>
  <c r="AD65" i="7"/>
  <c r="AE65" i="7" s="1"/>
  <c r="AD45" i="7"/>
  <c r="AE45" i="7" s="1"/>
  <c r="AD25" i="7"/>
  <c r="AE25" i="7" s="1"/>
  <c r="AD5" i="7"/>
  <c r="AE5" i="7" s="1"/>
  <c r="AD1041" i="7"/>
  <c r="AE1041" i="7" s="1"/>
  <c r="AL6" i="7"/>
  <c r="AN6" i="7" s="1"/>
  <c r="AO6" i="7" s="1"/>
  <c r="AD716" i="7"/>
  <c r="AE716" i="7" s="1"/>
  <c r="AL5" i="7"/>
  <c r="AN5" i="7" s="1"/>
  <c r="AO5" i="7" s="1"/>
  <c r="E3" i="5"/>
  <c r="F3" i="5"/>
  <c r="I3" i="5"/>
  <c r="J3" i="5"/>
  <c r="M3" i="5"/>
  <c r="N3" i="5"/>
  <c r="Q3" i="5"/>
  <c r="R3" i="5"/>
  <c r="U3" i="5"/>
  <c r="V3" i="5"/>
  <c r="Y3" i="5"/>
  <c r="Z3" i="5"/>
  <c r="AC3" i="5"/>
  <c r="AD3" i="5"/>
  <c r="AG3" i="5"/>
  <c r="AH3" i="5"/>
  <c r="AK3" i="5"/>
  <c r="AN2" i="7" l="1"/>
  <c r="AL11" i="7"/>
  <c r="DB36" i="5"/>
  <c r="DB35" i="5"/>
  <c r="DB34" i="5"/>
  <c r="DB33" i="5"/>
  <c r="DB32" i="5"/>
  <c r="DB31" i="5"/>
  <c r="DB30" i="5"/>
  <c r="DB29" i="5"/>
  <c r="DB28" i="5"/>
  <c r="DB27" i="5"/>
  <c r="DB26" i="5"/>
  <c r="DB25" i="5"/>
  <c r="DB24" i="5"/>
  <c r="DB23" i="5"/>
  <c r="DB22" i="5"/>
  <c r="DB21" i="5"/>
  <c r="DB20" i="5"/>
  <c r="DB19" i="5"/>
  <c r="DB18" i="5"/>
  <c r="DB17" i="5"/>
  <c r="DB16" i="5"/>
  <c r="DB15" i="5"/>
  <c r="DB14" i="5"/>
  <c r="DB13" i="5"/>
  <c r="DB12" i="5"/>
  <c r="DB11" i="5"/>
  <c r="DB10" i="5"/>
  <c r="DB9" i="5"/>
  <c r="DB8" i="5"/>
  <c r="DB7" i="5"/>
  <c r="DB6" i="5"/>
  <c r="DB5" i="5"/>
  <c r="DB4" i="5"/>
  <c r="DB3" i="5"/>
  <c r="CX36" i="5"/>
  <c r="CX35" i="5"/>
  <c r="CX34" i="5"/>
  <c r="CX33" i="5"/>
  <c r="CX32" i="5"/>
  <c r="CX31" i="5"/>
  <c r="CX30" i="5"/>
  <c r="CX29" i="5"/>
  <c r="CX28" i="5"/>
  <c r="CX27" i="5"/>
  <c r="CX26" i="5"/>
  <c r="CX25" i="5"/>
  <c r="CX24" i="5"/>
  <c r="CX23" i="5"/>
  <c r="CX22" i="5"/>
  <c r="CX21" i="5"/>
  <c r="CX20" i="5"/>
  <c r="CX19" i="5"/>
  <c r="CX18" i="5"/>
  <c r="CX17" i="5"/>
  <c r="CX16" i="5"/>
  <c r="CX15" i="5"/>
  <c r="CX14" i="5"/>
  <c r="CX13" i="5"/>
  <c r="CX12" i="5"/>
  <c r="CX11" i="5"/>
  <c r="CX10" i="5"/>
  <c r="CX9" i="5"/>
  <c r="CX8" i="5"/>
  <c r="CX7" i="5"/>
  <c r="CX6" i="5"/>
  <c r="CX5" i="5"/>
  <c r="CX4" i="5"/>
  <c r="CX3" i="5"/>
  <c r="CT36" i="5"/>
  <c r="CT35" i="5"/>
  <c r="CT34" i="5"/>
  <c r="CT33" i="5"/>
  <c r="CT32" i="5"/>
  <c r="CT31" i="5"/>
  <c r="CT30" i="5"/>
  <c r="CT29" i="5"/>
  <c r="CT28" i="5"/>
  <c r="CT27" i="5"/>
  <c r="CT26" i="5"/>
  <c r="CT25" i="5"/>
  <c r="CT24" i="5"/>
  <c r="CT23" i="5"/>
  <c r="CT22" i="5"/>
  <c r="CT21" i="5"/>
  <c r="CT20" i="5"/>
  <c r="CT19" i="5"/>
  <c r="CT18" i="5"/>
  <c r="CT17" i="5"/>
  <c r="CT16" i="5"/>
  <c r="CT15" i="5"/>
  <c r="CT14" i="5"/>
  <c r="CT13" i="5"/>
  <c r="CT12" i="5"/>
  <c r="CT11" i="5"/>
  <c r="CT10" i="5"/>
  <c r="CT9" i="5"/>
  <c r="CT8" i="5"/>
  <c r="CT7" i="5"/>
  <c r="CT6" i="5"/>
  <c r="CT5" i="5"/>
  <c r="CT4" i="5"/>
  <c r="CT3" i="5"/>
  <c r="CP36" i="5"/>
  <c r="CP35" i="5"/>
  <c r="CP34" i="5"/>
  <c r="CP33" i="5"/>
  <c r="CP32" i="5"/>
  <c r="CP31" i="5"/>
  <c r="CP30" i="5"/>
  <c r="CP29" i="5"/>
  <c r="CP28" i="5"/>
  <c r="CP27" i="5"/>
  <c r="CP26" i="5"/>
  <c r="CP25" i="5"/>
  <c r="CP24" i="5"/>
  <c r="CP23" i="5"/>
  <c r="CP22" i="5"/>
  <c r="CP21" i="5"/>
  <c r="CP20" i="5"/>
  <c r="CP19" i="5"/>
  <c r="CP18" i="5"/>
  <c r="CP17" i="5"/>
  <c r="CP16" i="5"/>
  <c r="CP15" i="5"/>
  <c r="CP14" i="5"/>
  <c r="CP13" i="5"/>
  <c r="CP12" i="5"/>
  <c r="CP11" i="5"/>
  <c r="CP10" i="5"/>
  <c r="CP9" i="5"/>
  <c r="CP8" i="5"/>
  <c r="CP7" i="5"/>
  <c r="CP6" i="5"/>
  <c r="CP5" i="5"/>
  <c r="CP4" i="5"/>
  <c r="CP3" i="5"/>
  <c r="CL36" i="5"/>
  <c r="CL35" i="5"/>
  <c r="CL34" i="5"/>
  <c r="CL33" i="5"/>
  <c r="CL32" i="5"/>
  <c r="CL31" i="5"/>
  <c r="CL30" i="5"/>
  <c r="CL29" i="5"/>
  <c r="CL28" i="5"/>
  <c r="CL27" i="5"/>
  <c r="CL26" i="5"/>
  <c r="CL25" i="5"/>
  <c r="CL24" i="5"/>
  <c r="CL23" i="5"/>
  <c r="CL22" i="5"/>
  <c r="CL21" i="5"/>
  <c r="CL20" i="5"/>
  <c r="CL19" i="5"/>
  <c r="CL18" i="5"/>
  <c r="CL17" i="5"/>
  <c r="CL16" i="5"/>
  <c r="CL15" i="5"/>
  <c r="CL14" i="5"/>
  <c r="CL13" i="5"/>
  <c r="CL12" i="5"/>
  <c r="CL11" i="5"/>
  <c r="CL10" i="5"/>
  <c r="CL9" i="5"/>
  <c r="CL8" i="5"/>
  <c r="CL7" i="5"/>
  <c r="CL6" i="5"/>
  <c r="CL5" i="5"/>
  <c r="CL4" i="5"/>
  <c r="CL3" i="5"/>
  <c r="CH36" i="5"/>
  <c r="CH35" i="5"/>
  <c r="CH34" i="5"/>
  <c r="CH33" i="5"/>
  <c r="CH32" i="5"/>
  <c r="CH31" i="5"/>
  <c r="CH30" i="5"/>
  <c r="CH29" i="5"/>
  <c r="CH28" i="5"/>
  <c r="CH27" i="5"/>
  <c r="CH26" i="5"/>
  <c r="CH25" i="5"/>
  <c r="CH24" i="5"/>
  <c r="CH23" i="5"/>
  <c r="CH22" i="5"/>
  <c r="CH21" i="5"/>
  <c r="CH20" i="5"/>
  <c r="CH19" i="5"/>
  <c r="CH18" i="5"/>
  <c r="CH17" i="5"/>
  <c r="CH16" i="5"/>
  <c r="CH15" i="5"/>
  <c r="CH14" i="5"/>
  <c r="CH13" i="5"/>
  <c r="CH12" i="5"/>
  <c r="CH11" i="5"/>
  <c r="CH10" i="5"/>
  <c r="CH9" i="5"/>
  <c r="CH8" i="5"/>
  <c r="CH7" i="5"/>
  <c r="CH6" i="5"/>
  <c r="CH5" i="5"/>
  <c r="CH4" i="5"/>
  <c r="CH3" i="5"/>
  <c r="CD36" i="5"/>
  <c r="CD35" i="5"/>
  <c r="CD34" i="5"/>
  <c r="CD33" i="5"/>
  <c r="CD32" i="5"/>
  <c r="CD31" i="5"/>
  <c r="CD30" i="5"/>
  <c r="CD29" i="5"/>
  <c r="CD28" i="5"/>
  <c r="CD27" i="5"/>
  <c r="CD26" i="5"/>
  <c r="CD25" i="5"/>
  <c r="CD24" i="5"/>
  <c r="CD23" i="5"/>
  <c r="CD22" i="5"/>
  <c r="CD21" i="5"/>
  <c r="CD20" i="5"/>
  <c r="CD19" i="5"/>
  <c r="CD18" i="5"/>
  <c r="CD17" i="5"/>
  <c r="CD16" i="5"/>
  <c r="CD15" i="5"/>
  <c r="CD14" i="5"/>
  <c r="CD13" i="5"/>
  <c r="CD12" i="5"/>
  <c r="CD11" i="5"/>
  <c r="CD10" i="5"/>
  <c r="CD9" i="5"/>
  <c r="CD8" i="5"/>
  <c r="CD7" i="5"/>
  <c r="CD6" i="5"/>
  <c r="CD5" i="5"/>
  <c r="CD4" i="5"/>
  <c r="CD3" i="5"/>
  <c r="BZ36" i="5"/>
  <c r="BZ35" i="5"/>
  <c r="BZ34" i="5"/>
  <c r="BZ33" i="5"/>
  <c r="BZ32" i="5"/>
  <c r="BZ31" i="5"/>
  <c r="BZ30" i="5"/>
  <c r="BZ29" i="5"/>
  <c r="BZ28" i="5"/>
  <c r="BZ27" i="5"/>
  <c r="BZ26" i="5"/>
  <c r="BZ25" i="5"/>
  <c r="BZ24" i="5"/>
  <c r="BZ23" i="5"/>
  <c r="BZ22" i="5"/>
  <c r="BZ21" i="5"/>
  <c r="BZ20" i="5"/>
  <c r="BZ19" i="5"/>
  <c r="BZ18" i="5"/>
  <c r="BZ17" i="5"/>
  <c r="BZ16" i="5"/>
  <c r="BZ15" i="5"/>
  <c r="BZ14" i="5"/>
  <c r="BZ13" i="5"/>
  <c r="BZ12" i="5"/>
  <c r="BZ11" i="5"/>
  <c r="BZ10" i="5"/>
  <c r="BZ9" i="5"/>
  <c r="BZ8" i="5"/>
  <c r="BZ7" i="5"/>
  <c r="BZ6" i="5"/>
  <c r="BZ5" i="5"/>
  <c r="BZ4" i="5"/>
  <c r="BZ3" i="5"/>
  <c r="BV36" i="5"/>
  <c r="BV35" i="5"/>
  <c r="BV34" i="5"/>
  <c r="BV33" i="5"/>
  <c r="BV32" i="5"/>
  <c r="BV31" i="5"/>
  <c r="BV30" i="5"/>
  <c r="BV29" i="5"/>
  <c r="BV28" i="5"/>
  <c r="BV27" i="5"/>
  <c r="BV26" i="5"/>
  <c r="BV25" i="5"/>
  <c r="BV24" i="5"/>
  <c r="BV23" i="5"/>
  <c r="BV22" i="5"/>
  <c r="BV21" i="5"/>
  <c r="BV20" i="5"/>
  <c r="BV19" i="5"/>
  <c r="BV18" i="5"/>
  <c r="BV17" i="5"/>
  <c r="BV16" i="5"/>
  <c r="BV15" i="5"/>
  <c r="BV14" i="5"/>
  <c r="BV13" i="5"/>
  <c r="BV12" i="5"/>
  <c r="BV11" i="5"/>
  <c r="BV10" i="5"/>
  <c r="BV9" i="5"/>
  <c r="BV8" i="5"/>
  <c r="BV7" i="5"/>
  <c r="BV6" i="5"/>
  <c r="BV5" i="5"/>
  <c r="BV4" i="5"/>
  <c r="BV3" i="5"/>
  <c r="BR36" i="5"/>
  <c r="BR35" i="5"/>
  <c r="BR34" i="5"/>
  <c r="BR33" i="5"/>
  <c r="BR32" i="5"/>
  <c r="BR31" i="5"/>
  <c r="BR30" i="5"/>
  <c r="BR29" i="5"/>
  <c r="BR28" i="5"/>
  <c r="BR27" i="5"/>
  <c r="BR26" i="5"/>
  <c r="BR25" i="5"/>
  <c r="BR24" i="5"/>
  <c r="BR23" i="5"/>
  <c r="BR22" i="5"/>
  <c r="BR21" i="5"/>
  <c r="BR20" i="5"/>
  <c r="BR19" i="5"/>
  <c r="BR18" i="5"/>
  <c r="BR17" i="5"/>
  <c r="BR16" i="5"/>
  <c r="BR15" i="5"/>
  <c r="BR14" i="5"/>
  <c r="BR13" i="5"/>
  <c r="BR12" i="5"/>
  <c r="BR11" i="5"/>
  <c r="BR10" i="5"/>
  <c r="BR9" i="5"/>
  <c r="BR8" i="5"/>
  <c r="BR7" i="5"/>
  <c r="BR6" i="5"/>
  <c r="BR5" i="5"/>
  <c r="BR4" i="5"/>
  <c r="BR3" i="5"/>
  <c r="BN36" i="5"/>
  <c r="BN35" i="5"/>
  <c r="BN34" i="5"/>
  <c r="BN33" i="5"/>
  <c r="BN32" i="5"/>
  <c r="BN31" i="5"/>
  <c r="BN30" i="5"/>
  <c r="BN29" i="5"/>
  <c r="BN28" i="5"/>
  <c r="BN27" i="5"/>
  <c r="BN26" i="5"/>
  <c r="BN25" i="5"/>
  <c r="BN24" i="5"/>
  <c r="BN23" i="5"/>
  <c r="BN22" i="5"/>
  <c r="BN21" i="5"/>
  <c r="BN20" i="5"/>
  <c r="BN19" i="5"/>
  <c r="BN18" i="5"/>
  <c r="BN17" i="5"/>
  <c r="BN16" i="5"/>
  <c r="BN15" i="5"/>
  <c r="BN14" i="5"/>
  <c r="BN13" i="5"/>
  <c r="BN12" i="5"/>
  <c r="BN11" i="5"/>
  <c r="BN10" i="5"/>
  <c r="BN9" i="5"/>
  <c r="BN8" i="5"/>
  <c r="BN7" i="5"/>
  <c r="BN6" i="5"/>
  <c r="BN5" i="5"/>
  <c r="BN4" i="5"/>
  <c r="BN3" i="5"/>
  <c r="BJ36" i="5"/>
  <c r="BJ35" i="5"/>
  <c r="BJ34" i="5"/>
  <c r="BJ33" i="5"/>
  <c r="BJ32" i="5"/>
  <c r="BJ31" i="5"/>
  <c r="BJ30" i="5"/>
  <c r="BJ29" i="5"/>
  <c r="BJ28" i="5"/>
  <c r="BJ27" i="5"/>
  <c r="BJ26" i="5"/>
  <c r="BJ25" i="5"/>
  <c r="BJ24" i="5"/>
  <c r="BJ23" i="5"/>
  <c r="BJ22" i="5"/>
  <c r="BJ21" i="5"/>
  <c r="BJ20" i="5"/>
  <c r="BJ19" i="5"/>
  <c r="BJ18" i="5"/>
  <c r="BJ17" i="5"/>
  <c r="BJ16" i="5"/>
  <c r="BJ15" i="5"/>
  <c r="BJ14" i="5"/>
  <c r="BJ13" i="5"/>
  <c r="BJ12" i="5"/>
  <c r="BJ11" i="5"/>
  <c r="BJ10" i="5"/>
  <c r="BJ9" i="5"/>
  <c r="BJ8" i="5"/>
  <c r="BJ7" i="5"/>
  <c r="BJ6" i="5"/>
  <c r="BJ5" i="5"/>
  <c r="BJ4" i="5"/>
  <c r="BJ3" i="5"/>
  <c r="BF36" i="5"/>
  <c r="BF35" i="5"/>
  <c r="BF34" i="5"/>
  <c r="BF33" i="5"/>
  <c r="BF32" i="5"/>
  <c r="BF31" i="5"/>
  <c r="BF30" i="5"/>
  <c r="BF29" i="5"/>
  <c r="BF28" i="5"/>
  <c r="BF27" i="5"/>
  <c r="BF26" i="5"/>
  <c r="BF25" i="5"/>
  <c r="BF24" i="5"/>
  <c r="BF23" i="5"/>
  <c r="BF22" i="5"/>
  <c r="BF21" i="5"/>
  <c r="BF20" i="5"/>
  <c r="BF19" i="5"/>
  <c r="BF18" i="5"/>
  <c r="BF17" i="5"/>
  <c r="BF16" i="5"/>
  <c r="BF15" i="5"/>
  <c r="BF14" i="5"/>
  <c r="BF13" i="5"/>
  <c r="BF12" i="5"/>
  <c r="BF11" i="5"/>
  <c r="BF10" i="5"/>
  <c r="BF9" i="5"/>
  <c r="BF8" i="5"/>
  <c r="BF7" i="5"/>
  <c r="BF6" i="5"/>
  <c r="BF5" i="5"/>
  <c r="BF4" i="5"/>
  <c r="BF3" i="5"/>
  <c r="BB36" i="5"/>
  <c r="BB35" i="5"/>
  <c r="BB34" i="5"/>
  <c r="BB33" i="5"/>
  <c r="BB32" i="5"/>
  <c r="BB31" i="5"/>
  <c r="BB30" i="5"/>
  <c r="BB29" i="5"/>
  <c r="BB28" i="5"/>
  <c r="BB27" i="5"/>
  <c r="BB26" i="5"/>
  <c r="BB25" i="5"/>
  <c r="BB24" i="5"/>
  <c r="BB23" i="5"/>
  <c r="BB22" i="5"/>
  <c r="BB21" i="5"/>
  <c r="BB20" i="5"/>
  <c r="BB19" i="5"/>
  <c r="BB18" i="5"/>
  <c r="BB17" i="5"/>
  <c r="BB16" i="5"/>
  <c r="BB15" i="5"/>
  <c r="BB14" i="5"/>
  <c r="BB13" i="5"/>
  <c r="BB12" i="5"/>
  <c r="BB11" i="5"/>
  <c r="BB10" i="5"/>
  <c r="BB9" i="5"/>
  <c r="BB8" i="5"/>
  <c r="BB7" i="5"/>
  <c r="BB6" i="5"/>
  <c r="BB5" i="5"/>
  <c r="BB4" i="5"/>
  <c r="BB3" i="5"/>
  <c r="AX36" i="5"/>
  <c r="AX35" i="5"/>
  <c r="AX34" i="5"/>
  <c r="AX33" i="5"/>
  <c r="AX32" i="5"/>
  <c r="AX31" i="5"/>
  <c r="AX30" i="5"/>
  <c r="AX29" i="5"/>
  <c r="AX28" i="5"/>
  <c r="AX27" i="5"/>
  <c r="AX26" i="5"/>
  <c r="AX25" i="5"/>
  <c r="AX24" i="5"/>
  <c r="AX23" i="5"/>
  <c r="AX22" i="5"/>
  <c r="AX21" i="5"/>
  <c r="AX20" i="5"/>
  <c r="AX19" i="5"/>
  <c r="AX18" i="5"/>
  <c r="AX17" i="5"/>
  <c r="AX16" i="5"/>
  <c r="AX15" i="5"/>
  <c r="AX14" i="5"/>
  <c r="AX13" i="5"/>
  <c r="AX12" i="5"/>
  <c r="AX11" i="5"/>
  <c r="AX10" i="5"/>
  <c r="AX9" i="5"/>
  <c r="AX8" i="5"/>
  <c r="AX7" i="5"/>
  <c r="AX6" i="5"/>
  <c r="AX5" i="5"/>
  <c r="AX4" i="5"/>
  <c r="AX3" i="5"/>
  <c r="AT36" i="5"/>
  <c r="AT35" i="5"/>
  <c r="AT34" i="5"/>
  <c r="AT33" i="5"/>
  <c r="AT32" i="5"/>
  <c r="AT31" i="5"/>
  <c r="AT30" i="5"/>
  <c r="AT29" i="5"/>
  <c r="AT28" i="5"/>
  <c r="AT27" i="5"/>
  <c r="AT26" i="5"/>
  <c r="AT25" i="5"/>
  <c r="AT24" i="5"/>
  <c r="AT23" i="5"/>
  <c r="AT22" i="5"/>
  <c r="AT21" i="5"/>
  <c r="AT20" i="5"/>
  <c r="AT19" i="5"/>
  <c r="AT18" i="5"/>
  <c r="AT17" i="5"/>
  <c r="AT16" i="5"/>
  <c r="AT15" i="5"/>
  <c r="AT14" i="5"/>
  <c r="AT13" i="5"/>
  <c r="AT12" i="5"/>
  <c r="AT11" i="5"/>
  <c r="AT10" i="5"/>
  <c r="AT9" i="5"/>
  <c r="AT8" i="5"/>
  <c r="AT7" i="5"/>
  <c r="AT6" i="5"/>
  <c r="AT5" i="5"/>
  <c r="AT4" i="5"/>
  <c r="AT3" i="5"/>
  <c r="AP36" i="5"/>
  <c r="AP35" i="5"/>
  <c r="AP34" i="5"/>
  <c r="AP33" i="5"/>
  <c r="AP32" i="5"/>
  <c r="AP31" i="5"/>
  <c r="AP30" i="5"/>
  <c r="AP29" i="5"/>
  <c r="AP28" i="5"/>
  <c r="AP27" i="5"/>
  <c r="AP26" i="5"/>
  <c r="AP25" i="5"/>
  <c r="AP24" i="5"/>
  <c r="AP23" i="5"/>
  <c r="AP22" i="5"/>
  <c r="AP21" i="5"/>
  <c r="AP20" i="5"/>
  <c r="AP19" i="5"/>
  <c r="AP18" i="5"/>
  <c r="AP17" i="5"/>
  <c r="AP16" i="5"/>
  <c r="AP15" i="5"/>
  <c r="AP14" i="5"/>
  <c r="AP13" i="5"/>
  <c r="AP12" i="5"/>
  <c r="AP11" i="5"/>
  <c r="AP10" i="5"/>
  <c r="AP9" i="5"/>
  <c r="AP8" i="5"/>
  <c r="AP7" i="5"/>
  <c r="AP6" i="5"/>
  <c r="AP5" i="5"/>
  <c r="AP4" i="5"/>
  <c r="AP3" i="5"/>
  <c r="AL36" i="5"/>
  <c r="AL35" i="5"/>
  <c r="AL34" i="5"/>
  <c r="AL33" i="5"/>
  <c r="AL32" i="5"/>
  <c r="AL31" i="5"/>
  <c r="AL30" i="5"/>
  <c r="AL29" i="5"/>
  <c r="AL28" i="5"/>
  <c r="AL27" i="5"/>
  <c r="AL26" i="5"/>
  <c r="AL25" i="5"/>
  <c r="AL24" i="5"/>
  <c r="AL23" i="5"/>
  <c r="AL22" i="5"/>
  <c r="AL21" i="5"/>
  <c r="AL20" i="5"/>
  <c r="AL19" i="5"/>
  <c r="AL18" i="5"/>
  <c r="AL17" i="5"/>
  <c r="AL16" i="5"/>
  <c r="AL15" i="5"/>
  <c r="AL14" i="5"/>
  <c r="AL13" i="5"/>
  <c r="AL12" i="5"/>
  <c r="AL11" i="5"/>
  <c r="AL10" i="5"/>
  <c r="AL9" i="5"/>
  <c r="AL8" i="5"/>
  <c r="AL7" i="5"/>
  <c r="AL6" i="5"/>
  <c r="AL5" i="5"/>
  <c r="AL4" i="5"/>
  <c r="AL3" i="5"/>
  <c r="AH36" i="5"/>
  <c r="AH35" i="5"/>
  <c r="AH34" i="5"/>
  <c r="AH33" i="5"/>
  <c r="AH32" i="5"/>
  <c r="AH31" i="5"/>
  <c r="AH30" i="5"/>
  <c r="AH29" i="5"/>
  <c r="AH28" i="5"/>
  <c r="AH27" i="5"/>
  <c r="AH26" i="5"/>
  <c r="AH25" i="5"/>
  <c r="AH24" i="5"/>
  <c r="AH23" i="5"/>
  <c r="AH22" i="5"/>
  <c r="AH21" i="5"/>
  <c r="AH20" i="5"/>
  <c r="AH19" i="5"/>
  <c r="AH18" i="5"/>
  <c r="AH17" i="5"/>
  <c r="AH16" i="5"/>
  <c r="AH15" i="5"/>
  <c r="AH14" i="5"/>
  <c r="AH13" i="5"/>
  <c r="AH12" i="5"/>
  <c r="AH11" i="5"/>
  <c r="AH10" i="5"/>
  <c r="AH9" i="5"/>
  <c r="AH8" i="5"/>
  <c r="AH7" i="5"/>
  <c r="AH6" i="5"/>
  <c r="AH5" i="5"/>
  <c r="AH4" i="5"/>
  <c r="AD36" i="5"/>
  <c r="AD35" i="5"/>
  <c r="AD34" i="5"/>
  <c r="AD33" i="5"/>
  <c r="AD32" i="5"/>
  <c r="AD31" i="5"/>
  <c r="AD30" i="5"/>
  <c r="AD29" i="5"/>
  <c r="AD28" i="5"/>
  <c r="AD27" i="5"/>
  <c r="AD26" i="5"/>
  <c r="AD25" i="5"/>
  <c r="AD24" i="5"/>
  <c r="AD23" i="5"/>
  <c r="AD22" i="5"/>
  <c r="AD21" i="5"/>
  <c r="AD20" i="5"/>
  <c r="AD19" i="5"/>
  <c r="AD18" i="5"/>
  <c r="AD17" i="5"/>
  <c r="AD16" i="5"/>
  <c r="AD15" i="5"/>
  <c r="AD14" i="5"/>
  <c r="AD13" i="5"/>
  <c r="AD12" i="5"/>
  <c r="AD11" i="5"/>
  <c r="AD10" i="5"/>
  <c r="AD9" i="5"/>
  <c r="AD8" i="5"/>
  <c r="AD7" i="5"/>
  <c r="AD6" i="5"/>
  <c r="AD5" i="5"/>
  <c r="AD4" i="5"/>
  <c r="Z36" i="5"/>
  <c r="Z35" i="5"/>
  <c r="Z34" i="5"/>
  <c r="Z33" i="5"/>
  <c r="Z32" i="5"/>
  <c r="Z31" i="5"/>
  <c r="Z30" i="5"/>
  <c r="Z29" i="5"/>
  <c r="Z28" i="5"/>
  <c r="Z27" i="5"/>
  <c r="Z26" i="5"/>
  <c r="Z25" i="5"/>
  <c r="Z24" i="5"/>
  <c r="Z23" i="5"/>
  <c r="Z22" i="5"/>
  <c r="Z21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" i="5"/>
  <c r="Z4" i="5"/>
  <c r="V36" i="5"/>
  <c r="V35" i="5"/>
  <c r="V34" i="5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V5" i="5"/>
  <c r="V4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R36" i="5"/>
  <c r="R35" i="5"/>
  <c r="R34" i="5"/>
  <c r="R33" i="5"/>
  <c r="R32" i="5"/>
  <c r="R31" i="5"/>
  <c r="R30" i="5"/>
  <c r="R29" i="5"/>
  <c r="R28" i="5"/>
  <c r="R27" i="5"/>
  <c r="R26" i="5"/>
  <c r="R25" i="5"/>
  <c r="R24" i="5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10" i="5"/>
  <c r="R9" i="5"/>
  <c r="R8" i="5"/>
  <c r="R7" i="5"/>
  <c r="R6" i="5"/>
  <c r="R5" i="5"/>
  <c r="R4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AN11" i="7" l="1"/>
  <c r="AO11" i="7" s="1"/>
  <c r="AO2" i="7"/>
  <c r="CZ37" i="5"/>
  <c r="CY37" i="5"/>
  <c r="CV37" i="5"/>
  <c r="CU37" i="5"/>
  <c r="CR37" i="5"/>
  <c r="CQ37" i="5"/>
  <c r="CN37" i="5"/>
  <c r="CM37" i="5"/>
  <c r="CJ37" i="5"/>
  <c r="CI37" i="5"/>
  <c r="CF37" i="5"/>
  <c r="CE37" i="5"/>
  <c r="CB37" i="5"/>
  <c r="CA37" i="5"/>
  <c r="BX37" i="5"/>
  <c r="BW37" i="5"/>
  <c r="BT37" i="5"/>
  <c r="BS37" i="5"/>
  <c r="BP37" i="5"/>
  <c r="BO37" i="5"/>
  <c r="BL37" i="5"/>
  <c r="BK37" i="5"/>
  <c r="BH37" i="5"/>
  <c r="BG37" i="5"/>
  <c r="BD37" i="5"/>
  <c r="BC37" i="5"/>
  <c r="AZ37" i="5"/>
  <c r="AY37" i="5"/>
  <c r="AV37" i="5"/>
  <c r="AU37" i="5"/>
  <c r="AR37" i="5"/>
  <c r="AQ37" i="5"/>
  <c r="AN37" i="5"/>
  <c r="AM37" i="5"/>
  <c r="AJ37" i="5"/>
  <c r="AI37" i="5"/>
  <c r="AF37" i="5"/>
  <c r="AE37" i="5"/>
  <c r="AB37" i="5"/>
  <c r="AA37" i="5"/>
  <c r="X37" i="5"/>
  <c r="W37" i="5"/>
  <c r="T37" i="5"/>
  <c r="S37" i="5"/>
  <c r="P37" i="5"/>
  <c r="O37" i="5"/>
  <c r="L37" i="5"/>
  <c r="K37" i="5"/>
  <c r="H37" i="5"/>
  <c r="G37" i="5"/>
  <c r="D37" i="5"/>
  <c r="F37" i="5" s="1"/>
  <c r="C37" i="5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C36" i="3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C36" i="2"/>
  <c r="BZ37" i="5" l="1"/>
  <c r="CC37" i="5"/>
  <c r="CD37" i="5"/>
  <c r="CG37" i="5"/>
  <c r="CH37" i="5"/>
  <c r="CK37" i="5"/>
  <c r="CL37" i="5"/>
  <c r="BB37" i="5"/>
  <c r="CO37" i="5"/>
  <c r="CP37" i="5"/>
  <c r="BU37" i="5"/>
  <c r="BV37" i="5"/>
  <c r="BQ37" i="5"/>
  <c r="BR37" i="5"/>
  <c r="CS37" i="5"/>
  <c r="CT37" i="5"/>
  <c r="CW37" i="5"/>
  <c r="CX37" i="5"/>
  <c r="DB37" i="5"/>
  <c r="BM37" i="5"/>
  <c r="BN37" i="5"/>
  <c r="BI37" i="5"/>
  <c r="BJ37" i="5"/>
  <c r="BE37" i="5"/>
  <c r="BF37" i="5"/>
  <c r="BA37" i="5"/>
  <c r="AW37" i="5"/>
  <c r="AX37" i="5"/>
  <c r="AS37" i="5"/>
  <c r="AT37" i="5"/>
  <c r="AO37" i="5"/>
  <c r="AP37" i="5"/>
  <c r="AK37" i="5"/>
  <c r="AL37" i="5"/>
  <c r="AG37" i="5"/>
  <c r="AH37" i="5"/>
  <c r="AC37" i="5"/>
  <c r="AD37" i="5"/>
  <c r="Y37" i="5"/>
  <c r="Z37" i="5"/>
  <c r="U37" i="5"/>
  <c r="V37" i="5"/>
  <c r="Q37" i="5"/>
  <c r="R37" i="5"/>
  <c r="M37" i="5"/>
  <c r="N37" i="5"/>
  <c r="I37" i="5"/>
  <c r="J37" i="5"/>
  <c r="E37" i="5"/>
  <c r="DA37" i="5"/>
  <c r="BY37" i="5"/>
  <c r="DA36" i="5"/>
  <c r="DA35" i="5"/>
  <c r="DA34" i="5"/>
  <c r="DA33" i="5"/>
  <c r="DA32" i="5"/>
  <c r="DA31" i="5"/>
  <c r="DA30" i="5"/>
  <c r="DA29" i="5"/>
  <c r="DA28" i="5"/>
  <c r="DA27" i="5"/>
  <c r="DA26" i="5"/>
  <c r="DA25" i="5"/>
  <c r="DA24" i="5"/>
  <c r="DA23" i="5"/>
  <c r="DA22" i="5"/>
  <c r="DA21" i="5"/>
  <c r="DA20" i="5"/>
  <c r="DA19" i="5"/>
  <c r="DA18" i="5"/>
  <c r="DA17" i="5"/>
  <c r="DA16" i="5"/>
  <c r="DA15" i="5"/>
  <c r="DA14" i="5"/>
  <c r="DA13" i="5"/>
  <c r="DA12" i="5"/>
  <c r="DA11" i="5"/>
  <c r="DA10" i="5"/>
  <c r="DA9" i="5"/>
  <c r="DA8" i="5"/>
  <c r="DA7" i="5"/>
  <c r="DA6" i="5"/>
  <c r="DA5" i="5"/>
  <c r="DA4" i="5"/>
  <c r="DA3" i="5"/>
  <c r="CW36" i="5"/>
  <c r="CW35" i="5"/>
  <c r="CW34" i="5"/>
  <c r="CW33" i="5"/>
  <c r="CW32" i="5"/>
  <c r="CW31" i="5"/>
  <c r="CW30" i="5"/>
  <c r="CW29" i="5"/>
  <c r="CW28" i="5"/>
  <c r="CW27" i="5"/>
  <c r="CW26" i="5"/>
  <c r="CW25" i="5"/>
  <c r="CW24" i="5"/>
  <c r="CW23" i="5"/>
  <c r="CW22" i="5"/>
  <c r="CW21" i="5"/>
  <c r="CW20" i="5"/>
  <c r="CW19" i="5"/>
  <c r="CW18" i="5"/>
  <c r="CW17" i="5"/>
  <c r="CW16" i="5"/>
  <c r="CW15" i="5"/>
  <c r="CW14" i="5"/>
  <c r="CW13" i="5"/>
  <c r="CW12" i="5"/>
  <c r="CW11" i="5"/>
  <c r="CW10" i="5"/>
  <c r="CW9" i="5"/>
  <c r="CW8" i="5"/>
  <c r="CW7" i="5"/>
  <c r="CW6" i="5"/>
  <c r="CW5" i="5"/>
  <c r="CW4" i="5"/>
  <c r="CW3" i="5"/>
  <c r="CS36" i="5"/>
  <c r="CS35" i="5"/>
  <c r="CS34" i="5"/>
  <c r="CS33" i="5"/>
  <c r="CS32" i="5"/>
  <c r="CS31" i="5"/>
  <c r="CS30" i="5"/>
  <c r="CS29" i="5"/>
  <c r="CS28" i="5"/>
  <c r="CS27" i="5"/>
  <c r="CS26" i="5"/>
  <c r="CS25" i="5"/>
  <c r="CS24" i="5"/>
  <c r="CS23" i="5"/>
  <c r="CS22" i="5"/>
  <c r="CS21" i="5"/>
  <c r="CS20" i="5"/>
  <c r="CS19" i="5"/>
  <c r="CS18" i="5"/>
  <c r="CS17" i="5"/>
  <c r="CS16" i="5"/>
  <c r="CS15" i="5"/>
  <c r="CS14" i="5"/>
  <c r="CS13" i="5"/>
  <c r="CS12" i="5"/>
  <c r="CS11" i="5"/>
  <c r="CS10" i="5"/>
  <c r="CS9" i="5"/>
  <c r="CS8" i="5"/>
  <c r="CS7" i="5"/>
  <c r="CS6" i="5"/>
  <c r="CS5" i="5"/>
  <c r="CS4" i="5"/>
  <c r="CS3" i="5"/>
  <c r="CO36" i="5"/>
  <c r="CO35" i="5"/>
  <c r="CO34" i="5"/>
  <c r="CO33" i="5"/>
  <c r="CO32" i="5"/>
  <c r="CO31" i="5"/>
  <c r="CO30" i="5"/>
  <c r="CO29" i="5"/>
  <c r="CO28" i="5"/>
  <c r="CO27" i="5"/>
  <c r="CO26" i="5"/>
  <c r="CO25" i="5"/>
  <c r="CO24" i="5"/>
  <c r="CO23" i="5"/>
  <c r="CO22" i="5"/>
  <c r="CO21" i="5"/>
  <c r="CO20" i="5"/>
  <c r="CO19" i="5"/>
  <c r="CO18" i="5"/>
  <c r="CO17" i="5"/>
  <c r="CO16" i="5"/>
  <c r="CO15" i="5"/>
  <c r="CO14" i="5"/>
  <c r="CO13" i="5"/>
  <c r="CO12" i="5"/>
  <c r="CO11" i="5"/>
  <c r="CO10" i="5"/>
  <c r="CO9" i="5"/>
  <c r="CO8" i="5"/>
  <c r="CO7" i="5"/>
  <c r="CO6" i="5"/>
  <c r="CO5" i="5"/>
  <c r="CO4" i="5"/>
  <c r="CO3" i="5"/>
  <c r="CK36" i="5"/>
  <c r="CK35" i="5"/>
  <c r="CK34" i="5"/>
  <c r="CK33" i="5"/>
  <c r="CK32" i="5"/>
  <c r="CK31" i="5"/>
  <c r="CK30" i="5"/>
  <c r="CK29" i="5"/>
  <c r="CK28" i="5"/>
  <c r="CK27" i="5"/>
  <c r="CK26" i="5"/>
  <c r="CK25" i="5"/>
  <c r="CK24" i="5"/>
  <c r="CK23" i="5"/>
  <c r="CK22" i="5"/>
  <c r="CK21" i="5"/>
  <c r="CK20" i="5"/>
  <c r="CK19" i="5"/>
  <c r="CK18" i="5"/>
  <c r="CK17" i="5"/>
  <c r="CK16" i="5"/>
  <c r="CK15" i="5"/>
  <c r="CK14" i="5"/>
  <c r="CK13" i="5"/>
  <c r="CK12" i="5"/>
  <c r="CK11" i="5"/>
  <c r="CK10" i="5"/>
  <c r="CK9" i="5"/>
  <c r="CK8" i="5"/>
  <c r="CK7" i="5"/>
  <c r="CK6" i="5"/>
  <c r="CK5" i="5"/>
  <c r="CK4" i="5"/>
  <c r="CK3" i="5"/>
  <c r="CG36" i="5"/>
  <c r="CG35" i="5"/>
  <c r="CG34" i="5"/>
  <c r="CG33" i="5"/>
  <c r="CG32" i="5"/>
  <c r="CG31" i="5"/>
  <c r="CG30" i="5"/>
  <c r="CG29" i="5"/>
  <c r="CG28" i="5"/>
  <c r="CG27" i="5"/>
  <c r="CG26" i="5"/>
  <c r="CG25" i="5"/>
  <c r="CG24" i="5"/>
  <c r="CG23" i="5"/>
  <c r="CG22" i="5"/>
  <c r="CG21" i="5"/>
  <c r="CG20" i="5"/>
  <c r="CG19" i="5"/>
  <c r="CG18" i="5"/>
  <c r="CG17" i="5"/>
  <c r="CG16" i="5"/>
  <c r="CG15" i="5"/>
  <c r="CG14" i="5"/>
  <c r="CG13" i="5"/>
  <c r="CG12" i="5"/>
  <c r="CG11" i="5"/>
  <c r="CG10" i="5"/>
  <c r="CG9" i="5"/>
  <c r="CG8" i="5"/>
  <c r="CG7" i="5"/>
  <c r="CG6" i="5"/>
  <c r="CG5" i="5"/>
  <c r="CG4" i="5"/>
  <c r="CG3" i="5"/>
  <c r="CC36" i="5"/>
  <c r="CC35" i="5"/>
  <c r="CC34" i="5"/>
  <c r="CC33" i="5"/>
  <c r="CC32" i="5"/>
  <c r="CC31" i="5"/>
  <c r="CC30" i="5"/>
  <c r="CC29" i="5"/>
  <c r="CC28" i="5"/>
  <c r="CC27" i="5"/>
  <c r="CC26" i="5"/>
  <c r="CC25" i="5"/>
  <c r="CC24" i="5"/>
  <c r="CC23" i="5"/>
  <c r="CC22" i="5"/>
  <c r="CC21" i="5"/>
  <c r="CC20" i="5"/>
  <c r="CC19" i="5"/>
  <c r="CC18" i="5"/>
  <c r="CC17" i="5"/>
  <c r="CC16" i="5"/>
  <c r="CC15" i="5"/>
  <c r="CC14" i="5"/>
  <c r="CC13" i="5"/>
  <c r="CC12" i="5"/>
  <c r="CC11" i="5"/>
  <c r="CC10" i="5"/>
  <c r="CC9" i="5"/>
  <c r="CC8" i="5"/>
  <c r="CC7" i="5"/>
  <c r="CC6" i="5"/>
  <c r="CC5" i="5"/>
  <c r="CC4" i="5"/>
  <c r="CC3" i="5"/>
  <c r="BY36" i="5"/>
  <c r="BY35" i="5"/>
  <c r="BY34" i="5"/>
  <c r="BY33" i="5"/>
  <c r="BY32" i="5"/>
  <c r="BY31" i="5"/>
  <c r="BY30" i="5"/>
  <c r="BY29" i="5"/>
  <c r="BY28" i="5"/>
  <c r="BY27" i="5"/>
  <c r="BY26" i="5"/>
  <c r="BY25" i="5"/>
  <c r="BY24" i="5"/>
  <c r="BY23" i="5"/>
  <c r="BY22" i="5"/>
  <c r="BY21" i="5"/>
  <c r="BY20" i="5"/>
  <c r="BY19" i="5"/>
  <c r="BY18" i="5"/>
  <c r="BY17" i="5"/>
  <c r="BY16" i="5"/>
  <c r="BY15" i="5"/>
  <c r="BY14" i="5"/>
  <c r="BY13" i="5"/>
  <c r="BY12" i="5"/>
  <c r="BY11" i="5"/>
  <c r="BY10" i="5"/>
  <c r="BY9" i="5"/>
  <c r="BY8" i="5"/>
  <c r="BY7" i="5"/>
  <c r="BY6" i="5"/>
  <c r="BY5" i="5"/>
  <c r="BY4" i="5"/>
  <c r="BY3" i="5"/>
  <c r="BU36" i="5"/>
  <c r="BU35" i="5"/>
  <c r="BU34" i="5"/>
  <c r="BU33" i="5"/>
  <c r="BU32" i="5"/>
  <c r="BU31" i="5"/>
  <c r="BU30" i="5"/>
  <c r="BU29" i="5"/>
  <c r="BU28" i="5"/>
  <c r="BU27" i="5"/>
  <c r="BU26" i="5"/>
  <c r="BU25" i="5"/>
  <c r="BU24" i="5"/>
  <c r="BU23" i="5"/>
  <c r="BU22" i="5"/>
  <c r="BU21" i="5"/>
  <c r="BU20" i="5"/>
  <c r="BU19" i="5"/>
  <c r="BU18" i="5"/>
  <c r="BU17" i="5"/>
  <c r="BU16" i="5"/>
  <c r="BU15" i="5"/>
  <c r="BU14" i="5"/>
  <c r="BU13" i="5"/>
  <c r="BU12" i="5"/>
  <c r="BU11" i="5"/>
  <c r="BU10" i="5"/>
  <c r="BU9" i="5"/>
  <c r="BU8" i="5"/>
  <c r="BU7" i="5"/>
  <c r="BU6" i="5"/>
  <c r="BU5" i="5"/>
  <c r="BU4" i="5"/>
  <c r="BU3" i="5"/>
  <c r="BQ36" i="5"/>
  <c r="BQ35" i="5"/>
  <c r="BQ34" i="5"/>
  <c r="BQ33" i="5"/>
  <c r="BQ32" i="5"/>
  <c r="BQ31" i="5"/>
  <c r="BQ30" i="5"/>
  <c r="BQ29" i="5"/>
  <c r="BQ28" i="5"/>
  <c r="BQ27" i="5"/>
  <c r="BQ26" i="5"/>
  <c r="BQ25" i="5"/>
  <c r="BQ24" i="5"/>
  <c r="BQ23" i="5"/>
  <c r="BQ22" i="5"/>
  <c r="BQ21" i="5"/>
  <c r="BQ20" i="5"/>
  <c r="BQ19" i="5"/>
  <c r="BQ18" i="5"/>
  <c r="BQ17" i="5"/>
  <c r="BQ16" i="5"/>
  <c r="BQ15" i="5"/>
  <c r="BQ14" i="5"/>
  <c r="BQ13" i="5"/>
  <c r="BQ12" i="5"/>
  <c r="BQ11" i="5"/>
  <c r="BQ10" i="5"/>
  <c r="BQ9" i="5"/>
  <c r="BQ8" i="5"/>
  <c r="BQ7" i="5"/>
  <c r="BQ6" i="5"/>
  <c r="BQ5" i="5"/>
  <c r="BQ4" i="5"/>
  <c r="BQ3" i="5"/>
  <c r="BM36" i="5"/>
  <c r="BM35" i="5"/>
  <c r="BM34" i="5"/>
  <c r="BM33" i="5"/>
  <c r="BM32" i="5"/>
  <c r="BM31" i="5"/>
  <c r="BM30" i="5"/>
  <c r="BM29" i="5"/>
  <c r="BM28" i="5"/>
  <c r="BM27" i="5"/>
  <c r="BM26" i="5"/>
  <c r="BM25" i="5"/>
  <c r="BM24" i="5"/>
  <c r="BM23" i="5"/>
  <c r="BM22" i="5"/>
  <c r="BM21" i="5"/>
  <c r="BM20" i="5"/>
  <c r="BM19" i="5"/>
  <c r="BM18" i="5"/>
  <c r="BM17" i="5"/>
  <c r="BM16" i="5"/>
  <c r="BM15" i="5"/>
  <c r="BM14" i="5"/>
  <c r="BM13" i="5"/>
  <c r="BM12" i="5"/>
  <c r="BM11" i="5"/>
  <c r="BM10" i="5"/>
  <c r="BM9" i="5"/>
  <c r="BM8" i="5"/>
  <c r="BM7" i="5"/>
  <c r="BM6" i="5"/>
  <c r="BM5" i="5"/>
  <c r="BM4" i="5"/>
  <c r="BM3" i="5"/>
  <c r="BI36" i="5"/>
  <c r="BI35" i="5"/>
  <c r="BI34" i="5"/>
  <c r="BI33" i="5"/>
  <c r="BI32" i="5"/>
  <c r="BI31" i="5"/>
  <c r="BI30" i="5"/>
  <c r="BI29" i="5"/>
  <c r="BI28" i="5"/>
  <c r="BI27" i="5"/>
  <c r="BI26" i="5"/>
  <c r="BI25" i="5"/>
  <c r="BI24" i="5"/>
  <c r="BI23" i="5"/>
  <c r="BI22" i="5"/>
  <c r="BI21" i="5"/>
  <c r="BI20" i="5"/>
  <c r="BI19" i="5"/>
  <c r="BI18" i="5"/>
  <c r="BI17" i="5"/>
  <c r="BI16" i="5"/>
  <c r="BI15" i="5"/>
  <c r="BI14" i="5"/>
  <c r="BI13" i="5"/>
  <c r="BI12" i="5"/>
  <c r="BI11" i="5"/>
  <c r="BI10" i="5"/>
  <c r="BI9" i="5"/>
  <c r="BI8" i="5"/>
  <c r="BI7" i="5"/>
  <c r="BI6" i="5"/>
  <c r="BI5" i="5"/>
  <c r="BI4" i="5"/>
  <c r="BI3" i="5"/>
  <c r="BE36" i="5"/>
  <c r="BE35" i="5"/>
  <c r="BE34" i="5"/>
  <c r="BE33" i="5"/>
  <c r="BE32" i="5"/>
  <c r="BE31" i="5"/>
  <c r="BE30" i="5"/>
  <c r="BE29" i="5"/>
  <c r="BE28" i="5"/>
  <c r="BE27" i="5"/>
  <c r="BE26" i="5"/>
  <c r="BE25" i="5"/>
  <c r="BE24" i="5"/>
  <c r="BE23" i="5"/>
  <c r="BE22" i="5"/>
  <c r="BE21" i="5"/>
  <c r="BE20" i="5"/>
  <c r="BE19" i="5"/>
  <c r="BE18" i="5"/>
  <c r="BE17" i="5"/>
  <c r="BE16" i="5"/>
  <c r="BE15" i="5"/>
  <c r="BE14" i="5"/>
  <c r="BE13" i="5"/>
  <c r="BE12" i="5"/>
  <c r="BE11" i="5"/>
  <c r="BE10" i="5"/>
  <c r="BE9" i="5"/>
  <c r="BE8" i="5"/>
  <c r="BE7" i="5"/>
  <c r="BE6" i="5"/>
  <c r="BE5" i="5"/>
  <c r="BE4" i="5"/>
  <c r="BE3" i="5"/>
  <c r="BA36" i="5"/>
  <c r="BA35" i="5"/>
  <c r="BA34" i="5"/>
  <c r="BA33" i="5"/>
  <c r="BA32" i="5"/>
  <c r="BA31" i="5"/>
  <c r="BA30" i="5"/>
  <c r="BA29" i="5"/>
  <c r="BA28" i="5"/>
  <c r="BA27" i="5"/>
  <c r="BA26" i="5"/>
  <c r="BA25" i="5"/>
  <c r="BA24" i="5"/>
  <c r="BA23" i="5"/>
  <c r="BA22" i="5"/>
  <c r="BA21" i="5"/>
  <c r="BA20" i="5"/>
  <c r="BA19" i="5"/>
  <c r="BA18" i="5"/>
  <c r="BA17" i="5"/>
  <c r="BA16" i="5"/>
  <c r="BA15" i="5"/>
  <c r="BA14" i="5"/>
  <c r="BA13" i="5"/>
  <c r="BA12" i="5"/>
  <c r="BA11" i="5"/>
  <c r="BA10" i="5"/>
  <c r="BA9" i="5"/>
  <c r="BA8" i="5"/>
  <c r="BA7" i="5"/>
  <c r="BA6" i="5"/>
  <c r="BA5" i="5"/>
  <c r="BA4" i="5"/>
  <c r="BA3" i="5"/>
  <c r="AW36" i="5"/>
  <c r="AW35" i="5"/>
  <c r="AW34" i="5"/>
  <c r="AW33" i="5"/>
  <c r="AW32" i="5"/>
  <c r="AW31" i="5"/>
  <c r="AW30" i="5"/>
  <c r="AW29" i="5"/>
  <c r="AW28" i="5"/>
  <c r="AW27" i="5"/>
  <c r="AW26" i="5"/>
  <c r="AW25" i="5"/>
  <c r="AW24" i="5"/>
  <c r="AW23" i="5"/>
  <c r="AW22" i="5"/>
  <c r="AW21" i="5"/>
  <c r="AW20" i="5"/>
  <c r="AW19" i="5"/>
  <c r="AW18" i="5"/>
  <c r="AW17" i="5"/>
  <c r="AW16" i="5"/>
  <c r="AW15" i="5"/>
  <c r="AW14" i="5"/>
  <c r="AW13" i="5"/>
  <c r="AW12" i="5"/>
  <c r="AW11" i="5"/>
  <c r="AW10" i="5"/>
  <c r="AW9" i="5"/>
  <c r="AW8" i="5"/>
  <c r="AW7" i="5"/>
  <c r="AW6" i="5"/>
  <c r="AW5" i="5"/>
  <c r="AW4" i="5"/>
  <c r="AW3" i="5"/>
  <c r="AS36" i="5"/>
  <c r="AS35" i="5"/>
  <c r="AS34" i="5"/>
  <c r="AS33" i="5"/>
  <c r="AS32" i="5"/>
  <c r="AS31" i="5"/>
  <c r="AS30" i="5"/>
  <c r="AS29" i="5"/>
  <c r="AS28" i="5"/>
  <c r="AS27" i="5"/>
  <c r="AS26" i="5"/>
  <c r="AS25" i="5"/>
  <c r="AS24" i="5"/>
  <c r="AS23" i="5"/>
  <c r="AS22" i="5"/>
  <c r="AS21" i="5"/>
  <c r="AS20" i="5"/>
  <c r="AS19" i="5"/>
  <c r="AS18" i="5"/>
  <c r="AS17" i="5"/>
  <c r="AS16" i="5"/>
  <c r="AS15" i="5"/>
  <c r="AS14" i="5"/>
  <c r="AS13" i="5"/>
  <c r="AS12" i="5"/>
  <c r="AS11" i="5"/>
  <c r="AS10" i="5"/>
  <c r="AS9" i="5"/>
  <c r="AS8" i="5"/>
  <c r="AS7" i="5"/>
  <c r="AS6" i="5"/>
  <c r="AS5" i="5"/>
  <c r="AS4" i="5"/>
  <c r="AS3" i="5"/>
  <c r="AO36" i="5"/>
  <c r="AO35" i="5"/>
  <c r="AO34" i="5"/>
  <c r="AO33" i="5"/>
  <c r="AO32" i="5"/>
  <c r="AO31" i="5"/>
  <c r="AO30" i="5"/>
  <c r="AO29" i="5"/>
  <c r="AO28" i="5"/>
  <c r="AO27" i="5"/>
  <c r="AO26" i="5"/>
  <c r="AO25" i="5"/>
  <c r="AO24" i="5"/>
  <c r="AO23" i="5"/>
  <c r="AO22" i="5"/>
  <c r="AO21" i="5"/>
  <c r="AO20" i="5"/>
  <c r="AO19" i="5"/>
  <c r="AO18" i="5"/>
  <c r="AO17" i="5"/>
  <c r="AO16" i="5"/>
  <c r="AO15" i="5"/>
  <c r="AO14" i="5"/>
  <c r="AO13" i="5"/>
  <c r="AO12" i="5"/>
  <c r="AO11" i="5"/>
  <c r="AO10" i="5"/>
  <c r="AO9" i="5"/>
  <c r="AO8" i="5"/>
  <c r="AO7" i="5"/>
  <c r="AO6" i="5"/>
  <c r="AO5" i="5"/>
  <c r="AO4" i="5"/>
  <c r="AO3" i="5"/>
  <c r="AK36" i="5"/>
  <c r="AK35" i="5"/>
  <c r="AK34" i="5"/>
  <c r="AK33" i="5"/>
  <c r="AK32" i="5"/>
  <c r="AK31" i="5"/>
  <c r="AK30" i="5"/>
  <c r="AK29" i="5"/>
  <c r="AK28" i="5"/>
  <c r="AK27" i="5"/>
  <c r="AK26" i="5"/>
  <c r="AK25" i="5"/>
  <c r="AK24" i="5"/>
  <c r="AK23" i="5"/>
  <c r="AK22" i="5"/>
  <c r="AK21" i="5"/>
  <c r="AK20" i="5"/>
  <c r="AK19" i="5"/>
  <c r="AK18" i="5"/>
  <c r="AK17" i="5"/>
  <c r="AK16" i="5"/>
  <c r="AK15" i="5"/>
  <c r="AK14" i="5"/>
  <c r="AK13" i="5"/>
  <c r="AK12" i="5"/>
  <c r="AK11" i="5"/>
  <c r="AK10" i="5"/>
  <c r="AK9" i="5"/>
  <c r="AK8" i="5"/>
  <c r="AK7" i="5"/>
  <c r="AK6" i="5"/>
  <c r="AK5" i="5"/>
  <c r="AK4" i="5"/>
  <c r="AG36" i="5"/>
  <c r="AG35" i="5"/>
  <c r="AG34" i="5"/>
  <c r="AG33" i="5"/>
  <c r="AG32" i="5"/>
  <c r="AG31" i="5"/>
  <c r="AG30" i="5"/>
  <c r="AG29" i="5"/>
  <c r="AG28" i="5"/>
  <c r="AG27" i="5"/>
  <c r="AG26" i="5"/>
  <c r="AG25" i="5"/>
  <c r="AG24" i="5"/>
  <c r="AG23" i="5"/>
  <c r="AG22" i="5"/>
  <c r="AG21" i="5"/>
  <c r="AG20" i="5"/>
  <c r="AG19" i="5"/>
  <c r="AG18" i="5"/>
  <c r="AG17" i="5"/>
  <c r="AG16" i="5"/>
  <c r="AG15" i="5"/>
  <c r="AG14" i="5"/>
  <c r="AG13" i="5"/>
  <c r="AG12" i="5"/>
  <c r="AG11" i="5"/>
  <c r="AG10" i="5"/>
  <c r="AG9" i="5"/>
  <c r="AG8" i="5"/>
  <c r="AG7" i="5"/>
  <c r="AG6" i="5"/>
  <c r="AG5" i="5"/>
  <c r="AG4" i="5"/>
  <c r="AC36" i="5"/>
  <c r="AC35" i="5"/>
  <c r="AC34" i="5"/>
  <c r="AC33" i="5"/>
  <c r="AC32" i="5"/>
  <c r="AC31" i="5"/>
  <c r="AC30" i="5"/>
  <c r="AC29" i="5"/>
  <c r="AC28" i="5"/>
  <c r="AC27" i="5"/>
  <c r="AC26" i="5"/>
  <c r="AC25" i="5"/>
  <c r="AC24" i="5"/>
  <c r="AC23" i="5"/>
  <c r="AC22" i="5"/>
  <c r="AC21" i="5"/>
  <c r="AC20" i="5"/>
  <c r="AC19" i="5"/>
  <c r="AC18" i="5"/>
  <c r="AC17" i="5"/>
  <c r="AC16" i="5"/>
  <c r="AC15" i="5"/>
  <c r="AC14" i="5"/>
  <c r="AC13" i="5"/>
  <c r="AC12" i="5"/>
  <c r="AC11" i="5"/>
  <c r="AC10" i="5"/>
  <c r="AC9" i="5"/>
  <c r="AC8" i="5"/>
  <c r="AC7" i="5"/>
  <c r="AC6" i="5"/>
  <c r="AC5" i="5"/>
  <c r="AC4" i="5"/>
  <c r="Y36" i="5"/>
  <c r="Y35" i="5"/>
  <c r="Y34" i="5"/>
  <c r="Y33" i="5"/>
  <c r="Y32" i="5"/>
  <c r="Y31" i="5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</calcChain>
</file>

<file path=xl/sharedStrings.xml><?xml version="1.0" encoding="utf-8"?>
<sst xmlns="http://schemas.openxmlformats.org/spreadsheetml/2006/main" count="514" uniqueCount="201">
  <si>
    <t>ZONE</t>
  </si>
  <si>
    <t>DISTRICT</t>
  </si>
  <si>
    <t>SD</t>
  </si>
  <si>
    <t>COUNTY</t>
  </si>
  <si>
    <t>TOTHH</t>
  </si>
  <si>
    <t>HHPOP</t>
  </si>
  <si>
    <t>TOTPOP</t>
  </si>
  <si>
    <t>EMPRES</t>
  </si>
  <si>
    <t>SFDU</t>
  </si>
  <si>
    <t>MFDU</t>
  </si>
  <si>
    <t>HHINCQ1</t>
  </si>
  <si>
    <t>HHINCQ2</t>
  </si>
  <si>
    <t>HHINCQ3</t>
  </si>
  <si>
    <t>HHINCQ4</t>
  </si>
  <si>
    <t>TOTACRE</t>
  </si>
  <si>
    <t>RESACRE</t>
  </si>
  <si>
    <t>CIACRE</t>
  </si>
  <si>
    <t>SHPOP62P</t>
  </si>
  <si>
    <t>TOTEMP</t>
  </si>
  <si>
    <t>AGE0004</t>
  </si>
  <si>
    <t>AGE0519</t>
  </si>
  <si>
    <t>AGE2044</t>
  </si>
  <si>
    <t>AGE4564</t>
  </si>
  <si>
    <t>AGE65P</t>
  </si>
  <si>
    <t>RETEMPN</t>
  </si>
  <si>
    <t>FPSEMPN</t>
  </si>
  <si>
    <t>HEREMPN</t>
  </si>
  <si>
    <t>OTHEMPN</t>
  </si>
  <si>
    <t>AGREMPN</t>
  </si>
  <si>
    <t>MWTEMPN</t>
  </si>
  <si>
    <t>PRKCST</t>
  </si>
  <si>
    <t>OPRKCST</t>
  </si>
  <si>
    <t>AREATYPE</t>
  </si>
  <si>
    <t>HSENROLL</t>
  </si>
  <si>
    <t>COLLFTE</t>
  </si>
  <si>
    <t>COLLPTE</t>
  </si>
  <si>
    <t>TOPOLOGY</t>
  </si>
  <si>
    <t>TERMINAL</t>
  </si>
  <si>
    <t>ZERO</t>
  </si>
  <si>
    <t>hhlds</t>
  </si>
  <si>
    <t>sftaz</t>
  </si>
  <si>
    <t>gqpop</t>
  </si>
  <si>
    <t>Name</t>
  </si>
  <si>
    <t>Definition</t>
  </si>
  <si>
    <t>Source</t>
  </si>
  <si>
    <t>Transportation analysis zone</t>
  </si>
  <si>
    <t>Superdistrict geographic designation</t>
  </si>
  <si>
    <t>Superdistrict geographic designation (duplicate)</t>
  </si>
  <si>
    <t>County</t>
  </si>
  <si>
    <t>1=San Francisco; 2=San Mateo; 3=Santa Clara; 4=Alameda; 5=Contra Costa; 6=Solano; 7= Napa; 8=Sonoma; 9=Marin</t>
  </si>
  <si>
    <t>Total households</t>
  </si>
  <si>
    <t>Population living in households (as opposed to group quarters)</t>
  </si>
  <si>
    <t>Total population</t>
  </si>
  <si>
    <t>Employed residents</t>
  </si>
  <si>
    <t>Number of occupied single-family dwelling units</t>
  </si>
  <si>
    <t>Number of occupied multi-family dwelling units</t>
  </si>
  <si>
    <t>Households in the lowest income quartile (less than $30,000 annually in $2000)</t>
  </si>
  <si>
    <t>Households in the second lowest income quartile (between $30,000 and $60,000 in $2000)</t>
  </si>
  <si>
    <t>Households in the second highest income quartile (between $60,000 and $100,000 in $2000)</t>
  </si>
  <si>
    <t>Households in the highest income quartile (more than $100,000 in $2000)</t>
  </si>
  <si>
    <t>Total acres</t>
  </si>
  <si>
    <t>Acres occupied by residential development</t>
  </si>
  <si>
    <t>Acres occupied by commercial or industrial development</t>
  </si>
  <si>
    <t>Share of the population age 62 or older</t>
  </si>
  <si>
    <t>Total employment</t>
  </si>
  <si>
    <t>Persons age 0 to 4</t>
  </si>
  <si>
    <t>Persons age 5 to 19</t>
  </si>
  <si>
    <t>Persons age 20 to 44</t>
  </si>
  <si>
    <t>Persons age 45 to 64</t>
  </si>
  <si>
    <t>Persons age 65 and older</t>
  </si>
  <si>
    <t>Retail trade employment (NAICS-based)</t>
  </si>
  <si>
    <t>Financial and professional services employment (NAICS-based)</t>
  </si>
  <si>
    <t>Health, educational and recreational service employment (NAICS-based)</t>
  </si>
  <si>
    <t>Agricultural and natural resources employment (NAICS-based)</t>
  </si>
  <si>
    <t>Manufacturing, wholesale trade and transportation employment (NAICS-based)</t>
  </si>
  <si>
    <t>Other employment (NAICS-based)</t>
  </si>
  <si>
    <t>Hourly parking rate paid by long-term (8-hours) parkers (year 2000 cents)</t>
  </si>
  <si>
    <t>Hourly parking rate paid by short-term parkers (year 2000 cents)</t>
  </si>
  <si>
    <t>Area type designation</t>
  </si>
  <si>
    <t>High school students enrolled at schools in this TAZ</t>
  </si>
  <si>
    <t>College students enrolled full-time at colleges in this TAZ</t>
  </si>
  <si>
    <t>College students enrolled part-time at colleges in this TAZ</t>
  </si>
  <si>
    <t>Average time to travel from automobile storage location to origin/destination</t>
  </si>
  <si>
    <t>Topology (steepness) indicator</t>
  </si>
  <si>
    <t>Placeholder (always zero)</t>
  </si>
  <si>
    <t>Repeat of the TOTHH variable with a different name for software compatibility</t>
  </si>
  <si>
    <t>Repeat of the ZONE variable with a different name for software compatibility</t>
  </si>
  <si>
    <t>Population living in group quarters rather than households</t>
  </si>
  <si>
    <t>Table Number or Notes</t>
  </si>
  <si>
    <t>ACS 2015 TAZ 1454 Land Use Data Variables</t>
  </si>
  <si>
    <t>B25009</t>
  </si>
  <si>
    <t>B11002</t>
  </si>
  <si>
    <t>B01003</t>
  </si>
  <si>
    <t>B23025</t>
  </si>
  <si>
    <t>B25024</t>
  </si>
  <si>
    <t>B19001</t>
  </si>
  <si>
    <t>B01001</t>
  </si>
  <si>
    <t>Abs. Difference</t>
  </si>
  <si>
    <t>% Difference</t>
  </si>
  <si>
    <t>Bay Area</t>
  </si>
  <si>
    <t>2040 PBA, 2015 TAZ Land Use Data</t>
  </si>
  <si>
    <t>Revision History</t>
  </si>
  <si>
    <t>Initial revision</t>
  </si>
  <si>
    <t>2015 ESRI Business Locations Data</t>
  </si>
  <si>
    <t>Greater Downtown SF</t>
  </si>
  <si>
    <t>Richmond District SF</t>
  </si>
  <si>
    <t>Mission District SF</t>
  </si>
  <si>
    <t>Sunset District SF</t>
  </si>
  <si>
    <t>San Mateo / Burlingame</t>
  </si>
  <si>
    <t>Daly City / San Bruno</t>
  </si>
  <si>
    <t>Redwood City / Menlo Park</t>
  </si>
  <si>
    <t>Palo Alto / Los Altos</t>
  </si>
  <si>
    <t>Sunnyvale / Mountain View</t>
  </si>
  <si>
    <t>Cupertino / Saratoga</t>
  </si>
  <si>
    <t>Central San Jose</t>
  </si>
  <si>
    <t>Milpitas / East San Jose</t>
  </si>
  <si>
    <t>South San Jose</t>
  </si>
  <si>
    <t>Gilroy / Morgan Hill</t>
  </si>
  <si>
    <t>Livermore / Pleasanton</t>
  </si>
  <si>
    <t>Fremont / Union City</t>
  </si>
  <si>
    <t>Hayward / San Leandro</t>
  </si>
  <si>
    <t>Oakland / Alameda</t>
  </si>
  <si>
    <t>Berkeley / Albany</t>
  </si>
  <si>
    <t>Richmond / El Cerrito</t>
  </si>
  <si>
    <t>Concord / Martinez</t>
  </si>
  <si>
    <t>Walnut Creek</t>
  </si>
  <si>
    <t>Danville / San Ramon</t>
  </si>
  <si>
    <t>Antioch / Pittsburg</t>
  </si>
  <si>
    <t>Vallejo / Benicia</t>
  </si>
  <si>
    <t>Fairfield / Vacaville</t>
  </si>
  <si>
    <t>Napa</t>
  </si>
  <si>
    <t>St. Helena</t>
  </si>
  <si>
    <t>Petaluma / Rohnert Park</t>
  </si>
  <si>
    <t>Santa Rosa / Sebastopol</t>
  </si>
  <si>
    <t>Healdsburg / Cloverdale</t>
  </si>
  <si>
    <t>Novato</t>
  </si>
  <si>
    <t>San Rafael</t>
  </si>
  <si>
    <t>Mill Valley / Sausalito</t>
  </si>
  <si>
    <t>DISTRICT NAME</t>
  </si>
  <si>
    <t>2040 PBA, 2010 TAZ Land Use Data</t>
  </si>
  <si>
    <t>ACS 2013-2017</t>
  </si>
  <si>
    <t>Updated ACS 2012-2016 data to ACS 2013-2017</t>
  </si>
  <si>
    <t>gq_type_othnon</t>
  </si>
  <si>
    <t>gq_type_mil</t>
  </si>
  <si>
    <t>gq_type_univ</t>
  </si>
  <si>
    <t>gq_tot_pop</t>
  </si>
  <si>
    <t>hh_kids_yes</t>
  </si>
  <si>
    <t>hh_kids_no</t>
  </si>
  <si>
    <t>hh_wrks_3_plus</t>
  </si>
  <si>
    <t>hh_wrks_2</t>
  </si>
  <si>
    <t>hh_wrks_1</t>
  </si>
  <si>
    <t>hh_wrks_0</t>
  </si>
  <si>
    <t>hh_size_4_plus</t>
  </si>
  <si>
    <t>hh_size_3</t>
  </si>
  <si>
    <t>hh_size_2</t>
  </si>
  <si>
    <t>hh_size_1</t>
  </si>
  <si>
    <t>TAZ</t>
  </si>
  <si>
    <t>Implied workers in households with less than 3 workers</t>
  </si>
  <si>
    <t>Implied workers in households with 3+ workers</t>
  </si>
  <si>
    <t>Implied workers per household with 3+ workers</t>
  </si>
  <si>
    <t>ALL</t>
  </si>
  <si>
    <t>Implied workers in (households with 3+ workers) OR (group quarters)</t>
  </si>
  <si>
    <t>2010 decennial and 2015 PUMS</t>
  </si>
  <si>
    <t>2015 California Department of Education</t>
  </si>
  <si>
    <t>California State University, University of California, and Stanford Enrollment</t>
  </si>
  <si>
    <t>P043010-12, P043020-22, P043030-32, P043041-43, P043051-53,P043061-63</t>
  </si>
  <si>
    <t>Row Labels</t>
  </si>
  <si>
    <t>Grand Total</t>
  </si>
  <si>
    <t>Sum of TOTHH</t>
  </si>
  <si>
    <t>Sum of HHINCQ1</t>
  </si>
  <si>
    <t>Sum of HHINCQ2</t>
  </si>
  <si>
    <t>Sum of HHINCQ3</t>
  </si>
  <si>
    <t>Sum of HHINCQ4</t>
  </si>
  <si>
    <t>Sum of TOTPOP</t>
  </si>
  <si>
    <t>Sum of AGE0004</t>
  </si>
  <si>
    <t>Sum of AGE0519</t>
  </si>
  <si>
    <t>Sum of AGE2044</t>
  </si>
  <si>
    <t>Sum of AGE4564</t>
  </si>
  <si>
    <t>Sum of AGE65P</t>
  </si>
  <si>
    <t>San Francisco</t>
  </si>
  <si>
    <t>San Mateo</t>
  </si>
  <si>
    <t>Santa Clara</t>
  </si>
  <si>
    <t>Alameda</t>
  </si>
  <si>
    <t>Contra Costa</t>
  </si>
  <si>
    <t>Solano</t>
  </si>
  <si>
    <t>Sonoma</t>
  </si>
  <si>
    <t>Marin</t>
  </si>
  <si>
    <t>All</t>
  </si>
  <si>
    <t>Households</t>
  </si>
  <si>
    <t>Household Income Distribution</t>
  </si>
  <si>
    <t>$0-30k</t>
  </si>
  <si>
    <t>$30-60k</t>
  </si>
  <si>
    <t>$60-100k</t>
  </si>
  <si>
    <t>$100k+</t>
  </si>
  <si>
    <t>Persons</t>
  </si>
  <si>
    <t>Person Age Distribution</t>
  </si>
  <si>
    <t>0-4</t>
  </si>
  <si>
    <t>20-44</t>
  </si>
  <si>
    <t>45-64</t>
  </si>
  <si>
    <t>65+</t>
  </si>
  <si>
    <t>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</si>
</sst>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7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3" fontId="3" fillId="0" borderId="0" xfId="0" applyNumberFormat="1" applyFont="1"/>
    <xf numFmtId="0" fontId="4" fillId="0" borderId="0" xfId="0" applyFont="1"/>
    <xf numFmtId="0" fontId="3" fillId="0" borderId="1" xfId="0" applyFont="1" applyBorder="1"/>
    <xf numFmtId="0" fontId="3" fillId="0" borderId="0" xfId="0" applyFont="1" applyAlignment="1">
      <alignment vertical="center" wrapText="1"/>
    </xf>
    <xf numFmtId="0" fontId="3" fillId="0" borderId="2" xfId="0" applyFont="1" applyBorder="1"/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horizontal="right"/>
    </xf>
    <xf numFmtId="14" fontId="3" fillId="0" borderId="3" xfId="0" applyNumberFormat="1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3" fontId="3" fillId="0" borderId="5" xfId="0" applyNumberFormat="1" applyFont="1" applyBorder="1"/>
    <xf numFmtId="0" fontId="3" fillId="0" borderId="5" xfId="0" applyFont="1" applyBorder="1" applyAlignment="1">
      <alignment horizontal="left"/>
    </xf>
    <xf numFmtId="0" fontId="2" fillId="0" borderId="0" xfId="0" applyFont="1" applyAlignment="1">
      <alignment vertical="center" wrapText="1"/>
    </xf>
    <xf numFmtId="0" fontId="3" fillId="0" borderId="8" xfId="0" applyFont="1" applyBorder="1"/>
    <xf numFmtId="0" fontId="3" fillId="0" borderId="9" xfId="0" applyFont="1" applyBorder="1"/>
    <xf numFmtId="3" fontId="3" fillId="0" borderId="6" xfId="0" applyNumberFormat="1" applyFont="1" applyBorder="1"/>
    <xf numFmtId="164" fontId="3" fillId="0" borderId="7" xfId="0" applyNumberFormat="1" applyFont="1" applyBorder="1"/>
    <xf numFmtId="3" fontId="3" fillId="0" borderId="10" xfId="0" applyNumberFormat="1" applyFont="1" applyBorder="1"/>
    <xf numFmtId="164" fontId="3" fillId="0" borderId="11" xfId="0" applyNumberFormat="1" applyFont="1" applyBorder="1"/>
    <xf numFmtId="0" fontId="2" fillId="0" borderId="0" xfId="0" applyFont="1"/>
    <xf numFmtId="14" fontId="3" fillId="0" borderId="0" xfId="0" applyNumberFormat="1" applyFont="1"/>
    <xf numFmtId="0" fontId="5" fillId="0" borderId="0" xfId="1" applyFont="1"/>
    <xf numFmtId="0" fontId="5" fillId="0" borderId="6" xfId="1" applyFont="1" applyBorder="1"/>
    <xf numFmtId="0" fontId="5" fillId="0" borderId="0" xfId="1" applyFont="1" applyAlignment="1">
      <alignment wrapText="1"/>
    </xf>
    <xf numFmtId="0" fontId="5" fillId="2" borderId="0" xfId="1" applyFont="1" applyFill="1"/>
    <xf numFmtId="2" fontId="5" fillId="0" borderId="0" xfId="1" applyNumberFormat="1" applyFont="1"/>
    <xf numFmtId="165" fontId="5" fillId="0" borderId="0" xfId="2" applyNumberFormat="1" applyFont="1"/>
    <xf numFmtId="165" fontId="5" fillId="0" borderId="0" xfId="1" applyNumberFormat="1" applyFont="1"/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9" fontId="5" fillId="0" borderId="0" xfId="0" applyNumberFormat="1" applyFont="1"/>
    <xf numFmtId="3" fontId="5" fillId="0" borderId="13" xfId="0" applyNumberFormat="1" applyFont="1" applyBorder="1"/>
    <xf numFmtId="3" fontId="5" fillId="0" borderId="14" xfId="0" applyNumberFormat="1" applyFont="1" applyBorder="1"/>
    <xf numFmtId="3" fontId="5" fillId="0" borderId="15" xfId="0" applyNumberFormat="1" applyFont="1" applyBorder="1"/>
    <xf numFmtId="9" fontId="5" fillId="0" borderId="16" xfId="0" applyNumberFormat="1" applyFont="1" applyBorder="1"/>
    <xf numFmtId="9" fontId="5" fillId="0" borderId="3" xfId="0" applyNumberFormat="1" applyFont="1" applyBorder="1"/>
    <xf numFmtId="9" fontId="5" fillId="0" borderId="17" xfId="0" applyNumberFormat="1" applyFont="1" applyBorder="1"/>
    <xf numFmtId="9" fontId="5" fillId="0" borderId="6" xfId="0" applyNumberFormat="1" applyFont="1" applyBorder="1"/>
    <xf numFmtId="9" fontId="5" fillId="0" borderId="7" xfId="0" applyNumberFormat="1" applyFont="1" applyBorder="1"/>
    <xf numFmtId="9" fontId="5" fillId="0" borderId="18" xfId="0" applyNumberFormat="1" applyFont="1" applyBorder="1"/>
    <xf numFmtId="9" fontId="5" fillId="0" borderId="2" xfId="0" applyNumberFormat="1" applyFont="1" applyBorder="1"/>
    <xf numFmtId="9" fontId="5" fillId="0" borderId="19" xfId="0" applyNumberFormat="1" applyFont="1" applyBorder="1"/>
    <xf numFmtId="0" fontId="5" fillId="0" borderId="0" xfId="0" applyFont="1" applyAlignment="1">
      <alignment wrapText="1"/>
    </xf>
    <xf numFmtId="0" fontId="5" fillId="0" borderId="0" xfId="0" pivotButton="1" applyFont="1" applyAlignment="1">
      <alignment wrapText="1"/>
    </xf>
    <xf numFmtId="0" fontId="5" fillId="0" borderId="17" xfId="0" applyFont="1" applyBorder="1"/>
    <xf numFmtId="0" fontId="5" fillId="0" borderId="7" xfId="0" applyFont="1" applyBorder="1"/>
    <xf numFmtId="0" fontId="5" fillId="0" borderId="19" xfId="0" applyFont="1" applyBorder="1"/>
    <xf numFmtId="0" fontId="5" fillId="0" borderId="18" xfId="0" applyFont="1" applyBorder="1" applyAlignment="1">
      <alignment horizontal="center"/>
    </xf>
    <xf numFmtId="16" fontId="5" fillId="0" borderId="2" xfId="0" quotePrefix="1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5" xfId="0" applyFont="1" applyBorder="1"/>
    <xf numFmtId="9" fontId="5" fillId="0" borderId="5" xfId="0" applyNumberFormat="1" applyFont="1" applyBorder="1"/>
    <xf numFmtId="3" fontId="5" fillId="0" borderId="12" xfId="0" applyNumberFormat="1" applyFont="1" applyBorder="1"/>
  </cellXfs>
  <cellStyles count="3">
    <cellStyle name="Comma" xfId="2" builtinId="3"/>
    <cellStyle name="Normal" xfId="0" builtinId="0"/>
    <cellStyle name="Normal 2" xfId="1" xr:uid="{00000000-0005-0000-0000-000002000000}"/>
  </cellStyles>
  <dxfs count="14">
    <dxf>
      <alignment wrapText="1"/>
    </dxf>
    <dxf>
      <alignment wrapText="1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a Zorn" refreshedDate="43539.667309259261" createdVersion="6" refreshedVersion="6" minRefreshableVersion="3" recordCount="1454" xr:uid="{189F455C-5C14-4050-BA65-AC2E48FBBB3F}">
  <cacheSource type="worksheet">
    <worksheetSource ref="A1:AP1455" sheet="TAZ 1454 2015 Land Use"/>
  </cacheSource>
  <cacheFields count="42">
    <cacheField name="ZONE" numFmtId="0">
      <sharedItems containsSemiMixedTypes="0" containsString="0" containsNumber="1" containsInteger="1" minValue="1" maxValue="1454"/>
    </cacheField>
    <cacheField name="DISTRICT" numFmtId="0">
      <sharedItems containsSemiMixedTypes="0" containsString="0" containsNumber="1" containsInteger="1" minValue="1" maxValue="34"/>
    </cacheField>
    <cacheField name="SD" numFmtId="0">
      <sharedItems containsSemiMixedTypes="0" containsString="0" containsNumber="1" containsInteger="1" minValue="1" maxValue="34"/>
    </cacheField>
    <cacheField name="COUNTY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TOTHH" numFmtId="0">
      <sharedItems containsSemiMixedTypes="0" containsString="0" containsNumber="1" containsInteger="1" minValue="0" maxValue="13850"/>
    </cacheField>
    <cacheField name="HHPOP" numFmtId="0">
      <sharedItems containsSemiMixedTypes="0" containsString="0" containsNumber="1" containsInteger="1" minValue="0" maxValue="44542"/>
    </cacheField>
    <cacheField name="TOTPOP" numFmtId="0">
      <sharedItems containsSemiMixedTypes="0" containsString="0" containsNumber="1" containsInteger="1" minValue="0" maxValue="44666"/>
    </cacheField>
    <cacheField name="EMPRES" numFmtId="0">
      <sharedItems containsSemiMixedTypes="0" containsString="0" containsNumber="1" containsInteger="1" minValue="0" maxValue="20390"/>
    </cacheField>
    <cacheField name="SFDU" numFmtId="0">
      <sharedItems containsSemiMixedTypes="0" containsString="0" containsNumber="1" containsInteger="1" minValue="0" maxValue="12979"/>
    </cacheField>
    <cacheField name="MFDU" numFmtId="0">
      <sharedItems containsSemiMixedTypes="0" containsString="0" containsNumber="1" containsInteger="1" minValue="0" maxValue="5741"/>
    </cacheField>
    <cacheField name="HHINCQ1" numFmtId="0">
      <sharedItems containsSemiMixedTypes="0" containsString="0" containsNumber="1" containsInteger="1" minValue="0" maxValue="3623"/>
    </cacheField>
    <cacheField name="HHINCQ2" numFmtId="0">
      <sharedItems containsSemiMixedTypes="0" containsString="0" containsNumber="1" containsInteger="1" minValue="0" maxValue="3442"/>
    </cacheField>
    <cacheField name="HHINCQ3" numFmtId="0">
      <sharedItems containsSemiMixedTypes="0" containsString="0" containsNumber="1" containsInteger="1" minValue="0" maxValue="3797"/>
    </cacheField>
    <cacheField name="HHINCQ4" numFmtId="0">
      <sharedItems containsSemiMixedTypes="0" containsString="0" containsNumber="1" containsInteger="1" minValue="0" maxValue="8041"/>
    </cacheField>
    <cacheField name="TOTACRE" numFmtId="0">
      <sharedItems containsSemiMixedTypes="0" containsString="0" containsNumber="1" minValue="13" maxValue="372520"/>
    </cacheField>
    <cacheField name="RESACRE" numFmtId="0">
      <sharedItems containsSemiMixedTypes="0" containsString="0" containsNumber="1" minValue="0" maxValue="13647"/>
    </cacheField>
    <cacheField name="CIACRE" numFmtId="0">
      <sharedItems containsSemiMixedTypes="0" containsString="0" containsNumber="1" minValue="1" maxValue="5397"/>
    </cacheField>
    <cacheField name="SHPOP62P" numFmtId="0">
      <sharedItems containsSemiMixedTypes="0" containsString="0" containsNumber="1" minValue="0" maxValue="1.8549618320610699"/>
    </cacheField>
    <cacheField name="TOTEMP" numFmtId="0">
      <sharedItems containsSemiMixedTypes="0" containsString="0" containsNumber="1" containsInteger="1" minValue="0" maxValue="31163"/>
    </cacheField>
    <cacheField name="AGE0004" numFmtId="0">
      <sharedItems containsSemiMixedTypes="0" containsString="0" containsNumber="1" containsInteger="1" minValue="0" maxValue="2536"/>
    </cacheField>
    <cacheField name="AGE0519" numFmtId="0">
      <sharedItems containsSemiMixedTypes="0" containsString="0" containsNumber="1" containsInteger="1" minValue="0" maxValue="12898"/>
    </cacheField>
    <cacheField name="AGE2044" numFmtId="0">
      <sharedItems containsSemiMixedTypes="0" containsString="0" containsNumber="1" containsInteger="1" minValue="-812" maxValue="12693"/>
    </cacheField>
    <cacheField name="AGE4564" numFmtId="0">
      <sharedItems containsSemiMixedTypes="0" containsString="0" containsNumber="1" containsInteger="1" minValue="-3366" maxValue="12224"/>
    </cacheField>
    <cacheField name="AGE65P" numFmtId="0">
      <sharedItems containsSemiMixedTypes="0" containsString="0" containsNumber="1" containsInteger="1" minValue="-44" maxValue="7160"/>
    </cacheField>
    <cacheField name="RETEMPN" numFmtId="0">
      <sharedItems containsSemiMixedTypes="0" containsString="0" containsNumber="1" containsInteger="1" minValue="0" maxValue="6416"/>
    </cacheField>
    <cacheField name="FPSEMPN" numFmtId="0">
      <sharedItems containsSemiMixedTypes="0" containsString="0" containsNumber="1" containsInteger="1" minValue="0" maxValue="17533"/>
    </cacheField>
    <cacheField name="HEREMPN" numFmtId="0">
      <sharedItems containsSemiMixedTypes="0" containsString="0" containsNumber="1" containsInteger="1" minValue="0" maxValue="30689"/>
    </cacheField>
    <cacheField name="AGREMPN" numFmtId="0">
      <sharedItems containsSemiMixedTypes="0" containsString="0" containsNumber="1" containsInteger="1" minValue="0" maxValue="1078"/>
    </cacheField>
    <cacheField name="MWTEMPN" numFmtId="0">
      <sharedItems containsSemiMixedTypes="0" containsString="0" containsNumber="1" containsInteger="1" minValue="0" maxValue="17086"/>
    </cacheField>
    <cacheField name="OTHEMPN" numFmtId="0">
      <sharedItems containsSemiMixedTypes="0" containsString="0" containsNumber="1" containsInteger="1" minValue="0" maxValue="10537"/>
    </cacheField>
    <cacheField name="PRKCST" numFmtId="0">
      <sharedItems containsSemiMixedTypes="0" containsString="0" containsNumber="1" minValue="0" maxValue="325.78341999999998"/>
    </cacheField>
    <cacheField name="OPRKCST" numFmtId="0">
      <sharedItems containsSemiMixedTypes="0" containsString="0" containsNumber="1" minValue="0" maxValue="1085.4372599999999"/>
    </cacheField>
    <cacheField name="AREATYPE" numFmtId="0">
      <sharedItems containsSemiMixedTypes="0" containsString="0" containsNumber="1" containsInteger="1" minValue="0" maxValue="5"/>
    </cacheField>
    <cacheField name="HSENROLL" numFmtId="0">
      <sharedItems containsSemiMixedTypes="0" containsString="0" containsNumber="1" minValue="0" maxValue="5383.6762699999999"/>
    </cacheField>
    <cacheField name="COLLFTE" numFmtId="0">
      <sharedItems containsSemiMixedTypes="0" containsString="0" containsNumber="1" minValue="0" maxValue="31130.16992"/>
    </cacheField>
    <cacheField name="COLLPTE" numFmtId="0">
      <sharedItems containsSemiMixedTypes="0" containsString="0" containsNumber="1" minValue="0" maxValue="22523.345700000002"/>
    </cacheField>
    <cacheField name="TERMINAL" numFmtId="0">
      <sharedItems containsSemiMixedTypes="0" containsString="0" containsNumber="1" minValue="0.90058000000000005" maxValue="25.52083"/>
    </cacheField>
    <cacheField name="TOPOLOGY" numFmtId="0">
      <sharedItems containsSemiMixedTypes="0" containsString="0" containsNumber="1" containsInteger="1" minValue="1" maxValue="3"/>
    </cacheField>
    <cacheField name="ZERO" numFmtId="0">
      <sharedItems containsSemiMixedTypes="0" containsString="0" containsNumber="1" containsInteger="1" minValue="0" maxValue="0"/>
    </cacheField>
    <cacheField name="hhlds" numFmtId="0">
      <sharedItems containsSemiMixedTypes="0" containsString="0" containsNumber="1" containsInteger="1" minValue="0" maxValue="13850"/>
    </cacheField>
    <cacheField name="sftaz" numFmtId="0">
      <sharedItems containsSemiMixedTypes="0" containsString="0" containsNumber="1" containsInteger="1" minValue="1" maxValue="1454"/>
    </cacheField>
    <cacheField name="gqpop" numFmtId="0">
      <sharedItems containsSemiMixedTypes="0" containsString="0" containsNumber="1" containsInteger="1" minValue="0" maxValue="54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4">
  <r>
    <n v="1"/>
    <n v="1"/>
    <n v="1"/>
    <x v="0"/>
    <n v="34"/>
    <n v="59"/>
    <n v="65"/>
    <n v="34"/>
    <n v="0"/>
    <n v="39"/>
    <n v="16"/>
    <n v="7"/>
    <n v="5"/>
    <n v="6"/>
    <n v="20.3"/>
    <n v="1"/>
    <n v="15"/>
    <n v="0.261538461538462"/>
    <n v="16674"/>
    <n v="2"/>
    <n v="3"/>
    <n v="30"/>
    <n v="15"/>
    <n v="15"/>
    <n v="649"/>
    <n v="13069"/>
    <n v="1298"/>
    <n v="10"/>
    <n v="341"/>
    <n v="1307"/>
    <n v="284.01965000000001"/>
    <n v="932.83514000000002"/>
    <n v="0"/>
    <n v="0"/>
    <n v="0"/>
    <n v="0"/>
    <n v="5.8956400000000002"/>
    <n v="3"/>
    <n v="0"/>
    <n v="34"/>
    <n v="1"/>
    <n v="6"/>
  </r>
  <r>
    <n v="2"/>
    <n v="1"/>
    <n v="1"/>
    <x v="0"/>
    <n v="170"/>
    <n v="294"/>
    <n v="324"/>
    <n v="170"/>
    <n v="0"/>
    <n v="198"/>
    <n v="79"/>
    <n v="35"/>
    <n v="27"/>
    <n v="29"/>
    <n v="31.1"/>
    <n v="1"/>
    <n v="24"/>
    <n v="0.26851851851851899"/>
    <n v="25943"/>
    <n v="12"/>
    <n v="15"/>
    <n v="142"/>
    <n v="78"/>
    <n v="77"/>
    <n v="2878"/>
    <n v="17533"/>
    <n v="3281"/>
    <n v="0"/>
    <n v="1023"/>
    <n v="1228"/>
    <n v="269.6431"/>
    <n v="885.61681999999996"/>
    <n v="0"/>
    <n v="0"/>
    <n v="0"/>
    <n v="0"/>
    <n v="5.8487099999999996"/>
    <n v="1"/>
    <n v="0"/>
    <n v="170"/>
    <n v="2"/>
    <n v="30"/>
  </r>
  <r>
    <n v="3"/>
    <n v="1"/>
    <n v="1"/>
    <x v="0"/>
    <n v="268"/>
    <n v="463"/>
    <n v="510"/>
    <n v="267"/>
    <n v="0"/>
    <n v="312"/>
    <n v="125"/>
    <n v="55"/>
    <n v="43"/>
    <n v="45"/>
    <n v="14.7"/>
    <n v="1"/>
    <n v="2"/>
    <n v="0.266666666666667"/>
    <n v="2218"/>
    <n v="19"/>
    <n v="23"/>
    <n v="225"/>
    <n v="122"/>
    <n v="121"/>
    <n v="139"/>
    <n v="714"/>
    <n v="902"/>
    <n v="0"/>
    <n v="67"/>
    <n v="396"/>
    <n v="218.08297999999999"/>
    <n v="716.27251999999999"/>
    <n v="0"/>
    <n v="0"/>
    <n v="0"/>
    <n v="0"/>
    <n v="5.5323099999999998"/>
    <n v="1"/>
    <n v="0"/>
    <n v="268"/>
    <n v="3"/>
    <n v="47"/>
  </r>
  <r>
    <n v="4"/>
    <n v="1"/>
    <n v="1"/>
    <x v="0"/>
    <n v="52"/>
    <n v="77"/>
    <n v="87"/>
    <n v="58"/>
    <n v="1"/>
    <n v="75"/>
    <n v="18"/>
    <n v="22"/>
    <n v="7"/>
    <n v="5"/>
    <n v="19.3"/>
    <n v="1"/>
    <n v="18"/>
    <n v="0.114942528735632"/>
    <n v="18250"/>
    <n v="2"/>
    <n v="4"/>
    <n v="44"/>
    <n v="31"/>
    <n v="6"/>
    <n v="832"/>
    <n v="11124"/>
    <n v="1754"/>
    <n v="1"/>
    <n v="1834"/>
    <n v="2705"/>
    <n v="191"/>
    <n v="314"/>
    <n v="0"/>
    <n v="0"/>
    <n v="0"/>
    <n v="0"/>
    <n v="5.6433"/>
    <n v="2"/>
    <n v="0"/>
    <n v="52"/>
    <n v="4"/>
    <n v="10"/>
  </r>
  <r>
    <n v="5"/>
    <n v="1"/>
    <n v="1"/>
    <x v="0"/>
    <n v="497"/>
    <n v="732"/>
    <n v="823"/>
    <n v="549"/>
    <n v="13"/>
    <n v="712"/>
    <n v="168"/>
    <n v="215"/>
    <n v="65"/>
    <n v="49"/>
    <n v="52.7"/>
    <n v="1"/>
    <n v="15"/>
    <n v="0.11057108140947799"/>
    <n v="18613"/>
    <n v="19"/>
    <n v="37"/>
    <n v="413"/>
    <n v="295"/>
    <n v="59"/>
    <n v="5822"/>
    <n v="3523"/>
    <n v="6055"/>
    <n v="0"/>
    <n v="2658"/>
    <n v="555"/>
    <n v="191.0087"/>
    <n v="314.01431000000002"/>
    <n v="0"/>
    <n v="0"/>
    <n v="72.146839999999997"/>
    <n v="0"/>
    <n v="5.52555"/>
    <n v="1"/>
    <n v="0"/>
    <n v="497"/>
    <n v="5"/>
    <n v="91"/>
  </r>
  <r>
    <n v="6"/>
    <n v="1"/>
    <n v="1"/>
    <x v="0"/>
    <n v="2139"/>
    <n v="3424"/>
    <n v="4040"/>
    <n v="2690"/>
    <n v="13"/>
    <n v="2290"/>
    <n v="554"/>
    <n v="811"/>
    <n v="514"/>
    <n v="260"/>
    <n v="29"/>
    <n v="7"/>
    <n v="8"/>
    <n v="7.6237623762376194E-2"/>
    <n v="3659"/>
    <n v="85"/>
    <n v="454"/>
    <n v="2673"/>
    <n v="562"/>
    <n v="266"/>
    <n v="255"/>
    <n v="319"/>
    <n v="2952"/>
    <n v="0"/>
    <n v="60"/>
    <n v="73"/>
    <n v="150"/>
    <n v="546"/>
    <n v="0"/>
    <n v="0"/>
    <n v="0"/>
    <n v="0"/>
    <n v="5.0000400000000003"/>
    <n v="1"/>
    <n v="0"/>
    <n v="2139"/>
    <n v="6"/>
    <n v="616"/>
  </r>
  <r>
    <n v="7"/>
    <n v="1"/>
    <n v="1"/>
    <x v="0"/>
    <n v="3203"/>
    <n v="4631"/>
    <n v="5076"/>
    <n v="2411"/>
    <n v="19"/>
    <n v="3914"/>
    <n v="2072"/>
    <n v="594"/>
    <n v="394"/>
    <n v="143"/>
    <n v="45"/>
    <n v="13"/>
    <n v="14"/>
    <n v="0.14164696611505101"/>
    <n v="9430"/>
    <n v="110"/>
    <n v="240"/>
    <n v="2770"/>
    <n v="1398"/>
    <n v="558"/>
    <n v="447"/>
    <n v="520"/>
    <n v="8315"/>
    <n v="0"/>
    <n v="38"/>
    <n v="110"/>
    <n v="318.85753999999997"/>
    <n v="933.24158"/>
    <n v="0"/>
    <n v="0"/>
    <n v="0"/>
    <n v="0"/>
    <n v="5.3543500000000002"/>
    <n v="1"/>
    <n v="0"/>
    <n v="3203"/>
    <n v="7"/>
    <n v="445"/>
  </r>
  <r>
    <n v="8"/>
    <n v="1"/>
    <n v="1"/>
    <x v="0"/>
    <n v="4477"/>
    <n v="6908"/>
    <n v="8923"/>
    <n v="2767"/>
    <n v="116"/>
    <n v="4852"/>
    <n v="3623"/>
    <n v="531"/>
    <n v="222"/>
    <n v="101"/>
    <n v="51"/>
    <n v="8.3304200000000002"/>
    <n v="15"/>
    <n v="0.25630393365460002"/>
    <n v="4049"/>
    <n v="149"/>
    <n v="564"/>
    <n v="2100"/>
    <n v="4229"/>
    <n v="1881"/>
    <n v="561"/>
    <n v="553"/>
    <n v="2251"/>
    <n v="0"/>
    <n v="62"/>
    <n v="622"/>
    <n v="138.6747"/>
    <n v="529.59387000000004"/>
    <n v="0"/>
    <n v="0"/>
    <n v="0"/>
    <n v="0"/>
    <n v="4.6464800000000004"/>
    <n v="2"/>
    <n v="0"/>
    <n v="4477"/>
    <n v="8"/>
    <n v="2015"/>
  </r>
  <r>
    <n v="9"/>
    <n v="1"/>
    <n v="1"/>
    <x v="0"/>
    <n v="5197"/>
    <n v="8505"/>
    <n v="9144"/>
    <n v="5023"/>
    <n v="59"/>
    <n v="5741"/>
    <n v="3103"/>
    <n v="953"/>
    <n v="594"/>
    <n v="547"/>
    <n v="112"/>
    <n v="9.2750699999999995"/>
    <n v="47"/>
    <n v="0.123906386701662"/>
    <n v="15998"/>
    <n v="480"/>
    <n v="582"/>
    <n v="4681"/>
    <n v="2540"/>
    <n v="861"/>
    <n v="214"/>
    <n v="1053"/>
    <n v="3995"/>
    <n v="5"/>
    <n v="194"/>
    <n v="10537"/>
    <n v="181.05391"/>
    <n v="299.21539000000001"/>
    <n v="0"/>
    <n v="26.928930000000001"/>
    <n v="2035.5811799999999"/>
    <n v="20.60887"/>
    <n v="5.2254199999999997"/>
    <n v="2"/>
    <n v="0"/>
    <n v="5197"/>
    <n v="9"/>
    <n v="639"/>
  </r>
  <r>
    <n v="10"/>
    <n v="1"/>
    <n v="1"/>
    <x v="0"/>
    <n v="2416"/>
    <n v="4229"/>
    <n v="4342"/>
    <n v="2835"/>
    <n v="65"/>
    <n v="3009"/>
    <n v="1062"/>
    <n v="237"/>
    <n v="518"/>
    <n v="599"/>
    <n v="73.5"/>
    <n v="9.3424399999999999"/>
    <n v="35"/>
    <n v="0.17641639797328401"/>
    <n v="5611"/>
    <n v="0"/>
    <n v="277"/>
    <n v="2593"/>
    <n v="833"/>
    <n v="639"/>
    <n v="344"/>
    <n v="762"/>
    <n v="1833"/>
    <n v="0"/>
    <n v="610"/>
    <n v="2062"/>
    <n v="90.605800000000002"/>
    <n v="277.92565999999999"/>
    <n v="0"/>
    <n v="0"/>
    <n v="690.54974000000004"/>
    <n v="0"/>
    <n v="4.7380199999999997"/>
    <n v="3"/>
    <n v="0"/>
    <n v="2416"/>
    <n v="10"/>
    <n v="113"/>
  </r>
  <r>
    <n v="11"/>
    <n v="1"/>
    <n v="1"/>
    <x v="0"/>
    <n v="2370"/>
    <n v="4038"/>
    <n v="4175"/>
    <n v="2101"/>
    <n v="120"/>
    <n v="2712"/>
    <n v="1386"/>
    <n v="473"/>
    <n v="268"/>
    <n v="243"/>
    <n v="81"/>
    <n v="12.588620000000001"/>
    <n v="38"/>
    <n v="0.121437125748503"/>
    <n v="12826"/>
    <n v="34"/>
    <n v="552"/>
    <n v="1329"/>
    <n v="1954"/>
    <n v="306"/>
    <n v="4389"/>
    <n v="1046"/>
    <n v="3315"/>
    <n v="0"/>
    <n v="318"/>
    <n v="3758"/>
    <n v="116"/>
    <n v="259"/>
    <n v="0"/>
    <n v="0"/>
    <n v="0"/>
    <n v="0"/>
    <n v="4.6473899999999997"/>
    <n v="3"/>
    <n v="0"/>
    <n v="2370"/>
    <n v="11"/>
    <n v="137"/>
  </r>
  <r>
    <n v="12"/>
    <n v="1"/>
    <n v="1"/>
    <x v="0"/>
    <n v="858"/>
    <n v="1182"/>
    <n v="1246"/>
    <n v="981"/>
    <n v="0"/>
    <n v="1123"/>
    <n v="85"/>
    <n v="0"/>
    <n v="272"/>
    <n v="501"/>
    <n v="53.3"/>
    <n v="1"/>
    <n v="16"/>
    <n v="0.137239165329053"/>
    <n v="10281"/>
    <n v="0"/>
    <n v="0"/>
    <n v="728"/>
    <n v="416"/>
    <n v="102"/>
    <n v="1317"/>
    <n v="2541"/>
    <n v="5396"/>
    <n v="0"/>
    <n v="240"/>
    <n v="787"/>
    <n v="203.38792000000001"/>
    <n v="893.98761000000002"/>
    <n v="0"/>
    <n v="0"/>
    <n v="3434.2145999999998"/>
    <n v="2376.7385300000001"/>
    <n v="5.4620199999999999"/>
    <n v="3"/>
    <n v="0"/>
    <n v="858"/>
    <n v="12"/>
    <n v="64"/>
  </r>
  <r>
    <n v="13"/>
    <n v="1"/>
    <n v="1"/>
    <x v="0"/>
    <n v="10"/>
    <n v="13"/>
    <n v="14"/>
    <n v="11"/>
    <n v="0"/>
    <n v="13"/>
    <n v="1"/>
    <n v="0"/>
    <n v="3"/>
    <n v="6"/>
    <n v="26.5"/>
    <n v="1"/>
    <n v="19.376249999999999"/>
    <n v="0.14285714285714299"/>
    <n v="18128"/>
    <n v="0"/>
    <n v="0"/>
    <n v="8"/>
    <n v="5"/>
    <n v="1"/>
    <n v="1161"/>
    <n v="12911"/>
    <n v="2684"/>
    <n v="0"/>
    <n v="510"/>
    <n v="862"/>
    <n v="202.04991000000001"/>
    <n v="888.10637999999994"/>
    <n v="0"/>
    <n v="348.71740999999997"/>
    <n v="1719.16077"/>
    <n v="3824.83545"/>
    <n v="5.5131899999999998"/>
    <n v="3"/>
    <n v="0"/>
    <n v="10"/>
    <n v="13"/>
    <n v="1"/>
  </r>
  <r>
    <n v="14"/>
    <n v="1"/>
    <n v="1"/>
    <x v="0"/>
    <n v="188"/>
    <n v="259"/>
    <n v="273"/>
    <n v="215"/>
    <n v="0"/>
    <n v="246"/>
    <n v="19"/>
    <n v="0"/>
    <n v="60"/>
    <n v="109"/>
    <n v="30.6"/>
    <n v="1"/>
    <n v="26"/>
    <n v="0.13553113553113599"/>
    <n v="29300"/>
    <n v="0"/>
    <n v="0"/>
    <n v="160"/>
    <n v="91"/>
    <n v="22"/>
    <n v="1175"/>
    <n v="16294"/>
    <n v="1422"/>
    <n v="3"/>
    <n v="7860"/>
    <n v="2546"/>
    <n v="237.35252"/>
    <n v="981.77643"/>
    <n v="0"/>
    <n v="0"/>
    <n v="851.33471999999995"/>
    <n v="251.48716999999999"/>
    <n v="5.5214699999999999"/>
    <n v="3"/>
    <n v="0"/>
    <n v="188"/>
    <n v="14"/>
    <n v="14"/>
  </r>
  <r>
    <n v="15"/>
    <n v="1"/>
    <n v="1"/>
    <x v="0"/>
    <n v="260"/>
    <n v="359"/>
    <n v="378"/>
    <n v="298"/>
    <n v="0"/>
    <n v="340"/>
    <n v="26"/>
    <n v="0"/>
    <n v="82"/>
    <n v="152"/>
    <n v="28.5"/>
    <n v="3"/>
    <n v="14"/>
    <n v="0.137566137566138"/>
    <n v="12824"/>
    <n v="0"/>
    <n v="0"/>
    <n v="221"/>
    <n v="126"/>
    <n v="31"/>
    <n v="548"/>
    <n v="8250"/>
    <n v="1749"/>
    <n v="5"/>
    <n v="737"/>
    <n v="1535"/>
    <n v="262.41341999999997"/>
    <n v="1085.4372599999999"/>
    <n v="0"/>
    <n v="0"/>
    <n v="0"/>
    <n v="0"/>
    <n v="5.5902399999999997"/>
    <n v="3"/>
    <n v="0"/>
    <n v="260"/>
    <n v="15"/>
    <n v="19"/>
  </r>
  <r>
    <n v="16"/>
    <n v="1"/>
    <n v="1"/>
    <x v="0"/>
    <n v="2166"/>
    <n v="4305"/>
    <n v="4475"/>
    <n v="2913"/>
    <n v="159"/>
    <n v="2470"/>
    <n v="187"/>
    <n v="115"/>
    <n v="430"/>
    <n v="1434"/>
    <n v="123.4"/>
    <n v="6.7641900000000001"/>
    <n v="72.603669999999994"/>
    <n v="7.3072625698323998E-2"/>
    <n v="23879"/>
    <n v="402"/>
    <n v="138"/>
    <n v="2717"/>
    <n v="1070"/>
    <n v="148"/>
    <n v="3444"/>
    <n v="9565"/>
    <n v="1798"/>
    <n v="21"/>
    <n v="948"/>
    <n v="8103"/>
    <n v="164.00706"/>
    <n v="532.02288999999996"/>
    <n v="0"/>
    <n v="0"/>
    <n v="0"/>
    <n v="0"/>
    <n v="4.7501699999999998"/>
    <n v="2"/>
    <n v="0"/>
    <n v="2166"/>
    <n v="16"/>
    <n v="170"/>
  </r>
  <r>
    <n v="17"/>
    <n v="1"/>
    <n v="1"/>
    <x v="0"/>
    <n v="4224"/>
    <n v="7272"/>
    <n v="7594"/>
    <n v="5274"/>
    <n v="54"/>
    <n v="5300"/>
    <n v="845"/>
    <n v="537"/>
    <n v="877"/>
    <n v="1965"/>
    <n v="152.30000000000001"/>
    <n v="23.172419999999999"/>
    <n v="36"/>
    <n v="7.0582038451408993E-2"/>
    <n v="5410"/>
    <n v="203"/>
    <n v="662"/>
    <n v="4451"/>
    <n v="1812"/>
    <n v="466"/>
    <n v="924"/>
    <n v="1954"/>
    <n v="645"/>
    <n v="0"/>
    <n v="260"/>
    <n v="1627"/>
    <n v="109"/>
    <n v="477"/>
    <n v="1"/>
    <n v="0"/>
    <n v="0"/>
    <n v="0"/>
    <n v="4.5815599999999996"/>
    <n v="1"/>
    <n v="0"/>
    <n v="4224"/>
    <n v="17"/>
    <n v="322"/>
  </r>
  <r>
    <n v="18"/>
    <n v="1"/>
    <n v="1"/>
    <x v="0"/>
    <n v="863"/>
    <n v="1471"/>
    <n v="1740"/>
    <n v="1233"/>
    <n v="47"/>
    <n v="936"/>
    <n v="164"/>
    <n v="101"/>
    <n v="177"/>
    <n v="421"/>
    <n v="107.3"/>
    <n v="2.0994100000000002"/>
    <n v="50"/>
    <n v="0.116091954022989"/>
    <n v="6590"/>
    <n v="13"/>
    <n v="96"/>
    <n v="921"/>
    <n v="601"/>
    <n v="109"/>
    <n v="538"/>
    <n v="1411"/>
    <n v="2038"/>
    <n v="7"/>
    <n v="615"/>
    <n v="1981"/>
    <n v="95"/>
    <n v="273"/>
    <n v="1"/>
    <n v="0"/>
    <n v="0"/>
    <n v="0"/>
    <n v="4.1700999999999997"/>
    <n v="3"/>
    <n v="0"/>
    <n v="863"/>
    <n v="18"/>
    <n v="269"/>
  </r>
  <r>
    <n v="19"/>
    <n v="1"/>
    <n v="1"/>
    <x v="0"/>
    <n v="336"/>
    <n v="602"/>
    <n v="896"/>
    <n v="515"/>
    <n v="39"/>
    <n v="393"/>
    <n v="64"/>
    <n v="13"/>
    <n v="49"/>
    <n v="210"/>
    <n v="125.4"/>
    <n v="9"/>
    <n v="74"/>
    <n v="5.9151785714285698E-2"/>
    <n v="9152"/>
    <n v="37"/>
    <n v="8"/>
    <n v="454"/>
    <n v="380"/>
    <n v="17"/>
    <n v="2263"/>
    <n v="1179"/>
    <n v="695"/>
    <n v="0"/>
    <n v="797"/>
    <n v="4218"/>
    <n v="82.007090000000005"/>
    <n v="225.01944"/>
    <n v="1"/>
    <n v="0"/>
    <n v="0"/>
    <n v="0"/>
    <n v="4.1848000000000001"/>
    <n v="3"/>
    <n v="0"/>
    <n v="336"/>
    <n v="19"/>
    <n v="294"/>
  </r>
  <r>
    <n v="20"/>
    <n v="1"/>
    <n v="1"/>
    <x v="0"/>
    <n v="1841"/>
    <n v="3657"/>
    <n v="3969"/>
    <n v="2280"/>
    <n v="77"/>
    <n v="2075"/>
    <n v="684"/>
    <n v="328"/>
    <n v="332"/>
    <n v="497"/>
    <n v="98.3"/>
    <n v="12.02852"/>
    <n v="35"/>
    <n v="0.115898211136306"/>
    <n v="6049"/>
    <n v="137"/>
    <n v="287"/>
    <n v="2113"/>
    <n v="1138"/>
    <n v="294"/>
    <n v="705"/>
    <n v="903"/>
    <n v="2001"/>
    <n v="0"/>
    <n v="950"/>
    <n v="1490"/>
    <n v="82"/>
    <n v="225"/>
    <n v="1"/>
    <n v="0"/>
    <n v="0"/>
    <n v="0"/>
    <n v="3.9902700000000002"/>
    <n v="3"/>
    <n v="0"/>
    <n v="1841"/>
    <n v="20"/>
    <n v="312"/>
  </r>
  <r>
    <n v="21"/>
    <n v="1"/>
    <n v="1"/>
    <x v="0"/>
    <n v="2844"/>
    <n v="4471"/>
    <n v="4864"/>
    <n v="1878"/>
    <n v="111"/>
    <n v="3075"/>
    <n v="1653"/>
    <n v="322"/>
    <n v="250"/>
    <n v="619"/>
    <n v="78.900000000000006"/>
    <n v="15.05527"/>
    <n v="44"/>
    <n v="0.40810032894736797"/>
    <n v="4048"/>
    <n v="125"/>
    <n v="81"/>
    <n v="1807"/>
    <n v="767"/>
    <n v="2084"/>
    <n v="577"/>
    <n v="1227"/>
    <n v="1117"/>
    <n v="0"/>
    <n v="705"/>
    <n v="422"/>
    <n v="123"/>
    <n v="355"/>
    <n v="1"/>
    <n v="0"/>
    <n v="0"/>
    <n v="0"/>
    <n v="4.29617"/>
    <n v="3"/>
    <n v="0"/>
    <n v="2844"/>
    <n v="21"/>
    <n v="393"/>
  </r>
  <r>
    <n v="22"/>
    <n v="1"/>
    <n v="1"/>
    <x v="0"/>
    <n v="1145"/>
    <n v="1806"/>
    <n v="1822"/>
    <n v="979"/>
    <n v="64"/>
    <n v="1314"/>
    <n v="232"/>
    <n v="256"/>
    <n v="267"/>
    <n v="390"/>
    <n v="87.7"/>
    <n v="9"/>
    <n v="46"/>
    <n v="0.36992316136114201"/>
    <n v="15513"/>
    <n v="50"/>
    <n v="47"/>
    <n v="737"/>
    <n v="392"/>
    <n v="596"/>
    <n v="987"/>
    <n v="11013"/>
    <n v="1695"/>
    <n v="9"/>
    <n v="812"/>
    <n v="997"/>
    <n v="191"/>
    <n v="525"/>
    <n v="0"/>
    <n v="0"/>
    <n v="0"/>
    <n v="0"/>
    <n v="4.9381300000000001"/>
    <n v="3"/>
    <n v="0"/>
    <n v="1145"/>
    <n v="22"/>
    <n v="16"/>
  </r>
  <r>
    <n v="23"/>
    <n v="1"/>
    <n v="1"/>
    <x v="0"/>
    <n v="432"/>
    <n v="885"/>
    <n v="893"/>
    <n v="388"/>
    <n v="28"/>
    <n v="570"/>
    <n v="189"/>
    <n v="28"/>
    <n v="33"/>
    <n v="182"/>
    <n v="90.8"/>
    <n v="4"/>
    <n v="20"/>
    <n v="0.24524076147816301"/>
    <n v="9770"/>
    <n v="150"/>
    <n v="65"/>
    <n v="289"/>
    <n v="219"/>
    <n v="170"/>
    <n v="2694"/>
    <n v="3898"/>
    <n v="937"/>
    <n v="0"/>
    <n v="629"/>
    <n v="1612"/>
    <n v="164"/>
    <n v="409"/>
    <n v="1"/>
    <n v="0"/>
    <n v="0"/>
    <n v="0"/>
    <n v="5.1170200000000001"/>
    <n v="1"/>
    <n v="0"/>
    <n v="432"/>
    <n v="23"/>
    <n v="8"/>
  </r>
  <r>
    <n v="24"/>
    <n v="1"/>
    <n v="1"/>
    <x v="0"/>
    <n v="320"/>
    <n v="526"/>
    <n v="529"/>
    <n v="197"/>
    <n v="0"/>
    <n v="394"/>
    <n v="271"/>
    <n v="34"/>
    <n v="7"/>
    <n v="8"/>
    <n v="39"/>
    <n v="2"/>
    <n v="20.403580000000002"/>
    <n v="0.54442344045368596"/>
    <n v="12878"/>
    <n v="0"/>
    <n v="44"/>
    <n v="81"/>
    <n v="137"/>
    <n v="267"/>
    <n v="571"/>
    <n v="7552"/>
    <n v="2811"/>
    <n v="14"/>
    <n v="563"/>
    <n v="1367"/>
    <n v="242.73199"/>
    <n v="784.69390999999996"/>
    <n v="0"/>
    <n v="0"/>
    <n v="0"/>
    <n v="0"/>
    <n v="5.3585099999999999"/>
    <n v="1"/>
    <n v="0"/>
    <n v="320"/>
    <n v="24"/>
    <n v="3"/>
  </r>
  <r>
    <n v="25"/>
    <n v="1"/>
    <n v="1"/>
    <x v="0"/>
    <n v="1784"/>
    <n v="4046"/>
    <n v="4055"/>
    <n v="1673"/>
    <n v="65"/>
    <n v="1825"/>
    <n v="1448"/>
    <n v="224"/>
    <n v="91"/>
    <n v="21"/>
    <n v="21"/>
    <n v="4"/>
    <n v="4"/>
    <n v="0.340073982737361"/>
    <n v="1982"/>
    <n v="203"/>
    <n v="485"/>
    <n v="891"/>
    <n v="1466"/>
    <n v="1010"/>
    <n v="310"/>
    <n v="421"/>
    <n v="1047"/>
    <n v="0"/>
    <n v="169"/>
    <n v="35"/>
    <n v="232"/>
    <n v="341"/>
    <n v="0"/>
    <n v="0"/>
    <n v="0"/>
    <n v="0"/>
    <n v="4.8911300000000004"/>
    <n v="1"/>
    <n v="0"/>
    <n v="1784"/>
    <n v="25"/>
    <n v="9"/>
  </r>
  <r>
    <n v="26"/>
    <n v="1"/>
    <n v="1"/>
    <x v="0"/>
    <n v="713"/>
    <n v="1545"/>
    <n v="1558"/>
    <n v="734"/>
    <n v="4"/>
    <n v="779"/>
    <n v="501"/>
    <n v="82"/>
    <n v="88"/>
    <n v="42"/>
    <n v="13"/>
    <n v="2"/>
    <n v="5"/>
    <n v="0.279204107830552"/>
    <n v="3345"/>
    <n v="43"/>
    <n v="120"/>
    <n v="500"/>
    <n v="491"/>
    <n v="404"/>
    <n v="248"/>
    <n v="2207"/>
    <n v="705"/>
    <n v="0"/>
    <n v="92"/>
    <n v="93"/>
    <n v="232"/>
    <n v="341"/>
    <n v="0"/>
    <n v="0"/>
    <n v="0"/>
    <n v="0"/>
    <n v="5.3164300000000004"/>
    <n v="1"/>
    <n v="0"/>
    <n v="713"/>
    <n v="26"/>
    <n v="13"/>
  </r>
  <r>
    <n v="27"/>
    <n v="1"/>
    <n v="1"/>
    <x v="0"/>
    <n v="1524"/>
    <n v="2875"/>
    <n v="2876"/>
    <n v="1428"/>
    <n v="33"/>
    <n v="1643"/>
    <n v="900"/>
    <n v="219"/>
    <n v="196"/>
    <n v="209"/>
    <n v="26"/>
    <n v="8"/>
    <n v="6"/>
    <n v="0.38386648122392197"/>
    <n v="1394"/>
    <n v="86"/>
    <n v="250"/>
    <n v="839"/>
    <n v="745"/>
    <n v="956"/>
    <n v="131"/>
    <n v="163"/>
    <n v="982"/>
    <n v="0"/>
    <n v="54"/>
    <n v="64"/>
    <n v="318.82208000000003"/>
    <n v="468.61349000000001"/>
    <n v="0"/>
    <n v="0"/>
    <n v="0"/>
    <n v="0"/>
    <n v="4.6053199999999999"/>
    <n v="1"/>
    <n v="0"/>
    <n v="1524"/>
    <n v="27"/>
    <n v="1"/>
  </r>
  <r>
    <n v="28"/>
    <n v="1"/>
    <n v="1"/>
    <x v="0"/>
    <n v="1920"/>
    <n v="3373"/>
    <n v="3375"/>
    <n v="2083"/>
    <n v="50"/>
    <n v="2298"/>
    <n v="550"/>
    <n v="322"/>
    <n v="313"/>
    <n v="735"/>
    <n v="44"/>
    <n v="20"/>
    <n v="5"/>
    <n v="0.29540740740740701"/>
    <n v="1308"/>
    <n v="9"/>
    <n v="213"/>
    <n v="1369"/>
    <n v="920"/>
    <n v="864"/>
    <n v="30"/>
    <n v="175"/>
    <n v="1008"/>
    <n v="0"/>
    <n v="4"/>
    <n v="91"/>
    <n v="150"/>
    <n v="546"/>
    <n v="0"/>
    <n v="0"/>
    <n v="0"/>
    <n v="0"/>
    <n v="4.05281"/>
    <n v="1"/>
    <n v="0"/>
    <n v="1920"/>
    <n v="28"/>
    <n v="2"/>
  </r>
  <r>
    <n v="29"/>
    <n v="1"/>
    <n v="1"/>
    <x v="0"/>
    <n v="3274"/>
    <n v="5150"/>
    <n v="5391"/>
    <n v="3666"/>
    <n v="71"/>
    <n v="3642"/>
    <n v="967"/>
    <n v="872"/>
    <n v="719"/>
    <n v="716"/>
    <n v="37"/>
    <n v="15"/>
    <n v="4"/>
    <n v="0.16620293081060999"/>
    <n v="2273"/>
    <n v="56"/>
    <n v="355"/>
    <n v="3149"/>
    <n v="1126"/>
    <n v="705"/>
    <n v="22"/>
    <n v="266"/>
    <n v="1855"/>
    <n v="0"/>
    <n v="50"/>
    <n v="80"/>
    <n v="256.36072000000001"/>
    <n v="933.15295000000003"/>
    <n v="0"/>
    <n v="0"/>
    <n v="0"/>
    <n v="0"/>
    <n v="5.34511"/>
    <n v="1"/>
    <n v="0"/>
    <n v="3274"/>
    <n v="29"/>
    <n v="241"/>
  </r>
  <r>
    <n v="30"/>
    <n v="1"/>
    <n v="1"/>
    <x v="0"/>
    <n v="4511"/>
    <n v="7671"/>
    <n v="8149"/>
    <n v="4917"/>
    <n v="103"/>
    <n v="4707"/>
    <n v="2242"/>
    <n v="1144"/>
    <n v="570"/>
    <n v="555"/>
    <n v="46"/>
    <n v="14"/>
    <n v="10"/>
    <n v="0.150079764388269"/>
    <n v="1487"/>
    <n v="128"/>
    <n v="410"/>
    <n v="4428"/>
    <n v="2281"/>
    <n v="902"/>
    <n v="158"/>
    <n v="199"/>
    <n v="884"/>
    <n v="0"/>
    <n v="45"/>
    <n v="201"/>
    <n v="116.23898"/>
    <n v="159.06387000000001"/>
    <n v="1"/>
    <n v="0"/>
    <n v="0"/>
    <n v="0"/>
    <n v="4.49777"/>
    <n v="1"/>
    <n v="0"/>
    <n v="4511"/>
    <n v="30"/>
    <n v="478"/>
  </r>
  <r>
    <n v="31"/>
    <n v="1"/>
    <n v="1"/>
    <x v="0"/>
    <n v="2465"/>
    <n v="3846"/>
    <n v="3926"/>
    <n v="2440"/>
    <n v="45"/>
    <n v="2774"/>
    <n v="1361"/>
    <n v="560"/>
    <n v="302"/>
    <n v="242"/>
    <n v="32"/>
    <n v="8.5355500000000006"/>
    <n v="9"/>
    <n v="0.17753438614365799"/>
    <n v="2126"/>
    <n v="71"/>
    <n v="155"/>
    <n v="2170"/>
    <n v="1146"/>
    <n v="384"/>
    <n v="120"/>
    <n v="199"/>
    <n v="1734"/>
    <n v="0"/>
    <n v="33"/>
    <n v="40"/>
    <n v="121.60844"/>
    <n v="166.41154"/>
    <n v="1"/>
    <n v="0"/>
    <n v="0"/>
    <n v="0"/>
    <n v="4.5927899999999999"/>
    <n v="1"/>
    <n v="0"/>
    <n v="2465"/>
    <n v="31"/>
    <n v="80"/>
  </r>
  <r>
    <n v="32"/>
    <n v="1"/>
    <n v="1"/>
    <x v="0"/>
    <n v="3066"/>
    <n v="4834"/>
    <n v="4851"/>
    <n v="3511"/>
    <n v="78"/>
    <n v="3292"/>
    <n v="1058"/>
    <n v="418"/>
    <n v="603"/>
    <n v="987"/>
    <n v="58"/>
    <n v="21"/>
    <n v="13"/>
    <n v="0.16615130900845199"/>
    <n v="4081"/>
    <n v="247"/>
    <n v="35"/>
    <n v="2882"/>
    <n v="952"/>
    <n v="735"/>
    <n v="326"/>
    <n v="533"/>
    <n v="2667"/>
    <n v="1"/>
    <n v="201"/>
    <n v="353"/>
    <n v="95"/>
    <n v="130"/>
    <n v="1"/>
    <n v="0"/>
    <n v="0"/>
    <n v="0"/>
    <n v="4.5433000000000003"/>
    <n v="1"/>
    <n v="0"/>
    <n v="3066"/>
    <n v="32"/>
    <n v="17"/>
  </r>
  <r>
    <n v="33"/>
    <n v="1"/>
    <n v="1"/>
    <x v="0"/>
    <n v="2519"/>
    <n v="4989"/>
    <n v="4999"/>
    <n v="3762"/>
    <n v="103"/>
    <n v="2768"/>
    <n v="496"/>
    <n v="414"/>
    <n v="471"/>
    <n v="1138"/>
    <n v="59"/>
    <n v="23.761610000000001"/>
    <n v="9"/>
    <n v="0.196039207841568"/>
    <n v="1433"/>
    <n v="120"/>
    <n v="151"/>
    <n v="3047"/>
    <n v="964"/>
    <n v="717"/>
    <n v="256"/>
    <n v="257"/>
    <n v="830"/>
    <n v="0"/>
    <n v="52"/>
    <n v="38"/>
    <n v="133.89340000000001"/>
    <n v="143.75923"/>
    <n v="1"/>
    <n v="0"/>
    <n v="0"/>
    <n v="0"/>
    <n v="4.5753199999999996"/>
    <n v="1"/>
    <n v="0"/>
    <n v="2519"/>
    <n v="33"/>
    <n v="10"/>
  </r>
  <r>
    <n v="34"/>
    <n v="1"/>
    <n v="1"/>
    <x v="0"/>
    <n v="2624"/>
    <n v="4436"/>
    <n v="4436"/>
    <n v="3170"/>
    <n v="69"/>
    <n v="2758"/>
    <n v="554"/>
    <n v="514"/>
    <n v="382"/>
    <n v="1174"/>
    <n v="60"/>
    <n v="29"/>
    <n v="4"/>
    <n v="0.227682596934175"/>
    <n v="987"/>
    <n v="50"/>
    <n v="185"/>
    <n v="2470"/>
    <n v="886"/>
    <n v="845"/>
    <n v="178"/>
    <n v="100"/>
    <n v="632"/>
    <n v="0"/>
    <n v="41"/>
    <n v="36"/>
    <n v="82"/>
    <n v="102"/>
    <n v="1"/>
    <n v="0"/>
    <n v="0"/>
    <n v="0"/>
    <n v="4.3414900000000003"/>
    <n v="1"/>
    <n v="0"/>
    <n v="2624"/>
    <n v="34"/>
    <n v="0"/>
  </r>
  <r>
    <n v="35"/>
    <n v="1"/>
    <n v="1"/>
    <x v="0"/>
    <n v="2547"/>
    <n v="4927"/>
    <n v="4927"/>
    <n v="3158"/>
    <n v="193"/>
    <n v="2566"/>
    <n v="490"/>
    <n v="635"/>
    <n v="587"/>
    <n v="835"/>
    <n v="58"/>
    <n v="30"/>
    <n v="2"/>
    <n v="0.245788512279277"/>
    <n v="493"/>
    <n v="59"/>
    <n v="382"/>
    <n v="2298"/>
    <n v="1092"/>
    <n v="1096"/>
    <n v="47"/>
    <n v="134"/>
    <n v="161"/>
    <n v="0"/>
    <n v="19"/>
    <n v="132"/>
    <n v="109"/>
    <n v="109"/>
    <n v="1"/>
    <n v="0"/>
    <n v="0"/>
    <n v="0"/>
    <n v="4.39405"/>
    <n v="1"/>
    <n v="0"/>
    <n v="2547"/>
    <n v="35"/>
    <n v="0"/>
  </r>
  <r>
    <n v="36"/>
    <n v="1"/>
    <n v="1"/>
    <x v="0"/>
    <n v="2536"/>
    <n v="5739"/>
    <n v="5739"/>
    <n v="3017"/>
    <n v="162"/>
    <n v="2731"/>
    <n v="1650"/>
    <n v="444"/>
    <n v="248"/>
    <n v="194"/>
    <n v="47"/>
    <n v="14"/>
    <n v="7"/>
    <n v="0.31904512981355598"/>
    <n v="2443"/>
    <n v="152"/>
    <n v="454"/>
    <n v="2096"/>
    <n v="1651"/>
    <n v="1386"/>
    <n v="359"/>
    <n v="355"/>
    <n v="1342"/>
    <n v="1"/>
    <n v="144"/>
    <n v="242"/>
    <n v="171"/>
    <n v="239"/>
    <n v="1"/>
    <n v="0"/>
    <n v="0"/>
    <n v="0"/>
    <n v="4.8609600000000004"/>
    <n v="1"/>
    <n v="0"/>
    <n v="2536"/>
    <n v="36"/>
    <n v="0"/>
  </r>
  <r>
    <n v="37"/>
    <n v="1"/>
    <n v="1"/>
    <x v="0"/>
    <n v="1722"/>
    <n v="3293"/>
    <n v="3295"/>
    <n v="1851"/>
    <n v="85"/>
    <n v="1944"/>
    <n v="929"/>
    <n v="268"/>
    <n v="165"/>
    <n v="360"/>
    <n v="43"/>
    <n v="12"/>
    <n v="8"/>
    <n v="0.25493171471927201"/>
    <n v="2859"/>
    <n v="35"/>
    <n v="202"/>
    <n v="1465"/>
    <n v="909"/>
    <n v="684"/>
    <n v="183"/>
    <n v="802"/>
    <n v="1512"/>
    <n v="0"/>
    <n v="211"/>
    <n v="151"/>
    <n v="171"/>
    <n v="239"/>
    <n v="1"/>
    <n v="0"/>
    <n v="421.5498"/>
    <n v="0"/>
    <n v="4.8602800000000004"/>
    <n v="1"/>
    <n v="0"/>
    <n v="1722"/>
    <n v="37"/>
    <n v="2"/>
  </r>
  <r>
    <n v="38"/>
    <n v="1"/>
    <n v="1"/>
    <x v="0"/>
    <n v="2411"/>
    <n v="4603"/>
    <n v="4617"/>
    <n v="3025"/>
    <n v="345"/>
    <n v="2524"/>
    <n v="445"/>
    <n v="435"/>
    <n v="580"/>
    <n v="951"/>
    <n v="83"/>
    <n v="37"/>
    <n v="6"/>
    <n v="0.198613818496859"/>
    <n v="1029"/>
    <n v="175"/>
    <n v="318"/>
    <n v="2268"/>
    <n v="1154"/>
    <n v="702"/>
    <n v="146"/>
    <n v="475"/>
    <n v="285"/>
    <n v="0"/>
    <n v="60"/>
    <n v="63"/>
    <n v="166.66140999999999"/>
    <n v="688.05169999999998"/>
    <n v="1"/>
    <n v="0"/>
    <n v="0"/>
    <n v="0"/>
    <n v="4.8947000000000003"/>
    <n v="1"/>
    <n v="0"/>
    <n v="2411"/>
    <n v="38"/>
    <n v="14"/>
  </r>
  <r>
    <n v="39"/>
    <n v="1"/>
    <n v="1"/>
    <x v="0"/>
    <n v="2023"/>
    <n v="4378"/>
    <n v="4378"/>
    <n v="2781"/>
    <n v="112"/>
    <n v="2268"/>
    <n v="549"/>
    <n v="295"/>
    <n v="444"/>
    <n v="735"/>
    <n v="67"/>
    <n v="31"/>
    <n v="6"/>
    <n v="0.241891274554591"/>
    <n v="1054"/>
    <n v="49"/>
    <n v="306"/>
    <n v="2263"/>
    <n v="832"/>
    <n v="928"/>
    <n v="60"/>
    <n v="51"/>
    <n v="842"/>
    <n v="0"/>
    <n v="9"/>
    <n v="92"/>
    <n v="109"/>
    <n v="450"/>
    <n v="2"/>
    <n v="0"/>
    <n v="548.32012999999995"/>
    <n v="94.819749999999999"/>
    <n v="3.66092"/>
    <n v="1"/>
    <n v="0"/>
    <n v="2023"/>
    <n v="39"/>
    <n v="0"/>
  </r>
  <r>
    <n v="40"/>
    <n v="1"/>
    <n v="1"/>
    <x v="0"/>
    <n v="2494"/>
    <n v="4342"/>
    <n v="4347"/>
    <n v="2831"/>
    <n v="291"/>
    <n v="2752"/>
    <n v="575"/>
    <n v="358"/>
    <n v="538"/>
    <n v="1023"/>
    <n v="128"/>
    <n v="43"/>
    <n v="28"/>
    <n v="0.25626869105130001"/>
    <n v="7836"/>
    <n v="95"/>
    <n v="236"/>
    <n v="2140"/>
    <n v="940"/>
    <n v="936"/>
    <n v="4527"/>
    <n v="560"/>
    <n v="2504"/>
    <n v="0"/>
    <n v="79"/>
    <n v="166"/>
    <n v="182.22881000000001"/>
    <n v="593.49749999999995"/>
    <n v="2"/>
    <n v="2480.03442"/>
    <n v="0"/>
    <n v="0"/>
    <n v="4.4302700000000002"/>
    <n v="1"/>
    <n v="0"/>
    <n v="2494"/>
    <n v="40"/>
    <n v="5"/>
  </r>
  <r>
    <n v="41"/>
    <n v="1"/>
    <n v="1"/>
    <x v="0"/>
    <n v="2034"/>
    <n v="3966"/>
    <n v="3980"/>
    <n v="2264"/>
    <n v="144"/>
    <n v="2158"/>
    <n v="739"/>
    <n v="385"/>
    <n v="417"/>
    <n v="493"/>
    <n v="183"/>
    <n v="20"/>
    <n v="90"/>
    <n v="0.25477386934673402"/>
    <n v="9875"/>
    <n v="83"/>
    <n v="319"/>
    <n v="1807"/>
    <n v="935"/>
    <n v="836"/>
    <n v="1333"/>
    <n v="2358"/>
    <n v="4318"/>
    <n v="8"/>
    <n v="752"/>
    <n v="1106"/>
    <n v="157.58542"/>
    <n v="789.37279999999998"/>
    <n v="1"/>
    <n v="0"/>
    <n v="0"/>
    <n v="0"/>
    <n v="4.2409299999999996"/>
    <n v="2"/>
    <n v="0"/>
    <n v="2034"/>
    <n v="41"/>
    <n v="14"/>
  </r>
  <r>
    <n v="42"/>
    <n v="1"/>
    <n v="1"/>
    <x v="0"/>
    <n v="586"/>
    <n v="1978"/>
    <n v="2676"/>
    <n v="1500"/>
    <n v="177"/>
    <n v="559"/>
    <n v="250"/>
    <n v="164"/>
    <n v="68"/>
    <n v="104"/>
    <n v="628"/>
    <n v="116.32432"/>
    <n v="484"/>
    <n v="4.8206278026905802E-2"/>
    <n v="620"/>
    <n v="95"/>
    <n v="640"/>
    <n v="1450"/>
    <n v="403"/>
    <n v="88"/>
    <n v="9"/>
    <n v="118"/>
    <n v="385"/>
    <n v="2"/>
    <n v="24"/>
    <n v="82"/>
    <n v="0"/>
    <n v="0"/>
    <n v="3"/>
    <n v="0"/>
    <n v="0"/>
    <n v="0"/>
    <n v="1.28955"/>
    <n v="2"/>
    <n v="0"/>
    <n v="586"/>
    <n v="42"/>
    <n v="698"/>
  </r>
  <r>
    <n v="43"/>
    <n v="2"/>
    <n v="2"/>
    <x v="0"/>
    <n v="3171"/>
    <n v="5406"/>
    <n v="5422"/>
    <n v="3957"/>
    <n v="437"/>
    <n v="3060"/>
    <n v="487"/>
    <n v="540"/>
    <n v="794"/>
    <n v="1350"/>
    <n v="199"/>
    <n v="57"/>
    <n v="5"/>
    <n v="0.119881962375507"/>
    <n v="1733"/>
    <n v="384"/>
    <n v="187"/>
    <n v="3189"/>
    <n v="1135"/>
    <n v="527"/>
    <n v="462"/>
    <n v="263"/>
    <n v="930"/>
    <n v="0"/>
    <n v="25"/>
    <n v="53"/>
    <n v="0"/>
    <n v="0"/>
    <n v="2"/>
    <n v="0"/>
    <n v="0"/>
    <n v="0"/>
    <n v="4.1927599999999998"/>
    <n v="3"/>
    <n v="0"/>
    <n v="3171"/>
    <n v="43"/>
    <n v="16"/>
  </r>
  <r>
    <n v="44"/>
    <n v="2"/>
    <n v="2"/>
    <x v="0"/>
    <n v="3581"/>
    <n v="6301"/>
    <n v="6354"/>
    <n v="4783"/>
    <n v="412"/>
    <n v="3539"/>
    <n v="543"/>
    <n v="638"/>
    <n v="979"/>
    <n v="1421"/>
    <n v="136"/>
    <n v="56"/>
    <n v="14"/>
    <n v="0.14966949952785599"/>
    <n v="1605"/>
    <n v="168"/>
    <n v="399"/>
    <n v="4075"/>
    <n v="967"/>
    <n v="745"/>
    <n v="114"/>
    <n v="482"/>
    <n v="896"/>
    <n v="0"/>
    <n v="36"/>
    <n v="77"/>
    <n v="75"/>
    <n v="102"/>
    <n v="2"/>
    <n v="0"/>
    <n v="0"/>
    <n v="0"/>
    <n v="4.0314399999999999"/>
    <n v="2"/>
    <n v="0"/>
    <n v="3581"/>
    <n v="44"/>
    <n v="53"/>
  </r>
  <r>
    <n v="45"/>
    <n v="2"/>
    <n v="2"/>
    <x v="0"/>
    <n v="2667"/>
    <n v="5040"/>
    <n v="5040"/>
    <n v="3690"/>
    <n v="211"/>
    <n v="2532"/>
    <n v="273"/>
    <n v="434"/>
    <n v="549"/>
    <n v="1411"/>
    <n v="93"/>
    <n v="40.192860000000003"/>
    <n v="15"/>
    <n v="0.125"/>
    <n v="3186"/>
    <n v="228"/>
    <n v="234"/>
    <n v="3157"/>
    <n v="832"/>
    <n v="589"/>
    <n v="639"/>
    <n v="823"/>
    <n v="1471"/>
    <n v="0"/>
    <n v="73"/>
    <n v="180"/>
    <n v="0"/>
    <n v="108.78957"/>
    <n v="1"/>
    <n v="0"/>
    <n v="0"/>
    <n v="0"/>
    <n v="4.9781300000000002"/>
    <n v="1"/>
    <n v="0"/>
    <n v="2667"/>
    <n v="45"/>
    <n v="0"/>
  </r>
  <r>
    <n v="46"/>
    <n v="2"/>
    <n v="2"/>
    <x v="0"/>
    <n v="3977"/>
    <n v="6692"/>
    <n v="6801"/>
    <n v="5272"/>
    <n v="135"/>
    <n v="4226"/>
    <n v="693"/>
    <n v="617"/>
    <n v="769"/>
    <n v="1898"/>
    <n v="102"/>
    <n v="42"/>
    <n v="8"/>
    <n v="0.148213498014998"/>
    <n v="1642"/>
    <n v="206"/>
    <n v="191"/>
    <n v="4233"/>
    <n v="1321"/>
    <n v="850"/>
    <n v="237"/>
    <n v="325"/>
    <n v="787"/>
    <n v="0"/>
    <n v="22"/>
    <n v="271"/>
    <n v="75"/>
    <n v="102"/>
    <n v="1"/>
    <n v="0"/>
    <n v="0"/>
    <n v="0"/>
    <n v="4.3799599999999996"/>
    <n v="1"/>
    <n v="0"/>
    <n v="3977"/>
    <n v="46"/>
    <n v="109"/>
  </r>
  <r>
    <n v="47"/>
    <n v="2"/>
    <n v="2"/>
    <x v="0"/>
    <n v="1593"/>
    <n v="2574"/>
    <n v="2605"/>
    <n v="1767"/>
    <n v="176"/>
    <n v="1711"/>
    <n v="281"/>
    <n v="220"/>
    <n v="443"/>
    <n v="649"/>
    <n v="56"/>
    <n v="24"/>
    <n v="11"/>
    <n v="0.19001919385796501"/>
    <n v="2588"/>
    <n v="126"/>
    <n v="132"/>
    <n v="1321"/>
    <n v="611"/>
    <n v="415"/>
    <n v="418"/>
    <n v="508"/>
    <n v="1551"/>
    <n v="0"/>
    <n v="41"/>
    <n v="70"/>
    <n v="0"/>
    <n v="129.92776000000001"/>
    <n v="2"/>
    <n v="743.19623000000001"/>
    <n v="0"/>
    <n v="0"/>
    <n v="8.5494599999999998"/>
    <n v="1"/>
    <n v="0"/>
    <n v="1593"/>
    <n v="47"/>
    <n v="31"/>
  </r>
  <r>
    <n v="48"/>
    <n v="2"/>
    <n v="2"/>
    <x v="0"/>
    <n v="1992"/>
    <n v="3987"/>
    <n v="3987"/>
    <n v="2739"/>
    <n v="462"/>
    <n v="1729"/>
    <n v="400"/>
    <n v="234"/>
    <n v="333"/>
    <n v="1025"/>
    <n v="88"/>
    <n v="40"/>
    <n v="4"/>
    <n v="0.15299724103335799"/>
    <n v="801"/>
    <n v="223"/>
    <n v="331"/>
    <n v="2124"/>
    <n v="764"/>
    <n v="545"/>
    <n v="95"/>
    <n v="109"/>
    <n v="540"/>
    <n v="0"/>
    <n v="17"/>
    <n v="40"/>
    <n v="0"/>
    <n v="123"/>
    <n v="2"/>
    <n v="523.74432000000002"/>
    <n v="0"/>
    <n v="0"/>
    <n v="3.31602"/>
    <n v="1"/>
    <n v="0"/>
    <n v="1992"/>
    <n v="48"/>
    <n v="0"/>
  </r>
  <r>
    <n v="49"/>
    <n v="2"/>
    <n v="2"/>
    <x v="0"/>
    <n v="2239"/>
    <n v="4010"/>
    <n v="4038"/>
    <n v="2339"/>
    <n v="647"/>
    <n v="1987"/>
    <n v="295"/>
    <n v="298"/>
    <n v="585"/>
    <n v="1061"/>
    <n v="135"/>
    <n v="76"/>
    <n v="6"/>
    <n v="0.219167904903418"/>
    <n v="1240"/>
    <n v="158"/>
    <n v="431"/>
    <n v="1621"/>
    <n v="1115"/>
    <n v="713"/>
    <n v="27"/>
    <n v="181"/>
    <n v="907"/>
    <n v="7"/>
    <n v="14"/>
    <n v="104"/>
    <n v="0"/>
    <n v="123"/>
    <n v="2"/>
    <n v="274.65728999999999"/>
    <n v="0"/>
    <n v="0"/>
    <n v="2.2607499999999998"/>
    <n v="1"/>
    <n v="0"/>
    <n v="2239"/>
    <n v="49"/>
    <n v="28"/>
  </r>
  <r>
    <n v="50"/>
    <n v="2"/>
    <n v="2"/>
    <x v="0"/>
    <n v="2333"/>
    <n v="4733"/>
    <n v="4735"/>
    <n v="3091"/>
    <n v="374"/>
    <n v="2195"/>
    <n v="461"/>
    <n v="282"/>
    <n v="403"/>
    <n v="1187"/>
    <n v="121"/>
    <n v="59"/>
    <n v="12"/>
    <n v="0.12544878563886"/>
    <n v="2110"/>
    <n v="396"/>
    <n v="339"/>
    <n v="2582"/>
    <n v="930"/>
    <n v="488"/>
    <n v="424"/>
    <n v="286"/>
    <n v="1274"/>
    <n v="0"/>
    <n v="46"/>
    <n v="80"/>
    <n v="0"/>
    <n v="0"/>
    <n v="2"/>
    <n v="0"/>
    <n v="0"/>
    <n v="0"/>
    <n v="3.6149399999999998"/>
    <n v="1"/>
    <n v="0"/>
    <n v="2333"/>
    <n v="50"/>
    <n v="2"/>
  </r>
  <r>
    <n v="51"/>
    <n v="2"/>
    <n v="2"/>
    <x v="0"/>
    <n v="2096"/>
    <n v="3637"/>
    <n v="3646"/>
    <n v="2285"/>
    <n v="395"/>
    <n v="1909"/>
    <n v="296"/>
    <n v="438"/>
    <n v="496"/>
    <n v="866"/>
    <n v="107"/>
    <n v="46"/>
    <n v="15"/>
    <n v="0.185134393856281"/>
    <n v="438"/>
    <n v="108"/>
    <n v="335"/>
    <n v="1843"/>
    <n v="725"/>
    <n v="635"/>
    <n v="22"/>
    <n v="53"/>
    <n v="321"/>
    <n v="0"/>
    <n v="15"/>
    <n v="27"/>
    <n v="0"/>
    <n v="0"/>
    <n v="2"/>
    <n v="0"/>
    <n v="0"/>
    <n v="0"/>
    <n v="2.2605599999999999"/>
    <n v="3"/>
    <n v="0"/>
    <n v="2096"/>
    <n v="51"/>
    <n v="9"/>
  </r>
  <r>
    <n v="52"/>
    <n v="2"/>
    <n v="2"/>
    <x v="0"/>
    <n v="1315"/>
    <n v="4117"/>
    <n v="4125"/>
    <n v="2471"/>
    <n v="399"/>
    <n v="953"/>
    <n v="80"/>
    <n v="165"/>
    <n v="194"/>
    <n v="876"/>
    <n v="1491"/>
    <n v="57"/>
    <n v="280"/>
    <n v="3.5393939393939401E-2"/>
    <n v="4814"/>
    <n v="414"/>
    <n v="781"/>
    <n v="2095"/>
    <n v="735"/>
    <n v="100"/>
    <n v="205"/>
    <n v="1135"/>
    <n v="1239"/>
    <n v="18"/>
    <n v="1132"/>
    <n v="1085"/>
    <n v="0"/>
    <n v="0"/>
    <n v="3"/>
    <n v="0"/>
    <n v="0"/>
    <n v="0"/>
    <n v="1.32751"/>
    <n v="1"/>
    <n v="0"/>
    <n v="1315"/>
    <n v="52"/>
    <n v="8"/>
  </r>
  <r>
    <n v="53"/>
    <n v="2"/>
    <n v="2"/>
    <x v="0"/>
    <n v="85"/>
    <n v="124"/>
    <n v="250"/>
    <n v="107"/>
    <n v="4"/>
    <n v="82"/>
    <n v="4"/>
    <n v="19"/>
    <n v="34"/>
    <n v="28"/>
    <n v="1097"/>
    <n v="5"/>
    <n v="13"/>
    <n v="2.8000000000000001E-2"/>
    <n v="2686"/>
    <n v="2"/>
    <n v="2"/>
    <n v="207"/>
    <n v="34"/>
    <n v="5"/>
    <n v="50"/>
    <n v="14"/>
    <n v="2175"/>
    <n v="0"/>
    <n v="206"/>
    <n v="241"/>
    <n v="0"/>
    <n v="0"/>
    <n v="3"/>
    <n v="0"/>
    <n v="0"/>
    <n v="0"/>
    <n v="9.9685799999999993"/>
    <n v="2"/>
    <n v="0"/>
    <n v="85"/>
    <n v="53"/>
    <n v="126"/>
  </r>
  <r>
    <n v="54"/>
    <n v="2"/>
    <n v="2"/>
    <x v="0"/>
    <n v="2648"/>
    <n v="7003"/>
    <n v="7070"/>
    <n v="3873"/>
    <n v="1562"/>
    <n v="1296"/>
    <n v="715"/>
    <n v="652"/>
    <n v="429"/>
    <n v="852"/>
    <n v="257"/>
    <n v="105"/>
    <n v="4"/>
    <n v="0.22588401697312599"/>
    <n v="695"/>
    <n v="356"/>
    <n v="897"/>
    <n v="2513"/>
    <n v="1977"/>
    <n v="1327"/>
    <n v="250"/>
    <n v="107"/>
    <n v="262"/>
    <n v="0"/>
    <n v="30"/>
    <n v="46"/>
    <n v="0"/>
    <n v="0"/>
    <n v="3"/>
    <n v="0"/>
    <n v="0"/>
    <n v="0"/>
    <n v="2.3728799999999999"/>
    <n v="1"/>
    <n v="0"/>
    <n v="2648"/>
    <n v="54"/>
    <n v="67"/>
  </r>
  <r>
    <n v="55"/>
    <n v="2"/>
    <n v="2"/>
    <x v="0"/>
    <n v="1549"/>
    <n v="3858"/>
    <n v="3858"/>
    <n v="2149"/>
    <n v="857"/>
    <n v="778"/>
    <n v="332"/>
    <n v="478"/>
    <n v="323"/>
    <n v="416"/>
    <n v="97"/>
    <n v="58"/>
    <n v="1"/>
    <n v="0.26283048211508597"/>
    <n v="168"/>
    <n v="219"/>
    <n v="262"/>
    <n v="1433"/>
    <n v="1200"/>
    <n v="744"/>
    <n v="10"/>
    <n v="33"/>
    <n v="109"/>
    <n v="0"/>
    <n v="5"/>
    <n v="11"/>
    <n v="0"/>
    <n v="0"/>
    <n v="3"/>
    <n v="0"/>
    <n v="0"/>
    <n v="0"/>
    <n v="2.57525"/>
    <n v="1"/>
    <n v="0"/>
    <n v="1549"/>
    <n v="55"/>
    <n v="0"/>
  </r>
  <r>
    <n v="56"/>
    <n v="2"/>
    <n v="2"/>
    <x v="0"/>
    <n v="57"/>
    <n v="99"/>
    <n v="99"/>
    <n v="64"/>
    <n v="25"/>
    <n v="46"/>
    <n v="0"/>
    <n v="13"/>
    <n v="17"/>
    <n v="27"/>
    <n v="250"/>
    <n v="2"/>
    <n v="157"/>
    <n v="1.72727272727273"/>
    <n v="2513"/>
    <n v="6"/>
    <n v="0"/>
    <n v="59"/>
    <n v="78"/>
    <n v="-44"/>
    <n v="0"/>
    <n v="305"/>
    <n v="2196"/>
    <n v="0"/>
    <n v="2"/>
    <n v="10"/>
    <n v="0"/>
    <n v="0"/>
    <n v="3"/>
    <n v="0"/>
    <n v="0"/>
    <n v="0"/>
    <n v="1.08765"/>
    <n v="1"/>
    <n v="0"/>
    <n v="57"/>
    <n v="56"/>
    <n v="0"/>
  </r>
  <r>
    <n v="57"/>
    <n v="2"/>
    <n v="2"/>
    <x v="0"/>
    <n v="935"/>
    <n v="2497"/>
    <n v="2497"/>
    <n v="1018"/>
    <n v="818"/>
    <n v="227"/>
    <n v="111"/>
    <n v="165"/>
    <n v="161"/>
    <n v="498"/>
    <n v="137"/>
    <n v="80"/>
    <n v="3"/>
    <n v="0.22947537044453301"/>
    <n v="109"/>
    <n v="137"/>
    <n v="604"/>
    <n v="473"/>
    <n v="789"/>
    <n v="494"/>
    <n v="3"/>
    <n v="70"/>
    <n v="12"/>
    <n v="1"/>
    <n v="6"/>
    <n v="17"/>
    <n v="0"/>
    <n v="0"/>
    <n v="3"/>
    <n v="0"/>
    <n v="0"/>
    <n v="0"/>
    <n v="1.6184000000000001"/>
    <n v="1"/>
    <n v="0"/>
    <n v="935"/>
    <n v="57"/>
    <n v="0"/>
  </r>
  <r>
    <n v="58"/>
    <n v="2"/>
    <n v="2"/>
    <x v="0"/>
    <n v="2529"/>
    <n v="5372"/>
    <n v="5403"/>
    <n v="3051"/>
    <n v="582"/>
    <n v="2105"/>
    <n v="978"/>
    <n v="489"/>
    <n v="455"/>
    <n v="607"/>
    <n v="104"/>
    <n v="54"/>
    <n v="11"/>
    <n v="0.27059041273366602"/>
    <n v="899"/>
    <n v="213"/>
    <n v="315"/>
    <n v="2024"/>
    <n v="1687"/>
    <n v="1164"/>
    <n v="93"/>
    <n v="97"/>
    <n v="630"/>
    <n v="0"/>
    <n v="39"/>
    <n v="40"/>
    <n v="0"/>
    <n v="0"/>
    <n v="3"/>
    <n v="0"/>
    <n v="0"/>
    <n v="0"/>
    <n v="2.9812099999999999"/>
    <n v="1"/>
    <n v="0"/>
    <n v="2529"/>
    <n v="58"/>
    <n v="31"/>
  </r>
  <r>
    <n v="59"/>
    <n v="2"/>
    <n v="2"/>
    <x v="0"/>
    <n v="3117"/>
    <n v="7975"/>
    <n v="8042"/>
    <n v="4490"/>
    <n v="1403"/>
    <n v="2013"/>
    <n v="768"/>
    <n v="767"/>
    <n v="750"/>
    <n v="832"/>
    <n v="200"/>
    <n v="110"/>
    <n v="21"/>
    <n v="0.24695349415568299"/>
    <n v="1425"/>
    <n v="312"/>
    <n v="948"/>
    <n v="3131"/>
    <n v="2088"/>
    <n v="1563"/>
    <n v="39"/>
    <n v="132"/>
    <n v="1044"/>
    <n v="0"/>
    <n v="33"/>
    <n v="177"/>
    <n v="0"/>
    <n v="0"/>
    <n v="3"/>
    <n v="3220.5356400000001"/>
    <n v="0"/>
    <n v="0"/>
    <n v="2.3137099999999999"/>
    <n v="1"/>
    <n v="0"/>
    <n v="3117"/>
    <n v="59"/>
    <n v="67"/>
  </r>
  <r>
    <n v="60"/>
    <n v="2"/>
    <n v="2"/>
    <x v="0"/>
    <n v="1541"/>
    <n v="4049"/>
    <n v="4051"/>
    <n v="2366"/>
    <n v="632"/>
    <n v="1073"/>
    <n v="366"/>
    <n v="385"/>
    <n v="378"/>
    <n v="412"/>
    <n v="87"/>
    <n v="55"/>
    <n v="2"/>
    <n v="0.20587509256973599"/>
    <n v="260"/>
    <n v="103"/>
    <n v="501"/>
    <n v="1594"/>
    <n v="1149"/>
    <n v="704"/>
    <n v="29"/>
    <n v="27"/>
    <n v="166"/>
    <n v="2"/>
    <n v="15"/>
    <n v="21"/>
    <n v="0"/>
    <n v="0"/>
    <n v="2"/>
    <n v="0"/>
    <n v="0"/>
    <n v="0"/>
    <n v="2.2848199999999999"/>
    <n v="1"/>
    <n v="0"/>
    <n v="1541"/>
    <n v="60"/>
    <n v="2"/>
  </r>
  <r>
    <n v="61"/>
    <n v="2"/>
    <n v="2"/>
    <x v="0"/>
    <n v="1946"/>
    <n v="4335"/>
    <n v="4338"/>
    <n v="2590"/>
    <n v="658"/>
    <n v="1406"/>
    <n v="572"/>
    <n v="543"/>
    <n v="393"/>
    <n v="438"/>
    <n v="90"/>
    <n v="54"/>
    <n v="4"/>
    <n v="0.25311203319502101"/>
    <n v="524"/>
    <n v="107"/>
    <n v="337"/>
    <n v="1839"/>
    <n v="1233"/>
    <n v="822"/>
    <n v="74"/>
    <n v="67"/>
    <n v="344"/>
    <n v="0"/>
    <n v="7"/>
    <n v="32"/>
    <n v="0"/>
    <n v="0"/>
    <n v="2"/>
    <n v="0"/>
    <n v="0"/>
    <n v="0"/>
    <n v="2.97987"/>
    <n v="1"/>
    <n v="0"/>
    <n v="1946"/>
    <n v="61"/>
    <n v="3"/>
  </r>
  <r>
    <n v="62"/>
    <n v="2"/>
    <n v="2"/>
    <x v="0"/>
    <n v="3209"/>
    <n v="7115"/>
    <n v="7122"/>
    <n v="4475"/>
    <n v="726"/>
    <n v="2795"/>
    <n v="862"/>
    <n v="697"/>
    <n v="767"/>
    <n v="883"/>
    <n v="158"/>
    <n v="80"/>
    <n v="11"/>
    <n v="0.22493681550126399"/>
    <n v="1260"/>
    <n v="527"/>
    <n v="618"/>
    <n v="2946"/>
    <n v="1734"/>
    <n v="1297"/>
    <n v="167"/>
    <n v="236"/>
    <n v="761"/>
    <n v="0"/>
    <n v="31"/>
    <n v="65"/>
    <n v="0"/>
    <n v="0"/>
    <n v="2"/>
    <n v="0"/>
    <n v="0"/>
    <n v="0"/>
    <n v="2.9460700000000002"/>
    <n v="2"/>
    <n v="0"/>
    <n v="3209"/>
    <n v="62"/>
    <n v="7"/>
  </r>
  <r>
    <n v="63"/>
    <n v="2"/>
    <n v="2"/>
    <x v="0"/>
    <n v="2290"/>
    <n v="5655"/>
    <n v="5661"/>
    <n v="3287"/>
    <n v="708"/>
    <n v="1721"/>
    <n v="512"/>
    <n v="631"/>
    <n v="519"/>
    <n v="628"/>
    <n v="129"/>
    <n v="71"/>
    <n v="5"/>
    <n v="0.228404875463699"/>
    <n v="585"/>
    <n v="304"/>
    <n v="576"/>
    <n v="2061"/>
    <n v="1673"/>
    <n v="1047"/>
    <n v="67"/>
    <n v="154"/>
    <n v="281"/>
    <n v="0"/>
    <n v="40"/>
    <n v="43"/>
    <n v="0"/>
    <n v="0"/>
    <n v="2"/>
    <n v="0"/>
    <n v="0"/>
    <n v="0"/>
    <n v="2.5864099999999999"/>
    <n v="1"/>
    <n v="0"/>
    <n v="2290"/>
    <n v="63"/>
    <n v="6"/>
  </r>
  <r>
    <n v="64"/>
    <n v="2"/>
    <n v="2"/>
    <x v="0"/>
    <n v="3018"/>
    <n v="7095"/>
    <n v="7100"/>
    <n v="4185"/>
    <n v="780"/>
    <n v="2238"/>
    <n v="886"/>
    <n v="630"/>
    <n v="666"/>
    <n v="836"/>
    <n v="146"/>
    <n v="80"/>
    <n v="6"/>
    <n v="0.18943661971831"/>
    <n v="3327"/>
    <n v="186"/>
    <n v="819"/>
    <n v="3414"/>
    <n v="1605"/>
    <n v="1076"/>
    <n v="169"/>
    <n v="121"/>
    <n v="464"/>
    <n v="0"/>
    <n v="84"/>
    <n v="2489"/>
    <n v="0"/>
    <n v="0"/>
    <n v="2"/>
    <n v="0"/>
    <n v="0"/>
    <n v="0"/>
    <n v="2.97533"/>
    <n v="2"/>
    <n v="0"/>
    <n v="3018"/>
    <n v="64"/>
    <n v="5"/>
  </r>
  <r>
    <n v="65"/>
    <n v="2"/>
    <n v="2"/>
    <x v="0"/>
    <n v="2367"/>
    <n v="5602"/>
    <n v="5628"/>
    <n v="3337"/>
    <n v="447"/>
    <n v="2150"/>
    <n v="574"/>
    <n v="544"/>
    <n v="505"/>
    <n v="744"/>
    <n v="136"/>
    <n v="56"/>
    <n v="14"/>
    <n v="0.22245913290689401"/>
    <n v="2070"/>
    <n v="267"/>
    <n v="574"/>
    <n v="2438"/>
    <n v="1401"/>
    <n v="948"/>
    <n v="389"/>
    <n v="407"/>
    <n v="996"/>
    <n v="0"/>
    <n v="52"/>
    <n v="226"/>
    <n v="0"/>
    <n v="0"/>
    <n v="2"/>
    <n v="0"/>
    <n v="0"/>
    <n v="0"/>
    <n v="3.1485599999999998"/>
    <n v="2"/>
    <n v="0"/>
    <n v="2367"/>
    <n v="65"/>
    <n v="26"/>
  </r>
  <r>
    <n v="66"/>
    <n v="2"/>
    <n v="2"/>
    <x v="0"/>
    <n v="1944"/>
    <n v="4617"/>
    <n v="4619"/>
    <n v="2876"/>
    <n v="345"/>
    <n v="1680"/>
    <n v="485"/>
    <n v="447"/>
    <n v="506"/>
    <n v="506"/>
    <n v="105"/>
    <n v="49"/>
    <n v="15"/>
    <n v="0.17861008876380199"/>
    <n v="2600"/>
    <n v="308"/>
    <n v="328"/>
    <n v="2337"/>
    <n v="994"/>
    <n v="652"/>
    <n v="257"/>
    <n v="471"/>
    <n v="1415"/>
    <n v="13"/>
    <n v="117"/>
    <n v="327"/>
    <n v="0"/>
    <n v="0"/>
    <n v="2"/>
    <n v="0"/>
    <n v="0"/>
    <n v="0"/>
    <n v="3.0023599999999999"/>
    <n v="2"/>
    <n v="0"/>
    <n v="1944"/>
    <n v="66"/>
    <n v="2"/>
  </r>
  <r>
    <n v="67"/>
    <n v="2"/>
    <n v="2"/>
    <x v="0"/>
    <n v="2116"/>
    <n v="5125"/>
    <n v="5134"/>
    <n v="3423"/>
    <n v="532"/>
    <n v="1740"/>
    <n v="545"/>
    <n v="411"/>
    <n v="413"/>
    <n v="747"/>
    <n v="96"/>
    <n v="53"/>
    <n v="7.0736400000000001"/>
    <n v="0.154070899883132"/>
    <n v="2008"/>
    <n v="224"/>
    <n v="369"/>
    <n v="2745"/>
    <n v="1138"/>
    <n v="658"/>
    <n v="1384"/>
    <n v="139"/>
    <n v="352"/>
    <n v="2"/>
    <n v="53"/>
    <n v="78"/>
    <n v="0"/>
    <n v="0"/>
    <n v="2"/>
    <n v="0"/>
    <n v="0"/>
    <n v="0"/>
    <n v="2.6620200000000001"/>
    <n v="2"/>
    <n v="0"/>
    <n v="2116"/>
    <n v="67"/>
    <n v="9"/>
  </r>
  <r>
    <n v="68"/>
    <n v="2"/>
    <n v="2"/>
    <x v="0"/>
    <n v="1445"/>
    <n v="3222"/>
    <n v="3232"/>
    <n v="1841"/>
    <n v="272"/>
    <n v="1304"/>
    <n v="405"/>
    <n v="364"/>
    <n v="304"/>
    <n v="372"/>
    <n v="72"/>
    <n v="34"/>
    <n v="4"/>
    <n v="0.223081683168317"/>
    <n v="753"/>
    <n v="164"/>
    <n v="252"/>
    <n v="1550"/>
    <n v="687"/>
    <n v="579"/>
    <n v="61"/>
    <n v="64"/>
    <n v="569"/>
    <n v="0"/>
    <n v="6"/>
    <n v="53"/>
    <n v="0"/>
    <n v="0"/>
    <n v="3"/>
    <n v="0"/>
    <n v="0"/>
    <n v="0"/>
    <n v="2.8811399999999998"/>
    <n v="1"/>
    <n v="0"/>
    <n v="1445"/>
    <n v="68"/>
    <n v="10"/>
  </r>
  <r>
    <n v="69"/>
    <n v="2"/>
    <n v="2"/>
    <x v="0"/>
    <n v="2858"/>
    <n v="6438"/>
    <n v="8629"/>
    <n v="5188"/>
    <n v="571"/>
    <n v="2382"/>
    <n v="521"/>
    <n v="562"/>
    <n v="679"/>
    <n v="1096"/>
    <n v="208"/>
    <n v="97.064120000000003"/>
    <n v="46"/>
    <n v="0.119828485340132"/>
    <n v="4979"/>
    <n v="391"/>
    <n v="2784"/>
    <n v="3160"/>
    <n v="1461"/>
    <n v="833"/>
    <n v="500"/>
    <n v="109"/>
    <n v="4198"/>
    <n v="0"/>
    <n v="25"/>
    <n v="147"/>
    <n v="0"/>
    <n v="0"/>
    <n v="2"/>
    <n v="825.33056999999997"/>
    <n v="6861.2050799999997"/>
    <n v="1174.96875"/>
    <n v="3.49553"/>
    <n v="1"/>
    <n v="0"/>
    <n v="2858"/>
    <n v="69"/>
    <n v="2191"/>
  </r>
  <r>
    <n v="70"/>
    <n v="2"/>
    <n v="2"/>
    <x v="0"/>
    <n v="2894"/>
    <n v="5788"/>
    <n v="5789"/>
    <n v="3713"/>
    <n v="634"/>
    <n v="2505"/>
    <n v="579"/>
    <n v="532"/>
    <n v="628"/>
    <n v="1155"/>
    <n v="182"/>
    <n v="82"/>
    <n v="29"/>
    <n v="0.181551217826913"/>
    <n v="7849"/>
    <n v="346"/>
    <n v="409"/>
    <n v="3010"/>
    <n v="1284"/>
    <n v="740"/>
    <n v="578"/>
    <n v="693"/>
    <n v="5344"/>
    <n v="0"/>
    <n v="65"/>
    <n v="1169"/>
    <n v="0"/>
    <n v="0"/>
    <n v="1"/>
    <n v="0"/>
    <n v="0"/>
    <n v="0"/>
    <n v="3.5985499999999999"/>
    <n v="1"/>
    <n v="0"/>
    <n v="2894"/>
    <n v="70"/>
    <n v="1"/>
  </r>
  <r>
    <n v="71"/>
    <n v="2"/>
    <n v="2"/>
    <x v="0"/>
    <n v="1959"/>
    <n v="4354"/>
    <n v="4542"/>
    <n v="2351"/>
    <n v="683"/>
    <n v="1418"/>
    <n v="316"/>
    <n v="293"/>
    <n v="385"/>
    <n v="965"/>
    <n v="145"/>
    <n v="72"/>
    <n v="11"/>
    <n v="0.195288419198591"/>
    <n v="2452"/>
    <n v="359"/>
    <n v="610"/>
    <n v="1615"/>
    <n v="1175"/>
    <n v="783"/>
    <n v="199"/>
    <n v="248"/>
    <n v="1866"/>
    <n v="8"/>
    <n v="22"/>
    <n v="109"/>
    <n v="0"/>
    <n v="0"/>
    <n v="2"/>
    <n v="0"/>
    <n v="0"/>
    <n v="0"/>
    <n v="3.2126299999999999"/>
    <n v="1"/>
    <n v="0"/>
    <n v="1959"/>
    <n v="71"/>
    <n v="188"/>
  </r>
  <r>
    <n v="72"/>
    <n v="2"/>
    <n v="2"/>
    <x v="0"/>
    <n v="952"/>
    <n v="2032"/>
    <n v="2057"/>
    <n v="1504"/>
    <n v="171"/>
    <n v="870"/>
    <n v="161"/>
    <n v="233"/>
    <n v="173"/>
    <n v="385"/>
    <n v="59"/>
    <n v="21.06945"/>
    <n v="13"/>
    <n v="0.18619348565872601"/>
    <n v="1978"/>
    <n v="137"/>
    <n v="132"/>
    <n v="1079"/>
    <n v="406"/>
    <n v="303"/>
    <n v="101"/>
    <n v="286"/>
    <n v="1379"/>
    <n v="0"/>
    <n v="57"/>
    <n v="155"/>
    <n v="0"/>
    <n v="111"/>
    <n v="1"/>
    <n v="246.39194000000001"/>
    <n v="0"/>
    <n v="0"/>
    <n v="3.8625400000000001"/>
    <n v="1"/>
    <n v="0"/>
    <n v="952"/>
    <n v="72"/>
    <n v="25"/>
  </r>
  <r>
    <n v="73"/>
    <n v="2"/>
    <n v="2"/>
    <x v="0"/>
    <n v="2402"/>
    <n v="4295"/>
    <n v="4295"/>
    <n v="2531"/>
    <n v="186"/>
    <n v="2413"/>
    <n v="742"/>
    <n v="526"/>
    <n v="261"/>
    <n v="873"/>
    <n v="69"/>
    <n v="32"/>
    <n v="9"/>
    <n v="0.23771827706635601"/>
    <n v="1530"/>
    <n v="233"/>
    <n v="141"/>
    <n v="2253"/>
    <n v="717"/>
    <n v="951"/>
    <n v="325"/>
    <n v="199"/>
    <n v="923"/>
    <n v="0"/>
    <n v="24"/>
    <n v="59"/>
    <n v="105.7346"/>
    <n v="191.25524999999999"/>
    <n v="1"/>
    <n v="0"/>
    <n v="0"/>
    <n v="0"/>
    <n v="4.6321199999999996"/>
    <n v="1"/>
    <n v="0"/>
    <n v="2402"/>
    <n v="73"/>
    <n v="0"/>
  </r>
  <r>
    <n v="74"/>
    <n v="2"/>
    <n v="2"/>
    <x v="0"/>
    <n v="2382"/>
    <n v="3687"/>
    <n v="3789"/>
    <n v="1940"/>
    <n v="202"/>
    <n v="2339"/>
    <n v="1062"/>
    <n v="382"/>
    <n v="422"/>
    <n v="516"/>
    <n v="84"/>
    <n v="17"/>
    <n v="24"/>
    <n v="0.43388756927949301"/>
    <n v="5964"/>
    <n v="46"/>
    <n v="90"/>
    <n v="1351"/>
    <n v="894"/>
    <n v="1408"/>
    <n v="294"/>
    <n v="237"/>
    <n v="5073"/>
    <n v="2"/>
    <n v="81"/>
    <n v="277"/>
    <n v="34"/>
    <n v="117"/>
    <n v="1"/>
    <n v="0"/>
    <n v="0"/>
    <n v="0"/>
    <n v="4.2964599999999997"/>
    <n v="1"/>
    <n v="0"/>
    <n v="2382"/>
    <n v="74"/>
    <n v="102"/>
  </r>
  <r>
    <n v="75"/>
    <n v="2"/>
    <n v="2"/>
    <x v="0"/>
    <n v="1578"/>
    <n v="2383"/>
    <n v="2488"/>
    <n v="1586"/>
    <n v="17"/>
    <n v="1900"/>
    <n v="359"/>
    <n v="388"/>
    <n v="392"/>
    <n v="439"/>
    <n v="44"/>
    <n v="10"/>
    <n v="13"/>
    <n v="0.30104501607716999"/>
    <n v="3393"/>
    <n v="11"/>
    <n v="42"/>
    <n v="1324"/>
    <n v="406"/>
    <n v="705"/>
    <n v="661"/>
    <n v="694"/>
    <n v="1615"/>
    <n v="0"/>
    <n v="14"/>
    <n v="409"/>
    <n v="68"/>
    <n v="123"/>
    <n v="1"/>
    <n v="0"/>
    <n v="0"/>
    <n v="0"/>
    <n v="4.5072000000000001"/>
    <n v="1"/>
    <n v="0"/>
    <n v="1578"/>
    <n v="75"/>
    <n v="105"/>
  </r>
  <r>
    <n v="76"/>
    <n v="2"/>
    <n v="2"/>
    <x v="0"/>
    <n v="1763"/>
    <n v="2807"/>
    <n v="2820"/>
    <n v="1554"/>
    <n v="41"/>
    <n v="1913"/>
    <n v="794"/>
    <n v="268"/>
    <n v="277"/>
    <n v="424"/>
    <n v="41"/>
    <n v="7.3787900000000004"/>
    <n v="13"/>
    <n v="0.337234042553192"/>
    <n v="2665"/>
    <n v="74"/>
    <n v="44"/>
    <n v="1313"/>
    <n v="637"/>
    <n v="752"/>
    <n v="408"/>
    <n v="695"/>
    <n v="665"/>
    <n v="2"/>
    <n v="14"/>
    <n v="881"/>
    <n v="125.48317"/>
    <n v="205.79239999999999"/>
    <n v="2"/>
    <n v="1646.61853"/>
    <n v="0"/>
    <n v="0"/>
    <n v="4.86456"/>
    <n v="1"/>
    <n v="0"/>
    <n v="1763"/>
    <n v="76"/>
    <n v="13"/>
  </r>
  <r>
    <n v="77"/>
    <n v="2"/>
    <n v="2"/>
    <x v="0"/>
    <n v="2074"/>
    <n v="4342"/>
    <n v="4348"/>
    <n v="2300"/>
    <n v="172"/>
    <n v="2255"/>
    <n v="901"/>
    <n v="389"/>
    <n v="312"/>
    <n v="472"/>
    <n v="69"/>
    <n v="15"/>
    <n v="25"/>
    <n v="0.25252989880404803"/>
    <n v="1670"/>
    <n v="114"/>
    <n v="357"/>
    <n v="2144"/>
    <n v="814"/>
    <n v="919"/>
    <n v="275"/>
    <n v="362"/>
    <n v="1001"/>
    <n v="0"/>
    <n v="12"/>
    <n v="20"/>
    <n v="79.464960000000005"/>
    <n v="130.32253"/>
    <n v="2"/>
    <n v="0"/>
    <n v="0"/>
    <n v="0"/>
    <n v="3.5918199999999998"/>
    <n v="1"/>
    <n v="0"/>
    <n v="2074"/>
    <n v="77"/>
    <n v="6"/>
  </r>
  <r>
    <n v="78"/>
    <n v="2"/>
    <n v="2"/>
    <x v="0"/>
    <n v="2625"/>
    <n v="5548"/>
    <n v="5559"/>
    <n v="2432"/>
    <n v="225"/>
    <n v="2618"/>
    <n v="1722"/>
    <n v="453"/>
    <n v="182"/>
    <n v="268"/>
    <n v="91"/>
    <n v="22"/>
    <n v="9"/>
    <n v="0.27792768483540198"/>
    <n v="935"/>
    <n v="54"/>
    <n v="673"/>
    <n v="2422"/>
    <n v="1036"/>
    <n v="1374"/>
    <n v="17"/>
    <n v="188"/>
    <n v="274"/>
    <n v="0"/>
    <n v="3"/>
    <n v="453"/>
    <n v="234.17911000000001"/>
    <n v="384.05374"/>
    <n v="2"/>
    <n v="0"/>
    <n v="0"/>
    <n v="0"/>
    <n v="4.5276399999999999"/>
    <n v="2"/>
    <n v="0"/>
    <n v="2625"/>
    <n v="78"/>
    <n v="11"/>
  </r>
  <r>
    <n v="79"/>
    <n v="2"/>
    <n v="2"/>
    <x v="0"/>
    <n v="1816"/>
    <n v="3208"/>
    <n v="3247"/>
    <n v="2408"/>
    <n v="111"/>
    <n v="1843"/>
    <n v="466"/>
    <n v="434"/>
    <n v="292"/>
    <n v="624"/>
    <n v="68"/>
    <n v="9.6097699999999993"/>
    <n v="25.380279999999999"/>
    <n v="0.15768401601478299"/>
    <n v="4120"/>
    <n v="88"/>
    <n v="99"/>
    <n v="1878"/>
    <n v="812"/>
    <n v="370"/>
    <n v="235"/>
    <n v="802"/>
    <n v="2064"/>
    <n v="3"/>
    <n v="97"/>
    <n v="919"/>
    <n v="95"/>
    <n v="123"/>
    <n v="1"/>
    <n v="359.48678999999998"/>
    <n v="0"/>
    <n v="0"/>
    <n v="4.3264199999999997"/>
    <n v="3"/>
    <n v="0"/>
    <n v="1816"/>
    <n v="79"/>
    <n v="39"/>
  </r>
  <r>
    <n v="80"/>
    <n v="2"/>
    <n v="2"/>
    <x v="0"/>
    <n v="2026"/>
    <n v="4516"/>
    <n v="4597"/>
    <n v="3427"/>
    <n v="179"/>
    <n v="1981"/>
    <n v="530"/>
    <n v="254"/>
    <n v="315"/>
    <n v="927"/>
    <n v="59"/>
    <n v="31"/>
    <n v="6"/>
    <n v="8.2880139221231205E-2"/>
    <n v="341"/>
    <n v="211"/>
    <n v="246"/>
    <n v="2771"/>
    <n v="1043"/>
    <n v="326"/>
    <n v="33"/>
    <n v="52"/>
    <n v="230"/>
    <n v="0"/>
    <n v="14"/>
    <n v="12"/>
    <n v="75"/>
    <n v="116"/>
    <n v="2"/>
    <n v="0"/>
    <n v="0"/>
    <n v="0"/>
    <n v="3.6815600000000002"/>
    <n v="1"/>
    <n v="0"/>
    <n v="2026"/>
    <n v="80"/>
    <n v="81"/>
  </r>
  <r>
    <n v="81"/>
    <n v="2"/>
    <n v="2"/>
    <x v="0"/>
    <n v="3555"/>
    <n v="6687"/>
    <n v="6887"/>
    <n v="4840"/>
    <n v="248"/>
    <n v="3704"/>
    <n v="1097"/>
    <n v="666"/>
    <n v="716"/>
    <n v="1076"/>
    <n v="110"/>
    <n v="39.357230000000001"/>
    <n v="21"/>
    <n v="0.116741687236823"/>
    <n v="3294"/>
    <n v="227"/>
    <n v="363"/>
    <n v="4142"/>
    <n v="1614"/>
    <n v="541"/>
    <n v="110"/>
    <n v="158"/>
    <n v="2829"/>
    <n v="0"/>
    <n v="72"/>
    <n v="125"/>
    <n v="48"/>
    <n v="68"/>
    <n v="1"/>
    <n v="0"/>
    <n v="0"/>
    <n v="0"/>
    <n v="3.9575200000000001"/>
    <n v="1"/>
    <n v="0"/>
    <n v="3555"/>
    <n v="81"/>
    <n v="200"/>
  </r>
  <r>
    <n v="82"/>
    <n v="2"/>
    <n v="2"/>
    <x v="0"/>
    <n v="1577"/>
    <n v="3136"/>
    <n v="3139"/>
    <n v="2125"/>
    <n v="171"/>
    <n v="1636"/>
    <n v="290"/>
    <n v="396"/>
    <n v="334"/>
    <n v="557"/>
    <n v="76"/>
    <n v="29"/>
    <n v="15"/>
    <n v="0.115323351385792"/>
    <n v="1596"/>
    <n v="148"/>
    <n v="197"/>
    <n v="1473"/>
    <n v="1024"/>
    <n v="297"/>
    <n v="614"/>
    <n v="238"/>
    <n v="527"/>
    <n v="1"/>
    <n v="17"/>
    <n v="199"/>
    <n v="70.857150000000004"/>
    <n v="100.38096"/>
    <n v="1"/>
    <n v="0"/>
    <n v="0"/>
    <n v="0"/>
    <n v="4.2414100000000001"/>
    <n v="1"/>
    <n v="0"/>
    <n v="1577"/>
    <n v="82"/>
    <n v="3"/>
  </r>
  <r>
    <n v="83"/>
    <n v="2"/>
    <n v="2"/>
    <x v="0"/>
    <n v="2216"/>
    <n v="4113"/>
    <n v="4113"/>
    <n v="2982"/>
    <n v="741"/>
    <n v="1633"/>
    <n v="267"/>
    <n v="326"/>
    <n v="428"/>
    <n v="1195"/>
    <n v="119"/>
    <n v="60"/>
    <n v="2"/>
    <n v="0.16289812788718699"/>
    <n v="537"/>
    <n v="175"/>
    <n v="190"/>
    <n v="1886"/>
    <n v="1208"/>
    <n v="654"/>
    <n v="27"/>
    <n v="128"/>
    <n v="368"/>
    <n v="2"/>
    <n v="1"/>
    <n v="11"/>
    <n v="0"/>
    <n v="0"/>
    <n v="3"/>
    <n v="0"/>
    <n v="0"/>
    <n v="0"/>
    <n v="2.24702"/>
    <n v="1"/>
    <n v="0"/>
    <n v="2216"/>
    <n v="83"/>
    <n v="0"/>
  </r>
  <r>
    <n v="84"/>
    <n v="2"/>
    <n v="2"/>
    <x v="0"/>
    <n v="2386"/>
    <n v="4934"/>
    <n v="5006"/>
    <n v="3972"/>
    <n v="450"/>
    <n v="2077"/>
    <n v="323"/>
    <n v="314"/>
    <n v="416"/>
    <n v="1333"/>
    <n v="117"/>
    <n v="42"/>
    <n v="4"/>
    <n v="9.7682780663204197E-2"/>
    <n v="531"/>
    <n v="208"/>
    <n v="172"/>
    <n v="3246"/>
    <n v="1059"/>
    <n v="321"/>
    <n v="102"/>
    <n v="100"/>
    <n v="248"/>
    <n v="0"/>
    <n v="20"/>
    <n v="61"/>
    <n v="74.431719999999999"/>
    <n v="105.44494"/>
    <n v="1"/>
    <n v="0"/>
    <n v="0"/>
    <n v="0"/>
    <n v="4.8029400000000004"/>
    <n v="1"/>
    <n v="0"/>
    <n v="2386"/>
    <n v="84"/>
    <n v="72"/>
  </r>
  <r>
    <n v="85"/>
    <n v="2"/>
    <n v="2"/>
    <x v="0"/>
    <n v="1851"/>
    <n v="3715"/>
    <n v="3743"/>
    <n v="3092"/>
    <n v="89"/>
    <n v="1846"/>
    <n v="256"/>
    <n v="412"/>
    <n v="491"/>
    <n v="692"/>
    <n v="77"/>
    <n v="26"/>
    <n v="11"/>
    <n v="0.164573871226289"/>
    <n v="1263"/>
    <n v="106"/>
    <n v="143"/>
    <n v="2175"/>
    <n v="761"/>
    <n v="558"/>
    <n v="202"/>
    <n v="172"/>
    <n v="685"/>
    <n v="7"/>
    <n v="79"/>
    <n v="118"/>
    <n v="130.76346000000001"/>
    <n v="202.2475"/>
    <n v="2"/>
    <n v="0"/>
    <n v="0"/>
    <n v="0"/>
    <n v="4.2753899999999998"/>
    <n v="1"/>
    <n v="0"/>
    <n v="1851"/>
    <n v="85"/>
    <n v="28"/>
  </r>
  <r>
    <n v="86"/>
    <n v="2"/>
    <n v="2"/>
    <x v="0"/>
    <n v="3281"/>
    <n v="7320"/>
    <n v="7481"/>
    <n v="4492"/>
    <n v="278"/>
    <n v="3166"/>
    <n v="1108"/>
    <n v="669"/>
    <n v="499"/>
    <n v="1005"/>
    <n v="125"/>
    <n v="51.18573"/>
    <n v="16"/>
    <n v="0.139687207592568"/>
    <n v="1542"/>
    <n v="571"/>
    <n v="671"/>
    <n v="3883"/>
    <n v="1425"/>
    <n v="931"/>
    <n v="62"/>
    <n v="140"/>
    <n v="1195"/>
    <n v="0"/>
    <n v="10"/>
    <n v="135"/>
    <n v="0"/>
    <n v="0"/>
    <n v="2"/>
    <n v="0"/>
    <n v="0"/>
    <n v="0"/>
    <n v="3.40842"/>
    <n v="1"/>
    <n v="0"/>
    <n v="3281"/>
    <n v="86"/>
    <n v="161"/>
  </r>
  <r>
    <n v="87"/>
    <n v="2"/>
    <n v="2"/>
    <x v="0"/>
    <n v="2289"/>
    <n v="5387"/>
    <n v="5579"/>
    <n v="3769"/>
    <n v="187"/>
    <n v="2322"/>
    <n v="451"/>
    <n v="424"/>
    <n v="482"/>
    <n v="932"/>
    <n v="93"/>
    <n v="43"/>
    <n v="14"/>
    <n v="0.13102706578239801"/>
    <n v="1009"/>
    <n v="238"/>
    <n v="386"/>
    <n v="3082"/>
    <n v="1219"/>
    <n v="654"/>
    <n v="67"/>
    <n v="74"/>
    <n v="834"/>
    <n v="0"/>
    <n v="7"/>
    <n v="27"/>
    <n v="0"/>
    <n v="0"/>
    <n v="2"/>
    <n v="0"/>
    <n v="0"/>
    <n v="0"/>
    <n v="4.6110600000000002"/>
    <n v="1"/>
    <n v="0"/>
    <n v="2289"/>
    <n v="87"/>
    <n v="192"/>
  </r>
  <r>
    <n v="88"/>
    <n v="2"/>
    <n v="2"/>
    <x v="0"/>
    <n v="2501"/>
    <n v="5785"/>
    <n v="5857"/>
    <n v="4750"/>
    <n v="255"/>
    <n v="2546"/>
    <n v="278"/>
    <n v="608"/>
    <n v="635"/>
    <n v="980"/>
    <n v="85"/>
    <n v="40"/>
    <n v="11"/>
    <n v="0.123271299299983"/>
    <n v="2105"/>
    <n v="143"/>
    <n v="174"/>
    <n v="3911"/>
    <n v="1180"/>
    <n v="449"/>
    <n v="706"/>
    <n v="127"/>
    <n v="1113"/>
    <n v="0"/>
    <n v="64"/>
    <n v="95"/>
    <n v="0"/>
    <n v="0"/>
    <n v="2"/>
    <n v="340.63204999999999"/>
    <n v="0"/>
    <n v="0"/>
    <n v="3.88504"/>
    <n v="2"/>
    <n v="0"/>
    <n v="2501"/>
    <n v="88"/>
    <n v="72"/>
  </r>
  <r>
    <n v="89"/>
    <n v="2"/>
    <n v="2"/>
    <x v="0"/>
    <n v="3371"/>
    <n v="7270"/>
    <n v="7370"/>
    <n v="4936"/>
    <n v="884"/>
    <n v="2902"/>
    <n v="629"/>
    <n v="473"/>
    <n v="643"/>
    <n v="1626"/>
    <n v="150"/>
    <n v="89"/>
    <n v="5"/>
    <n v="0.13677069199457301"/>
    <n v="989"/>
    <n v="347"/>
    <n v="703"/>
    <n v="3790"/>
    <n v="1747"/>
    <n v="783"/>
    <n v="132"/>
    <n v="107"/>
    <n v="603"/>
    <n v="1"/>
    <n v="83"/>
    <n v="63"/>
    <n v="0"/>
    <n v="0"/>
    <n v="2"/>
    <n v="138.67621"/>
    <n v="0"/>
    <n v="0"/>
    <n v="2.8367599999999999"/>
    <n v="1"/>
    <n v="0"/>
    <n v="3371"/>
    <n v="89"/>
    <n v="100"/>
  </r>
  <r>
    <n v="90"/>
    <n v="3"/>
    <n v="3"/>
    <x v="0"/>
    <n v="2118"/>
    <n v="4680"/>
    <n v="4800"/>
    <n v="3214"/>
    <n v="304"/>
    <n v="1934"/>
    <n v="479"/>
    <n v="425"/>
    <n v="421"/>
    <n v="793"/>
    <n v="86"/>
    <n v="42"/>
    <n v="9"/>
    <n v="0.11687500000000001"/>
    <n v="31163"/>
    <n v="238"/>
    <n v="361"/>
    <n v="2719"/>
    <n v="1062"/>
    <n v="420"/>
    <n v="107"/>
    <n v="233"/>
    <n v="30689"/>
    <n v="1"/>
    <n v="18"/>
    <n v="115"/>
    <n v="0"/>
    <n v="0"/>
    <n v="1"/>
    <n v="0"/>
    <n v="0"/>
    <n v="0"/>
    <n v="5.3981199999999996"/>
    <n v="1"/>
    <n v="0"/>
    <n v="2118"/>
    <n v="90"/>
    <n v="120"/>
  </r>
  <r>
    <n v="91"/>
    <n v="3"/>
    <n v="3"/>
    <x v="0"/>
    <n v="2268"/>
    <n v="4619"/>
    <n v="4972"/>
    <n v="2925"/>
    <n v="1270"/>
    <n v="1132"/>
    <n v="323"/>
    <n v="513"/>
    <n v="541"/>
    <n v="891"/>
    <n v="320"/>
    <n v="91"/>
    <n v="100"/>
    <n v="0.18342719227675"/>
    <n v="285"/>
    <n v="166"/>
    <n v="726"/>
    <n v="2227"/>
    <n v="1199"/>
    <n v="654"/>
    <n v="20"/>
    <n v="57"/>
    <n v="173"/>
    <n v="0"/>
    <n v="10"/>
    <n v="25"/>
    <n v="0"/>
    <n v="0"/>
    <n v="1"/>
    <n v="0"/>
    <n v="3598.0852100000002"/>
    <n v="0"/>
    <n v="3.2909999999999999"/>
    <n v="1"/>
    <n v="0"/>
    <n v="2268"/>
    <n v="91"/>
    <n v="353"/>
  </r>
  <r>
    <n v="92"/>
    <n v="3"/>
    <n v="3"/>
    <x v="0"/>
    <n v="1045"/>
    <n v="2499"/>
    <n v="2511"/>
    <n v="1231"/>
    <n v="848"/>
    <n v="219"/>
    <n v="357"/>
    <n v="90"/>
    <n v="186"/>
    <n v="412"/>
    <n v="283"/>
    <n v="83"/>
    <n v="75"/>
    <n v="0.42572680207088798"/>
    <n v="1177"/>
    <n v="127"/>
    <n v="353"/>
    <n v="849"/>
    <n v="859"/>
    <n v="323"/>
    <n v="8"/>
    <n v="22"/>
    <n v="607"/>
    <n v="0"/>
    <n v="7"/>
    <n v="533"/>
    <n v="0"/>
    <n v="0"/>
    <n v="3"/>
    <n v="0"/>
    <n v="0"/>
    <n v="0"/>
    <n v="5.1368"/>
    <n v="1"/>
    <n v="0"/>
    <n v="1045"/>
    <n v="92"/>
    <n v="12"/>
  </r>
  <r>
    <n v="93"/>
    <n v="3"/>
    <n v="3"/>
    <x v="0"/>
    <n v="4144"/>
    <n v="7936"/>
    <n v="7937"/>
    <n v="5731"/>
    <n v="1444"/>
    <n v="3146"/>
    <n v="538"/>
    <n v="940"/>
    <n v="1002"/>
    <n v="1664"/>
    <n v="227"/>
    <n v="109"/>
    <n v="1"/>
    <n v="0.13229179790852999"/>
    <n v="401"/>
    <n v="303"/>
    <n v="364"/>
    <n v="3945"/>
    <n v="2398"/>
    <n v="927"/>
    <n v="46"/>
    <n v="101"/>
    <n v="176"/>
    <n v="0"/>
    <n v="24"/>
    <n v="54"/>
    <n v="0"/>
    <n v="0"/>
    <n v="3"/>
    <n v="0"/>
    <n v="0"/>
    <n v="0"/>
    <n v="2.3041299999999998"/>
    <n v="1"/>
    <n v="0"/>
    <n v="4144"/>
    <n v="93"/>
    <n v="1"/>
  </r>
  <r>
    <n v="94"/>
    <n v="3"/>
    <n v="3"/>
    <x v="0"/>
    <n v="1412"/>
    <n v="2937"/>
    <n v="3023"/>
    <n v="2136"/>
    <n v="325"/>
    <n v="1118"/>
    <n v="185"/>
    <n v="295"/>
    <n v="277"/>
    <n v="655"/>
    <n v="68"/>
    <n v="36"/>
    <n v="5"/>
    <n v="0.14985114125041299"/>
    <n v="1110"/>
    <n v="99"/>
    <n v="233"/>
    <n v="1307"/>
    <n v="1051"/>
    <n v="333"/>
    <n v="259"/>
    <n v="153"/>
    <n v="609"/>
    <n v="0"/>
    <n v="55"/>
    <n v="34"/>
    <n v="0"/>
    <n v="61"/>
    <n v="2"/>
    <n v="0"/>
    <n v="0"/>
    <n v="0"/>
    <n v="3.4171800000000001"/>
    <n v="1"/>
    <n v="0"/>
    <n v="1412"/>
    <n v="94"/>
    <n v="86"/>
  </r>
  <r>
    <n v="95"/>
    <n v="3"/>
    <n v="3"/>
    <x v="0"/>
    <n v="1453"/>
    <n v="3072"/>
    <n v="3077"/>
    <n v="2004"/>
    <n v="703"/>
    <n v="862"/>
    <n v="178"/>
    <n v="203"/>
    <n v="319"/>
    <n v="753"/>
    <n v="86"/>
    <n v="51"/>
    <n v="3"/>
    <n v="0.16964575885602901"/>
    <n v="417"/>
    <n v="299"/>
    <n v="265"/>
    <n v="1202"/>
    <n v="898"/>
    <n v="413"/>
    <n v="32"/>
    <n v="111"/>
    <n v="215"/>
    <n v="0"/>
    <n v="22"/>
    <n v="37"/>
    <n v="0"/>
    <n v="0"/>
    <n v="3"/>
    <n v="0"/>
    <n v="0"/>
    <n v="0"/>
    <n v="3.2449400000000002"/>
    <n v="1"/>
    <n v="0"/>
    <n v="1453"/>
    <n v="95"/>
    <n v="5"/>
  </r>
  <r>
    <n v="96"/>
    <n v="3"/>
    <n v="3"/>
    <x v="0"/>
    <n v="1208"/>
    <n v="2592"/>
    <n v="2592"/>
    <n v="1698"/>
    <n v="636"/>
    <n v="659"/>
    <n v="151"/>
    <n v="119"/>
    <n v="289"/>
    <n v="649"/>
    <n v="75"/>
    <n v="44"/>
    <n v="1"/>
    <n v="0.15779320987654299"/>
    <n v="309"/>
    <n v="82"/>
    <n v="352"/>
    <n v="1078"/>
    <n v="792"/>
    <n v="288"/>
    <n v="34"/>
    <n v="61"/>
    <n v="153"/>
    <n v="0"/>
    <n v="8"/>
    <n v="53"/>
    <n v="0"/>
    <n v="0"/>
    <n v="3"/>
    <n v="0"/>
    <n v="0"/>
    <n v="0"/>
    <n v="2.2325699999999999"/>
    <n v="1"/>
    <n v="0"/>
    <n v="1208"/>
    <n v="96"/>
    <n v="0"/>
  </r>
  <r>
    <n v="97"/>
    <n v="3"/>
    <n v="3"/>
    <x v="0"/>
    <n v="1718"/>
    <n v="3806"/>
    <n v="3808"/>
    <n v="2457"/>
    <n v="562"/>
    <n v="1276"/>
    <n v="239"/>
    <n v="296"/>
    <n v="342"/>
    <n v="841"/>
    <n v="84"/>
    <n v="47"/>
    <n v="5"/>
    <n v="0.14233193277310899"/>
    <n v="743"/>
    <n v="329"/>
    <n v="255"/>
    <n v="1884"/>
    <n v="910"/>
    <n v="430"/>
    <n v="119"/>
    <n v="157"/>
    <n v="399"/>
    <n v="0"/>
    <n v="37"/>
    <n v="31"/>
    <n v="0"/>
    <n v="0"/>
    <n v="3"/>
    <n v="0"/>
    <n v="0"/>
    <n v="0"/>
    <n v="3.09335"/>
    <n v="1"/>
    <n v="0"/>
    <n v="1718"/>
    <n v="97"/>
    <n v="2"/>
  </r>
  <r>
    <n v="98"/>
    <n v="3"/>
    <n v="3"/>
    <x v="0"/>
    <n v="1930"/>
    <n v="4246"/>
    <n v="4247"/>
    <n v="2655"/>
    <n v="813"/>
    <n v="1306"/>
    <n v="152"/>
    <n v="392"/>
    <n v="378"/>
    <n v="1008"/>
    <n v="106"/>
    <n v="60"/>
    <n v="5"/>
    <n v="0.162703084530257"/>
    <n v="861"/>
    <n v="224"/>
    <n v="443"/>
    <n v="1905"/>
    <n v="1086"/>
    <n v="589"/>
    <n v="247"/>
    <n v="259"/>
    <n v="302"/>
    <n v="1"/>
    <n v="15"/>
    <n v="37"/>
    <n v="0"/>
    <n v="0"/>
    <n v="3"/>
    <n v="0"/>
    <n v="0"/>
    <n v="0"/>
    <n v="2.6547700000000001"/>
    <n v="1"/>
    <n v="0"/>
    <n v="1930"/>
    <n v="98"/>
    <n v="1"/>
  </r>
  <r>
    <n v="99"/>
    <n v="3"/>
    <n v="3"/>
    <x v="0"/>
    <n v="2141"/>
    <n v="4659"/>
    <n v="4831"/>
    <n v="3473"/>
    <n v="314"/>
    <n v="1987"/>
    <n v="435"/>
    <n v="409"/>
    <n v="422"/>
    <n v="875"/>
    <n v="72"/>
    <n v="38"/>
    <n v="4"/>
    <n v="0.16973711446905401"/>
    <n v="757"/>
    <n v="168"/>
    <n v="309"/>
    <n v="2788"/>
    <n v="1039"/>
    <n v="527"/>
    <n v="58"/>
    <n v="104"/>
    <n v="567"/>
    <n v="0"/>
    <n v="6"/>
    <n v="22"/>
    <n v="0"/>
    <n v="102.04769"/>
    <n v="2"/>
    <n v="337.93695000000002"/>
    <n v="0"/>
    <n v="0"/>
    <n v="3.74661"/>
    <n v="1"/>
    <n v="0"/>
    <n v="2141"/>
    <n v="99"/>
    <n v="172"/>
  </r>
  <r>
    <n v="100"/>
    <n v="3"/>
    <n v="3"/>
    <x v="0"/>
    <n v="1874"/>
    <n v="4730"/>
    <n v="4796"/>
    <n v="3005"/>
    <n v="245"/>
    <n v="1738"/>
    <n v="681"/>
    <n v="352"/>
    <n v="324"/>
    <n v="517"/>
    <n v="80"/>
    <n v="27"/>
    <n v="19"/>
    <n v="0.13886572143452899"/>
    <n v="3118"/>
    <n v="82"/>
    <n v="589"/>
    <n v="2574"/>
    <n v="1089"/>
    <n v="462"/>
    <n v="334"/>
    <n v="603"/>
    <n v="1642"/>
    <n v="0"/>
    <n v="192"/>
    <n v="347"/>
    <n v="0"/>
    <n v="94.954610000000002"/>
    <n v="1"/>
    <n v="0"/>
    <n v="0"/>
    <n v="0"/>
    <n v="4.9703499999999998"/>
    <n v="2"/>
    <n v="0"/>
    <n v="1874"/>
    <n v="100"/>
    <n v="66"/>
  </r>
  <r>
    <n v="101"/>
    <n v="3"/>
    <n v="3"/>
    <x v="0"/>
    <n v="2794"/>
    <n v="6137"/>
    <n v="6269"/>
    <n v="4418"/>
    <n v="250"/>
    <n v="2608"/>
    <n v="1038"/>
    <n v="380"/>
    <n v="657"/>
    <n v="719"/>
    <n v="87"/>
    <n v="33"/>
    <n v="19"/>
    <n v="0.111660551922157"/>
    <n v="2783"/>
    <n v="258"/>
    <n v="398"/>
    <n v="3773"/>
    <n v="1211"/>
    <n v="629"/>
    <n v="458"/>
    <n v="492"/>
    <n v="1478"/>
    <n v="0"/>
    <n v="192"/>
    <n v="163"/>
    <n v="0"/>
    <n v="68"/>
    <n v="1"/>
    <n v="0"/>
    <n v="630.77666999999997"/>
    <n v="108.22552"/>
    <n v="5.1294700000000004"/>
    <n v="2"/>
    <n v="0"/>
    <n v="2794"/>
    <n v="101"/>
    <n v="132"/>
  </r>
  <r>
    <n v="102"/>
    <n v="3"/>
    <n v="3"/>
    <x v="0"/>
    <n v="2563"/>
    <n v="4953"/>
    <n v="4998"/>
    <n v="3833"/>
    <n v="283"/>
    <n v="2604"/>
    <n v="403"/>
    <n v="378"/>
    <n v="447"/>
    <n v="1335"/>
    <n v="81"/>
    <n v="45.230170000000001"/>
    <n v="3"/>
    <n v="0.11544617847138899"/>
    <n v="1303"/>
    <n v="190"/>
    <n v="251"/>
    <n v="3111"/>
    <n v="1054"/>
    <n v="392"/>
    <n v="115"/>
    <n v="116"/>
    <n v="585"/>
    <n v="0"/>
    <n v="23"/>
    <n v="464"/>
    <n v="0"/>
    <n v="80.418710000000004"/>
    <n v="2"/>
    <n v="0"/>
    <n v="0"/>
    <n v="0"/>
    <n v="3.72235"/>
    <n v="1"/>
    <n v="0"/>
    <n v="2563"/>
    <n v="102"/>
    <n v="45"/>
  </r>
  <r>
    <n v="103"/>
    <n v="3"/>
    <n v="3"/>
    <x v="0"/>
    <n v="2741"/>
    <n v="4946"/>
    <n v="4953"/>
    <n v="3217"/>
    <n v="620"/>
    <n v="2316"/>
    <n v="523"/>
    <n v="301"/>
    <n v="639"/>
    <n v="1278"/>
    <n v="137"/>
    <n v="67"/>
    <n v="8"/>
    <n v="0.178275792449021"/>
    <n v="982"/>
    <n v="315"/>
    <n v="135"/>
    <n v="2351"/>
    <n v="1482"/>
    <n v="670"/>
    <n v="173"/>
    <n v="194"/>
    <n v="538"/>
    <n v="0"/>
    <n v="26"/>
    <n v="51"/>
    <n v="0"/>
    <n v="61"/>
    <n v="2"/>
    <n v="1156.5407700000001"/>
    <n v="0"/>
    <n v="0"/>
    <n v="2.58283"/>
    <n v="1"/>
    <n v="0"/>
    <n v="2741"/>
    <n v="103"/>
    <n v="7"/>
  </r>
  <r>
    <n v="104"/>
    <n v="3"/>
    <n v="3"/>
    <x v="0"/>
    <n v="1780"/>
    <n v="3363"/>
    <n v="3388"/>
    <n v="2420"/>
    <n v="136"/>
    <n v="1768"/>
    <n v="395"/>
    <n v="316"/>
    <n v="388"/>
    <n v="681"/>
    <n v="68"/>
    <n v="24.796959999999999"/>
    <n v="13"/>
    <n v="0.14462809917355399"/>
    <n v="1766"/>
    <n v="98"/>
    <n v="132"/>
    <n v="1935"/>
    <n v="820"/>
    <n v="403"/>
    <n v="332"/>
    <n v="256"/>
    <n v="997"/>
    <n v="0"/>
    <n v="36"/>
    <n v="145"/>
    <n v="0"/>
    <n v="63.369669999999999"/>
    <n v="2"/>
    <n v="0"/>
    <n v="0"/>
    <n v="0"/>
    <n v="4.3232999999999997"/>
    <n v="1"/>
    <n v="0"/>
    <n v="1780"/>
    <n v="104"/>
    <n v="25"/>
  </r>
  <r>
    <n v="105"/>
    <n v="3"/>
    <n v="3"/>
    <x v="0"/>
    <n v="3212"/>
    <n v="6020"/>
    <n v="6108"/>
    <n v="3696"/>
    <n v="213"/>
    <n v="3225"/>
    <n v="1456"/>
    <n v="329"/>
    <n v="610"/>
    <n v="817"/>
    <n v="80"/>
    <n v="34"/>
    <n v="10"/>
    <n v="0.15864440078585501"/>
    <n v="1497"/>
    <n v="219"/>
    <n v="274"/>
    <n v="3071"/>
    <n v="1642"/>
    <n v="902"/>
    <n v="156"/>
    <n v="202"/>
    <n v="997"/>
    <n v="0"/>
    <n v="30"/>
    <n v="112"/>
    <n v="48"/>
    <n v="68"/>
    <n v="1"/>
    <n v="0"/>
    <n v="0"/>
    <n v="0"/>
    <n v="4.1149899999999997"/>
    <n v="1"/>
    <n v="0"/>
    <n v="3212"/>
    <n v="105"/>
    <n v="88"/>
  </r>
  <r>
    <n v="106"/>
    <n v="3"/>
    <n v="3"/>
    <x v="0"/>
    <n v="3098"/>
    <n v="5715"/>
    <n v="5999"/>
    <n v="3508"/>
    <n v="134"/>
    <n v="3334"/>
    <n v="1506"/>
    <n v="654"/>
    <n v="426"/>
    <n v="512"/>
    <n v="110"/>
    <n v="22.22288"/>
    <n v="38"/>
    <n v="0.137356226037673"/>
    <n v="5202"/>
    <n v="273"/>
    <n v="295"/>
    <n v="3390"/>
    <n v="1416"/>
    <n v="625"/>
    <n v="693"/>
    <n v="532"/>
    <n v="1819"/>
    <n v="0"/>
    <n v="196"/>
    <n v="1962"/>
    <n v="73.853970000000004"/>
    <n v="104.62645999999999"/>
    <n v="1"/>
    <n v="0"/>
    <n v="0"/>
    <n v="0"/>
    <n v="4.5194200000000002"/>
    <n v="2"/>
    <n v="0"/>
    <n v="3098"/>
    <n v="106"/>
    <n v="284"/>
  </r>
  <r>
    <n v="107"/>
    <n v="3"/>
    <n v="3"/>
    <x v="0"/>
    <n v="747"/>
    <n v="1812"/>
    <n v="2083"/>
    <n v="1181"/>
    <n v="126"/>
    <n v="687"/>
    <n v="147"/>
    <n v="179"/>
    <n v="192"/>
    <n v="229"/>
    <n v="223"/>
    <n v="10"/>
    <n v="106"/>
    <n v="8.4973595775324096E-2"/>
    <n v="13422"/>
    <n v="70"/>
    <n v="102"/>
    <n v="1437"/>
    <n v="313"/>
    <n v="161"/>
    <n v="2173"/>
    <n v="1620"/>
    <n v="2249"/>
    <n v="0"/>
    <n v="2721"/>
    <n v="4659"/>
    <n v="48"/>
    <n v="68"/>
    <n v="1"/>
    <n v="0"/>
    <n v="215.40848"/>
    <n v="0"/>
    <n v="4.10989"/>
    <n v="2"/>
    <n v="0"/>
    <n v="747"/>
    <n v="107"/>
    <n v="271"/>
  </r>
  <r>
    <n v="108"/>
    <n v="3"/>
    <n v="3"/>
    <x v="0"/>
    <n v="462"/>
    <n v="878"/>
    <n v="984"/>
    <n v="625"/>
    <n v="5"/>
    <n v="485"/>
    <n v="80"/>
    <n v="78"/>
    <n v="100"/>
    <n v="204"/>
    <n v="113.7"/>
    <n v="7"/>
    <n v="103"/>
    <n v="5.79268292682927E-2"/>
    <n v="4744"/>
    <n v="48"/>
    <n v="54"/>
    <n v="698"/>
    <n v="134"/>
    <n v="50"/>
    <n v="601"/>
    <n v="676"/>
    <n v="1019"/>
    <n v="4"/>
    <n v="1202"/>
    <n v="1242"/>
    <n v="0"/>
    <n v="0"/>
    <n v="2"/>
    <n v="0"/>
    <n v="1028.6110799999999"/>
    <n v="137.08002999999999"/>
    <n v="3.50406"/>
    <n v="3"/>
    <n v="0"/>
    <n v="462"/>
    <n v="108"/>
    <n v="106"/>
  </r>
  <r>
    <n v="109"/>
    <n v="3"/>
    <n v="3"/>
    <x v="0"/>
    <n v="3861"/>
    <n v="7855"/>
    <n v="8597"/>
    <n v="5162"/>
    <n v="41"/>
    <n v="4089"/>
    <n v="881"/>
    <n v="466"/>
    <n v="662"/>
    <n v="1852"/>
    <n v="142.80000000000001"/>
    <n v="23.638649999999998"/>
    <n v="135"/>
    <n v="9.7708502966150995E-2"/>
    <n v="5966"/>
    <n v="484"/>
    <n v="497"/>
    <n v="5886"/>
    <n v="953"/>
    <n v="777"/>
    <n v="1379"/>
    <n v="1333"/>
    <n v="2559"/>
    <n v="0"/>
    <n v="142"/>
    <n v="553"/>
    <n v="68.013180000000006"/>
    <n v="136.02635000000001"/>
    <n v="2"/>
    <n v="0"/>
    <n v="0"/>
    <n v="0"/>
    <n v="3.3061199999999999"/>
    <n v="3"/>
    <n v="0"/>
    <n v="3861"/>
    <n v="109"/>
    <n v="742"/>
  </r>
  <r>
    <n v="110"/>
    <n v="3"/>
    <n v="3"/>
    <x v="0"/>
    <n v="1187"/>
    <n v="2423"/>
    <n v="2650"/>
    <n v="1624"/>
    <n v="15"/>
    <n v="1261"/>
    <n v="252"/>
    <n v="150"/>
    <n v="213"/>
    <n v="572"/>
    <n v="263.89999"/>
    <n v="10.83159"/>
    <n v="33.847549999999998"/>
    <n v="6.7547169811320806E-2"/>
    <n v="3242"/>
    <n v="151"/>
    <n v="169"/>
    <n v="1852"/>
    <n v="321"/>
    <n v="157"/>
    <n v="597"/>
    <n v="892"/>
    <n v="834"/>
    <n v="0"/>
    <n v="663"/>
    <n v="256"/>
    <n v="0"/>
    <n v="0"/>
    <n v="3"/>
    <n v="0"/>
    <n v="0"/>
    <n v="0"/>
    <n v="7.8228900000000001"/>
    <n v="3"/>
    <n v="0"/>
    <n v="1187"/>
    <n v="110"/>
    <n v="227"/>
  </r>
  <r>
    <n v="111"/>
    <n v="3"/>
    <n v="3"/>
    <x v="0"/>
    <n v="1116"/>
    <n v="2361"/>
    <n v="2401"/>
    <n v="1808"/>
    <n v="117"/>
    <n v="1076"/>
    <n v="91"/>
    <n v="131"/>
    <n v="187"/>
    <n v="707"/>
    <n v="327"/>
    <n v="11.75597"/>
    <n v="211"/>
    <n v="9.0795501874219101E-2"/>
    <n v="3636"/>
    <n v="153"/>
    <n v="66"/>
    <n v="1550"/>
    <n v="471"/>
    <n v="161"/>
    <n v="397"/>
    <n v="693"/>
    <n v="770"/>
    <n v="9"/>
    <n v="821"/>
    <n v="946"/>
    <n v="0"/>
    <n v="0"/>
    <n v="3"/>
    <n v="0"/>
    <n v="0"/>
    <n v="0"/>
    <n v="2.1126900000000002"/>
    <n v="2"/>
    <n v="0"/>
    <n v="1116"/>
    <n v="111"/>
    <n v="40"/>
  </r>
  <r>
    <n v="112"/>
    <n v="3"/>
    <n v="3"/>
    <x v="0"/>
    <n v="992"/>
    <n v="2230"/>
    <n v="2231"/>
    <n v="1676"/>
    <n v="308"/>
    <n v="777"/>
    <n v="64"/>
    <n v="132"/>
    <n v="199"/>
    <n v="597"/>
    <n v="67"/>
    <n v="28"/>
    <n v="10"/>
    <n v="0.114746750336172"/>
    <n v="906"/>
    <n v="144"/>
    <n v="165"/>
    <n v="1205"/>
    <n v="546"/>
    <n v="171"/>
    <n v="191"/>
    <n v="163"/>
    <n v="247"/>
    <n v="0"/>
    <n v="124"/>
    <n v="181"/>
    <n v="0"/>
    <n v="0"/>
    <n v="3"/>
    <n v="0"/>
    <n v="227.78223"/>
    <n v="41.228270000000002"/>
    <n v="3.83527"/>
    <n v="1"/>
    <n v="0"/>
    <n v="992"/>
    <n v="112"/>
    <n v="1"/>
  </r>
  <r>
    <n v="113"/>
    <n v="3"/>
    <n v="3"/>
    <x v="0"/>
    <n v="2544"/>
    <n v="6082"/>
    <n v="6090"/>
    <n v="3256"/>
    <n v="847"/>
    <n v="1789"/>
    <n v="742"/>
    <n v="318"/>
    <n v="471"/>
    <n v="1013"/>
    <n v="186"/>
    <n v="82"/>
    <n v="27"/>
    <n v="9.8357963875205207E-2"/>
    <n v="871"/>
    <n v="537"/>
    <n v="827"/>
    <n v="2961"/>
    <n v="1297"/>
    <n v="468"/>
    <n v="35"/>
    <n v="179"/>
    <n v="307"/>
    <n v="2"/>
    <n v="209"/>
    <n v="139"/>
    <n v="0"/>
    <n v="0"/>
    <n v="3"/>
    <n v="0"/>
    <n v="0"/>
    <n v="0"/>
    <n v="2.6415500000000001"/>
    <n v="1"/>
    <n v="0"/>
    <n v="2544"/>
    <n v="113"/>
    <n v="8"/>
  </r>
  <r>
    <n v="114"/>
    <n v="3"/>
    <n v="3"/>
    <x v="0"/>
    <n v="1621"/>
    <n v="3407"/>
    <n v="3412"/>
    <n v="2258"/>
    <n v="587"/>
    <n v="1217"/>
    <n v="170"/>
    <n v="246"/>
    <n v="280"/>
    <n v="925"/>
    <n v="146"/>
    <n v="48.583750000000002"/>
    <n v="20"/>
    <n v="0.13305978898007001"/>
    <n v="1027"/>
    <n v="242"/>
    <n v="288"/>
    <n v="1509"/>
    <n v="1028"/>
    <n v="345"/>
    <n v="70"/>
    <n v="248"/>
    <n v="372"/>
    <n v="0"/>
    <n v="184"/>
    <n v="153"/>
    <n v="0"/>
    <n v="0"/>
    <n v="3"/>
    <n v="0"/>
    <n v="0"/>
    <n v="0"/>
    <n v="3.1978"/>
    <n v="1"/>
    <n v="0"/>
    <n v="1621"/>
    <n v="114"/>
    <n v="5"/>
  </r>
  <r>
    <n v="115"/>
    <n v="3"/>
    <n v="3"/>
    <x v="0"/>
    <n v="698"/>
    <n v="1806"/>
    <n v="1899"/>
    <n v="1218"/>
    <n v="205"/>
    <n v="513"/>
    <n v="230"/>
    <n v="155"/>
    <n v="181"/>
    <n v="132"/>
    <n v="74"/>
    <n v="17"/>
    <n v="26"/>
    <n v="0.27014218009478702"/>
    <n v="963"/>
    <n v="104"/>
    <n v="180"/>
    <n v="623"/>
    <n v="546"/>
    <n v="446"/>
    <n v="17"/>
    <n v="49"/>
    <n v="558"/>
    <n v="0"/>
    <n v="14"/>
    <n v="325"/>
    <n v="0"/>
    <n v="0"/>
    <n v="1"/>
    <n v="0"/>
    <n v="0"/>
    <n v="0"/>
    <n v="25.52083"/>
    <n v="1"/>
    <n v="0"/>
    <n v="698"/>
    <n v="115"/>
    <n v="93"/>
  </r>
  <r>
    <n v="116"/>
    <n v="3"/>
    <n v="3"/>
    <x v="0"/>
    <n v="1920"/>
    <n v="5253"/>
    <n v="5302"/>
    <n v="3633"/>
    <n v="389"/>
    <n v="1615"/>
    <n v="421"/>
    <n v="342"/>
    <n v="287"/>
    <n v="870"/>
    <n v="143"/>
    <n v="36"/>
    <n v="49"/>
    <n v="9.3549603923047897E-2"/>
    <n v="3316"/>
    <n v="358"/>
    <n v="540"/>
    <n v="2739"/>
    <n v="1253"/>
    <n v="412"/>
    <n v="254"/>
    <n v="664"/>
    <n v="1035"/>
    <n v="0"/>
    <n v="600"/>
    <n v="763"/>
    <n v="0"/>
    <n v="0"/>
    <n v="1"/>
    <n v="0"/>
    <n v="0"/>
    <n v="0"/>
    <n v="4.5499299999999998"/>
    <n v="2"/>
    <n v="0"/>
    <n v="1920"/>
    <n v="116"/>
    <n v="49"/>
  </r>
  <r>
    <n v="117"/>
    <n v="3"/>
    <n v="3"/>
    <x v="0"/>
    <n v="1578"/>
    <n v="4626"/>
    <n v="4650"/>
    <n v="2938"/>
    <n v="426"/>
    <n v="1217"/>
    <n v="293"/>
    <n v="307"/>
    <n v="420"/>
    <n v="558"/>
    <n v="70"/>
    <n v="35"/>
    <n v="9"/>
    <n v="8.8172043010752696E-2"/>
    <n v="646"/>
    <n v="231"/>
    <n v="483"/>
    <n v="2431"/>
    <n v="1155"/>
    <n v="350"/>
    <n v="67"/>
    <n v="56"/>
    <n v="414"/>
    <n v="0"/>
    <n v="32"/>
    <n v="77"/>
    <n v="0"/>
    <n v="0"/>
    <n v="1"/>
    <n v="0"/>
    <n v="0"/>
    <n v="0"/>
    <n v="3.3532899999999999"/>
    <n v="3"/>
    <n v="0"/>
    <n v="1578"/>
    <n v="117"/>
    <n v="24"/>
  </r>
  <r>
    <n v="118"/>
    <n v="3"/>
    <n v="3"/>
    <x v="0"/>
    <n v="1540"/>
    <n v="5365"/>
    <n v="5397"/>
    <n v="2983"/>
    <n v="244"/>
    <n v="1368"/>
    <n v="521"/>
    <n v="340"/>
    <n v="329"/>
    <n v="350"/>
    <n v="62"/>
    <n v="27"/>
    <n v="8"/>
    <n v="8.9123587178061903E-2"/>
    <n v="477"/>
    <n v="387"/>
    <n v="881"/>
    <n v="2567"/>
    <n v="1204"/>
    <n v="358"/>
    <n v="45"/>
    <n v="61"/>
    <n v="184"/>
    <n v="1"/>
    <n v="16"/>
    <n v="170"/>
    <n v="0"/>
    <n v="0"/>
    <n v="2"/>
    <n v="0"/>
    <n v="0"/>
    <n v="0"/>
    <n v="3.9700799999999998"/>
    <n v="3"/>
    <n v="0"/>
    <n v="1540"/>
    <n v="118"/>
    <n v="32"/>
  </r>
  <r>
    <n v="119"/>
    <n v="3"/>
    <n v="3"/>
    <x v="0"/>
    <n v="830"/>
    <n v="2532"/>
    <n v="2601"/>
    <n v="1634"/>
    <n v="252"/>
    <n v="649"/>
    <n v="139"/>
    <n v="158"/>
    <n v="187"/>
    <n v="346"/>
    <n v="39"/>
    <n v="20"/>
    <n v="4"/>
    <n v="0.21030372933487099"/>
    <n v="338"/>
    <n v="104"/>
    <n v="172"/>
    <n v="1313"/>
    <n v="539"/>
    <n v="473"/>
    <n v="77"/>
    <n v="20"/>
    <n v="205"/>
    <n v="0"/>
    <n v="21"/>
    <n v="15"/>
    <n v="0"/>
    <n v="0"/>
    <n v="2"/>
    <n v="0"/>
    <n v="0"/>
    <n v="0"/>
    <n v="3.7299500000000001"/>
    <n v="3"/>
    <n v="0"/>
    <n v="830"/>
    <n v="119"/>
    <n v="69"/>
  </r>
  <r>
    <n v="120"/>
    <n v="3"/>
    <n v="3"/>
    <x v="0"/>
    <n v="1177"/>
    <n v="3493"/>
    <n v="3535"/>
    <n v="2145"/>
    <n v="599"/>
    <n v="665"/>
    <n v="285"/>
    <n v="220"/>
    <n v="273"/>
    <n v="399"/>
    <n v="78"/>
    <n v="30"/>
    <n v="10"/>
    <n v="0.111739745403112"/>
    <n v="532"/>
    <n v="274"/>
    <n v="400"/>
    <n v="1878"/>
    <n v="701"/>
    <n v="282"/>
    <n v="74"/>
    <n v="39"/>
    <n v="322"/>
    <n v="0"/>
    <n v="26"/>
    <n v="71"/>
    <n v="0"/>
    <n v="0"/>
    <n v="2"/>
    <n v="0"/>
    <n v="0"/>
    <n v="0"/>
    <n v="2.9708399999999999"/>
    <n v="2"/>
    <n v="0"/>
    <n v="1177"/>
    <n v="120"/>
    <n v="42"/>
  </r>
  <r>
    <n v="121"/>
    <n v="3"/>
    <n v="3"/>
    <x v="0"/>
    <n v="1340"/>
    <n v="3731"/>
    <n v="3796"/>
    <n v="2301"/>
    <n v="1082"/>
    <n v="305"/>
    <n v="169"/>
    <n v="290"/>
    <n v="214"/>
    <n v="667"/>
    <n v="140"/>
    <n v="52"/>
    <n v="11"/>
    <n v="0.15200210748156001"/>
    <n v="417"/>
    <n v="305"/>
    <n v="356"/>
    <n v="1598"/>
    <n v="1109"/>
    <n v="428"/>
    <n v="114"/>
    <n v="83"/>
    <n v="73"/>
    <n v="0"/>
    <n v="35"/>
    <n v="112"/>
    <n v="0"/>
    <n v="0"/>
    <n v="3"/>
    <n v="0"/>
    <n v="0"/>
    <n v="0"/>
    <n v="2.1889400000000001"/>
    <n v="1"/>
    <n v="0"/>
    <n v="1340"/>
    <n v="121"/>
    <n v="65"/>
  </r>
  <r>
    <n v="122"/>
    <n v="3"/>
    <n v="3"/>
    <x v="0"/>
    <n v="2130"/>
    <n v="5809"/>
    <n v="6019"/>
    <n v="3266"/>
    <n v="1607"/>
    <n v="720"/>
    <n v="328"/>
    <n v="525"/>
    <n v="395"/>
    <n v="882"/>
    <n v="160"/>
    <n v="72"/>
    <n v="5"/>
    <n v="0.157833527163981"/>
    <n v="561"/>
    <n v="591"/>
    <n v="458"/>
    <n v="2866"/>
    <n v="1399"/>
    <n v="705"/>
    <n v="22"/>
    <n v="70"/>
    <n v="330"/>
    <n v="0"/>
    <n v="58"/>
    <n v="81"/>
    <n v="0"/>
    <n v="0"/>
    <n v="3"/>
    <n v="0"/>
    <n v="0"/>
    <n v="0"/>
    <n v="2.5762900000000002"/>
    <n v="1"/>
    <n v="0"/>
    <n v="2130"/>
    <n v="122"/>
    <n v="210"/>
  </r>
  <r>
    <n v="123"/>
    <n v="3"/>
    <n v="3"/>
    <x v="0"/>
    <n v="1766"/>
    <n v="4504"/>
    <n v="4567"/>
    <n v="2989"/>
    <n v="739"/>
    <n v="1203"/>
    <n v="366"/>
    <n v="363"/>
    <n v="239"/>
    <n v="798"/>
    <n v="89"/>
    <n v="37"/>
    <n v="16"/>
    <n v="0.12524633238449701"/>
    <n v="2925"/>
    <n v="358"/>
    <n v="391"/>
    <n v="2154"/>
    <n v="1201"/>
    <n v="463"/>
    <n v="387"/>
    <n v="301"/>
    <n v="1967"/>
    <n v="0"/>
    <n v="47"/>
    <n v="223"/>
    <n v="0"/>
    <n v="0"/>
    <n v="1"/>
    <n v="0"/>
    <n v="0"/>
    <n v="0"/>
    <n v="4.5739999999999998"/>
    <n v="1"/>
    <n v="0"/>
    <n v="1766"/>
    <n v="123"/>
    <n v="63"/>
  </r>
  <r>
    <n v="124"/>
    <n v="3"/>
    <n v="3"/>
    <x v="0"/>
    <n v="1358"/>
    <n v="4156"/>
    <n v="4172"/>
    <n v="2385"/>
    <n v="676"/>
    <n v="737"/>
    <n v="319"/>
    <n v="245"/>
    <n v="247"/>
    <n v="547"/>
    <n v="94"/>
    <n v="39"/>
    <n v="3"/>
    <n v="0.119127516778523"/>
    <n v="537"/>
    <n v="189"/>
    <n v="634"/>
    <n v="1662"/>
    <n v="1326"/>
    <n v="361"/>
    <n v="60"/>
    <n v="178"/>
    <n v="199"/>
    <n v="0"/>
    <n v="42"/>
    <n v="58"/>
    <n v="0"/>
    <n v="0"/>
    <n v="3"/>
    <n v="0"/>
    <n v="0"/>
    <n v="0"/>
    <n v="3.39235"/>
    <n v="1"/>
    <n v="0"/>
    <n v="1358"/>
    <n v="124"/>
    <n v="16"/>
  </r>
  <r>
    <n v="125"/>
    <n v="3"/>
    <n v="3"/>
    <x v="0"/>
    <n v="1110"/>
    <n v="3244"/>
    <n v="3250"/>
    <n v="2008"/>
    <n v="979"/>
    <n v="188"/>
    <n v="203"/>
    <n v="188"/>
    <n v="249"/>
    <n v="470"/>
    <n v="82"/>
    <n v="38"/>
    <n v="3"/>
    <n v="0.201538461538462"/>
    <n v="264"/>
    <n v="230"/>
    <n v="303"/>
    <n v="1222"/>
    <n v="941"/>
    <n v="554"/>
    <n v="12"/>
    <n v="31"/>
    <n v="196"/>
    <n v="0"/>
    <n v="10"/>
    <n v="15"/>
    <n v="0"/>
    <n v="0"/>
    <n v="3"/>
    <n v="0"/>
    <n v="0"/>
    <n v="0"/>
    <n v="2.4834499999999999"/>
    <n v="1"/>
    <n v="0"/>
    <n v="1110"/>
    <n v="125"/>
    <n v="6"/>
  </r>
  <r>
    <n v="126"/>
    <n v="3"/>
    <n v="3"/>
    <x v="0"/>
    <n v="1415"/>
    <n v="5034"/>
    <n v="5049"/>
    <n v="2635"/>
    <n v="904"/>
    <n v="663"/>
    <n v="394"/>
    <n v="289"/>
    <n v="311"/>
    <n v="421"/>
    <n v="122"/>
    <n v="63"/>
    <n v="1"/>
    <n v="0.13646266587443101"/>
    <n v="147"/>
    <n v="348"/>
    <n v="775"/>
    <n v="1980"/>
    <n v="1363"/>
    <n v="583"/>
    <n v="8"/>
    <n v="40"/>
    <n v="46"/>
    <n v="0"/>
    <n v="17"/>
    <n v="36"/>
    <n v="0"/>
    <n v="0"/>
    <n v="3"/>
    <n v="0"/>
    <n v="0"/>
    <n v="0"/>
    <n v="2.2717800000000001"/>
    <n v="1"/>
    <n v="0"/>
    <n v="1415"/>
    <n v="126"/>
    <n v="15"/>
  </r>
  <r>
    <n v="127"/>
    <n v="3"/>
    <n v="3"/>
    <x v="0"/>
    <n v="1868"/>
    <n v="4040"/>
    <n v="4066"/>
    <n v="2407"/>
    <n v="1116"/>
    <n v="797"/>
    <n v="322"/>
    <n v="370"/>
    <n v="329"/>
    <n v="847"/>
    <n v="128"/>
    <n v="71"/>
    <n v="6"/>
    <n v="0.220855878012789"/>
    <n v="544"/>
    <n v="294"/>
    <n v="410"/>
    <n v="1673"/>
    <n v="1011"/>
    <n v="678"/>
    <n v="31"/>
    <n v="105"/>
    <n v="315"/>
    <n v="0"/>
    <n v="17"/>
    <n v="76"/>
    <n v="0"/>
    <n v="0"/>
    <n v="2"/>
    <n v="0"/>
    <n v="0"/>
    <n v="0"/>
    <n v="2.1457799999999998"/>
    <n v="1"/>
    <n v="0"/>
    <n v="1868"/>
    <n v="127"/>
    <n v="26"/>
  </r>
  <r>
    <n v="128"/>
    <n v="3"/>
    <n v="3"/>
    <x v="0"/>
    <n v="2510"/>
    <n v="5075"/>
    <n v="5122"/>
    <n v="3548"/>
    <n v="961"/>
    <n v="1744"/>
    <n v="553"/>
    <n v="325"/>
    <n v="557"/>
    <n v="1075"/>
    <n v="119"/>
    <n v="69"/>
    <n v="4.1132099999999996"/>
    <n v="0.121632174931667"/>
    <n v="582"/>
    <n v="347"/>
    <n v="435"/>
    <n v="2626"/>
    <n v="1276"/>
    <n v="438"/>
    <n v="44"/>
    <n v="80"/>
    <n v="299"/>
    <n v="0"/>
    <n v="17"/>
    <n v="142"/>
    <n v="0"/>
    <n v="0"/>
    <n v="3"/>
    <n v="0"/>
    <n v="0"/>
    <n v="0"/>
    <n v="2.5017299999999998"/>
    <n v="1"/>
    <n v="0"/>
    <n v="2510"/>
    <n v="128"/>
    <n v="47"/>
  </r>
  <r>
    <n v="129"/>
    <n v="3"/>
    <n v="3"/>
    <x v="0"/>
    <n v="2155"/>
    <n v="4372"/>
    <n v="4372"/>
    <n v="2808"/>
    <n v="1043"/>
    <n v="1194"/>
    <n v="453"/>
    <n v="257"/>
    <n v="534"/>
    <n v="911"/>
    <n v="148"/>
    <n v="76"/>
    <n v="1"/>
    <n v="0.20928636779505899"/>
    <n v="347"/>
    <n v="202"/>
    <n v="401"/>
    <n v="1667"/>
    <n v="1374"/>
    <n v="728"/>
    <n v="15"/>
    <n v="82"/>
    <n v="141"/>
    <n v="0"/>
    <n v="18"/>
    <n v="91"/>
    <n v="0"/>
    <n v="0"/>
    <n v="2"/>
    <n v="0"/>
    <n v="0"/>
    <n v="0"/>
    <n v="2.04766"/>
    <n v="1"/>
    <n v="0"/>
    <n v="2155"/>
    <n v="129"/>
    <n v="0"/>
  </r>
  <r>
    <n v="130"/>
    <n v="3"/>
    <n v="3"/>
    <x v="0"/>
    <n v="1835"/>
    <n v="4235"/>
    <n v="4235"/>
    <n v="2380"/>
    <n v="1282"/>
    <n v="629"/>
    <n v="487"/>
    <n v="264"/>
    <n v="303"/>
    <n v="781"/>
    <n v="307"/>
    <n v="103"/>
    <n v="43"/>
    <n v="0.228807556080283"/>
    <n v="652"/>
    <n v="263"/>
    <n v="583"/>
    <n v="1340"/>
    <n v="1202"/>
    <n v="847"/>
    <n v="187"/>
    <n v="128"/>
    <n v="231"/>
    <n v="0"/>
    <n v="15"/>
    <n v="91"/>
    <n v="0"/>
    <n v="0"/>
    <n v="2"/>
    <n v="1533.5235600000001"/>
    <n v="0"/>
    <n v="0"/>
    <n v="1.8300700000000001"/>
    <n v="1"/>
    <n v="0"/>
    <n v="1835"/>
    <n v="130"/>
    <n v="0"/>
  </r>
  <r>
    <n v="131"/>
    <n v="3"/>
    <n v="3"/>
    <x v="0"/>
    <n v="2689"/>
    <n v="6854"/>
    <n v="6854"/>
    <n v="3694"/>
    <n v="2776"/>
    <n v="38"/>
    <n v="479"/>
    <n v="509"/>
    <n v="451"/>
    <n v="1250"/>
    <n v="348"/>
    <n v="199"/>
    <n v="1"/>
    <n v="0.24817624744674599"/>
    <n v="268"/>
    <n v="512"/>
    <n v="854"/>
    <n v="2047"/>
    <n v="2124"/>
    <n v="1317"/>
    <n v="35"/>
    <n v="69"/>
    <n v="71"/>
    <n v="0"/>
    <n v="34"/>
    <n v="59"/>
    <n v="0"/>
    <n v="0"/>
    <n v="3"/>
    <n v="0"/>
    <n v="0"/>
    <n v="0"/>
    <n v="1.6421699999999999"/>
    <n v="1"/>
    <n v="0"/>
    <n v="2689"/>
    <n v="131"/>
    <n v="0"/>
  </r>
  <r>
    <n v="132"/>
    <n v="3"/>
    <n v="3"/>
    <x v="0"/>
    <n v="1313"/>
    <n v="3800"/>
    <n v="3804"/>
    <n v="1758"/>
    <n v="1257"/>
    <n v="127"/>
    <n v="194"/>
    <n v="240"/>
    <n v="305"/>
    <n v="574"/>
    <n v="205"/>
    <n v="104.94114999999999"/>
    <n v="15"/>
    <n v="0.259463722397476"/>
    <n v="811"/>
    <n v="302"/>
    <n v="686"/>
    <n v="905"/>
    <n v="987"/>
    <n v="924"/>
    <n v="277"/>
    <n v="108"/>
    <n v="346"/>
    <n v="0"/>
    <n v="18"/>
    <n v="62"/>
    <n v="0"/>
    <n v="0"/>
    <n v="3"/>
    <n v="947.84722999999997"/>
    <n v="0"/>
    <n v="0"/>
    <n v="2.1749399999999999"/>
    <n v="1"/>
    <n v="0"/>
    <n v="1313"/>
    <n v="132"/>
    <n v="4"/>
  </r>
  <r>
    <n v="133"/>
    <n v="3"/>
    <n v="3"/>
    <x v="0"/>
    <n v="2436"/>
    <n v="6746"/>
    <n v="6748"/>
    <n v="4023"/>
    <n v="2020"/>
    <n v="641"/>
    <n v="309"/>
    <n v="634"/>
    <n v="686"/>
    <n v="807"/>
    <n v="280"/>
    <n v="116"/>
    <n v="67"/>
    <n v="0.189389448725548"/>
    <n v="632"/>
    <n v="419"/>
    <n v="639"/>
    <n v="2911"/>
    <n v="1783"/>
    <n v="996"/>
    <n v="84"/>
    <n v="180"/>
    <n v="268"/>
    <n v="0"/>
    <n v="30"/>
    <n v="70"/>
    <n v="0"/>
    <n v="0"/>
    <n v="3"/>
    <n v="0"/>
    <n v="7144.6430700000001"/>
    <n v="22523.345700000002"/>
    <n v="3.20356"/>
    <n v="1"/>
    <n v="0"/>
    <n v="2436"/>
    <n v="133"/>
    <n v="2"/>
  </r>
  <r>
    <n v="134"/>
    <n v="3"/>
    <n v="3"/>
    <x v="0"/>
    <n v="2796"/>
    <n v="9343"/>
    <n v="9402"/>
    <n v="5232"/>
    <n v="2318"/>
    <n v="478"/>
    <n v="649"/>
    <n v="562"/>
    <n v="663"/>
    <n v="922"/>
    <n v="254"/>
    <n v="118.06819"/>
    <n v="17"/>
    <n v="0.20729631993192901"/>
    <n v="1015"/>
    <n v="657"/>
    <n v="1185"/>
    <n v="3483"/>
    <n v="2393"/>
    <n v="1684"/>
    <n v="140"/>
    <n v="240"/>
    <n v="396"/>
    <n v="0"/>
    <n v="28"/>
    <n v="211"/>
    <n v="0"/>
    <n v="0"/>
    <n v="3"/>
    <n v="0"/>
    <n v="0"/>
    <n v="0"/>
    <n v="2.35426"/>
    <n v="1"/>
    <n v="0"/>
    <n v="2796"/>
    <n v="134"/>
    <n v="59"/>
  </r>
  <r>
    <n v="135"/>
    <n v="3"/>
    <n v="3"/>
    <x v="0"/>
    <n v="1621"/>
    <n v="5932"/>
    <n v="5937"/>
    <n v="2973"/>
    <n v="1281"/>
    <n v="418"/>
    <n v="663"/>
    <n v="430"/>
    <n v="292"/>
    <n v="236"/>
    <n v="100"/>
    <n v="59"/>
    <n v="6"/>
    <n v="0.16624557857503799"/>
    <n v="526"/>
    <n v="345"/>
    <n v="941"/>
    <n v="1977"/>
    <n v="1952"/>
    <n v="722"/>
    <n v="98"/>
    <n v="7"/>
    <n v="267"/>
    <n v="0"/>
    <n v="121"/>
    <n v="33"/>
    <n v="0"/>
    <n v="0"/>
    <n v="3"/>
    <n v="0"/>
    <n v="0"/>
    <n v="0"/>
    <n v="2.9488500000000002"/>
    <n v="1"/>
    <n v="0"/>
    <n v="1621"/>
    <n v="135"/>
    <n v="5"/>
  </r>
  <r>
    <n v="136"/>
    <n v="3"/>
    <n v="3"/>
    <x v="0"/>
    <n v="1000"/>
    <n v="3248"/>
    <n v="3271"/>
    <n v="2023"/>
    <n v="1031"/>
    <n v="17"/>
    <n v="143"/>
    <n v="341"/>
    <n v="235"/>
    <n v="281"/>
    <n v="87"/>
    <n v="50"/>
    <n v="9"/>
    <n v="0.25466218281871"/>
    <n v="644"/>
    <n v="162"/>
    <n v="406"/>
    <n v="945"/>
    <n v="1057"/>
    <n v="701"/>
    <n v="3"/>
    <n v="13"/>
    <n v="615"/>
    <n v="0"/>
    <n v="6"/>
    <n v="7"/>
    <n v="0"/>
    <n v="0"/>
    <n v="3"/>
    <n v="0"/>
    <n v="0"/>
    <n v="0"/>
    <n v="3.2913399999999999"/>
    <n v="1"/>
    <n v="0"/>
    <n v="1000"/>
    <n v="136"/>
    <n v="23"/>
  </r>
  <r>
    <n v="137"/>
    <n v="3"/>
    <n v="3"/>
    <x v="0"/>
    <n v="1605"/>
    <n v="5490"/>
    <n v="5497"/>
    <n v="2845"/>
    <n v="1595"/>
    <n v="143"/>
    <n v="535"/>
    <n v="429"/>
    <n v="297"/>
    <n v="344"/>
    <n v="137"/>
    <n v="84.237080000000006"/>
    <n v="4"/>
    <n v="0.221211569947244"/>
    <n v="178"/>
    <n v="200"/>
    <n v="777"/>
    <n v="1786"/>
    <n v="1729"/>
    <n v="1005"/>
    <n v="23"/>
    <n v="13"/>
    <n v="57"/>
    <n v="0"/>
    <n v="8"/>
    <n v="77"/>
    <n v="0"/>
    <n v="0"/>
    <n v="3"/>
    <n v="0"/>
    <n v="0"/>
    <n v="0"/>
    <n v="2.3672499999999999"/>
    <n v="1"/>
    <n v="0"/>
    <n v="1605"/>
    <n v="137"/>
    <n v="7"/>
  </r>
  <r>
    <n v="138"/>
    <n v="3"/>
    <n v="3"/>
    <x v="0"/>
    <n v="2721"/>
    <n v="9905"/>
    <n v="9978"/>
    <n v="5029"/>
    <n v="2359"/>
    <n v="507"/>
    <n v="801"/>
    <n v="730"/>
    <n v="649"/>
    <n v="541"/>
    <n v="292"/>
    <n v="120"/>
    <n v="26"/>
    <n v="0.20976147524554001"/>
    <n v="1298"/>
    <n v="444"/>
    <n v="1510"/>
    <n v="3672"/>
    <n v="2591"/>
    <n v="1761"/>
    <n v="174"/>
    <n v="85"/>
    <n v="901"/>
    <n v="0"/>
    <n v="74"/>
    <n v="64"/>
    <n v="0"/>
    <n v="0"/>
    <n v="3"/>
    <n v="0"/>
    <n v="0"/>
    <n v="0"/>
    <n v="2.4730500000000002"/>
    <n v="1"/>
    <n v="0"/>
    <n v="2721"/>
    <n v="138"/>
    <n v="73"/>
  </r>
  <r>
    <n v="139"/>
    <n v="3"/>
    <n v="3"/>
    <x v="0"/>
    <n v="1302"/>
    <n v="5143"/>
    <n v="5174"/>
    <n v="2552"/>
    <n v="1374"/>
    <n v="54"/>
    <n v="445"/>
    <n v="344"/>
    <n v="227"/>
    <n v="286"/>
    <n v="161"/>
    <n v="65"/>
    <n v="18"/>
    <n v="0.23386161577116399"/>
    <n v="647"/>
    <n v="279"/>
    <n v="642"/>
    <n v="1811"/>
    <n v="1646"/>
    <n v="796"/>
    <n v="77"/>
    <n v="32"/>
    <n v="211"/>
    <n v="22"/>
    <n v="199"/>
    <n v="106"/>
    <n v="0"/>
    <n v="0"/>
    <n v="3"/>
    <n v="1450.05286"/>
    <n v="0"/>
    <n v="0"/>
    <n v="2.5332300000000001"/>
    <n v="1"/>
    <n v="0"/>
    <n v="1302"/>
    <n v="139"/>
    <n v="31"/>
  </r>
  <r>
    <n v="140"/>
    <n v="3"/>
    <n v="3"/>
    <x v="0"/>
    <n v="1202"/>
    <n v="3916"/>
    <n v="3916"/>
    <n v="1901"/>
    <n v="1225"/>
    <n v="70"/>
    <n v="333"/>
    <n v="368"/>
    <n v="268"/>
    <n v="233"/>
    <n v="101"/>
    <n v="61"/>
    <n v="3"/>
    <n v="0.22957099080694601"/>
    <n v="163"/>
    <n v="163"/>
    <n v="631"/>
    <n v="1322"/>
    <n v="1175"/>
    <n v="625"/>
    <n v="5"/>
    <n v="13"/>
    <n v="97"/>
    <n v="0"/>
    <n v="16"/>
    <n v="32"/>
    <n v="0"/>
    <n v="0"/>
    <n v="3"/>
    <n v="0"/>
    <n v="0"/>
    <n v="0"/>
    <n v="2.1773400000000001"/>
    <n v="1"/>
    <n v="0"/>
    <n v="1202"/>
    <n v="140"/>
    <n v="0"/>
  </r>
  <r>
    <n v="141"/>
    <n v="3"/>
    <n v="3"/>
    <x v="0"/>
    <n v="807"/>
    <n v="2857"/>
    <n v="2960"/>
    <n v="1668"/>
    <n v="502"/>
    <n v="363"/>
    <n v="234"/>
    <n v="282"/>
    <n v="147"/>
    <n v="144"/>
    <n v="53"/>
    <n v="25"/>
    <n v="5"/>
    <n v="0.110135135135135"/>
    <n v="275"/>
    <n v="40"/>
    <n v="411"/>
    <n v="1325"/>
    <n v="1001"/>
    <n v="183"/>
    <n v="35"/>
    <n v="32"/>
    <n v="140"/>
    <n v="0"/>
    <n v="19"/>
    <n v="49"/>
    <n v="0"/>
    <n v="0"/>
    <n v="3"/>
    <n v="0"/>
    <n v="0"/>
    <n v="0"/>
    <n v="2.7313000000000001"/>
    <n v="1"/>
    <n v="0"/>
    <n v="807"/>
    <n v="141"/>
    <n v="103"/>
  </r>
  <r>
    <n v="142"/>
    <n v="3"/>
    <n v="3"/>
    <x v="0"/>
    <n v="136"/>
    <n v="242"/>
    <n v="305"/>
    <n v="172"/>
    <n v="9"/>
    <n v="169"/>
    <n v="45"/>
    <n v="19"/>
    <n v="42"/>
    <n v="30"/>
    <n v="824"/>
    <n v="7"/>
    <n v="480.54523"/>
    <n v="1.3114754098360701E-2"/>
    <n v="15733"/>
    <n v="29"/>
    <n v="10"/>
    <n v="199"/>
    <n v="67"/>
    <n v="0"/>
    <n v="2035"/>
    <n v="996"/>
    <n v="1735"/>
    <n v="45"/>
    <n v="6709"/>
    <n v="4213"/>
    <n v="0"/>
    <n v="0"/>
    <n v="1"/>
    <n v="0"/>
    <n v="0"/>
    <n v="0"/>
    <n v="2.468"/>
    <n v="3"/>
    <n v="0"/>
    <n v="136"/>
    <n v="142"/>
    <n v="63"/>
  </r>
  <r>
    <n v="143"/>
    <n v="3"/>
    <n v="3"/>
    <x v="0"/>
    <n v="410"/>
    <n v="1474"/>
    <n v="1538"/>
    <n v="599"/>
    <n v="248"/>
    <n v="162"/>
    <n v="182"/>
    <n v="135"/>
    <n v="38"/>
    <n v="55"/>
    <n v="53"/>
    <n v="16"/>
    <n v="10"/>
    <n v="0.21846553966189899"/>
    <n v="677"/>
    <n v="108"/>
    <n v="208"/>
    <n v="621"/>
    <n v="315"/>
    <n v="286"/>
    <n v="142"/>
    <n v="98"/>
    <n v="241"/>
    <n v="0"/>
    <n v="66"/>
    <n v="130"/>
    <n v="0"/>
    <n v="0"/>
    <n v="3"/>
    <n v="0"/>
    <n v="0"/>
    <n v="0"/>
    <n v="4.6447000000000003"/>
    <n v="2"/>
    <n v="0"/>
    <n v="410"/>
    <n v="143"/>
    <n v="64"/>
  </r>
  <r>
    <n v="144"/>
    <n v="3"/>
    <n v="3"/>
    <x v="0"/>
    <n v="1550"/>
    <n v="4543"/>
    <n v="4549"/>
    <n v="1777"/>
    <n v="621"/>
    <n v="963"/>
    <n v="991"/>
    <n v="288"/>
    <n v="122"/>
    <n v="149"/>
    <n v="122"/>
    <n v="38"/>
    <n v="7"/>
    <n v="0.12903934930753999"/>
    <n v="461"/>
    <n v="489"/>
    <n v="1144"/>
    <n v="1636"/>
    <n v="817"/>
    <n v="463"/>
    <n v="21"/>
    <n v="157"/>
    <n v="209"/>
    <n v="0"/>
    <n v="60"/>
    <n v="14"/>
    <n v="0"/>
    <n v="0"/>
    <n v="3"/>
    <n v="0"/>
    <n v="0"/>
    <n v="0"/>
    <n v="8.8320399999999992"/>
    <n v="1"/>
    <n v="0"/>
    <n v="1550"/>
    <n v="144"/>
    <n v="6"/>
  </r>
  <r>
    <n v="145"/>
    <n v="3"/>
    <n v="3"/>
    <x v="0"/>
    <n v="919"/>
    <n v="2722"/>
    <n v="2740"/>
    <n v="696"/>
    <n v="301"/>
    <n v="731"/>
    <n v="673"/>
    <n v="188"/>
    <n v="27"/>
    <n v="31"/>
    <n v="243"/>
    <n v="52"/>
    <n v="70.114779999999996"/>
    <n v="8.3576642335766393E-2"/>
    <n v="897"/>
    <n v="213"/>
    <n v="989"/>
    <n v="894"/>
    <n v="517"/>
    <n v="127"/>
    <n v="15"/>
    <n v="89"/>
    <n v="144"/>
    <n v="0"/>
    <n v="428"/>
    <n v="221"/>
    <n v="0"/>
    <n v="0"/>
    <n v="3"/>
    <n v="0"/>
    <n v="0"/>
    <n v="0"/>
    <n v="3.99749"/>
    <n v="1"/>
    <n v="0"/>
    <n v="919"/>
    <n v="145"/>
    <n v="18"/>
  </r>
  <r>
    <n v="146"/>
    <n v="3"/>
    <n v="3"/>
    <x v="0"/>
    <n v="197"/>
    <n v="513"/>
    <n v="513"/>
    <n v="253"/>
    <n v="205"/>
    <n v="44"/>
    <n v="81"/>
    <n v="32"/>
    <n v="42"/>
    <n v="42"/>
    <n v="689"/>
    <n v="3.0151500000000002"/>
    <n v="651"/>
    <n v="0.198830409356725"/>
    <n v="292"/>
    <n v="20"/>
    <n v="87"/>
    <n v="118"/>
    <n v="200"/>
    <n v="88"/>
    <n v="28"/>
    <n v="105"/>
    <n v="30"/>
    <n v="0"/>
    <n v="102"/>
    <n v="27"/>
    <n v="0"/>
    <n v="0"/>
    <n v="3"/>
    <n v="0"/>
    <n v="0"/>
    <n v="0"/>
    <n v="0.97223999999999999"/>
    <n v="2"/>
    <n v="0"/>
    <n v="197"/>
    <n v="146"/>
    <n v="0"/>
  </r>
  <r>
    <n v="147"/>
    <n v="3"/>
    <n v="3"/>
    <x v="0"/>
    <n v="1216"/>
    <n v="4401"/>
    <n v="4513"/>
    <n v="2135"/>
    <n v="997"/>
    <n v="366"/>
    <n v="518"/>
    <n v="273"/>
    <n v="260"/>
    <n v="165"/>
    <n v="206"/>
    <n v="63"/>
    <n v="43"/>
    <n v="0.13450033237314399"/>
    <n v="2034"/>
    <n v="320"/>
    <n v="888"/>
    <n v="1698"/>
    <n v="1168"/>
    <n v="439"/>
    <n v="250"/>
    <n v="242"/>
    <n v="514"/>
    <n v="0"/>
    <n v="468"/>
    <n v="560"/>
    <n v="0"/>
    <n v="0"/>
    <n v="3"/>
    <n v="0"/>
    <n v="0"/>
    <n v="0"/>
    <n v="2.7603300000000002"/>
    <n v="2"/>
    <n v="0"/>
    <n v="1216"/>
    <n v="147"/>
    <n v="112"/>
  </r>
  <r>
    <n v="148"/>
    <n v="3"/>
    <n v="3"/>
    <x v="0"/>
    <n v="910"/>
    <n v="3432"/>
    <n v="3432"/>
    <n v="1656"/>
    <n v="648"/>
    <n v="382"/>
    <n v="494"/>
    <n v="169"/>
    <n v="119"/>
    <n v="128"/>
    <n v="204"/>
    <n v="55"/>
    <n v="54"/>
    <n v="0.14831002331002299"/>
    <n v="2430"/>
    <n v="185"/>
    <n v="789"/>
    <n v="1338"/>
    <n v="737"/>
    <n v="383"/>
    <n v="80"/>
    <n v="628"/>
    <n v="316"/>
    <n v="4"/>
    <n v="802"/>
    <n v="600"/>
    <n v="0"/>
    <n v="0"/>
    <n v="3"/>
    <n v="0"/>
    <n v="0"/>
    <n v="0"/>
    <n v="2.4710200000000002"/>
    <n v="1"/>
    <n v="0"/>
    <n v="910"/>
    <n v="148"/>
    <n v="0"/>
  </r>
  <r>
    <n v="149"/>
    <n v="3"/>
    <n v="3"/>
    <x v="0"/>
    <n v="1667"/>
    <n v="4802"/>
    <n v="4809"/>
    <n v="2589"/>
    <n v="952"/>
    <n v="734"/>
    <n v="344"/>
    <n v="402"/>
    <n v="485"/>
    <n v="436"/>
    <n v="517"/>
    <n v="77.765950000000004"/>
    <n v="140"/>
    <n v="0.14930338947806199"/>
    <n v="1653"/>
    <n v="371"/>
    <n v="758"/>
    <n v="2069"/>
    <n v="979"/>
    <n v="632"/>
    <n v="37"/>
    <n v="261"/>
    <n v="441"/>
    <n v="0"/>
    <n v="404"/>
    <n v="510"/>
    <n v="0"/>
    <n v="0"/>
    <n v="3"/>
    <n v="0"/>
    <n v="0"/>
    <n v="0"/>
    <n v="2.0437699999999999"/>
    <n v="1"/>
    <n v="0"/>
    <n v="1667"/>
    <n v="149"/>
    <n v="7"/>
  </r>
  <r>
    <n v="150"/>
    <n v="3"/>
    <n v="3"/>
    <x v="0"/>
    <n v="1030"/>
    <n v="3429"/>
    <n v="3429"/>
    <n v="1659"/>
    <n v="636"/>
    <n v="464"/>
    <n v="441"/>
    <n v="249"/>
    <n v="145"/>
    <n v="195"/>
    <n v="158"/>
    <n v="31.6875"/>
    <n v="70"/>
    <n v="0.17526975794692301"/>
    <n v="2082"/>
    <n v="197"/>
    <n v="591"/>
    <n v="1122"/>
    <n v="1038"/>
    <n v="481"/>
    <n v="223"/>
    <n v="757"/>
    <n v="266"/>
    <n v="0"/>
    <n v="331"/>
    <n v="505"/>
    <n v="0"/>
    <n v="0"/>
    <n v="3"/>
    <n v="0"/>
    <n v="0"/>
    <n v="0"/>
    <n v="2.6329799999999999"/>
    <n v="1"/>
    <n v="0"/>
    <n v="1030"/>
    <n v="150"/>
    <n v="0"/>
  </r>
  <r>
    <n v="151"/>
    <n v="3"/>
    <n v="3"/>
    <x v="0"/>
    <n v="634"/>
    <n v="1831"/>
    <n v="1852"/>
    <n v="990"/>
    <n v="432"/>
    <n v="215"/>
    <n v="197"/>
    <n v="189"/>
    <n v="137"/>
    <n v="111"/>
    <n v="59"/>
    <n v="27"/>
    <n v="1"/>
    <n v="0.18736501079913601"/>
    <n v="79"/>
    <n v="88"/>
    <n v="284"/>
    <n v="583"/>
    <n v="601"/>
    <n v="296"/>
    <n v="4"/>
    <n v="16"/>
    <n v="55"/>
    <n v="0"/>
    <n v="1"/>
    <n v="3"/>
    <n v="0"/>
    <n v="0"/>
    <n v="3"/>
    <n v="0"/>
    <n v="0"/>
    <n v="0"/>
    <n v="2.3121999999999998"/>
    <n v="1"/>
    <n v="0"/>
    <n v="634"/>
    <n v="151"/>
    <n v="21"/>
  </r>
  <r>
    <n v="152"/>
    <n v="3"/>
    <n v="3"/>
    <x v="0"/>
    <n v="1492"/>
    <n v="4820"/>
    <n v="4877"/>
    <n v="2733"/>
    <n v="1331"/>
    <n v="161"/>
    <n v="330"/>
    <n v="338"/>
    <n v="485"/>
    <n v="339"/>
    <n v="182"/>
    <n v="72"/>
    <n v="27"/>
    <n v="0.187615337297519"/>
    <n v="270"/>
    <n v="173"/>
    <n v="703"/>
    <n v="1792"/>
    <n v="1454"/>
    <n v="755"/>
    <n v="13"/>
    <n v="72"/>
    <n v="141"/>
    <n v="0"/>
    <n v="11"/>
    <n v="33"/>
    <n v="0"/>
    <n v="0"/>
    <n v="3"/>
    <n v="2190.5649400000002"/>
    <n v="0"/>
    <n v="0"/>
    <n v="1.94486"/>
    <n v="1"/>
    <n v="0"/>
    <n v="1492"/>
    <n v="152"/>
    <n v="57"/>
  </r>
  <r>
    <n v="153"/>
    <n v="3"/>
    <n v="3"/>
    <x v="0"/>
    <n v="1207"/>
    <n v="5023"/>
    <n v="5023"/>
    <n v="2814"/>
    <n v="1122"/>
    <n v="112"/>
    <n v="231"/>
    <n v="383"/>
    <n v="321"/>
    <n v="272"/>
    <n v="101"/>
    <n v="59"/>
    <n v="1"/>
    <n v="0.15946645431017301"/>
    <n v="63"/>
    <n v="347"/>
    <n v="646"/>
    <n v="2093"/>
    <n v="1402"/>
    <n v="535"/>
    <n v="2"/>
    <n v="9"/>
    <n v="16"/>
    <n v="0"/>
    <n v="23"/>
    <n v="13"/>
    <n v="0"/>
    <n v="0"/>
    <n v="3"/>
    <n v="0"/>
    <n v="0"/>
    <n v="0"/>
    <n v="3.3976899999999999"/>
    <n v="1"/>
    <n v="0"/>
    <n v="1207"/>
    <n v="153"/>
    <n v="0"/>
  </r>
  <r>
    <n v="154"/>
    <n v="3"/>
    <n v="3"/>
    <x v="0"/>
    <n v="1153"/>
    <n v="3887"/>
    <n v="3898"/>
    <n v="1840"/>
    <n v="890"/>
    <n v="327"/>
    <n v="437"/>
    <n v="399"/>
    <n v="263"/>
    <n v="54"/>
    <n v="92"/>
    <n v="48"/>
    <n v="14"/>
    <n v="0.19445869676757299"/>
    <n v="292"/>
    <n v="144"/>
    <n v="596"/>
    <n v="1293"/>
    <n v="1205"/>
    <n v="660"/>
    <n v="47"/>
    <n v="43"/>
    <n v="151"/>
    <n v="0"/>
    <n v="19"/>
    <n v="32"/>
    <n v="0"/>
    <n v="0"/>
    <n v="3"/>
    <n v="0"/>
    <n v="0"/>
    <n v="0"/>
    <n v="2.8534099999999998"/>
    <n v="1"/>
    <n v="0"/>
    <n v="1153"/>
    <n v="154"/>
    <n v="11"/>
  </r>
  <r>
    <n v="155"/>
    <n v="3"/>
    <n v="3"/>
    <x v="0"/>
    <n v="1033"/>
    <n v="3564"/>
    <n v="3581"/>
    <n v="1677"/>
    <n v="890"/>
    <n v="187"/>
    <n v="376"/>
    <n v="313"/>
    <n v="216"/>
    <n v="128"/>
    <n v="82"/>
    <n v="49"/>
    <n v="3"/>
    <n v="0.24518290980173099"/>
    <n v="153"/>
    <n v="230"/>
    <n v="436"/>
    <n v="1121"/>
    <n v="1041"/>
    <n v="753"/>
    <n v="5"/>
    <n v="16"/>
    <n v="115"/>
    <n v="0"/>
    <n v="0"/>
    <n v="17"/>
    <n v="0"/>
    <n v="0"/>
    <n v="3"/>
    <n v="0"/>
    <n v="0"/>
    <n v="0"/>
    <n v="2.4950000000000001"/>
    <n v="1"/>
    <n v="0"/>
    <n v="1033"/>
    <n v="155"/>
    <n v="17"/>
  </r>
  <r>
    <n v="156"/>
    <n v="3"/>
    <n v="3"/>
    <x v="0"/>
    <n v="721"/>
    <n v="3061"/>
    <n v="3067"/>
    <n v="1489"/>
    <n v="592"/>
    <n v="144"/>
    <n v="279"/>
    <n v="226"/>
    <n v="87"/>
    <n v="129"/>
    <n v="45"/>
    <n v="25"/>
    <n v="2"/>
    <n v="0.156178676230844"/>
    <n v="22"/>
    <n v="211"/>
    <n v="618"/>
    <n v="1117"/>
    <n v="738"/>
    <n v="383"/>
    <n v="2"/>
    <n v="4"/>
    <n v="3"/>
    <n v="4"/>
    <n v="0"/>
    <n v="9"/>
    <n v="0"/>
    <n v="0"/>
    <n v="3"/>
    <n v="0"/>
    <n v="0"/>
    <n v="0"/>
    <n v="2.8234499999999998"/>
    <n v="1"/>
    <n v="0"/>
    <n v="721"/>
    <n v="156"/>
    <n v="6"/>
  </r>
  <r>
    <n v="157"/>
    <n v="3"/>
    <n v="3"/>
    <x v="0"/>
    <n v="966"/>
    <n v="3446"/>
    <n v="3446"/>
    <n v="1296"/>
    <n v="421"/>
    <n v="651"/>
    <n v="610"/>
    <n v="227"/>
    <n v="58"/>
    <n v="71"/>
    <n v="66"/>
    <n v="12"/>
    <n v="32"/>
    <n v="0.10388856645386001"/>
    <n v="72"/>
    <n v="190"/>
    <n v="910"/>
    <n v="1267"/>
    <n v="798"/>
    <n v="281"/>
    <n v="8"/>
    <n v="25"/>
    <n v="34"/>
    <n v="0"/>
    <n v="3"/>
    <n v="2"/>
    <n v="0"/>
    <n v="0"/>
    <n v="3"/>
    <n v="0"/>
    <n v="0"/>
    <n v="0"/>
    <n v="2.2318899999999999"/>
    <n v="1"/>
    <n v="0"/>
    <n v="966"/>
    <n v="157"/>
    <n v="0"/>
  </r>
  <r>
    <n v="158"/>
    <n v="3"/>
    <n v="3"/>
    <x v="0"/>
    <n v="293"/>
    <n v="822"/>
    <n v="946"/>
    <n v="242"/>
    <n v="90"/>
    <n v="230"/>
    <n v="220"/>
    <n v="10"/>
    <n v="52"/>
    <n v="11"/>
    <n v="397"/>
    <n v="9"/>
    <n v="22"/>
    <n v="0.22832980972515901"/>
    <n v="402"/>
    <n v="24"/>
    <n v="150"/>
    <n v="368"/>
    <n v="212"/>
    <n v="192"/>
    <n v="26"/>
    <n v="93"/>
    <n v="177"/>
    <n v="0"/>
    <n v="23"/>
    <n v="83"/>
    <n v="0"/>
    <n v="0"/>
    <n v="3"/>
    <n v="0"/>
    <n v="0"/>
    <n v="0"/>
    <n v="1.8822700000000001"/>
    <n v="1"/>
    <n v="0"/>
    <n v="293"/>
    <n v="158"/>
    <n v="124"/>
  </r>
  <r>
    <n v="159"/>
    <n v="3"/>
    <n v="3"/>
    <x v="0"/>
    <n v="1539"/>
    <n v="5149"/>
    <n v="5174"/>
    <n v="2799"/>
    <n v="1163"/>
    <n v="428"/>
    <n v="349"/>
    <n v="558"/>
    <n v="412"/>
    <n v="220"/>
    <n v="179"/>
    <n v="83"/>
    <n v="3"/>
    <n v="0.19269424043293401"/>
    <n v="140"/>
    <n v="134"/>
    <n v="618"/>
    <n v="1972"/>
    <n v="1716"/>
    <n v="734"/>
    <n v="20"/>
    <n v="15"/>
    <n v="76"/>
    <n v="0"/>
    <n v="7"/>
    <n v="22"/>
    <n v="0"/>
    <n v="0"/>
    <n v="3"/>
    <n v="0"/>
    <n v="0"/>
    <n v="0"/>
    <n v="2.0375000000000001"/>
    <n v="1"/>
    <n v="0"/>
    <n v="1539"/>
    <n v="159"/>
    <n v="25"/>
  </r>
  <r>
    <n v="160"/>
    <n v="3"/>
    <n v="3"/>
    <x v="0"/>
    <n v="1434"/>
    <n v="5330"/>
    <n v="5330"/>
    <n v="2857"/>
    <n v="1228"/>
    <n v="218"/>
    <n v="407"/>
    <n v="504"/>
    <n v="233"/>
    <n v="290"/>
    <n v="95"/>
    <n v="62"/>
    <n v="2"/>
    <n v="0.188555347091932"/>
    <n v="222"/>
    <n v="249"/>
    <n v="886"/>
    <n v="2005"/>
    <n v="1334"/>
    <n v="856"/>
    <n v="16"/>
    <n v="9"/>
    <n v="162"/>
    <n v="0"/>
    <n v="14"/>
    <n v="21"/>
    <n v="0"/>
    <n v="0"/>
    <n v="3"/>
    <n v="0"/>
    <n v="0"/>
    <n v="0"/>
    <n v="2.4056600000000001"/>
    <n v="1"/>
    <n v="0"/>
    <n v="1434"/>
    <n v="160"/>
    <n v="0"/>
  </r>
  <r>
    <n v="161"/>
    <n v="3"/>
    <n v="3"/>
    <x v="0"/>
    <n v="1297"/>
    <n v="5038"/>
    <n v="5041"/>
    <n v="2668"/>
    <n v="1111"/>
    <n v="197"/>
    <n v="308"/>
    <n v="402"/>
    <n v="337"/>
    <n v="250"/>
    <n v="82"/>
    <n v="50"/>
    <n v="4"/>
    <n v="0.145606030549494"/>
    <n v="192"/>
    <n v="343"/>
    <n v="680"/>
    <n v="2001"/>
    <n v="1469"/>
    <n v="548"/>
    <n v="9"/>
    <n v="46"/>
    <n v="113"/>
    <n v="0"/>
    <n v="2"/>
    <n v="22"/>
    <n v="0"/>
    <n v="0"/>
    <n v="3"/>
    <n v="0"/>
    <n v="0"/>
    <n v="0"/>
    <n v="3.3115600000000001"/>
    <n v="1"/>
    <n v="0"/>
    <n v="1297"/>
    <n v="161"/>
    <n v="3"/>
  </r>
  <r>
    <n v="162"/>
    <n v="3"/>
    <n v="3"/>
    <x v="0"/>
    <n v="1379"/>
    <n v="5061"/>
    <n v="5069"/>
    <n v="2527"/>
    <n v="1190"/>
    <n v="225"/>
    <n v="457"/>
    <n v="426"/>
    <n v="235"/>
    <n v="261"/>
    <n v="92"/>
    <n v="56"/>
    <n v="4"/>
    <n v="0.192937463010456"/>
    <n v="445"/>
    <n v="188"/>
    <n v="634"/>
    <n v="1898"/>
    <n v="1513"/>
    <n v="836"/>
    <n v="58"/>
    <n v="112"/>
    <n v="136"/>
    <n v="0"/>
    <n v="101"/>
    <n v="38"/>
    <n v="0"/>
    <n v="0"/>
    <n v="3"/>
    <n v="0"/>
    <n v="0"/>
    <n v="0"/>
    <n v="2.7095500000000001"/>
    <n v="1"/>
    <n v="0"/>
    <n v="1379"/>
    <n v="162"/>
    <n v="8"/>
  </r>
  <r>
    <n v="163"/>
    <n v="3"/>
    <n v="3"/>
    <x v="0"/>
    <n v="1234"/>
    <n v="4679"/>
    <n v="4695"/>
    <n v="2295"/>
    <n v="1107"/>
    <n v="261"/>
    <n v="353"/>
    <n v="371"/>
    <n v="315"/>
    <n v="195"/>
    <n v="94"/>
    <n v="62"/>
    <n v="3"/>
    <n v="0.23365282215122499"/>
    <n v="124"/>
    <n v="228"/>
    <n v="696"/>
    <n v="1414"/>
    <n v="1506"/>
    <n v="851"/>
    <n v="10"/>
    <n v="4"/>
    <n v="86"/>
    <n v="0"/>
    <n v="13"/>
    <n v="11"/>
    <n v="0"/>
    <n v="0"/>
    <n v="3"/>
    <n v="0"/>
    <n v="0"/>
    <n v="0"/>
    <n v="2.3754599999999999"/>
    <n v="1"/>
    <n v="0"/>
    <n v="1234"/>
    <n v="163"/>
    <n v="16"/>
  </r>
  <r>
    <n v="164"/>
    <n v="3"/>
    <n v="3"/>
    <x v="0"/>
    <n v="2012"/>
    <n v="7724"/>
    <n v="7781"/>
    <n v="4112"/>
    <n v="1636"/>
    <n v="482"/>
    <n v="348"/>
    <n v="788"/>
    <n v="502"/>
    <n v="374"/>
    <n v="183"/>
    <n v="87"/>
    <n v="21"/>
    <n v="0.22477830613031699"/>
    <n v="689"/>
    <n v="187"/>
    <n v="1209"/>
    <n v="2670"/>
    <n v="2511"/>
    <n v="1204"/>
    <n v="110"/>
    <n v="58"/>
    <n v="446"/>
    <n v="0"/>
    <n v="24"/>
    <n v="51"/>
    <n v="0"/>
    <n v="0"/>
    <n v="3"/>
    <n v="0"/>
    <n v="0"/>
    <n v="0"/>
    <n v="2.4542700000000002"/>
    <n v="1"/>
    <n v="0"/>
    <n v="2012"/>
    <n v="164"/>
    <n v="57"/>
  </r>
  <r>
    <n v="165"/>
    <n v="3"/>
    <n v="3"/>
    <x v="0"/>
    <n v="2008"/>
    <n v="7205"/>
    <n v="7217"/>
    <n v="4129"/>
    <n v="1632"/>
    <n v="386"/>
    <n v="589"/>
    <n v="467"/>
    <n v="487"/>
    <n v="465"/>
    <n v="175"/>
    <n v="75"/>
    <n v="42"/>
    <n v="0.19703477899404201"/>
    <n v="1621"/>
    <n v="323"/>
    <n v="721"/>
    <n v="2801"/>
    <n v="2271"/>
    <n v="1101"/>
    <n v="226"/>
    <n v="236"/>
    <n v="807"/>
    <n v="0"/>
    <n v="176"/>
    <n v="176"/>
    <n v="0"/>
    <n v="0"/>
    <n v="3"/>
    <n v="1598.1508799999999"/>
    <n v="0"/>
    <n v="0"/>
    <n v="2.81406"/>
    <n v="1"/>
    <n v="0"/>
    <n v="2008"/>
    <n v="165"/>
    <n v="12"/>
  </r>
  <r>
    <n v="166"/>
    <n v="3"/>
    <n v="3"/>
    <x v="0"/>
    <n v="2879"/>
    <n v="10752"/>
    <n v="10799"/>
    <n v="6257"/>
    <n v="2356"/>
    <n v="644"/>
    <n v="686"/>
    <n v="852"/>
    <n v="711"/>
    <n v="630"/>
    <n v="205"/>
    <n v="122"/>
    <n v="12"/>
    <n v="0.17816464487452499"/>
    <n v="647"/>
    <n v="442"/>
    <n v="1305"/>
    <n v="4301"/>
    <n v="3209"/>
    <n v="1542"/>
    <n v="50"/>
    <n v="110"/>
    <n v="407"/>
    <n v="0"/>
    <n v="10"/>
    <n v="70"/>
    <n v="0"/>
    <n v="0"/>
    <n v="3"/>
    <n v="506.23721"/>
    <n v="0"/>
    <n v="0"/>
    <n v="2.4418000000000002"/>
    <n v="1"/>
    <n v="0"/>
    <n v="2879"/>
    <n v="166"/>
    <n v="47"/>
  </r>
  <r>
    <n v="167"/>
    <n v="3"/>
    <n v="3"/>
    <x v="0"/>
    <n v="1889"/>
    <n v="6819"/>
    <n v="6901"/>
    <n v="3566"/>
    <n v="1763"/>
    <n v="209"/>
    <n v="598"/>
    <n v="729"/>
    <n v="349"/>
    <n v="213"/>
    <n v="196"/>
    <n v="104"/>
    <n v="15"/>
    <n v="0.19939139255180399"/>
    <n v="261"/>
    <n v="191"/>
    <n v="788"/>
    <n v="2720"/>
    <n v="2213"/>
    <n v="989"/>
    <n v="29"/>
    <n v="17"/>
    <n v="168"/>
    <n v="0"/>
    <n v="15"/>
    <n v="32"/>
    <n v="0"/>
    <n v="0"/>
    <n v="3"/>
    <n v="0"/>
    <n v="0"/>
    <n v="0"/>
    <n v="2.2595700000000001"/>
    <n v="1"/>
    <n v="0"/>
    <n v="1889"/>
    <n v="167"/>
    <n v="82"/>
  </r>
  <r>
    <n v="168"/>
    <n v="4"/>
    <n v="4"/>
    <x v="0"/>
    <n v="3223"/>
    <n v="10590"/>
    <n v="10608"/>
    <n v="5757"/>
    <n v="2831"/>
    <n v="530"/>
    <n v="944"/>
    <n v="859"/>
    <n v="755"/>
    <n v="665"/>
    <n v="272"/>
    <n v="142"/>
    <n v="26"/>
    <n v="0.18495475113122201"/>
    <n v="622"/>
    <n v="468"/>
    <n v="1431"/>
    <n v="3917"/>
    <n v="3104"/>
    <n v="1688"/>
    <n v="44"/>
    <n v="103"/>
    <n v="401"/>
    <n v="0"/>
    <n v="11"/>
    <n v="63"/>
    <n v="0"/>
    <n v="0"/>
    <n v="3"/>
    <n v="0"/>
    <n v="0"/>
    <n v="0"/>
    <n v="2.0747200000000001"/>
    <n v="1"/>
    <n v="0"/>
    <n v="3223"/>
    <n v="168"/>
    <n v="18"/>
  </r>
  <r>
    <n v="169"/>
    <n v="4"/>
    <n v="4"/>
    <x v="0"/>
    <n v="2323"/>
    <n v="6909"/>
    <n v="6924"/>
    <n v="3467"/>
    <n v="2405"/>
    <n v="37"/>
    <n v="187"/>
    <n v="306"/>
    <n v="532"/>
    <n v="1298"/>
    <n v="457"/>
    <n v="270"/>
    <n v="20"/>
    <n v="0.25909878682842302"/>
    <n v="1482"/>
    <n v="118"/>
    <n v="1357"/>
    <n v="1679"/>
    <n v="2344"/>
    <n v="1426"/>
    <n v="120"/>
    <n v="359"/>
    <n v="713"/>
    <n v="0"/>
    <n v="66"/>
    <n v="224"/>
    <n v="0"/>
    <n v="0"/>
    <n v="3"/>
    <n v="774.16785000000004"/>
    <n v="0"/>
    <n v="0"/>
    <n v="1.6178999999999999"/>
    <n v="1"/>
    <n v="0"/>
    <n v="2323"/>
    <n v="169"/>
    <n v="15"/>
  </r>
  <r>
    <n v="170"/>
    <n v="4"/>
    <n v="4"/>
    <x v="0"/>
    <n v="2268"/>
    <n v="6618"/>
    <n v="6673"/>
    <n v="3640"/>
    <n v="2084"/>
    <n v="334"/>
    <n v="231"/>
    <n v="353"/>
    <n v="541"/>
    <n v="1143"/>
    <n v="305"/>
    <n v="164"/>
    <n v="19"/>
    <n v="0.23182976172636"/>
    <n v="2245"/>
    <n v="392"/>
    <n v="845"/>
    <n v="2082"/>
    <n v="2072"/>
    <n v="1282"/>
    <n v="235"/>
    <n v="694"/>
    <n v="1037"/>
    <n v="0"/>
    <n v="88"/>
    <n v="191"/>
    <n v="0"/>
    <n v="0"/>
    <n v="3"/>
    <n v="0"/>
    <n v="0"/>
    <n v="0"/>
    <n v="1.9712700000000001"/>
    <n v="1"/>
    <n v="0"/>
    <n v="2268"/>
    <n v="170"/>
    <n v="55"/>
  </r>
  <r>
    <n v="171"/>
    <n v="4"/>
    <n v="4"/>
    <x v="0"/>
    <n v="919"/>
    <n v="2522"/>
    <n v="2529"/>
    <n v="1237"/>
    <n v="928"/>
    <n v="35"/>
    <n v="127"/>
    <n v="126"/>
    <n v="196"/>
    <n v="470"/>
    <n v="132"/>
    <n v="74"/>
    <n v="4.1939299999999999"/>
    <n v="0.22736259391063701"/>
    <n v="536"/>
    <n v="199"/>
    <n v="399"/>
    <n v="655"/>
    <n v="769"/>
    <n v="507"/>
    <n v="166"/>
    <n v="119"/>
    <n v="199"/>
    <n v="0"/>
    <n v="11"/>
    <n v="41"/>
    <n v="0"/>
    <n v="0"/>
    <n v="3"/>
    <n v="0"/>
    <n v="0"/>
    <n v="0"/>
    <n v="2.15"/>
    <n v="1"/>
    <n v="0"/>
    <n v="919"/>
    <n v="171"/>
    <n v="7"/>
  </r>
  <r>
    <n v="172"/>
    <n v="4"/>
    <n v="4"/>
    <x v="0"/>
    <n v="2000"/>
    <n v="5626"/>
    <n v="5626"/>
    <n v="3023"/>
    <n v="1723"/>
    <n v="365"/>
    <n v="296"/>
    <n v="309"/>
    <n v="359"/>
    <n v="1036"/>
    <n v="238"/>
    <n v="142"/>
    <n v="13"/>
    <n v="0.20956274440099501"/>
    <n v="857"/>
    <n v="439"/>
    <n v="692"/>
    <n v="1932"/>
    <n v="1586"/>
    <n v="977"/>
    <n v="153"/>
    <n v="165"/>
    <n v="398"/>
    <n v="0"/>
    <n v="18"/>
    <n v="123"/>
    <n v="0"/>
    <n v="0"/>
    <n v="3"/>
    <n v="0"/>
    <n v="0"/>
    <n v="0"/>
    <n v="1.91794"/>
    <n v="1"/>
    <n v="0"/>
    <n v="2000"/>
    <n v="172"/>
    <n v="0"/>
  </r>
  <r>
    <n v="173"/>
    <n v="4"/>
    <n v="4"/>
    <x v="0"/>
    <n v="1488"/>
    <n v="4103"/>
    <n v="4103"/>
    <n v="2212"/>
    <n v="1359"/>
    <n v="136"/>
    <n v="199"/>
    <n v="250"/>
    <n v="434"/>
    <n v="605"/>
    <n v="147"/>
    <n v="91"/>
    <n v="1"/>
    <n v="0.22422617596880301"/>
    <n v="218"/>
    <n v="149"/>
    <n v="588"/>
    <n v="1370"/>
    <n v="1298"/>
    <n v="698"/>
    <n v="23"/>
    <n v="123"/>
    <n v="14"/>
    <n v="0"/>
    <n v="20"/>
    <n v="38"/>
    <n v="0"/>
    <n v="0"/>
    <n v="3"/>
    <n v="0"/>
    <n v="0"/>
    <n v="0"/>
    <n v="1.77389"/>
    <n v="1"/>
    <n v="0"/>
    <n v="1488"/>
    <n v="173"/>
    <n v="0"/>
  </r>
  <r>
    <n v="174"/>
    <n v="4"/>
    <n v="4"/>
    <x v="0"/>
    <n v="2341"/>
    <n v="5792"/>
    <n v="5805"/>
    <n v="3416"/>
    <n v="1683"/>
    <n v="922"/>
    <n v="401"/>
    <n v="449"/>
    <n v="439"/>
    <n v="1052"/>
    <n v="182"/>
    <n v="113"/>
    <n v="3"/>
    <n v="0.23858742463393601"/>
    <n v="271"/>
    <n v="366"/>
    <n v="535"/>
    <n v="2321"/>
    <n v="1421"/>
    <n v="1162"/>
    <n v="18"/>
    <n v="27"/>
    <n v="196"/>
    <n v="0"/>
    <n v="6"/>
    <n v="24"/>
    <n v="0"/>
    <n v="0"/>
    <n v="3"/>
    <n v="0"/>
    <n v="0"/>
    <n v="0"/>
    <n v="2.0956299999999999"/>
    <n v="1"/>
    <n v="0"/>
    <n v="2341"/>
    <n v="174"/>
    <n v="13"/>
  </r>
  <r>
    <n v="175"/>
    <n v="4"/>
    <n v="4"/>
    <x v="0"/>
    <n v="2115"/>
    <n v="4320"/>
    <n v="4350"/>
    <n v="2805"/>
    <n v="517"/>
    <n v="1633"/>
    <n v="371"/>
    <n v="440"/>
    <n v="542"/>
    <n v="762"/>
    <n v="86"/>
    <n v="47.275489999999998"/>
    <n v="6"/>
    <n v="0.140229885057471"/>
    <n v="1445"/>
    <n v="149"/>
    <n v="268"/>
    <n v="2624"/>
    <n v="847"/>
    <n v="462"/>
    <n v="175"/>
    <n v="201"/>
    <n v="911"/>
    <n v="0"/>
    <n v="75"/>
    <n v="83"/>
    <n v="0"/>
    <n v="0"/>
    <n v="2"/>
    <n v="0"/>
    <n v="0"/>
    <n v="0"/>
    <n v="3.41594"/>
    <n v="1"/>
    <n v="0"/>
    <n v="2115"/>
    <n v="175"/>
    <n v="30"/>
  </r>
  <r>
    <n v="176"/>
    <n v="4"/>
    <n v="4"/>
    <x v="0"/>
    <n v="1909"/>
    <n v="4444"/>
    <n v="4448"/>
    <n v="2799"/>
    <n v="467"/>
    <n v="1515"/>
    <n v="289"/>
    <n v="627"/>
    <n v="529"/>
    <n v="464"/>
    <n v="91"/>
    <n v="48"/>
    <n v="7"/>
    <n v="0.15669964028777"/>
    <n v="657"/>
    <n v="153"/>
    <n v="475"/>
    <n v="2272"/>
    <n v="971"/>
    <n v="577"/>
    <n v="145"/>
    <n v="124"/>
    <n v="287"/>
    <n v="0"/>
    <n v="10"/>
    <n v="91"/>
    <n v="0"/>
    <n v="0"/>
    <n v="2"/>
    <n v="0"/>
    <n v="0"/>
    <n v="0"/>
    <n v="3.32667"/>
    <n v="1"/>
    <n v="0"/>
    <n v="1909"/>
    <n v="176"/>
    <n v="4"/>
  </r>
  <r>
    <n v="177"/>
    <n v="4"/>
    <n v="4"/>
    <x v="0"/>
    <n v="3608"/>
    <n v="10217"/>
    <n v="10247"/>
    <n v="5843"/>
    <n v="1834"/>
    <n v="1907"/>
    <n v="695"/>
    <n v="1058"/>
    <n v="837"/>
    <n v="1018"/>
    <n v="220"/>
    <n v="133"/>
    <n v="14"/>
    <n v="0.19127549526690699"/>
    <n v="1941"/>
    <n v="364"/>
    <n v="1194"/>
    <n v="4492"/>
    <n v="2577"/>
    <n v="1620"/>
    <n v="265"/>
    <n v="394"/>
    <n v="715"/>
    <n v="0"/>
    <n v="236"/>
    <n v="331"/>
    <n v="0"/>
    <n v="0"/>
    <n v="3"/>
    <n v="0"/>
    <n v="0"/>
    <n v="0"/>
    <n v="2.4778699999999998"/>
    <n v="1"/>
    <n v="0"/>
    <n v="3608"/>
    <n v="177"/>
    <n v="30"/>
  </r>
  <r>
    <n v="178"/>
    <n v="4"/>
    <n v="4"/>
    <x v="0"/>
    <n v="2484"/>
    <n v="7205"/>
    <n v="7213"/>
    <n v="3999"/>
    <n v="1957"/>
    <n v="689"/>
    <n v="498"/>
    <n v="570"/>
    <n v="558"/>
    <n v="858"/>
    <n v="206"/>
    <n v="121"/>
    <n v="5"/>
    <n v="0.25038125606543699"/>
    <n v="427"/>
    <n v="193"/>
    <n v="862"/>
    <n v="2506"/>
    <n v="2032"/>
    <n v="1620"/>
    <n v="32"/>
    <n v="72"/>
    <n v="270"/>
    <n v="0"/>
    <n v="19"/>
    <n v="34"/>
    <n v="0"/>
    <n v="0"/>
    <n v="3"/>
    <n v="0"/>
    <n v="0"/>
    <n v="0"/>
    <n v="2.0336400000000001"/>
    <n v="1"/>
    <n v="0"/>
    <n v="2484"/>
    <n v="178"/>
    <n v="8"/>
  </r>
  <r>
    <n v="179"/>
    <n v="4"/>
    <n v="4"/>
    <x v="0"/>
    <n v="2851"/>
    <n v="9009"/>
    <n v="9016"/>
    <n v="4800"/>
    <n v="2122"/>
    <n v="855"/>
    <n v="503"/>
    <n v="600"/>
    <n v="708"/>
    <n v="1040"/>
    <n v="230"/>
    <n v="134"/>
    <n v="9"/>
    <n v="0.171916592724046"/>
    <n v="447"/>
    <n v="499"/>
    <n v="1057"/>
    <n v="3461"/>
    <n v="2588"/>
    <n v="1411"/>
    <n v="34"/>
    <n v="30"/>
    <n v="250"/>
    <n v="0"/>
    <n v="29"/>
    <n v="104"/>
    <n v="0"/>
    <n v="0"/>
    <n v="3"/>
    <n v="0"/>
    <n v="0"/>
    <n v="0"/>
    <n v="2.0896699999999999"/>
    <n v="1"/>
    <n v="0"/>
    <n v="2851"/>
    <n v="179"/>
    <n v="7"/>
  </r>
  <r>
    <n v="180"/>
    <n v="4"/>
    <n v="4"/>
    <x v="0"/>
    <n v="1879"/>
    <n v="4853"/>
    <n v="4885"/>
    <n v="3034"/>
    <n v="725"/>
    <n v="1218"/>
    <n v="484"/>
    <n v="596"/>
    <n v="432"/>
    <n v="367"/>
    <n v="93"/>
    <n v="55"/>
    <n v="3"/>
    <n v="0.173183213920164"/>
    <n v="284"/>
    <n v="213"/>
    <n v="532"/>
    <n v="2128"/>
    <n v="1269"/>
    <n v="743"/>
    <n v="67"/>
    <n v="38"/>
    <n v="144"/>
    <n v="0"/>
    <n v="0"/>
    <n v="35"/>
    <n v="0"/>
    <n v="0"/>
    <n v="3"/>
    <n v="0"/>
    <n v="0"/>
    <n v="0"/>
    <n v="2.9171"/>
    <n v="1"/>
    <n v="0"/>
    <n v="1879"/>
    <n v="180"/>
    <n v="32"/>
  </r>
  <r>
    <n v="181"/>
    <n v="4"/>
    <n v="4"/>
    <x v="0"/>
    <n v="1965"/>
    <n v="6187"/>
    <n v="6187"/>
    <n v="3096"/>
    <n v="1595"/>
    <n v="444"/>
    <n v="457"/>
    <n v="510"/>
    <n v="530"/>
    <n v="468"/>
    <n v="205"/>
    <n v="90"/>
    <n v="3"/>
    <n v="0.208986584774527"/>
    <n v="295"/>
    <n v="312"/>
    <n v="816"/>
    <n v="2446"/>
    <n v="1522"/>
    <n v="1091"/>
    <n v="29"/>
    <n v="40"/>
    <n v="196"/>
    <n v="0"/>
    <n v="4"/>
    <n v="26"/>
    <n v="0"/>
    <n v="0"/>
    <n v="3"/>
    <n v="0"/>
    <n v="0"/>
    <n v="0"/>
    <n v="2.0903499999999999"/>
    <n v="1"/>
    <n v="0"/>
    <n v="1965"/>
    <n v="181"/>
    <n v="0"/>
  </r>
  <r>
    <n v="182"/>
    <n v="4"/>
    <n v="4"/>
    <x v="0"/>
    <n v="2525"/>
    <n v="7067"/>
    <n v="7072"/>
    <n v="4037"/>
    <n v="1936"/>
    <n v="676"/>
    <n v="708"/>
    <n v="537"/>
    <n v="519"/>
    <n v="761"/>
    <n v="234"/>
    <n v="118"/>
    <n v="2"/>
    <n v="0.22737556561086"/>
    <n v="339"/>
    <n v="241"/>
    <n v="748"/>
    <n v="2550"/>
    <n v="2290"/>
    <n v="1243"/>
    <n v="54"/>
    <n v="26"/>
    <n v="157"/>
    <n v="0"/>
    <n v="55"/>
    <n v="47"/>
    <n v="0"/>
    <n v="0"/>
    <n v="3"/>
    <n v="0"/>
    <n v="0"/>
    <n v="0"/>
    <n v="2.0488200000000001"/>
    <n v="2"/>
    <n v="0"/>
    <n v="2525"/>
    <n v="182"/>
    <n v="5"/>
  </r>
  <r>
    <n v="183"/>
    <n v="4"/>
    <n v="4"/>
    <x v="0"/>
    <n v="2625"/>
    <n v="7481"/>
    <n v="7500"/>
    <n v="3793"/>
    <n v="2265"/>
    <n v="360"/>
    <n v="751"/>
    <n v="700"/>
    <n v="658"/>
    <n v="516"/>
    <n v="284"/>
    <n v="130"/>
    <n v="18"/>
    <n v="0.23200000000000001"/>
    <n v="691"/>
    <n v="439"/>
    <n v="1014"/>
    <n v="2437"/>
    <n v="2143"/>
    <n v="1467"/>
    <n v="145"/>
    <n v="46"/>
    <n v="422"/>
    <n v="0"/>
    <n v="20"/>
    <n v="58"/>
    <n v="0"/>
    <n v="0"/>
    <n v="3"/>
    <n v="2353.4751000000001"/>
    <n v="0"/>
    <n v="0"/>
    <n v="2.0869900000000001"/>
    <n v="1"/>
    <n v="0"/>
    <n v="2625"/>
    <n v="183"/>
    <n v="19"/>
  </r>
  <r>
    <n v="184"/>
    <n v="4"/>
    <n v="4"/>
    <x v="0"/>
    <n v="3170"/>
    <n v="10256"/>
    <n v="10272"/>
    <n v="5135"/>
    <n v="3056"/>
    <n v="260"/>
    <n v="678"/>
    <n v="867"/>
    <n v="587"/>
    <n v="1038"/>
    <n v="287"/>
    <n v="178"/>
    <n v="6"/>
    <n v="0.25525700934579398"/>
    <n v="1032"/>
    <n v="487"/>
    <n v="1259"/>
    <n v="3636"/>
    <n v="2779"/>
    <n v="2111"/>
    <n v="216"/>
    <n v="185"/>
    <n v="436"/>
    <n v="0"/>
    <n v="147"/>
    <n v="48"/>
    <n v="0"/>
    <n v="0"/>
    <n v="3"/>
    <n v="0"/>
    <n v="0"/>
    <n v="0"/>
    <n v="2.1661700000000002"/>
    <n v="1"/>
    <n v="0"/>
    <n v="3170"/>
    <n v="184"/>
    <n v="16"/>
  </r>
  <r>
    <n v="185"/>
    <n v="4"/>
    <n v="4"/>
    <x v="0"/>
    <n v="3005"/>
    <n v="8596"/>
    <n v="8597"/>
    <n v="4726"/>
    <n v="2226"/>
    <n v="963"/>
    <n v="637"/>
    <n v="737"/>
    <n v="732"/>
    <n v="899"/>
    <n v="309"/>
    <n v="145"/>
    <n v="40"/>
    <n v="0.24659765034314299"/>
    <n v="2076"/>
    <n v="373"/>
    <n v="1018"/>
    <n v="3076"/>
    <n v="2455"/>
    <n v="1675"/>
    <n v="139"/>
    <n v="570"/>
    <n v="1130"/>
    <n v="0"/>
    <n v="61"/>
    <n v="176"/>
    <n v="0"/>
    <n v="0"/>
    <n v="3"/>
    <n v="3301.3222700000001"/>
    <n v="242.20948999999999"/>
    <n v="8.2456499999999995"/>
    <n v="2.1326700000000001"/>
    <n v="1"/>
    <n v="0"/>
    <n v="3005"/>
    <n v="185"/>
    <n v="1"/>
  </r>
  <r>
    <n v="186"/>
    <n v="4"/>
    <n v="4"/>
    <x v="0"/>
    <n v="2768"/>
    <n v="8300"/>
    <n v="8337"/>
    <n v="4659"/>
    <n v="2300"/>
    <n v="602"/>
    <n v="503"/>
    <n v="836"/>
    <n v="569"/>
    <n v="860"/>
    <n v="376"/>
    <n v="172"/>
    <n v="15"/>
    <n v="0.231738035264484"/>
    <n v="1302"/>
    <n v="465"/>
    <n v="1113"/>
    <n v="2963"/>
    <n v="2232"/>
    <n v="1564"/>
    <n v="69"/>
    <n v="264"/>
    <n v="800"/>
    <n v="0"/>
    <n v="43"/>
    <n v="126"/>
    <n v="0"/>
    <n v="0"/>
    <n v="3"/>
    <n v="0"/>
    <n v="0"/>
    <n v="0"/>
    <n v="2.0417299999999998"/>
    <n v="1"/>
    <n v="0"/>
    <n v="2768"/>
    <n v="186"/>
    <n v="37"/>
  </r>
  <r>
    <n v="187"/>
    <n v="4"/>
    <n v="4"/>
    <x v="0"/>
    <n v="1414"/>
    <n v="3949"/>
    <n v="3952"/>
    <n v="1928"/>
    <n v="1540"/>
    <n v="27"/>
    <n v="320"/>
    <n v="282"/>
    <n v="276"/>
    <n v="536"/>
    <n v="214"/>
    <n v="116"/>
    <n v="10"/>
    <n v="0.27732793522267202"/>
    <n v="1505"/>
    <n v="135"/>
    <n v="660"/>
    <n v="1009"/>
    <n v="1237"/>
    <n v="911"/>
    <n v="289"/>
    <n v="264"/>
    <n v="888"/>
    <n v="10"/>
    <n v="17"/>
    <n v="37"/>
    <n v="0"/>
    <n v="0"/>
    <n v="3"/>
    <n v="0"/>
    <n v="0"/>
    <n v="0"/>
    <n v="1.7367600000000001"/>
    <n v="2"/>
    <n v="0"/>
    <n v="1414"/>
    <n v="187"/>
    <n v="3"/>
  </r>
  <r>
    <n v="188"/>
    <n v="4"/>
    <n v="4"/>
    <x v="0"/>
    <n v="617"/>
    <n v="1666"/>
    <n v="3819"/>
    <n v="1635"/>
    <n v="22"/>
    <n v="717"/>
    <n v="431"/>
    <n v="119"/>
    <n v="43"/>
    <n v="24"/>
    <n v="232"/>
    <n v="11"/>
    <n v="178"/>
    <n v="6.0225189840272302E-2"/>
    <n v="3743"/>
    <n v="13"/>
    <n v="1926"/>
    <n v="1530"/>
    <n v="168"/>
    <n v="182"/>
    <n v="2081"/>
    <n v="307"/>
    <n v="994"/>
    <n v="0"/>
    <n v="28"/>
    <n v="333"/>
    <n v="0"/>
    <n v="0"/>
    <n v="2"/>
    <n v="3961.0476100000001"/>
    <n v="17397.791020000001"/>
    <n v="11152.936519999999"/>
    <n v="2.28992"/>
    <n v="1"/>
    <n v="0"/>
    <n v="617"/>
    <n v="188"/>
    <n v="2153"/>
  </r>
  <r>
    <n v="189"/>
    <n v="4"/>
    <n v="4"/>
    <x v="0"/>
    <n v="3122"/>
    <n v="8258"/>
    <n v="8258"/>
    <n v="4195"/>
    <n v="549"/>
    <n v="2751"/>
    <n v="1439"/>
    <n v="839"/>
    <n v="406"/>
    <n v="438"/>
    <n v="201"/>
    <n v="72"/>
    <n v="6"/>
    <n v="0.13829014289174099"/>
    <n v="1166"/>
    <n v="129"/>
    <n v="1199"/>
    <n v="4631"/>
    <n v="1403"/>
    <n v="896"/>
    <n v="11"/>
    <n v="87"/>
    <n v="996"/>
    <n v="0"/>
    <n v="33"/>
    <n v="39"/>
    <n v="0"/>
    <n v="0"/>
    <n v="2"/>
    <n v="0"/>
    <n v="0"/>
    <n v="0"/>
    <n v="2.8877299999999999"/>
    <n v="1"/>
    <n v="0"/>
    <n v="3122"/>
    <n v="189"/>
    <n v="0"/>
  </r>
  <r>
    <n v="190"/>
    <n v="4"/>
    <n v="4"/>
    <x v="0"/>
    <n v="1020"/>
    <n v="1607"/>
    <n v="1612"/>
    <n v="782"/>
    <n v="175"/>
    <n v="909"/>
    <n v="486"/>
    <n v="249"/>
    <n v="172"/>
    <n v="113"/>
    <n v="1381"/>
    <n v="14"/>
    <n v="28"/>
    <n v="0.34925558312655097"/>
    <n v="927"/>
    <n v="20"/>
    <n v="65"/>
    <n v="714"/>
    <n v="348"/>
    <n v="465"/>
    <n v="4"/>
    <n v="55"/>
    <n v="769"/>
    <n v="0"/>
    <n v="5"/>
    <n v="94"/>
    <n v="0"/>
    <n v="0"/>
    <n v="3"/>
    <n v="0"/>
    <n v="0"/>
    <n v="0"/>
    <n v="2.6030899999999999"/>
    <n v="1"/>
    <n v="0"/>
    <n v="1020"/>
    <n v="190"/>
    <n v="5"/>
  </r>
  <r>
    <n v="191"/>
    <n v="5"/>
    <n v="5"/>
    <x v="1"/>
    <n v="1391"/>
    <n v="3922"/>
    <n v="3922"/>
    <n v="1892"/>
    <n v="1326"/>
    <n v="142"/>
    <n v="320"/>
    <n v="270"/>
    <n v="317"/>
    <n v="484"/>
    <n v="489"/>
    <n v="125"/>
    <n v="26"/>
    <n v="0.26619071902090802"/>
    <n v="795"/>
    <n v="154"/>
    <n v="503"/>
    <n v="1147"/>
    <n v="1233"/>
    <n v="885"/>
    <n v="116"/>
    <n v="89"/>
    <n v="496"/>
    <n v="0"/>
    <n v="11"/>
    <n v="83"/>
    <n v="0"/>
    <n v="0"/>
    <n v="3"/>
    <n v="0"/>
    <n v="0"/>
    <n v="0"/>
    <n v="1.58847"/>
    <n v="1"/>
    <n v="0"/>
    <n v="1391"/>
    <n v="191"/>
    <n v="0"/>
  </r>
  <r>
    <n v="192"/>
    <n v="5"/>
    <n v="5"/>
    <x v="1"/>
    <n v="2672"/>
    <n v="7142"/>
    <n v="7146"/>
    <n v="3946"/>
    <n v="188"/>
    <n v="2699"/>
    <n v="1204"/>
    <n v="804"/>
    <n v="513"/>
    <n v="151"/>
    <n v="143"/>
    <n v="66"/>
    <n v="37"/>
    <n v="0.121326616288833"/>
    <n v="1713"/>
    <n v="197"/>
    <n v="1336"/>
    <n v="3503"/>
    <n v="1331"/>
    <n v="779"/>
    <n v="777"/>
    <n v="271"/>
    <n v="520"/>
    <n v="0"/>
    <n v="74"/>
    <n v="71"/>
    <n v="0"/>
    <n v="0"/>
    <n v="3"/>
    <n v="0"/>
    <n v="0"/>
    <n v="0"/>
    <n v="2.47417"/>
    <n v="1"/>
    <n v="0"/>
    <n v="2672"/>
    <n v="192"/>
    <n v="4"/>
  </r>
  <r>
    <n v="193"/>
    <n v="5"/>
    <n v="5"/>
    <x v="1"/>
    <n v="2104"/>
    <n v="6575"/>
    <n v="6682"/>
    <n v="3889"/>
    <n v="1392"/>
    <n v="758"/>
    <n v="540"/>
    <n v="497"/>
    <n v="637"/>
    <n v="430"/>
    <n v="498"/>
    <n v="233"/>
    <n v="45"/>
    <n v="0.18332834480694399"/>
    <n v="2460"/>
    <n v="198"/>
    <n v="814"/>
    <n v="2862"/>
    <n v="1833"/>
    <n v="975"/>
    <n v="51"/>
    <n v="458"/>
    <n v="828"/>
    <n v="10"/>
    <n v="274"/>
    <n v="839"/>
    <n v="0"/>
    <n v="0"/>
    <n v="4"/>
    <n v="0"/>
    <n v="0"/>
    <n v="0"/>
    <n v="1.56101"/>
    <n v="1"/>
    <n v="0"/>
    <n v="2104"/>
    <n v="193"/>
    <n v="107"/>
  </r>
  <r>
    <n v="194"/>
    <n v="5"/>
    <n v="5"/>
    <x v="1"/>
    <n v="2185"/>
    <n v="7442"/>
    <n v="7466"/>
    <n v="4062"/>
    <n v="1674"/>
    <n v="529"/>
    <n v="423"/>
    <n v="856"/>
    <n v="531"/>
    <n v="375"/>
    <n v="390"/>
    <n v="160.66533000000001"/>
    <n v="148"/>
    <n v="0.24551299223144901"/>
    <n v="3423"/>
    <n v="250"/>
    <n v="1049"/>
    <n v="2768"/>
    <n v="1991"/>
    <n v="1408"/>
    <n v="110"/>
    <n v="80"/>
    <n v="3039"/>
    <n v="2"/>
    <n v="36"/>
    <n v="156"/>
    <n v="0"/>
    <n v="0"/>
    <n v="4"/>
    <n v="1967.3535199999999"/>
    <n v="0"/>
    <n v="0"/>
    <n v="1.7438100000000001"/>
    <n v="1"/>
    <n v="0"/>
    <n v="2185"/>
    <n v="194"/>
    <n v="24"/>
  </r>
  <r>
    <n v="195"/>
    <n v="5"/>
    <n v="5"/>
    <x v="1"/>
    <n v="1847"/>
    <n v="6464"/>
    <n v="6471"/>
    <n v="3493"/>
    <n v="1801"/>
    <n v="133"/>
    <n v="311"/>
    <n v="457"/>
    <n v="500"/>
    <n v="579"/>
    <n v="236"/>
    <n v="137"/>
    <n v="12"/>
    <n v="0.23458507185906399"/>
    <n v="434"/>
    <n v="249"/>
    <n v="1126"/>
    <n v="2066"/>
    <n v="1838"/>
    <n v="1192"/>
    <n v="115"/>
    <n v="19"/>
    <n v="283"/>
    <n v="0"/>
    <n v="7"/>
    <n v="10"/>
    <n v="0"/>
    <n v="0"/>
    <n v="4"/>
    <n v="0"/>
    <n v="0"/>
    <n v="0"/>
    <n v="1.68038"/>
    <n v="1"/>
    <n v="0"/>
    <n v="1847"/>
    <n v="195"/>
    <n v="7"/>
  </r>
  <r>
    <n v="196"/>
    <n v="5"/>
    <n v="5"/>
    <x v="1"/>
    <n v="1948"/>
    <n v="6753"/>
    <n v="6774"/>
    <n v="3614"/>
    <n v="1954"/>
    <n v="71"/>
    <n v="303"/>
    <n v="581"/>
    <n v="579"/>
    <n v="485"/>
    <n v="581"/>
    <n v="152"/>
    <n v="81"/>
    <n v="0.18925302627694099"/>
    <n v="224"/>
    <n v="280"/>
    <n v="1001"/>
    <n v="2778"/>
    <n v="1657"/>
    <n v="1058"/>
    <n v="11"/>
    <n v="20"/>
    <n v="164"/>
    <n v="0"/>
    <n v="5"/>
    <n v="24"/>
    <n v="0"/>
    <n v="0"/>
    <n v="4"/>
    <n v="0"/>
    <n v="0"/>
    <n v="0"/>
    <n v="1.4847399999999999"/>
    <n v="1"/>
    <n v="0"/>
    <n v="1948"/>
    <n v="196"/>
    <n v="21"/>
  </r>
  <r>
    <n v="197"/>
    <n v="5"/>
    <n v="5"/>
    <x v="1"/>
    <n v="1356"/>
    <n v="5669"/>
    <n v="5681"/>
    <n v="3162"/>
    <n v="1069"/>
    <n v="317"/>
    <n v="212"/>
    <n v="433"/>
    <n v="373"/>
    <n v="338"/>
    <n v="165"/>
    <n v="90"/>
    <n v="12"/>
    <n v="0.21158246787537399"/>
    <n v="234"/>
    <n v="317"/>
    <n v="679"/>
    <n v="1891"/>
    <n v="1767"/>
    <n v="1027"/>
    <n v="10"/>
    <n v="24"/>
    <n v="175"/>
    <n v="0"/>
    <n v="3"/>
    <n v="22"/>
    <n v="0"/>
    <n v="0"/>
    <n v="3"/>
    <n v="0"/>
    <n v="0"/>
    <n v="0"/>
    <n v="2.04183"/>
    <n v="1"/>
    <n v="0"/>
    <n v="1356"/>
    <n v="197"/>
    <n v="12"/>
  </r>
  <r>
    <n v="198"/>
    <n v="5"/>
    <n v="5"/>
    <x v="1"/>
    <n v="1756"/>
    <n v="5175"/>
    <n v="5175"/>
    <n v="2963"/>
    <n v="255"/>
    <n v="1570"/>
    <n v="584"/>
    <n v="669"/>
    <n v="349"/>
    <n v="154"/>
    <n v="177"/>
    <n v="82"/>
    <n v="33"/>
    <n v="0.18975845410628001"/>
    <n v="776"/>
    <n v="366"/>
    <n v="902"/>
    <n v="1930"/>
    <n v="1087"/>
    <n v="890"/>
    <n v="56"/>
    <n v="47"/>
    <n v="589"/>
    <n v="0"/>
    <n v="78"/>
    <n v="6"/>
    <n v="0"/>
    <n v="0"/>
    <n v="3"/>
    <n v="0"/>
    <n v="0"/>
    <n v="0"/>
    <n v="2.16249"/>
    <n v="1"/>
    <n v="0"/>
    <n v="1756"/>
    <n v="198"/>
    <n v="0"/>
  </r>
  <r>
    <n v="199"/>
    <n v="5"/>
    <n v="5"/>
    <x v="1"/>
    <n v="1050"/>
    <n v="2588"/>
    <n v="2589"/>
    <n v="1729"/>
    <n v="240"/>
    <n v="864"/>
    <n v="187"/>
    <n v="347"/>
    <n v="349"/>
    <n v="167"/>
    <n v="326"/>
    <n v="46"/>
    <n v="138"/>
    <n v="0.127076091154886"/>
    <n v="4083"/>
    <n v="95"/>
    <n v="216"/>
    <n v="1122"/>
    <n v="864"/>
    <n v="292"/>
    <n v="1957"/>
    <n v="635"/>
    <n v="1197"/>
    <n v="0"/>
    <n v="30"/>
    <n v="264"/>
    <n v="0"/>
    <n v="0"/>
    <n v="3"/>
    <n v="0"/>
    <n v="0"/>
    <n v="0"/>
    <n v="1.8611"/>
    <n v="1"/>
    <n v="0"/>
    <n v="1050"/>
    <n v="199"/>
    <n v="1"/>
  </r>
  <r>
    <n v="200"/>
    <n v="5"/>
    <n v="5"/>
    <x v="1"/>
    <n v="888"/>
    <n v="2937"/>
    <n v="2937"/>
    <n v="1622"/>
    <n v="806"/>
    <n v="116"/>
    <n v="224"/>
    <n v="282"/>
    <n v="259"/>
    <n v="123"/>
    <n v="1639"/>
    <n v="176"/>
    <n v="177"/>
    <n v="0.18181818181818199"/>
    <n v="4667"/>
    <n v="168"/>
    <n v="417"/>
    <n v="1021"/>
    <n v="889"/>
    <n v="442"/>
    <n v="2390"/>
    <n v="139"/>
    <n v="1856"/>
    <n v="0"/>
    <n v="93"/>
    <n v="189"/>
    <n v="0"/>
    <n v="0"/>
    <n v="4"/>
    <n v="0"/>
    <n v="0"/>
    <n v="0"/>
    <n v="1.5294399999999999"/>
    <n v="1"/>
    <n v="0"/>
    <n v="888"/>
    <n v="200"/>
    <n v="0"/>
  </r>
  <r>
    <n v="201"/>
    <n v="5"/>
    <n v="5"/>
    <x v="1"/>
    <n v="2498"/>
    <n v="8478"/>
    <n v="8498"/>
    <n v="4235"/>
    <n v="789"/>
    <n v="1830"/>
    <n v="1022"/>
    <n v="663"/>
    <n v="586"/>
    <n v="227"/>
    <n v="244"/>
    <n v="67.685410000000005"/>
    <n v="59"/>
    <n v="0.130265944928218"/>
    <n v="1104"/>
    <n v="631"/>
    <n v="1839"/>
    <n v="3385"/>
    <n v="1719"/>
    <n v="924"/>
    <n v="139"/>
    <n v="169"/>
    <n v="453"/>
    <n v="2"/>
    <n v="114"/>
    <n v="227"/>
    <n v="0"/>
    <n v="0"/>
    <n v="3"/>
    <n v="0"/>
    <n v="0"/>
    <n v="0"/>
    <n v="2.3927200000000002"/>
    <n v="1"/>
    <n v="0"/>
    <n v="2498"/>
    <n v="201"/>
    <n v="20"/>
  </r>
  <r>
    <n v="202"/>
    <n v="5"/>
    <n v="5"/>
    <x v="1"/>
    <n v="2166"/>
    <n v="8207"/>
    <n v="8222"/>
    <n v="5114"/>
    <n v="1479"/>
    <n v="704"/>
    <n v="300"/>
    <n v="444"/>
    <n v="638"/>
    <n v="784"/>
    <n v="329"/>
    <n v="181"/>
    <n v="38"/>
    <n v="0.174288494283629"/>
    <n v="446"/>
    <n v="224"/>
    <n v="1139"/>
    <n v="3417"/>
    <n v="2322"/>
    <n v="1120"/>
    <n v="83"/>
    <n v="23"/>
    <n v="273"/>
    <n v="0"/>
    <n v="13"/>
    <n v="54"/>
    <n v="0"/>
    <n v="0"/>
    <n v="3"/>
    <n v="0"/>
    <n v="0"/>
    <n v="0"/>
    <n v="1.5976300000000001"/>
    <n v="1"/>
    <n v="0"/>
    <n v="2166"/>
    <n v="202"/>
    <n v="15"/>
  </r>
  <r>
    <n v="203"/>
    <n v="5"/>
    <n v="5"/>
    <x v="1"/>
    <n v="1513"/>
    <n v="5640"/>
    <n v="5640"/>
    <n v="3125"/>
    <n v="994"/>
    <n v="557"/>
    <n v="479"/>
    <n v="330"/>
    <n v="401"/>
    <n v="303"/>
    <n v="187"/>
    <n v="62"/>
    <n v="42"/>
    <n v="0.190602836879433"/>
    <n v="2316"/>
    <n v="258"/>
    <n v="765"/>
    <n v="2279"/>
    <n v="1437"/>
    <n v="901"/>
    <n v="268"/>
    <n v="336"/>
    <n v="1008"/>
    <n v="0"/>
    <n v="69"/>
    <n v="635"/>
    <n v="0"/>
    <n v="0"/>
    <n v="3"/>
    <n v="1496.94714"/>
    <n v="0"/>
    <n v="0"/>
    <n v="2.4348999999999998"/>
    <n v="1"/>
    <n v="0"/>
    <n v="1513"/>
    <n v="203"/>
    <n v="0"/>
  </r>
  <r>
    <n v="204"/>
    <n v="5"/>
    <n v="5"/>
    <x v="1"/>
    <n v="2137"/>
    <n v="7643"/>
    <n v="7749"/>
    <n v="4049"/>
    <n v="1371"/>
    <n v="803"/>
    <n v="586"/>
    <n v="711"/>
    <n v="479"/>
    <n v="361"/>
    <n v="206"/>
    <n v="91"/>
    <n v="27"/>
    <n v="0.20996257581623401"/>
    <n v="962"/>
    <n v="546"/>
    <n v="1060"/>
    <n v="3157"/>
    <n v="1846"/>
    <n v="1140"/>
    <n v="134"/>
    <n v="148"/>
    <n v="496"/>
    <n v="0"/>
    <n v="75"/>
    <n v="109"/>
    <n v="0"/>
    <n v="0"/>
    <n v="3"/>
    <n v="0"/>
    <n v="0"/>
    <n v="0"/>
    <n v="2.53552"/>
    <n v="1"/>
    <n v="0"/>
    <n v="2137"/>
    <n v="204"/>
    <n v="106"/>
  </r>
  <r>
    <n v="205"/>
    <n v="5"/>
    <n v="5"/>
    <x v="1"/>
    <n v="2369"/>
    <n v="8601"/>
    <n v="8616"/>
    <n v="4604"/>
    <n v="2007"/>
    <n v="381"/>
    <n v="432"/>
    <n v="805"/>
    <n v="619"/>
    <n v="513"/>
    <n v="231"/>
    <n v="148"/>
    <n v="10"/>
    <n v="0.219011142061281"/>
    <n v="139"/>
    <n v="449"/>
    <n v="861"/>
    <n v="3210"/>
    <n v="2577"/>
    <n v="1519"/>
    <n v="7"/>
    <n v="33"/>
    <n v="72"/>
    <n v="0"/>
    <n v="8"/>
    <n v="19"/>
    <n v="0"/>
    <n v="0"/>
    <n v="3"/>
    <n v="0"/>
    <n v="0"/>
    <n v="0"/>
    <n v="1.89009"/>
    <n v="1"/>
    <n v="0"/>
    <n v="2369"/>
    <n v="205"/>
    <n v="15"/>
  </r>
  <r>
    <n v="206"/>
    <n v="5"/>
    <n v="5"/>
    <x v="1"/>
    <n v="1172"/>
    <n v="3633"/>
    <n v="3633"/>
    <n v="1932"/>
    <n v="1094"/>
    <n v="217"/>
    <n v="176"/>
    <n v="330"/>
    <n v="350"/>
    <n v="316"/>
    <n v="571"/>
    <n v="115"/>
    <n v="3"/>
    <n v="0.210294522433251"/>
    <n v="350"/>
    <n v="181"/>
    <n v="554"/>
    <n v="1137"/>
    <n v="1091"/>
    <n v="670"/>
    <n v="0"/>
    <n v="13"/>
    <n v="52"/>
    <n v="0"/>
    <n v="263"/>
    <n v="22"/>
    <n v="0"/>
    <n v="0"/>
    <n v="3"/>
    <n v="0"/>
    <n v="0"/>
    <n v="0"/>
    <n v="1.5417700000000001"/>
    <n v="1"/>
    <n v="0"/>
    <n v="1172"/>
    <n v="206"/>
    <n v="0"/>
  </r>
  <r>
    <n v="207"/>
    <n v="5"/>
    <n v="5"/>
    <x v="1"/>
    <n v="1185"/>
    <n v="4353"/>
    <n v="4353"/>
    <n v="2290"/>
    <n v="901"/>
    <n v="304"/>
    <n v="365"/>
    <n v="381"/>
    <n v="264"/>
    <n v="175"/>
    <n v="280"/>
    <n v="87"/>
    <n v="110"/>
    <n v="0.207213416034918"/>
    <n v="1262"/>
    <n v="150"/>
    <n v="694"/>
    <n v="1562"/>
    <n v="1202"/>
    <n v="745"/>
    <n v="126"/>
    <n v="29"/>
    <n v="943"/>
    <n v="0"/>
    <n v="145"/>
    <n v="19"/>
    <n v="0"/>
    <n v="0"/>
    <n v="3"/>
    <n v="0"/>
    <n v="0"/>
    <n v="0"/>
    <n v="1.51854"/>
    <n v="1"/>
    <n v="0"/>
    <n v="1185"/>
    <n v="207"/>
    <n v="0"/>
  </r>
  <r>
    <n v="208"/>
    <n v="5"/>
    <n v="5"/>
    <x v="1"/>
    <n v="2122"/>
    <n v="5439"/>
    <n v="5455"/>
    <n v="2845"/>
    <n v="1482"/>
    <n v="764"/>
    <n v="436"/>
    <n v="521"/>
    <n v="478"/>
    <n v="687"/>
    <n v="3702"/>
    <n v="291"/>
    <n v="809"/>
    <n v="0.17836846929422501"/>
    <n v="9932"/>
    <n v="272"/>
    <n v="924"/>
    <n v="1567"/>
    <n v="1846"/>
    <n v="846"/>
    <n v="2472"/>
    <n v="1235"/>
    <n v="850"/>
    <n v="0"/>
    <n v="3488"/>
    <n v="1887"/>
    <n v="0"/>
    <n v="0"/>
    <n v="4"/>
    <n v="0"/>
    <n v="0"/>
    <n v="0"/>
    <n v="1.2197199999999999"/>
    <n v="1"/>
    <n v="0"/>
    <n v="2122"/>
    <n v="208"/>
    <n v="16"/>
  </r>
  <r>
    <n v="209"/>
    <n v="5"/>
    <n v="5"/>
    <x v="1"/>
    <n v="2369"/>
    <n v="7903"/>
    <n v="7922"/>
    <n v="4361"/>
    <n v="2257"/>
    <n v="291"/>
    <n v="439"/>
    <n v="658"/>
    <n v="620"/>
    <n v="652"/>
    <n v="866"/>
    <n v="378"/>
    <n v="51"/>
    <n v="0.18151981822772001"/>
    <n v="472"/>
    <n v="360"/>
    <n v="1329"/>
    <n v="2735"/>
    <n v="2355"/>
    <n v="1143"/>
    <n v="17"/>
    <n v="21"/>
    <n v="365"/>
    <n v="0"/>
    <n v="14"/>
    <n v="55"/>
    <n v="0"/>
    <n v="0"/>
    <n v="4"/>
    <n v="0"/>
    <n v="0"/>
    <n v="0"/>
    <n v="1.29233"/>
    <n v="1"/>
    <n v="0"/>
    <n v="2369"/>
    <n v="209"/>
    <n v="19"/>
  </r>
  <r>
    <n v="210"/>
    <n v="5"/>
    <n v="5"/>
    <x v="1"/>
    <n v="980"/>
    <n v="3358"/>
    <n v="3382"/>
    <n v="1846"/>
    <n v="667"/>
    <n v="390"/>
    <n v="303"/>
    <n v="364"/>
    <n v="166"/>
    <n v="147"/>
    <n v="121"/>
    <n v="72"/>
    <n v="19"/>
    <n v="0.13246599645180401"/>
    <n v="1037"/>
    <n v="228"/>
    <n v="580"/>
    <n v="1434"/>
    <n v="791"/>
    <n v="349"/>
    <n v="119"/>
    <n v="281"/>
    <n v="152"/>
    <n v="0"/>
    <n v="415"/>
    <n v="70"/>
    <n v="0"/>
    <n v="0"/>
    <n v="3"/>
    <n v="0"/>
    <n v="0"/>
    <n v="0"/>
    <n v="1.86683"/>
    <n v="1"/>
    <n v="0"/>
    <n v="980"/>
    <n v="210"/>
    <n v="24"/>
  </r>
  <r>
    <n v="211"/>
    <n v="5"/>
    <n v="5"/>
    <x v="1"/>
    <n v="2399"/>
    <n v="8388"/>
    <n v="8476"/>
    <n v="4321"/>
    <n v="1025"/>
    <n v="1676"/>
    <n v="734"/>
    <n v="930"/>
    <n v="417"/>
    <n v="318"/>
    <n v="232"/>
    <n v="130"/>
    <n v="28"/>
    <n v="0.114322793770647"/>
    <n v="2205"/>
    <n v="515"/>
    <n v="1942"/>
    <n v="3388"/>
    <n v="1762"/>
    <n v="869"/>
    <n v="287"/>
    <n v="568"/>
    <n v="837"/>
    <n v="30"/>
    <n v="181"/>
    <n v="302"/>
    <n v="0"/>
    <n v="0"/>
    <n v="2"/>
    <n v="0"/>
    <n v="0"/>
    <n v="0"/>
    <n v="2.2930700000000002"/>
    <n v="1"/>
    <n v="0"/>
    <n v="2399"/>
    <n v="211"/>
    <n v="88"/>
  </r>
  <r>
    <n v="212"/>
    <n v="5"/>
    <n v="5"/>
    <x v="1"/>
    <n v="1133"/>
    <n v="3931"/>
    <n v="4010"/>
    <n v="1963"/>
    <n v="1003"/>
    <n v="173"/>
    <n v="328"/>
    <n v="274"/>
    <n v="289"/>
    <n v="242"/>
    <n v="2734"/>
    <n v="171.04306"/>
    <n v="1825.7340099999999"/>
    <n v="0.18104738154613501"/>
    <n v="27305"/>
    <n v="302"/>
    <n v="728"/>
    <n v="1258"/>
    <n v="1168"/>
    <n v="554"/>
    <n v="2623"/>
    <n v="5450"/>
    <n v="5118"/>
    <n v="10"/>
    <n v="11447"/>
    <n v="2657"/>
    <n v="0"/>
    <n v="0"/>
    <n v="3"/>
    <n v="1775.00891"/>
    <n v="0"/>
    <n v="0"/>
    <n v="1.5962700000000001"/>
    <n v="2"/>
    <n v="0"/>
    <n v="1133"/>
    <n v="212"/>
    <n v="79"/>
  </r>
  <r>
    <n v="213"/>
    <n v="5"/>
    <n v="5"/>
    <x v="1"/>
    <n v="2631"/>
    <n v="7305"/>
    <n v="7348"/>
    <n v="4364"/>
    <n v="1701"/>
    <n v="1031"/>
    <n v="836"/>
    <n v="677"/>
    <n v="462"/>
    <n v="656"/>
    <n v="661"/>
    <n v="281"/>
    <n v="44"/>
    <n v="0.21801850843767001"/>
    <n v="1496"/>
    <n v="439"/>
    <n v="785"/>
    <n v="2756"/>
    <n v="2015"/>
    <n v="1353"/>
    <n v="213"/>
    <n v="243"/>
    <n v="849"/>
    <n v="0"/>
    <n v="26"/>
    <n v="165"/>
    <n v="0"/>
    <n v="0"/>
    <n v="4"/>
    <n v="0"/>
    <n v="0"/>
    <n v="0"/>
    <n v="1.47516"/>
    <n v="1"/>
    <n v="0"/>
    <n v="2631"/>
    <n v="213"/>
    <n v="43"/>
  </r>
  <r>
    <n v="214"/>
    <n v="5"/>
    <n v="5"/>
    <x v="1"/>
    <n v="2050"/>
    <n v="7078"/>
    <n v="7149"/>
    <n v="3479"/>
    <n v="1945"/>
    <n v="105"/>
    <n v="355"/>
    <n v="468"/>
    <n v="507"/>
    <n v="720"/>
    <n v="449"/>
    <n v="270"/>
    <n v="37"/>
    <n v="0.22548608196950601"/>
    <n v="526"/>
    <n v="614"/>
    <n v="1041"/>
    <n v="2164"/>
    <n v="2038"/>
    <n v="1292"/>
    <n v="30"/>
    <n v="52"/>
    <n v="222"/>
    <n v="0"/>
    <n v="26"/>
    <n v="196"/>
    <n v="0"/>
    <n v="0"/>
    <n v="4"/>
    <n v="0"/>
    <n v="0"/>
    <n v="0"/>
    <n v="1.3492599999999999"/>
    <n v="1"/>
    <n v="0"/>
    <n v="2050"/>
    <n v="214"/>
    <n v="71"/>
  </r>
  <r>
    <n v="215"/>
    <n v="5"/>
    <n v="5"/>
    <x v="1"/>
    <n v="2029"/>
    <n v="6195"/>
    <n v="6206"/>
    <n v="3640"/>
    <n v="771"/>
    <n v="1298"/>
    <n v="446"/>
    <n v="741"/>
    <n v="462"/>
    <n v="380"/>
    <n v="261.39999"/>
    <n v="167"/>
    <n v="33"/>
    <n v="0.170480180470512"/>
    <n v="1770"/>
    <n v="224"/>
    <n v="1170"/>
    <n v="2658"/>
    <n v="1375"/>
    <n v="779"/>
    <n v="241"/>
    <n v="335"/>
    <n v="271"/>
    <n v="0"/>
    <n v="314"/>
    <n v="609"/>
    <n v="0"/>
    <n v="0"/>
    <n v="4"/>
    <n v="0"/>
    <n v="0"/>
    <n v="0"/>
    <n v="1.5992"/>
    <n v="1"/>
    <n v="0"/>
    <n v="2029"/>
    <n v="215"/>
    <n v="11"/>
  </r>
  <r>
    <n v="216"/>
    <n v="5"/>
    <n v="5"/>
    <x v="1"/>
    <n v="1392"/>
    <n v="3870"/>
    <n v="3875"/>
    <n v="2327"/>
    <n v="924"/>
    <n v="681"/>
    <n v="274"/>
    <n v="391"/>
    <n v="412"/>
    <n v="315"/>
    <n v="267.20001000000002"/>
    <n v="77"/>
    <n v="103"/>
    <n v="0.23045161290322599"/>
    <n v="2023"/>
    <n v="139"/>
    <n v="395"/>
    <n v="1354"/>
    <n v="1224"/>
    <n v="763"/>
    <n v="319"/>
    <n v="10"/>
    <n v="1620"/>
    <n v="0"/>
    <n v="58"/>
    <n v="16"/>
    <n v="0"/>
    <n v="0"/>
    <n v="3"/>
    <n v="1617.84863"/>
    <n v="0"/>
    <n v="0"/>
    <n v="2.07517"/>
    <n v="1"/>
    <n v="0"/>
    <n v="1392"/>
    <n v="216"/>
    <n v="5"/>
  </r>
  <r>
    <n v="217"/>
    <n v="5"/>
    <n v="5"/>
    <x v="1"/>
    <n v="1314"/>
    <n v="4237"/>
    <n v="4339"/>
    <n v="2404"/>
    <n v="1320"/>
    <n v="30"/>
    <n v="237"/>
    <n v="285"/>
    <n v="347"/>
    <n v="445"/>
    <n v="280"/>
    <n v="169"/>
    <n v="22"/>
    <n v="0.202120304217562"/>
    <n v="3183"/>
    <n v="204"/>
    <n v="728"/>
    <n v="1323"/>
    <n v="1402"/>
    <n v="682"/>
    <n v="77"/>
    <n v="15"/>
    <n v="1430"/>
    <n v="0"/>
    <n v="1584"/>
    <n v="77"/>
    <n v="0"/>
    <n v="0"/>
    <n v="4"/>
    <n v="0"/>
    <n v="0"/>
    <n v="0"/>
    <n v="1.4337200000000001"/>
    <n v="1"/>
    <n v="0"/>
    <n v="1314"/>
    <n v="217"/>
    <n v="102"/>
  </r>
  <r>
    <n v="218"/>
    <n v="5"/>
    <n v="5"/>
    <x v="1"/>
    <n v="1330"/>
    <n v="4045"/>
    <n v="4054"/>
    <n v="2257"/>
    <n v="920"/>
    <n v="458"/>
    <n v="299"/>
    <n v="292"/>
    <n v="442"/>
    <n v="297"/>
    <n v="217"/>
    <n v="120"/>
    <n v="12"/>
    <n v="0.26097681302417403"/>
    <n v="713"/>
    <n v="287"/>
    <n v="489"/>
    <n v="1466"/>
    <n v="917"/>
    <n v="895"/>
    <n v="28"/>
    <n v="298"/>
    <n v="364"/>
    <n v="0"/>
    <n v="5"/>
    <n v="18"/>
    <n v="0"/>
    <n v="0"/>
    <n v="3"/>
    <n v="0"/>
    <n v="0"/>
    <n v="0"/>
    <n v="1.9148099999999999"/>
    <n v="1"/>
    <n v="0"/>
    <n v="1330"/>
    <n v="218"/>
    <n v="9"/>
  </r>
  <r>
    <n v="219"/>
    <n v="5"/>
    <n v="5"/>
    <x v="1"/>
    <n v="1926"/>
    <n v="6964"/>
    <n v="6969"/>
    <n v="3937"/>
    <n v="1820"/>
    <n v="143"/>
    <n v="306"/>
    <n v="401"/>
    <n v="640"/>
    <n v="579"/>
    <n v="239"/>
    <n v="154"/>
    <n v="12"/>
    <n v="0.23504089539388701"/>
    <n v="449"/>
    <n v="170"/>
    <n v="996"/>
    <n v="2548"/>
    <n v="1864"/>
    <n v="1391"/>
    <n v="198"/>
    <n v="11"/>
    <n v="198"/>
    <n v="0"/>
    <n v="4"/>
    <n v="38"/>
    <n v="0"/>
    <n v="0"/>
    <n v="3"/>
    <n v="0"/>
    <n v="0"/>
    <n v="0"/>
    <n v="1.6546000000000001"/>
    <n v="1"/>
    <n v="0"/>
    <n v="1926"/>
    <n v="219"/>
    <n v="5"/>
  </r>
  <r>
    <n v="220"/>
    <n v="5"/>
    <n v="5"/>
    <x v="1"/>
    <n v="1947"/>
    <n v="6208"/>
    <n v="6230"/>
    <n v="3804"/>
    <n v="1418"/>
    <n v="574"/>
    <n v="349"/>
    <n v="409"/>
    <n v="595"/>
    <n v="594"/>
    <n v="449"/>
    <n v="193"/>
    <n v="87"/>
    <n v="0.157142857142857"/>
    <n v="395"/>
    <n v="376"/>
    <n v="884"/>
    <n v="2254"/>
    <n v="1945"/>
    <n v="771"/>
    <n v="84"/>
    <n v="54"/>
    <n v="205"/>
    <n v="0"/>
    <n v="29"/>
    <n v="23"/>
    <n v="0"/>
    <n v="0"/>
    <n v="4"/>
    <n v="0"/>
    <n v="0"/>
    <n v="0"/>
    <n v="1.31934"/>
    <n v="1"/>
    <n v="0"/>
    <n v="1947"/>
    <n v="220"/>
    <n v="22"/>
  </r>
  <r>
    <n v="221"/>
    <n v="5"/>
    <n v="5"/>
    <x v="1"/>
    <n v="1542"/>
    <n v="4926"/>
    <n v="4926"/>
    <n v="2780"/>
    <n v="1212"/>
    <n v="381"/>
    <n v="291"/>
    <n v="339"/>
    <n v="451"/>
    <n v="461"/>
    <n v="305"/>
    <n v="156"/>
    <n v="36"/>
    <n v="0.19691433211530701"/>
    <n v="92"/>
    <n v="317"/>
    <n v="736"/>
    <n v="1757"/>
    <n v="1346"/>
    <n v="770"/>
    <n v="25"/>
    <n v="23"/>
    <n v="8"/>
    <n v="0"/>
    <n v="0"/>
    <n v="36"/>
    <n v="0"/>
    <n v="0"/>
    <n v="4"/>
    <n v="0"/>
    <n v="0"/>
    <n v="0"/>
    <n v="1.3929199999999999"/>
    <n v="1"/>
    <n v="0"/>
    <n v="1542"/>
    <n v="221"/>
    <n v="0"/>
  </r>
  <r>
    <n v="222"/>
    <n v="5"/>
    <n v="5"/>
    <x v="1"/>
    <n v="1633"/>
    <n v="3787"/>
    <n v="3792"/>
    <n v="2173"/>
    <n v="984"/>
    <n v="746"/>
    <n v="285"/>
    <n v="437"/>
    <n v="499"/>
    <n v="412"/>
    <n v="285"/>
    <n v="157"/>
    <n v="25"/>
    <n v="0.14266877637130801"/>
    <n v="803"/>
    <n v="223"/>
    <n v="547"/>
    <n v="1316"/>
    <n v="1280"/>
    <n v="426"/>
    <n v="199"/>
    <n v="60"/>
    <n v="425"/>
    <n v="0"/>
    <n v="19"/>
    <n v="100"/>
    <n v="0"/>
    <n v="0"/>
    <n v="4"/>
    <n v="0"/>
    <n v="0"/>
    <n v="0"/>
    <n v="1.47265"/>
    <n v="1"/>
    <n v="0"/>
    <n v="1633"/>
    <n v="222"/>
    <n v="5"/>
  </r>
  <r>
    <n v="223"/>
    <n v="5"/>
    <n v="5"/>
    <x v="1"/>
    <n v="1835"/>
    <n v="4281"/>
    <n v="4312"/>
    <n v="2491"/>
    <n v="1184"/>
    <n v="822"/>
    <n v="503"/>
    <n v="438"/>
    <n v="390"/>
    <n v="504"/>
    <n v="835"/>
    <n v="205"/>
    <n v="332"/>
    <n v="0.16767161410018599"/>
    <n v="1028"/>
    <n v="227"/>
    <n v="591"/>
    <n v="1571"/>
    <n v="1364"/>
    <n v="559"/>
    <n v="117"/>
    <n v="157"/>
    <n v="402"/>
    <n v="2"/>
    <n v="118"/>
    <n v="232"/>
    <n v="0"/>
    <n v="0"/>
    <n v="4"/>
    <n v="0"/>
    <n v="0"/>
    <n v="0"/>
    <n v="1.13533"/>
    <n v="1"/>
    <n v="0"/>
    <n v="1835"/>
    <n v="223"/>
    <n v="31"/>
  </r>
  <r>
    <n v="224"/>
    <n v="5"/>
    <n v="5"/>
    <x v="1"/>
    <n v="1259"/>
    <n v="3474"/>
    <n v="3474"/>
    <n v="1931"/>
    <n v="1215"/>
    <n v="115"/>
    <n v="197"/>
    <n v="254"/>
    <n v="373"/>
    <n v="435"/>
    <n v="1761"/>
    <n v="217"/>
    <n v="88"/>
    <n v="0.19142199194012699"/>
    <n v="910"/>
    <n v="219"/>
    <n v="558"/>
    <n v="829"/>
    <n v="1401"/>
    <n v="467"/>
    <n v="69"/>
    <n v="193"/>
    <n v="263"/>
    <n v="6"/>
    <n v="55"/>
    <n v="324"/>
    <n v="0"/>
    <n v="0"/>
    <n v="4"/>
    <n v="0"/>
    <n v="0"/>
    <n v="0"/>
    <n v="1.1578599999999999"/>
    <n v="1"/>
    <n v="0"/>
    <n v="1259"/>
    <n v="224"/>
    <n v="0"/>
  </r>
  <r>
    <n v="225"/>
    <n v="5"/>
    <n v="5"/>
    <x v="1"/>
    <n v="1399"/>
    <n v="3709"/>
    <n v="3709"/>
    <n v="2099"/>
    <n v="1417"/>
    <n v="88"/>
    <n v="214"/>
    <n v="331"/>
    <n v="412"/>
    <n v="442"/>
    <n v="1050"/>
    <n v="216.06575000000001"/>
    <n v="44.054789999999997"/>
    <n v="0.212186573200324"/>
    <n v="1182"/>
    <n v="189"/>
    <n v="629"/>
    <n v="1053"/>
    <n v="1305"/>
    <n v="533"/>
    <n v="187"/>
    <n v="179"/>
    <n v="639"/>
    <n v="0"/>
    <n v="54"/>
    <n v="123"/>
    <n v="0"/>
    <n v="0"/>
    <n v="4"/>
    <n v="0"/>
    <n v="0"/>
    <n v="0"/>
    <n v="1.37924"/>
    <n v="1"/>
    <n v="0"/>
    <n v="1399"/>
    <n v="225"/>
    <n v="0"/>
  </r>
  <r>
    <n v="226"/>
    <n v="5"/>
    <n v="5"/>
    <x v="1"/>
    <n v="2400"/>
    <n v="6813"/>
    <n v="6819"/>
    <n v="3618"/>
    <n v="2224"/>
    <n v="230"/>
    <n v="402"/>
    <n v="580"/>
    <n v="514"/>
    <n v="904"/>
    <n v="1997"/>
    <n v="503"/>
    <n v="149"/>
    <n v="0.21425428948526201"/>
    <n v="1000"/>
    <n v="368"/>
    <n v="1208"/>
    <n v="1916"/>
    <n v="2139"/>
    <n v="1188"/>
    <n v="222"/>
    <n v="88"/>
    <n v="546"/>
    <n v="6"/>
    <n v="43"/>
    <n v="95"/>
    <n v="0"/>
    <n v="0"/>
    <n v="4"/>
    <n v="0"/>
    <n v="0"/>
    <n v="0"/>
    <n v="1.14534"/>
    <n v="1"/>
    <n v="0"/>
    <n v="2400"/>
    <n v="226"/>
    <n v="6"/>
  </r>
  <r>
    <n v="227"/>
    <n v="5"/>
    <n v="5"/>
    <x v="1"/>
    <n v="2088"/>
    <n v="5838"/>
    <n v="5838"/>
    <n v="2984"/>
    <n v="1787"/>
    <n v="314"/>
    <n v="423"/>
    <n v="458"/>
    <n v="473"/>
    <n v="734"/>
    <n v="2831"/>
    <n v="533"/>
    <n v="193"/>
    <n v="0.25214114422747502"/>
    <n v="328"/>
    <n v="322"/>
    <n v="1009"/>
    <n v="1775"/>
    <n v="1562"/>
    <n v="1170"/>
    <n v="5"/>
    <n v="39"/>
    <n v="202"/>
    <n v="0"/>
    <n v="55"/>
    <n v="27"/>
    <n v="0"/>
    <n v="0"/>
    <n v="4"/>
    <n v="1601.3625500000001"/>
    <n v="0"/>
    <n v="0"/>
    <n v="1.0536000000000001"/>
    <n v="1"/>
    <n v="0"/>
    <n v="2088"/>
    <n v="227"/>
    <n v="0"/>
  </r>
  <r>
    <n v="228"/>
    <n v="5"/>
    <n v="5"/>
    <x v="1"/>
    <n v="12"/>
    <n v="40"/>
    <n v="40"/>
    <n v="23"/>
    <n v="12"/>
    <n v="0"/>
    <n v="2"/>
    <n v="2"/>
    <n v="3"/>
    <n v="5"/>
    <n v="232"/>
    <n v="2"/>
    <n v="207"/>
    <n v="0.25"/>
    <n v="47"/>
    <n v="1"/>
    <n v="6"/>
    <n v="14"/>
    <n v="10"/>
    <n v="9"/>
    <n v="0"/>
    <n v="0"/>
    <n v="2"/>
    <n v="0"/>
    <n v="0"/>
    <n v="45"/>
    <n v="0"/>
    <n v="0"/>
    <n v="4"/>
    <n v="0"/>
    <n v="0"/>
    <n v="0"/>
    <n v="0.90058000000000005"/>
    <n v="1"/>
    <n v="0"/>
    <n v="12"/>
    <n v="228"/>
    <n v="0"/>
  </r>
  <r>
    <n v="229"/>
    <n v="5"/>
    <n v="5"/>
    <x v="1"/>
    <n v="1749"/>
    <n v="5657"/>
    <n v="5679"/>
    <n v="3230"/>
    <n v="1446"/>
    <n v="376"/>
    <n v="203"/>
    <n v="359"/>
    <n v="571"/>
    <n v="616"/>
    <n v="546"/>
    <n v="243"/>
    <n v="179"/>
    <n v="0.18735692903680201"/>
    <n v="474"/>
    <n v="302"/>
    <n v="1002"/>
    <n v="1892"/>
    <n v="1627"/>
    <n v="856"/>
    <n v="7"/>
    <n v="19"/>
    <n v="400"/>
    <n v="0"/>
    <n v="19"/>
    <n v="29"/>
    <n v="0"/>
    <n v="0"/>
    <n v="4"/>
    <n v="0"/>
    <n v="1827.1069299999999"/>
    <n v="5714.0893599999999"/>
    <n v="1.26654"/>
    <n v="1"/>
    <n v="0"/>
    <n v="1749"/>
    <n v="229"/>
    <n v="22"/>
  </r>
  <r>
    <n v="230"/>
    <n v="5"/>
    <n v="5"/>
    <x v="1"/>
    <n v="2921"/>
    <n v="9043"/>
    <n v="9048"/>
    <n v="5178"/>
    <n v="1998"/>
    <n v="1036"/>
    <n v="438"/>
    <n v="735"/>
    <n v="942"/>
    <n v="806"/>
    <n v="361"/>
    <n v="211"/>
    <n v="57"/>
    <n v="0.21982758620689699"/>
    <n v="1334"/>
    <n v="319"/>
    <n v="1316"/>
    <n v="3393"/>
    <n v="2517"/>
    <n v="1503"/>
    <n v="399"/>
    <n v="89"/>
    <n v="655"/>
    <n v="0"/>
    <n v="144"/>
    <n v="47"/>
    <n v="0"/>
    <n v="0"/>
    <n v="4"/>
    <n v="0"/>
    <n v="0"/>
    <n v="0"/>
    <n v="1.61294"/>
    <n v="1"/>
    <n v="0"/>
    <n v="2921"/>
    <n v="230"/>
    <n v="5"/>
  </r>
  <r>
    <n v="231"/>
    <n v="5"/>
    <n v="5"/>
    <x v="1"/>
    <n v="1534"/>
    <n v="5383"/>
    <n v="5482"/>
    <n v="2818"/>
    <n v="1488"/>
    <n v="73"/>
    <n v="216"/>
    <n v="290"/>
    <n v="443"/>
    <n v="585"/>
    <n v="287"/>
    <n v="191"/>
    <n v="17"/>
    <n v="0.290587376869756"/>
    <n v="151"/>
    <n v="259"/>
    <n v="811"/>
    <n v="1642"/>
    <n v="1567"/>
    <n v="1203"/>
    <n v="1"/>
    <n v="36"/>
    <n v="71"/>
    <n v="0"/>
    <n v="27"/>
    <n v="16"/>
    <n v="0"/>
    <n v="0"/>
    <n v="4"/>
    <n v="0"/>
    <n v="0"/>
    <n v="0"/>
    <n v="1.43042"/>
    <n v="1"/>
    <n v="0"/>
    <n v="1534"/>
    <n v="231"/>
    <n v="99"/>
  </r>
  <r>
    <n v="232"/>
    <n v="5"/>
    <n v="5"/>
    <x v="1"/>
    <n v="1705"/>
    <n v="5276"/>
    <n v="5464"/>
    <n v="2831"/>
    <n v="1690"/>
    <n v="45"/>
    <n v="303"/>
    <n v="537"/>
    <n v="411"/>
    <n v="454"/>
    <n v="459"/>
    <n v="295"/>
    <n v="27"/>
    <n v="0.22419472913616401"/>
    <n v="414"/>
    <n v="205"/>
    <n v="814"/>
    <n v="1679"/>
    <n v="1714"/>
    <n v="1052"/>
    <n v="26"/>
    <n v="49"/>
    <n v="289"/>
    <n v="0"/>
    <n v="15"/>
    <n v="35"/>
    <n v="0"/>
    <n v="0"/>
    <n v="4"/>
    <n v="0"/>
    <n v="0"/>
    <n v="0"/>
    <n v="1.2400899999999999"/>
    <n v="1"/>
    <n v="0"/>
    <n v="1705"/>
    <n v="232"/>
    <n v="188"/>
  </r>
  <r>
    <n v="233"/>
    <n v="5"/>
    <n v="5"/>
    <x v="1"/>
    <n v="3055"/>
    <n v="7370"/>
    <n v="7377"/>
    <n v="4193"/>
    <n v="1580"/>
    <n v="1565"/>
    <n v="688"/>
    <n v="782"/>
    <n v="712"/>
    <n v="873"/>
    <n v="708"/>
    <n v="290"/>
    <n v="159"/>
    <n v="0.20970584248339399"/>
    <n v="396"/>
    <n v="413"/>
    <n v="869"/>
    <n v="2614"/>
    <n v="2136"/>
    <n v="1345"/>
    <n v="132"/>
    <n v="82"/>
    <n v="147"/>
    <n v="0"/>
    <n v="9"/>
    <n v="26"/>
    <n v="0"/>
    <n v="0"/>
    <n v="4"/>
    <n v="0"/>
    <n v="0"/>
    <n v="0"/>
    <n v="1.26447"/>
    <n v="1"/>
    <n v="0"/>
    <n v="3055"/>
    <n v="233"/>
    <n v="7"/>
  </r>
  <r>
    <n v="234"/>
    <n v="5"/>
    <n v="5"/>
    <x v="1"/>
    <n v="1610"/>
    <n v="2866"/>
    <n v="2866"/>
    <n v="1931"/>
    <n v="27"/>
    <n v="1691"/>
    <n v="423"/>
    <n v="462"/>
    <n v="304"/>
    <n v="421"/>
    <n v="549"/>
    <n v="36"/>
    <n v="192"/>
    <n v="0.15980460572226099"/>
    <n v="6549"/>
    <n v="111"/>
    <n v="196"/>
    <n v="1525"/>
    <n v="616"/>
    <n v="418"/>
    <n v="2889"/>
    <n v="1111"/>
    <n v="1784"/>
    <n v="0"/>
    <n v="398"/>
    <n v="367"/>
    <n v="0"/>
    <n v="0"/>
    <n v="3"/>
    <n v="0"/>
    <n v="0"/>
    <n v="0"/>
    <n v="2.47912"/>
    <n v="1"/>
    <n v="0"/>
    <n v="1610"/>
    <n v="234"/>
    <n v="0"/>
  </r>
  <r>
    <n v="235"/>
    <n v="5"/>
    <n v="5"/>
    <x v="1"/>
    <n v="1129"/>
    <n v="3280"/>
    <n v="3281"/>
    <n v="1601"/>
    <n v="1144"/>
    <n v="0"/>
    <n v="216"/>
    <n v="264"/>
    <n v="248"/>
    <n v="401"/>
    <n v="223"/>
    <n v="133"/>
    <n v="14"/>
    <n v="0.18073758000609599"/>
    <n v="606"/>
    <n v="204"/>
    <n v="619"/>
    <n v="971"/>
    <n v="977"/>
    <n v="510"/>
    <n v="25"/>
    <n v="58"/>
    <n v="322"/>
    <n v="0"/>
    <n v="13"/>
    <n v="188"/>
    <n v="0"/>
    <n v="0"/>
    <n v="4"/>
    <n v="1211.18481"/>
    <n v="0"/>
    <n v="0"/>
    <n v="1.4843299999999999"/>
    <n v="1"/>
    <n v="0"/>
    <n v="1129"/>
    <n v="235"/>
    <n v="1"/>
  </r>
  <r>
    <n v="236"/>
    <n v="5"/>
    <n v="5"/>
    <x v="1"/>
    <n v="2123"/>
    <n v="5840"/>
    <n v="5861"/>
    <n v="3667"/>
    <n v="1517"/>
    <n v="625"/>
    <n v="309"/>
    <n v="469"/>
    <n v="678"/>
    <n v="667"/>
    <n v="486"/>
    <n v="197"/>
    <n v="58"/>
    <n v="0.15748165842006501"/>
    <n v="861"/>
    <n v="321"/>
    <n v="1000"/>
    <n v="2009"/>
    <n v="1721"/>
    <n v="810"/>
    <n v="198"/>
    <n v="92"/>
    <n v="498"/>
    <n v="0"/>
    <n v="19"/>
    <n v="54"/>
    <n v="0"/>
    <n v="0"/>
    <n v="4"/>
    <n v="0"/>
    <n v="0"/>
    <n v="0"/>
    <n v="1.4254500000000001"/>
    <n v="1"/>
    <n v="0"/>
    <n v="2123"/>
    <n v="236"/>
    <n v="21"/>
  </r>
  <r>
    <n v="237"/>
    <n v="5"/>
    <n v="5"/>
    <x v="1"/>
    <n v="2515"/>
    <n v="8214"/>
    <n v="8291"/>
    <n v="4670"/>
    <n v="1214"/>
    <n v="1397"/>
    <n v="806"/>
    <n v="679"/>
    <n v="774"/>
    <n v="256"/>
    <n v="273"/>
    <n v="112"/>
    <n v="51"/>
    <n v="0.10240019298034"/>
    <n v="2302"/>
    <n v="464"/>
    <n v="1612"/>
    <n v="3254"/>
    <n v="2324"/>
    <n v="637"/>
    <n v="271"/>
    <n v="443"/>
    <n v="1331"/>
    <n v="0"/>
    <n v="164"/>
    <n v="93"/>
    <n v="0"/>
    <n v="0"/>
    <n v="3"/>
    <n v="0"/>
    <n v="0"/>
    <n v="0"/>
    <n v="2.1944699999999999"/>
    <n v="2"/>
    <n v="0"/>
    <n v="2515"/>
    <n v="237"/>
    <n v="77"/>
  </r>
  <r>
    <n v="238"/>
    <n v="5"/>
    <n v="5"/>
    <x v="1"/>
    <n v="1118"/>
    <n v="4113"/>
    <n v="4113"/>
    <n v="2188"/>
    <n v="907"/>
    <n v="220"/>
    <n v="305"/>
    <n v="350"/>
    <n v="241"/>
    <n v="222"/>
    <n v="426"/>
    <n v="135"/>
    <n v="162"/>
    <n v="0.103817165086312"/>
    <n v="951"/>
    <n v="519"/>
    <n v="582"/>
    <n v="1658"/>
    <n v="982"/>
    <n v="372"/>
    <n v="134"/>
    <n v="20"/>
    <n v="393"/>
    <n v="1"/>
    <n v="222"/>
    <n v="181"/>
    <n v="0"/>
    <n v="0"/>
    <n v="3"/>
    <n v="0"/>
    <n v="0"/>
    <n v="0"/>
    <n v="1.2677799999999999"/>
    <n v="3"/>
    <n v="0"/>
    <n v="1118"/>
    <n v="238"/>
    <n v="0"/>
  </r>
  <r>
    <n v="239"/>
    <n v="5"/>
    <n v="5"/>
    <x v="1"/>
    <n v="0"/>
    <n v="0"/>
    <n v="0"/>
    <n v="0"/>
    <n v="0"/>
    <n v="0"/>
    <n v="0"/>
    <n v="0"/>
    <n v="0"/>
    <n v="0"/>
    <n v="1686"/>
    <n v="0"/>
    <n v="1681"/>
    <n v="0"/>
    <n v="4613"/>
    <n v="0"/>
    <n v="0"/>
    <n v="0"/>
    <n v="0"/>
    <n v="0"/>
    <n v="244"/>
    <n v="445"/>
    <n v="2119"/>
    <n v="0"/>
    <n v="1626"/>
    <n v="179"/>
    <n v="0"/>
    <n v="0"/>
    <n v="3"/>
    <n v="0"/>
    <n v="0"/>
    <n v="0"/>
    <n v="1.04372"/>
    <n v="3"/>
    <n v="0"/>
    <n v="0"/>
    <n v="239"/>
    <n v="0"/>
  </r>
  <r>
    <n v="240"/>
    <n v="5"/>
    <n v="5"/>
    <x v="1"/>
    <n v="1802"/>
    <n v="4718"/>
    <n v="4719"/>
    <n v="2752"/>
    <n v="684"/>
    <n v="1240"/>
    <n v="437"/>
    <n v="511"/>
    <n v="525"/>
    <n v="329"/>
    <n v="500"/>
    <n v="150.49880999999999"/>
    <n v="184"/>
    <n v="0.166984530620894"/>
    <n v="3655"/>
    <n v="271"/>
    <n v="696"/>
    <n v="1738"/>
    <n v="1322"/>
    <n v="692"/>
    <n v="563"/>
    <n v="550"/>
    <n v="2010"/>
    <n v="2"/>
    <n v="275"/>
    <n v="255"/>
    <n v="0"/>
    <n v="0"/>
    <n v="3"/>
    <n v="0"/>
    <n v="0"/>
    <n v="0"/>
    <n v="1.60988"/>
    <n v="2"/>
    <n v="0"/>
    <n v="1802"/>
    <n v="240"/>
    <n v="1"/>
  </r>
  <r>
    <n v="241"/>
    <n v="5"/>
    <n v="5"/>
    <x v="1"/>
    <n v="1338"/>
    <n v="3724"/>
    <n v="3739"/>
    <n v="1748"/>
    <n v="1213"/>
    <n v="195"/>
    <n v="304"/>
    <n v="221"/>
    <n v="238"/>
    <n v="575"/>
    <n v="401"/>
    <n v="198"/>
    <n v="28"/>
    <n v="0.293928857983418"/>
    <n v="454"/>
    <n v="156"/>
    <n v="681"/>
    <n v="971"/>
    <n v="987"/>
    <n v="944"/>
    <n v="17"/>
    <n v="17"/>
    <n v="381"/>
    <n v="0"/>
    <n v="0"/>
    <n v="39"/>
    <n v="0"/>
    <n v="0"/>
    <n v="4"/>
    <n v="0"/>
    <n v="0"/>
    <n v="0"/>
    <n v="1.2738100000000001"/>
    <n v="1"/>
    <n v="0"/>
    <n v="1338"/>
    <n v="241"/>
    <n v="15"/>
  </r>
  <r>
    <n v="242"/>
    <n v="5"/>
    <n v="5"/>
    <x v="1"/>
    <n v="974"/>
    <n v="2994"/>
    <n v="2994"/>
    <n v="1469"/>
    <n v="987"/>
    <n v="6"/>
    <n v="144"/>
    <n v="192"/>
    <n v="203"/>
    <n v="435"/>
    <n v="331"/>
    <n v="147"/>
    <n v="25"/>
    <n v="0.23780895123580501"/>
    <n v="120"/>
    <n v="67"/>
    <n v="622"/>
    <n v="871"/>
    <n v="840"/>
    <n v="594"/>
    <n v="10"/>
    <n v="5"/>
    <n v="61"/>
    <n v="0"/>
    <n v="11"/>
    <n v="33"/>
    <n v="0"/>
    <n v="0"/>
    <n v="4"/>
    <n v="0"/>
    <n v="0"/>
    <n v="0"/>
    <n v="1.2105900000000001"/>
    <n v="1"/>
    <n v="0"/>
    <n v="974"/>
    <n v="242"/>
    <n v="0"/>
  </r>
  <r>
    <n v="243"/>
    <n v="5"/>
    <n v="5"/>
    <x v="1"/>
    <n v="995"/>
    <n v="2712"/>
    <n v="2726"/>
    <n v="1363"/>
    <n v="963"/>
    <n v="77"/>
    <n v="149"/>
    <n v="200"/>
    <n v="205"/>
    <n v="441"/>
    <n v="252"/>
    <n v="169"/>
    <n v="10"/>
    <n v="0.29273661041819499"/>
    <n v="140"/>
    <n v="109"/>
    <n v="408"/>
    <n v="656"/>
    <n v="911"/>
    <n v="642"/>
    <n v="20"/>
    <n v="20"/>
    <n v="32"/>
    <n v="0"/>
    <n v="7"/>
    <n v="61"/>
    <n v="0"/>
    <n v="0"/>
    <n v="4"/>
    <n v="0"/>
    <n v="0"/>
    <n v="0"/>
    <n v="1.28823"/>
    <n v="1"/>
    <n v="0"/>
    <n v="995"/>
    <n v="243"/>
    <n v="14"/>
  </r>
  <r>
    <n v="244"/>
    <n v="5"/>
    <n v="5"/>
    <x v="1"/>
    <n v="1871"/>
    <n v="4926"/>
    <n v="4930"/>
    <n v="2545"/>
    <n v="1072"/>
    <n v="962"/>
    <n v="380"/>
    <n v="448"/>
    <n v="338"/>
    <n v="705"/>
    <n v="261"/>
    <n v="161"/>
    <n v="38"/>
    <n v="0.20953346855983801"/>
    <n v="1456"/>
    <n v="205"/>
    <n v="781"/>
    <n v="1495"/>
    <n v="1619"/>
    <n v="830"/>
    <n v="215"/>
    <n v="195"/>
    <n v="491"/>
    <n v="0"/>
    <n v="122"/>
    <n v="433"/>
    <n v="0"/>
    <n v="0"/>
    <n v="4"/>
    <n v="0"/>
    <n v="0"/>
    <n v="0"/>
    <n v="1.5844400000000001"/>
    <n v="1"/>
    <n v="0"/>
    <n v="1871"/>
    <n v="244"/>
    <n v="4"/>
  </r>
  <r>
    <n v="245"/>
    <n v="5"/>
    <n v="5"/>
    <x v="1"/>
    <n v="1257"/>
    <n v="3374"/>
    <n v="3399"/>
    <n v="1592"/>
    <n v="970"/>
    <n v="414"/>
    <n v="240"/>
    <n v="247"/>
    <n v="252"/>
    <n v="518"/>
    <n v="380"/>
    <n v="261"/>
    <n v="32"/>
    <n v="0.26684318917328598"/>
    <n v="257"/>
    <n v="215"/>
    <n v="497"/>
    <n v="854"/>
    <n v="1020"/>
    <n v="813"/>
    <n v="9"/>
    <n v="15"/>
    <n v="184"/>
    <n v="0"/>
    <n v="7"/>
    <n v="42"/>
    <n v="0"/>
    <n v="0"/>
    <n v="4"/>
    <n v="1617.84863"/>
    <n v="0"/>
    <n v="0"/>
    <n v="1.16187"/>
    <n v="1"/>
    <n v="0"/>
    <n v="1257"/>
    <n v="245"/>
    <n v="25"/>
  </r>
  <r>
    <n v="246"/>
    <n v="5"/>
    <n v="5"/>
    <x v="1"/>
    <n v="2814"/>
    <n v="7963"/>
    <n v="8024"/>
    <n v="3897"/>
    <n v="1991"/>
    <n v="960"/>
    <n v="509"/>
    <n v="375"/>
    <n v="452"/>
    <n v="1478"/>
    <n v="1036"/>
    <n v="552"/>
    <n v="154"/>
    <n v="0.22794117647058801"/>
    <n v="5102"/>
    <n v="502"/>
    <n v="1658"/>
    <n v="2025"/>
    <n v="2248"/>
    <n v="1591"/>
    <n v="271"/>
    <n v="605"/>
    <n v="3866"/>
    <n v="0"/>
    <n v="177"/>
    <n v="183"/>
    <n v="0"/>
    <n v="0"/>
    <n v="4"/>
    <n v="482.49979000000002"/>
    <n v="0"/>
    <n v="0"/>
    <n v="1.42387"/>
    <n v="1"/>
    <n v="0"/>
    <n v="2814"/>
    <n v="246"/>
    <n v="61"/>
  </r>
  <r>
    <n v="247"/>
    <n v="5"/>
    <n v="5"/>
    <x v="1"/>
    <n v="1256"/>
    <n v="3698"/>
    <n v="3710"/>
    <n v="1673"/>
    <n v="1124"/>
    <n v="190"/>
    <n v="172"/>
    <n v="205"/>
    <n v="169"/>
    <n v="710"/>
    <n v="230"/>
    <n v="154"/>
    <n v="20"/>
    <n v="0.17035040431266801"/>
    <n v="315"/>
    <n v="331"/>
    <n v="889"/>
    <n v="899"/>
    <n v="1046"/>
    <n v="545"/>
    <n v="8"/>
    <n v="40"/>
    <n v="221"/>
    <n v="0"/>
    <n v="9"/>
    <n v="37"/>
    <n v="0"/>
    <n v="0"/>
    <n v="4"/>
    <n v="0"/>
    <n v="0"/>
    <n v="0"/>
    <n v="1.37781"/>
    <n v="1"/>
    <n v="0"/>
    <n v="1256"/>
    <n v="247"/>
    <n v="12"/>
  </r>
  <r>
    <n v="248"/>
    <n v="5"/>
    <n v="5"/>
    <x v="1"/>
    <n v="1346"/>
    <n v="3168"/>
    <n v="3168"/>
    <n v="1750"/>
    <n v="696"/>
    <n v="709"/>
    <n v="232"/>
    <n v="343"/>
    <n v="307"/>
    <n v="464"/>
    <n v="687"/>
    <n v="123"/>
    <n v="370"/>
    <n v="0.14614898989899"/>
    <n v="13826"/>
    <n v="254"/>
    <n v="512"/>
    <n v="1242"/>
    <n v="796"/>
    <n v="364"/>
    <n v="944"/>
    <n v="3247"/>
    <n v="4503"/>
    <n v="3"/>
    <n v="3489"/>
    <n v="1640"/>
    <n v="0"/>
    <n v="0"/>
    <n v="3"/>
    <n v="0"/>
    <n v="0"/>
    <n v="0"/>
    <n v="1.9573799999999999"/>
    <n v="3"/>
    <n v="0"/>
    <n v="1346"/>
    <n v="248"/>
    <n v="0"/>
  </r>
  <r>
    <n v="249"/>
    <n v="6"/>
    <n v="6"/>
    <x v="1"/>
    <n v="2382"/>
    <n v="5864"/>
    <n v="5869"/>
    <n v="3402"/>
    <n v="1320"/>
    <n v="1292"/>
    <n v="424"/>
    <n v="740"/>
    <n v="498"/>
    <n v="720"/>
    <n v="699"/>
    <n v="207"/>
    <n v="283"/>
    <n v="0.15658544896915999"/>
    <n v="5307"/>
    <n v="325"/>
    <n v="1123"/>
    <n v="2100"/>
    <n v="1823"/>
    <n v="498"/>
    <n v="512"/>
    <n v="778"/>
    <n v="1295"/>
    <n v="11"/>
    <n v="588"/>
    <n v="2123"/>
    <n v="0"/>
    <n v="0"/>
    <n v="3"/>
    <n v="0"/>
    <n v="0"/>
    <n v="0"/>
    <n v="1.89513"/>
    <n v="3"/>
    <n v="0"/>
    <n v="2382"/>
    <n v="249"/>
    <n v="5"/>
  </r>
  <r>
    <n v="250"/>
    <n v="6"/>
    <n v="6"/>
    <x v="1"/>
    <n v="1803"/>
    <n v="4481"/>
    <n v="4548"/>
    <n v="2283"/>
    <n v="1196"/>
    <n v="741"/>
    <n v="368"/>
    <n v="301"/>
    <n v="408"/>
    <n v="726"/>
    <n v="280"/>
    <n v="198"/>
    <n v="12"/>
    <n v="0.18513632365875099"/>
    <n v="1000"/>
    <n v="302"/>
    <n v="805"/>
    <n v="1382"/>
    <n v="1382"/>
    <n v="677"/>
    <n v="174"/>
    <n v="188"/>
    <n v="385"/>
    <n v="0"/>
    <n v="62"/>
    <n v="191"/>
    <n v="0"/>
    <n v="0"/>
    <n v="4"/>
    <n v="0"/>
    <n v="0"/>
    <n v="0"/>
    <n v="1.4884299999999999"/>
    <n v="2"/>
    <n v="0"/>
    <n v="1803"/>
    <n v="250"/>
    <n v="67"/>
  </r>
  <r>
    <n v="251"/>
    <n v="6"/>
    <n v="6"/>
    <x v="1"/>
    <n v="2678"/>
    <n v="5502"/>
    <n v="5511"/>
    <n v="3447"/>
    <n v="470"/>
    <n v="2357"/>
    <n v="526"/>
    <n v="677"/>
    <n v="686"/>
    <n v="789"/>
    <n v="277"/>
    <n v="152"/>
    <n v="44"/>
    <n v="0.155507167483215"/>
    <n v="5518"/>
    <n v="186"/>
    <n v="783"/>
    <n v="2348"/>
    <n v="1477"/>
    <n v="717"/>
    <n v="1429"/>
    <n v="1616"/>
    <n v="1637"/>
    <n v="2"/>
    <n v="363"/>
    <n v="471"/>
    <n v="0"/>
    <n v="0"/>
    <n v="2"/>
    <n v="1421.11121"/>
    <n v="0"/>
    <n v="0"/>
    <n v="2.5991200000000001"/>
    <n v="3"/>
    <n v="0"/>
    <n v="2678"/>
    <n v="251"/>
    <n v="9"/>
  </r>
  <r>
    <n v="252"/>
    <n v="6"/>
    <n v="6"/>
    <x v="1"/>
    <n v="1905"/>
    <n v="5971"/>
    <n v="5971"/>
    <n v="2275"/>
    <n v="2148"/>
    <n v="14"/>
    <n v="209"/>
    <n v="160"/>
    <n v="289"/>
    <n v="1247"/>
    <n v="2124"/>
    <n v="1435"/>
    <n v="201"/>
    <n v="0.27064143359571302"/>
    <n v="1129"/>
    <n v="292"/>
    <n v="1356"/>
    <n v="1038"/>
    <n v="1900"/>
    <n v="1385"/>
    <n v="11"/>
    <n v="62"/>
    <n v="526"/>
    <n v="3"/>
    <n v="45"/>
    <n v="482"/>
    <n v="0"/>
    <n v="0"/>
    <n v="4"/>
    <n v="0"/>
    <n v="0"/>
    <n v="0"/>
    <n v="0.98728000000000005"/>
    <n v="1"/>
    <n v="0"/>
    <n v="1905"/>
    <n v="252"/>
    <n v="0"/>
  </r>
  <r>
    <n v="253"/>
    <n v="6"/>
    <n v="6"/>
    <x v="1"/>
    <n v="976"/>
    <n v="2702"/>
    <n v="2702"/>
    <n v="1271"/>
    <n v="801"/>
    <n v="216"/>
    <n v="69"/>
    <n v="139"/>
    <n v="135"/>
    <n v="633"/>
    <n v="282"/>
    <n v="218"/>
    <n v="4"/>
    <n v="0.249074759437454"/>
    <n v="239"/>
    <n v="48"/>
    <n v="627"/>
    <n v="654"/>
    <n v="791"/>
    <n v="582"/>
    <n v="9"/>
    <n v="53"/>
    <n v="98"/>
    <n v="0"/>
    <n v="3"/>
    <n v="76"/>
    <n v="0"/>
    <n v="0"/>
    <n v="4"/>
    <n v="0"/>
    <n v="0"/>
    <n v="0"/>
    <n v="1.1541300000000001"/>
    <n v="1"/>
    <n v="0"/>
    <n v="976"/>
    <n v="253"/>
    <n v="0"/>
  </r>
  <r>
    <n v="254"/>
    <n v="6"/>
    <n v="6"/>
    <x v="1"/>
    <n v="1793"/>
    <n v="5517"/>
    <n v="5517"/>
    <n v="2339"/>
    <n v="1988"/>
    <n v="27"/>
    <n v="151"/>
    <n v="111"/>
    <n v="292"/>
    <n v="1239"/>
    <n v="1976"/>
    <n v="1445"/>
    <n v="20"/>
    <n v="0.267174188870763"/>
    <n v="465"/>
    <n v="232"/>
    <n v="1275"/>
    <n v="1060"/>
    <n v="1802"/>
    <n v="1148"/>
    <n v="154"/>
    <n v="100"/>
    <n v="146"/>
    <n v="1"/>
    <n v="14"/>
    <n v="50"/>
    <n v="0"/>
    <n v="0"/>
    <n v="4"/>
    <n v="273.66904"/>
    <n v="0"/>
    <n v="0"/>
    <n v="0.99561999999999995"/>
    <n v="1"/>
    <n v="0"/>
    <n v="1793"/>
    <n v="254"/>
    <n v="0"/>
  </r>
  <r>
    <n v="255"/>
    <n v="6"/>
    <n v="6"/>
    <x v="1"/>
    <n v="1221"/>
    <n v="3392"/>
    <n v="3395"/>
    <n v="1587"/>
    <n v="1171"/>
    <n v="124"/>
    <n v="138"/>
    <n v="110"/>
    <n v="145"/>
    <n v="828"/>
    <n v="342"/>
    <n v="224"/>
    <n v="37"/>
    <n v="0.22680412371134001"/>
    <n v="751"/>
    <n v="274"/>
    <n v="670"/>
    <n v="821"/>
    <n v="968"/>
    <n v="662"/>
    <n v="70"/>
    <n v="113"/>
    <n v="314"/>
    <n v="3"/>
    <n v="32"/>
    <n v="219"/>
    <n v="0"/>
    <n v="0"/>
    <n v="4"/>
    <n v="1722.25342"/>
    <n v="0"/>
    <n v="0"/>
    <n v="1.24854"/>
    <n v="1"/>
    <n v="0"/>
    <n v="1221"/>
    <n v="255"/>
    <n v="3"/>
  </r>
  <r>
    <n v="256"/>
    <n v="6"/>
    <n v="6"/>
    <x v="1"/>
    <n v="2547"/>
    <n v="5096"/>
    <n v="5137"/>
    <n v="2956"/>
    <n v="631"/>
    <n v="2165"/>
    <n v="582"/>
    <n v="526"/>
    <n v="496"/>
    <n v="943"/>
    <n v="214"/>
    <n v="141"/>
    <n v="12"/>
    <n v="0.25520731944714797"/>
    <n v="934"/>
    <n v="442"/>
    <n v="552"/>
    <n v="1884"/>
    <n v="1149"/>
    <n v="1110"/>
    <n v="30"/>
    <n v="416"/>
    <n v="316"/>
    <n v="0"/>
    <n v="32"/>
    <n v="140"/>
    <n v="0"/>
    <n v="0"/>
    <n v="2"/>
    <n v="0"/>
    <n v="0"/>
    <n v="0"/>
    <n v="1.92679"/>
    <n v="2"/>
    <n v="0"/>
    <n v="2547"/>
    <n v="256"/>
    <n v="41"/>
  </r>
  <r>
    <n v="257"/>
    <n v="6"/>
    <n v="6"/>
    <x v="1"/>
    <n v="1750"/>
    <n v="4085"/>
    <n v="4155"/>
    <n v="2071"/>
    <n v="663"/>
    <n v="1266"/>
    <n v="503"/>
    <n v="419"/>
    <n v="379"/>
    <n v="449"/>
    <n v="255"/>
    <n v="98"/>
    <n v="63"/>
    <n v="0.27725631768953102"/>
    <n v="6960"/>
    <n v="178"/>
    <n v="645"/>
    <n v="1399"/>
    <n v="910"/>
    <n v="1023"/>
    <n v="931"/>
    <n v="1674"/>
    <n v="3378"/>
    <n v="0"/>
    <n v="249"/>
    <n v="728"/>
    <n v="0"/>
    <n v="27"/>
    <n v="3"/>
    <n v="0"/>
    <n v="0"/>
    <n v="0"/>
    <n v="3.1395400000000002"/>
    <n v="3"/>
    <n v="0"/>
    <n v="1750"/>
    <n v="257"/>
    <n v="70"/>
  </r>
  <r>
    <n v="258"/>
    <n v="6"/>
    <n v="6"/>
    <x v="1"/>
    <n v="2466"/>
    <n v="5277"/>
    <n v="5432"/>
    <n v="3360"/>
    <n v="653"/>
    <n v="2007"/>
    <n v="607"/>
    <n v="694"/>
    <n v="590"/>
    <n v="575"/>
    <n v="192"/>
    <n v="123.53758000000001"/>
    <n v="19"/>
    <n v="0.16053019145802699"/>
    <n v="1141"/>
    <n v="467"/>
    <n v="494"/>
    <n v="2461"/>
    <n v="1290"/>
    <n v="720"/>
    <n v="109"/>
    <n v="219"/>
    <n v="670"/>
    <n v="0"/>
    <n v="81"/>
    <n v="62"/>
    <n v="0"/>
    <n v="29.467269999999999"/>
    <n v="3"/>
    <n v="0"/>
    <n v="0"/>
    <n v="0"/>
    <n v="2.11727"/>
    <n v="3"/>
    <n v="0"/>
    <n v="2466"/>
    <n v="258"/>
    <n v="155"/>
  </r>
  <r>
    <n v="259"/>
    <n v="6"/>
    <n v="6"/>
    <x v="1"/>
    <n v="2286"/>
    <n v="5620"/>
    <n v="5633"/>
    <n v="2838"/>
    <n v="620"/>
    <n v="1819"/>
    <n v="693"/>
    <n v="706"/>
    <n v="431"/>
    <n v="456"/>
    <n v="205"/>
    <n v="112"/>
    <n v="47"/>
    <n v="0.13953488372093001"/>
    <n v="915"/>
    <n v="368"/>
    <n v="1068"/>
    <n v="2047"/>
    <n v="1539"/>
    <n v="611"/>
    <n v="211"/>
    <n v="101"/>
    <n v="490"/>
    <n v="0"/>
    <n v="47"/>
    <n v="66"/>
    <n v="0"/>
    <n v="27.919149999999998"/>
    <n v="3"/>
    <n v="1636.5258799999999"/>
    <n v="0"/>
    <n v="0"/>
    <n v="1.7188300000000001"/>
    <n v="3"/>
    <n v="0"/>
    <n v="2286"/>
    <n v="259"/>
    <n v="13"/>
  </r>
  <r>
    <n v="260"/>
    <n v="6"/>
    <n v="6"/>
    <x v="1"/>
    <n v="2478"/>
    <n v="8478"/>
    <n v="8606"/>
    <n v="4746"/>
    <n v="1361"/>
    <n v="1236"/>
    <n v="729"/>
    <n v="902"/>
    <n v="518"/>
    <n v="329"/>
    <n v="302"/>
    <n v="176"/>
    <n v="41"/>
    <n v="0.12967696955612401"/>
    <n v="1986"/>
    <n v="722"/>
    <n v="1751"/>
    <n v="3591"/>
    <n v="1602"/>
    <n v="940"/>
    <n v="296"/>
    <n v="392"/>
    <n v="685"/>
    <n v="0"/>
    <n v="240"/>
    <n v="373"/>
    <n v="0"/>
    <n v="27"/>
    <n v="3"/>
    <n v="0"/>
    <n v="0"/>
    <n v="0"/>
    <n v="1.76844"/>
    <n v="3"/>
    <n v="0"/>
    <n v="2478"/>
    <n v="260"/>
    <n v="128"/>
  </r>
  <r>
    <n v="261"/>
    <n v="6"/>
    <n v="6"/>
    <x v="1"/>
    <n v="1354"/>
    <n v="4808"/>
    <n v="4821"/>
    <n v="2546"/>
    <n v="972"/>
    <n v="448"/>
    <n v="334"/>
    <n v="494"/>
    <n v="243"/>
    <n v="283"/>
    <n v="678"/>
    <n v="168"/>
    <n v="117"/>
    <n v="0.113669363202655"/>
    <n v="909"/>
    <n v="449"/>
    <n v="795"/>
    <n v="2129"/>
    <n v="985"/>
    <n v="463"/>
    <n v="36"/>
    <n v="214"/>
    <n v="406"/>
    <n v="0"/>
    <n v="102"/>
    <n v="151"/>
    <n v="0"/>
    <n v="0"/>
    <n v="4"/>
    <n v="0"/>
    <n v="0"/>
    <n v="0"/>
    <n v="1.26633"/>
    <n v="3"/>
    <n v="0"/>
    <n v="1354"/>
    <n v="261"/>
    <n v="13"/>
  </r>
  <r>
    <n v="262"/>
    <n v="6"/>
    <n v="6"/>
    <x v="1"/>
    <n v="1205"/>
    <n v="4058"/>
    <n v="4154"/>
    <n v="2340"/>
    <n v="831"/>
    <n v="374"/>
    <n v="245"/>
    <n v="293"/>
    <n v="435"/>
    <n v="232"/>
    <n v="304"/>
    <n v="152"/>
    <n v="52"/>
    <n v="0.14684641309581101"/>
    <n v="553"/>
    <n v="241"/>
    <n v="877"/>
    <n v="1667"/>
    <n v="982"/>
    <n v="387"/>
    <n v="65"/>
    <n v="168"/>
    <n v="194"/>
    <n v="0"/>
    <n v="48"/>
    <n v="78"/>
    <n v="0"/>
    <n v="0"/>
    <n v="4"/>
    <n v="0"/>
    <n v="0"/>
    <n v="0"/>
    <n v="1.32846"/>
    <n v="3"/>
    <n v="0"/>
    <n v="1205"/>
    <n v="262"/>
    <n v="96"/>
  </r>
  <r>
    <n v="263"/>
    <n v="6"/>
    <n v="6"/>
    <x v="1"/>
    <n v="910"/>
    <n v="3064"/>
    <n v="3147"/>
    <n v="1686"/>
    <n v="904"/>
    <n v="25"/>
    <n v="109"/>
    <n v="261"/>
    <n v="241"/>
    <n v="299"/>
    <n v="152"/>
    <n v="93"/>
    <n v="8"/>
    <n v="0.182713695583095"/>
    <n v="167"/>
    <n v="175"/>
    <n v="501"/>
    <n v="1070"/>
    <n v="934"/>
    <n v="467"/>
    <n v="8"/>
    <n v="40"/>
    <n v="32"/>
    <n v="0"/>
    <n v="27"/>
    <n v="60"/>
    <n v="0"/>
    <n v="0"/>
    <n v="4"/>
    <n v="0"/>
    <n v="0"/>
    <n v="0"/>
    <n v="1.4855700000000001"/>
    <n v="3"/>
    <n v="0"/>
    <n v="910"/>
    <n v="263"/>
    <n v="83"/>
  </r>
  <r>
    <n v="264"/>
    <n v="6"/>
    <n v="6"/>
    <x v="1"/>
    <n v="1035"/>
    <n v="3404"/>
    <n v="3480"/>
    <n v="1915"/>
    <n v="1053"/>
    <n v="12"/>
    <n v="168"/>
    <n v="319"/>
    <n v="217"/>
    <n v="331"/>
    <n v="283"/>
    <n v="131"/>
    <n v="54"/>
    <n v="0.20143678160919501"/>
    <n v="1318"/>
    <n v="252"/>
    <n v="550"/>
    <n v="1098"/>
    <n v="966"/>
    <n v="614"/>
    <n v="119"/>
    <n v="251"/>
    <n v="777"/>
    <n v="1"/>
    <n v="66"/>
    <n v="104"/>
    <n v="0"/>
    <n v="0"/>
    <n v="4"/>
    <n v="0"/>
    <n v="0"/>
    <n v="0"/>
    <n v="1.4031800000000001"/>
    <n v="3"/>
    <n v="0"/>
    <n v="1035"/>
    <n v="264"/>
    <n v="76"/>
  </r>
  <r>
    <n v="265"/>
    <n v="6"/>
    <n v="6"/>
    <x v="1"/>
    <n v="1642"/>
    <n v="3021"/>
    <n v="3021"/>
    <n v="1892"/>
    <n v="763"/>
    <n v="986"/>
    <n v="280"/>
    <n v="357"/>
    <n v="492"/>
    <n v="513"/>
    <n v="403"/>
    <n v="103"/>
    <n v="110"/>
    <n v="0.26084078119827903"/>
    <n v="5096"/>
    <n v="116"/>
    <n v="301"/>
    <n v="1037"/>
    <n v="910"/>
    <n v="657"/>
    <n v="1875"/>
    <n v="1634"/>
    <n v="903"/>
    <n v="12"/>
    <n v="204"/>
    <n v="468"/>
    <n v="0"/>
    <n v="0"/>
    <n v="4"/>
    <n v="0"/>
    <n v="0"/>
    <n v="0"/>
    <n v="2.5138099999999999"/>
    <n v="3"/>
    <n v="0"/>
    <n v="1642"/>
    <n v="265"/>
    <n v="0"/>
  </r>
  <r>
    <n v="266"/>
    <n v="6"/>
    <n v="6"/>
    <x v="1"/>
    <n v="2960"/>
    <n v="7190"/>
    <n v="7190"/>
    <n v="3849"/>
    <n v="1175"/>
    <n v="2030"/>
    <n v="595"/>
    <n v="481"/>
    <n v="676"/>
    <n v="1208"/>
    <n v="1052"/>
    <n v="226.13713000000001"/>
    <n v="320"/>
    <n v="0.16077885952712101"/>
    <n v="21619"/>
    <n v="538"/>
    <n v="1040"/>
    <n v="3121"/>
    <n v="1477"/>
    <n v="1014"/>
    <n v="2112"/>
    <n v="8782"/>
    <n v="2072"/>
    <n v="0"/>
    <n v="3641"/>
    <n v="5012"/>
    <n v="0"/>
    <n v="0"/>
    <n v="3"/>
    <n v="0"/>
    <n v="0"/>
    <n v="0"/>
    <n v="2.4174500000000001"/>
    <n v="3"/>
    <n v="0"/>
    <n v="2960"/>
    <n v="266"/>
    <n v="0"/>
  </r>
  <r>
    <n v="267"/>
    <n v="6"/>
    <n v="6"/>
    <x v="1"/>
    <n v="1403"/>
    <n v="3975"/>
    <n v="4008"/>
    <n v="2107"/>
    <n v="1113"/>
    <n v="372"/>
    <n v="134"/>
    <n v="147"/>
    <n v="339"/>
    <n v="783"/>
    <n v="271"/>
    <n v="153"/>
    <n v="31"/>
    <n v="0.20259481037924201"/>
    <n v="643"/>
    <n v="119"/>
    <n v="774"/>
    <n v="1294"/>
    <n v="1073"/>
    <n v="748"/>
    <n v="57"/>
    <n v="83"/>
    <n v="325"/>
    <n v="0"/>
    <n v="7"/>
    <n v="171"/>
    <n v="0"/>
    <n v="0"/>
    <n v="4"/>
    <n v="0"/>
    <n v="0"/>
    <n v="0"/>
    <n v="1.46621"/>
    <n v="3"/>
    <n v="0"/>
    <n v="1403"/>
    <n v="267"/>
    <n v="33"/>
  </r>
  <r>
    <n v="268"/>
    <n v="6"/>
    <n v="6"/>
    <x v="1"/>
    <n v="1411"/>
    <n v="3793"/>
    <n v="3793"/>
    <n v="1928"/>
    <n v="892"/>
    <n v="519"/>
    <n v="185"/>
    <n v="384"/>
    <n v="319"/>
    <n v="523"/>
    <n v="227"/>
    <n v="134"/>
    <n v="27"/>
    <n v="0.19667809122067001"/>
    <n v="1058"/>
    <n v="245"/>
    <n v="677"/>
    <n v="1187"/>
    <n v="1008"/>
    <n v="676"/>
    <n v="22"/>
    <n v="149"/>
    <n v="260"/>
    <n v="0"/>
    <n v="74"/>
    <n v="553"/>
    <n v="0"/>
    <n v="0"/>
    <n v="4"/>
    <n v="0"/>
    <n v="0"/>
    <n v="0"/>
    <n v="1.35795"/>
    <n v="3"/>
    <n v="0"/>
    <n v="1411"/>
    <n v="268"/>
    <n v="0"/>
  </r>
  <r>
    <n v="269"/>
    <n v="6"/>
    <n v="6"/>
    <x v="1"/>
    <n v="1666"/>
    <n v="4584"/>
    <n v="4595"/>
    <n v="2497"/>
    <n v="979"/>
    <n v="772"/>
    <n v="188"/>
    <n v="202"/>
    <n v="431"/>
    <n v="845"/>
    <n v="325"/>
    <n v="174"/>
    <n v="39"/>
    <n v="0.163438520130577"/>
    <n v="477"/>
    <n v="304"/>
    <n v="701"/>
    <n v="1794"/>
    <n v="1203"/>
    <n v="593"/>
    <n v="28"/>
    <n v="87"/>
    <n v="245"/>
    <n v="0"/>
    <n v="24"/>
    <n v="93"/>
    <n v="0"/>
    <n v="0"/>
    <n v="4"/>
    <n v="0"/>
    <n v="0"/>
    <n v="0"/>
    <n v="1.2282999999999999"/>
    <n v="3"/>
    <n v="0"/>
    <n v="1666"/>
    <n v="269"/>
    <n v="11"/>
  </r>
  <r>
    <n v="270"/>
    <n v="6"/>
    <n v="6"/>
    <x v="1"/>
    <n v="1353"/>
    <n v="3196"/>
    <n v="3196"/>
    <n v="1675"/>
    <n v="358"/>
    <n v="1062"/>
    <n v="240"/>
    <n v="209"/>
    <n v="356"/>
    <n v="548"/>
    <n v="158"/>
    <n v="112"/>
    <n v="8"/>
    <n v="0.14956195244055101"/>
    <n v="103"/>
    <n v="212"/>
    <n v="478"/>
    <n v="1351"/>
    <n v="775"/>
    <n v="380"/>
    <n v="13"/>
    <n v="26"/>
    <n v="44"/>
    <n v="0"/>
    <n v="10"/>
    <n v="10"/>
    <n v="0"/>
    <n v="0"/>
    <n v="4"/>
    <n v="0"/>
    <n v="0"/>
    <n v="0"/>
    <n v="1.55522"/>
    <n v="3"/>
    <n v="0"/>
    <n v="1353"/>
    <n v="270"/>
    <n v="0"/>
  </r>
  <r>
    <n v="271"/>
    <n v="6"/>
    <n v="6"/>
    <x v="1"/>
    <n v="1354"/>
    <n v="3538"/>
    <n v="3538"/>
    <n v="1708"/>
    <n v="1155"/>
    <n v="315"/>
    <n v="166"/>
    <n v="206"/>
    <n v="271"/>
    <n v="711"/>
    <n v="289"/>
    <n v="144"/>
    <n v="13"/>
    <n v="0.25579423403052598"/>
    <n v="570"/>
    <n v="207"/>
    <n v="629"/>
    <n v="957"/>
    <n v="1006"/>
    <n v="739"/>
    <n v="40"/>
    <n v="214"/>
    <n v="142"/>
    <n v="0"/>
    <n v="50"/>
    <n v="124"/>
    <n v="0"/>
    <n v="0"/>
    <n v="4"/>
    <n v="0"/>
    <n v="0"/>
    <n v="0"/>
    <n v="1.39724"/>
    <n v="3"/>
    <n v="0"/>
    <n v="1354"/>
    <n v="271"/>
    <n v="0"/>
  </r>
  <r>
    <n v="272"/>
    <n v="6"/>
    <n v="6"/>
    <x v="1"/>
    <n v="1033"/>
    <n v="2929"/>
    <n v="2931"/>
    <n v="1409"/>
    <n v="938"/>
    <n v="98"/>
    <n v="144"/>
    <n v="203"/>
    <n v="201"/>
    <n v="485"/>
    <n v="252"/>
    <n v="144"/>
    <n v="5"/>
    <n v="0.24837939269873799"/>
    <n v="647"/>
    <n v="148"/>
    <n v="565"/>
    <n v="769"/>
    <n v="836"/>
    <n v="613"/>
    <n v="130"/>
    <n v="93"/>
    <n v="358"/>
    <n v="0"/>
    <n v="29"/>
    <n v="37"/>
    <n v="0"/>
    <n v="0"/>
    <n v="4"/>
    <n v="0"/>
    <n v="0"/>
    <n v="0"/>
    <n v="1.35378"/>
    <n v="3"/>
    <n v="0"/>
    <n v="1033"/>
    <n v="272"/>
    <n v="2"/>
  </r>
  <r>
    <n v="273"/>
    <n v="6"/>
    <n v="6"/>
    <x v="1"/>
    <n v="1477"/>
    <n v="3785"/>
    <n v="3790"/>
    <n v="1939"/>
    <n v="940"/>
    <n v="566"/>
    <n v="144"/>
    <n v="259"/>
    <n v="385"/>
    <n v="689"/>
    <n v="269"/>
    <n v="142"/>
    <n v="9"/>
    <n v="0.18021108179419501"/>
    <n v="108"/>
    <n v="254"/>
    <n v="628"/>
    <n v="1070"/>
    <n v="1347"/>
    <n v="491"/>
    <n v="4"/>
    <n v="43"/>
    <n v="16"/>
    <n v="0"/>
    <n v="20"/>
    <n v="25"/>
    <n v="0"/>
    <n v="0"/>
    <n v="4"/>
    <n v="0"/>
    <n v="0"/>
    <n v="0"/>
    <n v="1.5134799999999999"/>
    <n v="3"/>
    <n v="0"/>
    <n v="1477"/>
    <n v="273"/>
    <n v="5"/>
  </r>
  <r>
    <n v="274"/>
    <n v="6"/>
    <n v="6"/>
    <x v="1"/>
    <n v="2193"/>
    <n v="6015"/>
    <n v="6015"/>
    <n v="3912"/>
    <n v="834"/>
    <n v="1430"/>
    <n v="321"/>
    <n v="612"/>
    <n v="575"/>
    <n v="685"/>
    <n v="350"/>
    <n v="137"/>
    <n v="32"/>
    <n v="0.119201995012469"/>
    <n v="1513"/>
    <n v="407"/>
    <n v="753"/>
    <n v="3030"/>
    <n v="1263"/>
    <n v="562"/>
    <n v="215"/>
    <n v="693"/>
    <n v="322"/>
    <n v="0"/>
    <n v="112"/>
    <n v="171"/>
    <n v="0"/>
    <n v="0"/>
    <n v="3"/>
    <n v="0"/>
    <n v="0"/>
    <n v="0"/>
    <n v="1.9600500000000001"/>
    <n v="3"/>
    <n v="0"/>
    <n v="2193"/>
    <n v="274"/>
    <n v="0"/>
  </r>
  <r>
    <n v="275"/>
    <n v="6"/>
    <n v="6"/>
    <x v="1"/>
    <n v="1800"/>
    <n v="4644"/>
    <n v="4653"/>
    <n v="2573"/>
    <n v="904"/>
    <n v="961"/>
    <n v="375"/>
    <n v="444"/>
    <n v="415"/>
    <n v="566"/>
    <n v="364"/>
    <n v="119"/>
    <n v="85"/>
    <n v="0.13303245218138801"/>
    <n v="3178"/>
    <n v="453"/>
    <n v="750"/>
    <n v="2016"/>
    <n v="946"/>
    <n v="488"/>
    <n v="825"/>
    <n v="872"/>
    <n v="569"/>
    <n v="11"/>
    <n v="577"/>
    <n v="324"/>
    <n v="0"/>
    <n v="0"/>
    <n v="3"/>
    <n v="0"/>
    <n v="0"/>
    <n v="0"/>
    <n v="1.9553400000000001"/>
    <n v="3"/>
    <n v="0"/>
    <n v="1800"/>
    <n v="275"/>
    <n v="9"/>
  </r>
  <r>
    <n v="276"/>
    <n v="6"/>
    <n v="6"/>
    <x v="1"/>
    <n v="1216"/>
    <n v="2853"/>
    <n v="2856"/>
    <n v="1794"/>
    <n v="426"/>
    <n v="823"/>
    <n v="177"/>
    <n v="288"/>
    <n v="371"/>
    <n v="380"/>
    <n v="119"/>
    <n v="79"/>
    <n v="12"/>
    <n v="0.196778711484594"/>
    <n v="185"/>
    <n v="125"/>
    <n v="318"/>
    <n v="1280"/>
    <n v="705"/>
    <n v="428"/>
    <n v="23"/>
    <n v="17"/>
    <n v="116"/>
    <n v="0"/>
    <n v="11"/>
    <n v="18"/>
    <n v="0"/>
    <n v="0"/>
    <n v="4"/>
    <n v="0"/>
    <n v="0"/>
    <n v="0"/>
    <n v="1.5042599999999999"/>
    <n v="3"/>
    <n v="0"/>
    <n v="1216"/>
    <n v="276"/>
    <n v="3"/>
  </r>
  <r>
    <n v="277"/>
    <n v="6"/>
    <n v="6"/>
    <x v="1"/>
    <n v="1649"/>
    <n v="4862"/>
    <n v="4919"/>
    <n v="2621"/>
    <n v="1376"/>
    <n v="325"/>
    <n v="210"/>
    <n v="406"/>
    <n v="355"/>
    <n v="678"/>
    <n v="318"/>
    <n v="172"/>
    <n v="27"/>
    <n v="0.16202480178898099"/>
    <n v="913"/>
    <n v="358"/>
    <n v="901"/>
    <n v="1554"/>
    <n v="1485"/>
    <n v="621"/>
    <n v="198"/>
    <n v="64"/>
    <n v="370"/>
    <n v="0"/>
    <n v="23"/>
    <n v="258"/>
    <n v="0"/>
    <n v="0"/>
    <n v="4"/>
    <n v="0"/>
    <n v="0"/>
    <n v="0"/>
    <n v="1.4782200000000001"/>
    <n v="3"/>
    <n v="0"/>
    <n v="1649"/>
    <n v="277"/>
    <n v="57"/>
  </r>
  <r>
    <n v="278"/>
    <n v="6"/>
    <n v="6"/>
    <x v="1"/>
    <n v="1754"/>
    <n v="4573"/>
    <n v="4582"/>
    <n v="2584"/>
    <n v="736"/>
    <n v="1188"/>
    <n v="282"/>
    <n v="406"/>
    <n v="544"/>
    <n v="522"/>
    <n v="460"/>
    <n v="153.26419000000001"/>
    <n v="141"/>
    <n v="0.111959842863378"/>
    <n v="5479"/>
    <n v="389"/>
    <n v="776"/>
    <n v="2052"/>
    <n v="967"/>
    <n v="398"/>
    <n v="678"/>
    <n v="3290"/>
    <n v="1168"/>
    <n v="0"/>
    <n v="109"/>
    <n v="234"/>
    <n v="0"/>
    <n v="0"/>
    <n v="2"/>
    <n v="0"/>
    <n v="0"/>
    <n v="0"/>
    <n v="2.3997099999999998"/>
    <n v="3"/>
    <n v="0"/>
    <n v="1754"/>
    <n v="278"/>
    <n v="9"/>
  </r>
  <r>
    <n v="279"/>
    <n v="6"/>
    <n v="6"/>
    <x v="1"/>
    <n v="1265"/>
    <n v="3592"/>
    <n v="3630"/>
    <n v="2037"/>
    <n v="996"/>
    <n v="320"/>
    <n v="275"/>
    <n v="263"/>
    <n v="307"/>
    <n v="420"/>
    <n v="328"/>
    <n v="149"/>
    <n v="78"/>
    <n v="0.19283746556473799"/>
    <n v="4409"/>
    <n v="340"/>
    <n v="678"/>
    <n v="1285"/>
    <n v="788"/>
    <n v="539"/>
    <n v="1395"/>
    <n v="1232"/>
    <n v="940"/>
    <n v="0"/>
    <n v="579"/>
    <n v="263"/>
    <n v="0"/>
    <n v="0"/>
    <n v="3"/>
    <n v="0"/>
    <n v="0"/>
    <n v="0"/>
    <n v="2.0137700000000001"/>
    <n v="3"/>
    <n v="0"/>
    <n v="1265"/>
    <n v="279"/>
    <n v="38"/>
  </r>
  <r>
    <n v="280"/>
    <n v="6"/>
    <n v="6"/>
    <x v="1"/>
    <n v="1360"/>
    <n v="3512"/>
    <n v="3525"/>
    <n v="1896"/>
    <n v="830"/>
    <n v="552"/>
    <n v="309"/>
    <n v="223"/>
    <n v="256"/>
    <n v="572"/>
    <n v="281"/>
    <n v="139"/>
    <n v="52"/>
    <n v="0.172765957446809"/>
    <n v="3725"/>
    <n v="222"/>
    <n v="645"/>
    <n v="1204"/>
    <n v="978"/>
    <n v="476"/>
    <n v="556"/>
    <n v="2090"/>
    <n v="669"/>
    <n v="4"/>
    <n v="212"/>
    <n v="194"/>
    <n v="0"/>
    <n v="0"/>
    <n v="3"/>
    <n v="0"/>
    <n v="0"/>
    <n v="0"/>
    <n v="2.1743800000000002"/>
    <n v="2"/>
    <n v="0"/>
    <n v="1360"/>
    <n v="280"/>
    <n v="13"/>
  </r>
  <r>
    <n v="281"/>
    <n v="6"/>
    <n v="6"/>
    <x v="1"/>
    <n v="1846"/>
    <n v="4515"/>
    <n v="4602"/>
    <n v="2517"/>
    <n v="804"/>
    <n v="1209"/>
    <n v="609"/>
    <n v="302"/>
    <n v="345"/>
    <n v="590"/>
    <n v="265"/>
    <n v="142.05783"/>
    <n v="50"/>
    <n v="0.20556279878313799"/>
    <n v="3064"/>
    <n v="316"/>
    <n v="722"/>
    <n v="1479"/>
    <n v="1262"/>
    <n v="823"/>
    <n v="159"/>
    <n v="1240"/>
    <n v="1091"/>
    <n v="0"/>
    <n v="71"/>
    <n v="503"/>
    <n v="0"/>
    <n v="0"/>
    <n v="3"/>
    <n v="1057.31116"/>
    <n v="0"/>
    <n v="0"/>
    <n v="1.8734200000000001"/>
    <n v="2"/>
    <n v="0"/>
    <n v="1846"/>
    <n v="281"/>
    <n v="87"/>
  </r>
  <r>
    <n v="282"/>
    <n v="6"/>
    <n v="6"/>
    <x v="1"/>
    <n v="996"/>
    <n v="2498"/>
    <n v="2498"/>
    <n v="1261"/>
    <n v="862"/>
    <n v="141"/>
    <n v="88"/>
    <n v="185"/>
    <n v="268"/>
    <n v="455"/>
    <n v="480"/>
    <n v="153"/>
    <n v="78"/>
    <n v="0.26661329063250599"/>
    <n v="3460"/>
    <n v="161"/>
    <n v="384"/>
    <n v="643"/>
    <n v="723"/>
    <n v="587"/>
    <n v="189"/>
    <n v="1044"/>
    <n v="498"/>
    <n v="0"/>
    <n v="697"/>
    <n v="1032"/>
    <n v="0"/>
    <n v="0"/>
    <n v="3"/>
    <n v="1566.1887200000001"/>
    <n v="0"/>
    <n v="0"/>
    <n v="2.0132099999999999"/>
    <n v="1"/>
    <n v="0"/>
    <n v="996"/>
    <n v="282"/>
    <n v="0"/>
  </r>
  <r>
    <n v="283"/>
    <n v="6"/>
    <n v="6"/>
    <x v="1"/>
    <n v="1343"/>
    <n v="3653"/>
    <n v="3697"/>
    <n v="1859"/>
    <n v="1303"/>
    <n v="68"/>
    <n v="191"/>
    <n v="286"/>
    <n v="265"/>
    <n v="601"/>
    <n v="321"/>
    <n v="203"/>
    <n v="40"/>
    <n v="0.24425209629429301"/>
    <n v="318"/>
    <n v="163"/>
    <n v="657"/>
    <n v="1003"/>
    <n v="1182"/>
    <n v="692"/>
    <n v="53"/>
    <n v="29"/>
    <n v="195"/>
    <n v="0"/>
    <n v="8"/>
    <n v="33"/>
    <n v="0"/>
    <n v="0"/>
    <n v="4"/>
    <n v="1335.38354"/>
    <n v="0"/>
    <n v="0"/>
    <n v="1.28847"/>
    <n v="1"/>
    <n v="0"/>
    <n v="1343"/>
    <n v="283"/>
    <n v="44"/>
  </r>
  <r>
    <n v="284"/>
    <n v="6"/>
    <n v="6"/>
    <x v="1"/>
    <n v="1859"/>
    <n v="4519"/>
    <n v="4566"/>
    <n v="2722"/>
    <n v="754"/>
    <n v="1272"/>
    <n v="446"/>
    <n v="482"/>
    <n v="477"/>
    <n v="454"/>
    <n v="243"/>
    <n v="129"/>
    <n v="58"/>
    <n v="0.18812965396408199"/>
    <n v="8704"/>
    <n v="282"/>
    <n v="599"/>
    <n v="1913"/>
    <n v="967"/>
    <n v="805"/>
    <n v="2657"/>
    <n v="543"/>
    <n v="2494"/>
    <n v="0"/>
    <n v="226"/>
    <n v="2784"/>
    <n v="0"/>
    <n v="0"/>
    <n v="3"/>
    <n v="0"/>
    <n v="0"/>
    <n v="0"/>
    <n v="2.44618"/>
    <n v="1"/>
    <n v="0"/>
    <n v="1859"/>
    <n v="284"/>
    <n v="47"/>
  </r>
  <r>
    <n v="285"/>
    <n v="6"/>
    <n v="6"/>
    <x v="1"/>
    <n v="1059"/>
    <n v="3056"/>
    <n v="3056"/>
    <n v="1375"/>
    <n v="1100"/>
    <n v="0"/>
    <n v="175"/>
    <n v="208"/>
    <n v="137"/>
    <n v="539"/>
    <n v="310"/>
    <n v="207"/>
    <n v="36"/>
    <n v="0.208115183246073"/>
    <n v="235"/>
    <n v="255"/>
    <n v="604"/>
    <n v="827"/>
    <n v="845"/>
    <n v="525"/>
    <n v="17"/>
    <n v="12"/>
    <n v="164"/>
    <n v="3"/>
    <n v="12"/>
    <n v="27"/>
    <n v="0"/>
    <n v="0"/>
    <n v="4"/>
    <n v="0"/>
    <n v="0"/>
    <n v="0"/>
    <n v="1.18127"/>
    <n v="1"/>
    <n v="0"/>
    <n v="1059"/>
    <n v="285"/>
    <n v="0"/>
  </r>
  <r>
    <n v="286"/>
    <n v="6"/>
    <n v="6"/>
    <x v="1"/>
    <n v="2525"/>
    <n v="6557"/>
    <n v="6922"/>
    <n v="3455"/>
    <n v="1774"/>
    <n v="872"/>
    <n v="426"/>
    <n v="429"/>
    <n v="535"/>
    <n v="1135"/>
    <n v="573"/>
    <n v="393.89825000000002"/>
    <n v="77"/>
    <n v="0.18824039295001399"/>
    <n v="1673"/>
    <n v="510"/>
    <n v="1273"/>
    <n v="2223"/>
    <n v="1725"/>
    <n v="1191"/>
    <n v="431"/>
    <n v="299"/>
    <n v="729"/>
    <n v="0"/>
    <n v="80"/>
    <n v="134"/>
    <n v="0"/>
    <n v="0"/>
    <n v="4"/>
    <n v="808.92431999999997"/>
    <n v="756.23676"/>
    <n v="867.55231000000003"/>
    <n v="1.42598"/>
    <n v="1"/>
    <n v="0"/>
    <n v="2525"/>
    <n v="286"/>
    <n v="365"/>
  </r>
  <r>
    <n v="287"/>
    <n v="6"/>
    <n v="6"/>
    <x v="1"/>
    <n v="959"/>
    <n v="2427"/>
    <n v="2447"/>
    <n v="1129"/>
    <n v="751"/>
    <n v="246"/>
    <n v="225"/>
    <n v="181"/>
    <n v="212"/>
    <n v="341"/>
    <n v="328"/>
    <n v="197"/>
    <n v="50"/>
    <n v="0.26113608500204299"/>
    <n v="1896"/>
    <n v="129"/>
    <n v="467"/>
    <n v="650"/>
    <n v="648"/>
    <n v="553"/>
    <n v="199"/>
    <n v="247"/>
    <n v="947"/>
    <n v="0"/>
    <n v="189"/>
    <n v="314"/>
    <n v="0"/>
    <n v="0"/>
    <n v="4"/>
    <n v="0"/>
    <n v="0"/>
    <n v="0"/>
    <n v="1.3479000000000001"/>
    <n v="1"/>
    <n v="0"/>
    <n v="959"/>
    <n v="287"/>
    <n v="20"/>
  </r>
  <r>
    <n v="288"/>
    <n v="6"/>
    <n v="6"/>
    <x v="1"/>
    <n v="2948"/>
    <n v="6804"/>
    <n v="6804"/>
    <n v="3607"/>
    <n v="1242"/>
    <n v="1899"/>
    <n v="692"/>
    <n v="607"/>
    <n v="644"/>
    <n v="1005"/>
    <n v="1544"/>
    <n v="461"/>
    <n v="296"/>
    <n v="0.200176366843033"/>
    <n v="884"/>
    <n v="215"/>
    <n v="1406"/>
    <n v="2267"/>
    <n v="1788"/>
    <n v="1128"/>
    <n v="28"/>
    <n v="84"/>
    <n v="707"/>
    <n v="0"/>
    <n v="24"/>
    <n v="41"/>
    <n v="0"/>
    <n v="0"/>
    <n v="4"/>
    <n v="0"/>
    <n v="0"/>
    <n v="0"/>
    <n v="1.19479"/>
    <n v="1"/>
    <n v="0"/>
    <n v="2948"/>
    <n v="288"/>
    <n v="0"/>
  </r>
  <r>
    <n v="289"/>
    <n v="6"/>
    <n v="6"/>
    <x v="1"/>
    <n v="2100"/>
    <n v="6108"/>
    <n v="6108"/>
    <n v="3127"/>
    <n v="2081"/>
    <n v="57"/>
    <n v="221"/>
    <n v="224"/>
    <n v="362"/>
    <n v="1293"/>
    <n v="678"/>
    <n v="402"/>
    <n v="21"/>
    <n v="0.20743287491814"/>
    <n v="317"/>
    <n v="322"/>
    <n v="1024"/>
    <n v="1645"/>
    <n v="1989"/>
    <n v="1128"/>
    <n v="84"/>
    <n v="48"/>
    <n v="86"/>
    <n v="0"/>
    <n v="21"/>
    <n v="78"/>
    <n v="0"/>
    <n v="0"/>
    <n v="4"/>
    <n v="0"/>
    <n v="0"/>
    <n v="0"/>
    <n v="1.2610399999999999"/>
    <n v="1"/>
    <n v="0"/>
    <n v="2100"/>
    <n v="289"/>
    <n v="0"/>
  </r>
  <r>
    <n v="290"/>
    <n v="6"/>
    <n v="6"/>
    <x v="1"/>
    <n v="1422"/>
    <n v="3522"/>
    <n v="3522"/>
    <n v="1851"/>
    <n v="1005"/>
    <n v="442"/>
    <n v="201"/>
    <n v="282"/>
    <n v="294"/>
    <n v="645"/>
    <n v="559"/>
    <n v="274"/>
    <n v="16"/>
    <n v="0.24645088018171499"/>
    <n v="155"/>
    <n v="221"/>
    <n v="526"/>
    <n v="1076"/>
    <n v="972"/>
    <n v="727"/>
    <n v="15"/>
    <n v="35"/>
    <n v="75"/>
    <n v="0"/>
    <n v="10"/>
    <n v="20"/>
    <n v="0"/>
    <n v="0"/>
    <n v="4"/>
    <n v="0"/>
    <n v="0"/>
    <n v="0"/>
    <n v="1.1485000000000001"/>
    <n v="1"/>
    <n v="0"/>
    <n v="1422"/>
    <n v="290"/>
    <n v="0"/>
  </r>
  <r>
    <n v="291"/>
    <n v="6"/>
    <n v="6"/>
    <x v="1"/>
    <n v="1246"/>
    <n v="3305"/>
    <n v="3312"/>
    <n v="1804"/>
    <n v="1040"/>
    <n v="266"/>
    <n v="160"/>
    <n v="189"/>
    <n v="313"/>
    <n v="584"/>
    <n v="667"/>
    <n v="292"/>
    <n v="175"/>
    <n v="0.24124396135265699"/>
    <n v="1538"/>
    <n v="165"/>
    <n v="557"/>
    <n v="1011"/>
    <n v="979"/>
    <n v="600"/>
    <n v="162"/>
    <n v="363"/>
    <n v="581"/>
    <n v="0"/>
    <n v="269"/>
    <n v="163"/>
    <n v="0"/>
    <n v="0"/>
    <n v="4"/>
    <n v="0"/>
    <n v="2767.33887"/>
    <n v="7194.3588900000004"/>
    <n v="1.48251"/>
    <n v="1"/>
    <n v="0"/>
    <n v="1246"/>
    <n v="291"/>
    <n v="7"/>
  </r>
  <r>
    <n v="292"/>
    <n v="6"/>
    <n v="6"/>
    <x v="1"/>
    <n v="893"/>
    <n v="2398"/>
    <n v="2407"/>
    <n v="1274"/>
    <n v="816"/>
    <n v="96"/>
    <n v="74"/>
    <n v="128"/>
    <n v="209"/>
    <n v="482"/>
    <n v="362"/>
    <n v="194"/>
    <n v="64"/>
    <n v="0.25259659326963002"/>
    <n v="1081"/>
    <n v="126"/>
    <n v="548"/>
    <n v="540"/>
    <n v="674"/>
    <n v="519"/>
    <n v="14"/>
    <n v="28"/>
    <n v="167"/>
    <n v="30"/>
    <n v="0"/>
    <n v="842"/>
    <n v="0"/>
    <n v="0"/>
    <n v="4"/>
    <n v="0"/>
    <n v="0"/>
    <n v="0"/>
    <n v="1.3646"/>
    <n v="1"/>
    <n v="0"/>
    <n v="893"/>
    <n v="292"/>
    <n v="9"/>
  </r>
  <r>
    <n v="293"/>
    <n v="6"/>
    <n v="6"/>
    <x v="1"/>
    <n v="2285"/>
    <n v="6685"/>
    <n v="6697"/>
    <n v="3155"/>
    <n v="2270"/>
    <n v="97"/>
    <n v="316"/>
    <n v="614"/>
    <n v="364"/>
    <n v="991"/>
    <n v="5328"/>
    <n v="617"/>
    <n v="741"/>
    <n v="0.24548305211288601"/>
    <n v="1129"/>
    <n v="345"/>
    <n v="1482"/>
    <n v="1531"/>
    <n v="2122"/>
    <n v="1217"/>
    <n v="64"/>
    <n v="143"/>
    <n v="583"/>
    <n v="8"/>
    <n v="168"/>
    <n v="163"/>
    <n v="0"/>
    <n v="0"/>
    <n v="4"/>
    <n v="0"/>
    <n v="0"/>
    <n v="0"/>
    <n v="1.02129"/>
    <n v="1"/>
    <n v="0"/>
    <n v="2285"/>
    <n v="293"/>
    <n v="12"/>
  </r>
  <r>
    <n v="294"/>
    <n v="6"/>
    <n v="6"/>
    <x v="1"/>
    <n v="2283"/>
    <n v="6709"/>
    <n v="6723"/>
    <n v="3636"/>
    <n v="2084"/>
    <n v="334"/>
    <n v="214"/>
    <n v="423"/>
    <n v="580"/>
    <n v="1066"/>
    <n v="5877"/>
    <n v="1015"/>
    <n v="266"/>
    <n v="0.212256433139967"/>
    <n v="1208"/>
    <n v="396"/>
    <n v="1183"/>
    <n v="1714"/>
    <n v="2623"/>
    <n v="807"/>
    <n v="48"/>
    <n v="117"/>
    <n v="861"/>
    <n v="0"/>
    <n v="60"/>
    <n v="122"/>
    <n v="0"/>
    <n v="0"/>
    <n v="4"/>
    <n v="0"/>
    <n v="0"/>
    <n v="0"/>
    <n v="1.0250900000000001"/>
    <n v="1"/>
    <n v="0"/>
    <n v="2283"/>
    <n v="294"/>
    <n v="14"/>
  </r>
  <r>
    <n v="295"/>
    <n v="6"/>
    <n v="6"/>
    <x v="1"/>
    <n v="1593"/>
    <n v="4859"/>
    <n v="4881"/>
    <n v="2634"/>
    <n v="1339"/>
    <n v="281"/>
    <n v="268"/>
    <n v="361"/>
    <n v="510"/>
    <n v="454"/>
    <n v="21718"/>
    <n v="1375"/>
    <n v="822"/>
    <n v="0.206924810489654"/>
    <n v="2022"/>
    <n v="363"/>
    <n v="821"/>
    <n v="1445"/>
    <n v="1544"/>
    <n v="708"/>
    <n v="443"/>
    <n v="234"/>
    <n v="395"/>
    <n v="1"/>
    <n v="695"/>
    <n v="254"/>
    <n v="0"/>
    <n v="0"/>
    <n v="4"/>
    <n v="1302.4112500000001"/>
    <n v="0"/>
    <n v="0"/>
    <n v="0.96040000000000003"/>
    <n v="1"/>
    <n v="0"/>
    <n v="1593"/>
    <n v="295"/>
    <n v="22"/>
  </r>
  <r>
    <n v="296"/>
    <n v="6"/>
    <n v="6"/>
    <x v="1"/>
    <n v="3650"/>
    <n v="9207"/>
    <n v="9274"/>
    <n v="5196"/>
    <n v="3445"/>
    <n v="654"/>
    <n v="900"/>
    <n v="776"/>
    <n v="536"/>
    <n v="1438"/>
    <n v="27294"/>
    <n v="3927.1039999999998"/>
    <n v="176"/>
    <n v="0.27377614837179198"/>
    <n v="4364"/>
    <n v="389"/>
    <n v="1477"/>
    <n v="2540"/>
    <n v="2648"/>
    <n v="2220"/>
    <n v="398"/>
    <n v="693"/>
    <n v="2107"/>
    <n v="53"/>
    <n v="684"/>
    <n v="429"/>
    <n v="0"/>
    <n v="0"/>
    <n v="4"/>
    <n v="0"/>
    <n v="0"/>
    <n v="0"/>
    <n v="0.97997999999999996"/>
    <n v="1"/>
    <n v="0"/>
    <n v="3650"/>
    <n v="296"/>
    <n v="67"/>
  </r>
  <r>
    <n v="297"/>
    <n v="7"/>
    <n v="7"/>
    <x v="1"/>
    <n v="1440"/>
    <n v="3751"/>
    <n v="3882"/>
    <n v="2150"/>
    <n v="1660"/>
    <n v="142"/>
    <n v="495"/>
    <n v="238"/>
    <n v="305"/>
    <n v="402"/>
    <n v="114928"/>
    <n v="13647"/>
    <n v="2164"/>
    <n v="0.235188047398248"/>
    <n v="1485"/>
    <n v="78"/>
    <n v="635"/>
    <n v="1075"/>
    <n v="1319"/>
    <n v="775"/>
    <n v="191"/>
    <n v="110"/>
    <n v="739"/>
    <n v="151"/>
    <n v="120"/>
    <n v="174"/>
    <n v="0"/>
    <n v="0"/>
    <n v="5"/>
    <n v="98.916510000000002"/>
    <n v="0"/>
    <n v="0"/>
    <n v="0.90559999999999996"/>
    <n v="1"/>
    <n v="0"/>
    <n v="1440"/>
    <n v="297"/>
    <n v="131"/>
  </r>
  <r>
    <n v="298"/>
    <n v="7"/>
    <n v="7"/>
    <x v="1"/>
    <n v="2608"/>
    <n v="6891"/>
    <n v="6906"/>
    <n v="3019"/>
    <n v="2609"/>
    <n v="206"/>
    <n v="341"/>
    <n v="301"/>
    <n v="301"/>
    <n v="1665"/>
    <n v="9757"/>
    <n v="3713"/>
    <n v="969"/>
    <n v="0.304807413843035"/>
    <n v="1441"/>
    <n v="267"/>
    <n v="1545"/>
    <n v="897"/>
    <n v="2291"/>
    <n v="1906"/>
    <n v="123"/>
    <n v="378"/>
    <n v="743"/>
    <n v="6"/>
    <n v="38"/>
    <n v="153"/>
    <n v="0"/>
    <n v="0"/>
    <n v="5"/>
    <n v="219.81798000000001"/>
    <n v="0"/>
    <n v="0"/>
    <n v="0.94072999999999996"/>
    <n v="1"/>
    <n v="0"/>
    <n v="2608"/>
    <n v="298"/>
    <n v="15"/>
  </r>
  <r>
    <n v="299"/>
    <n v="7"/>
    <n v="7"/>
    <x v="1"/>
    <n v="1125"/>
    <n v="3121"/>
    <n v="3121"/>
    <n v="1628"/>
    <n v="1263"/>
    <n v="16"/>
    <n v="134"/>
    <n v="104"/>
    <n v="190"/>
    <n v="697"/>
    <n v="11075"/>
    <n v="4012"/>
    <n v="177"/>
    <n v="0.245113745594361"/>
    <n v="782"/>
    <n v="108"/>
    <n v="611"/>
    <n v="603"/>
    <n v="1170"/>
    <n v="629"/>
    <n v="32"/>
    <n v="141"/>
    <n v="387"/>
    <n v="15"/>
    <n v="34"/>
    <n v="173"/>
    <n v="0"/>
    <n v="0"/>
    <n v="5"/>
    <n v="0"/>
    <n v="0"/>
    <n v="0"/>
    <n v="0.92510000000000003"/>
    <n v="1"/>
    <n v="0"/>
    <n v="1125"/>
    <n v="299"/>
    <n v="0"/>
  </r>
  <r>
    <n v="300"/>
    <n v="7"/>
    <n v="7"/>
    <x v="1"/>
    <n v="969"/>
    <n v="2898"/>
    <n v="2898"/>
    <n v="1239"/>
    <n v="1087"/>
    <n v="0"/>
    <n v="116"/>
    <n v="110"/>
    <n v="90"/>
    <n v="653"/>
    <n v="2314"/>
    <n v="1530"/>
    <n v="111"/>
    <n v="0.287784679089027"/>
    <n v="592"/>
    <n v="93"/>
    <n v="624"/>
    <n v="456"/>
    <n v="1002"/>
    <n v="723"/>
    <n v="94"/>
    <n v="231"/>
    <n v="103"/>
    <n v="2"/>
    <n v="18"/>
    <n v="144"/>
    <n v="0"/>
    <n v="0"/>
    <n v="5"/>
    <n v="0"/>
    <n v="851.91687000000002"/>
    <n v="3954.1359900000002"/>
    <n v="0.94989999999999997"/>
    <n v="1"/>
    <n v="0"/>
    <n v="969"/>
    <n v="300"/>
    <n v="0"/>
  </r>
  <r>
    <n v="301"/>
    <n v="7"/>
    <n v="7"/>
    <x v="1"/>
    <n v="2285"/>
    <n v="6271"/>
    <n v="6312"/>
    <n v="3467"/>
    <n v="2135"/>
    <n v="228"/>
    <n v="312"/>
    <n v="328"/>
    <n v="419"/>
    <n v="1226"/>
    <n v="785"/>
    <n v="495"/>
    <n v="97"/>
    <n v="0.18488593155893501"/>
    <n v="1032"/>
    <n v="474"/>
    <n v="1204"/>
    <n v="1770"/>
    <n v="1858"/>
    <n v="1006"/>
    <n v="53"/>
    <n v="197"/>
    <n v="620"/>
    <n v="2"/>
    <n v="57"/>
    <n v="103"/>
    <n v="0"/>
    <n v="0"/>
    <n v="4"/>
    <n v="0"/>
    <n v="0"/>
    <n v="0"/>
    <n v="1.16675"/>
    <n v="1"/>
    <n v="0"/>
    <n v="2285"/>
    <n v="301"/>
    <n v="41"/>
  </r>
  <r>
    <n v="302"/>
    <n v="7"/>
    <n v="7"/>
    <x v="1"/>
    <n v="1612"/>
    <n v="4575"/>
    <n v="4601"/>
    <n v="2307"/>
    <n v="1634"/>
    <n v="25"/>
    <n v="152"/>
    <n v="217"/>
    <n v="277"/>
    <n v="966"/>
    <n v="1345"/>
    <n v="528"/>
    <n v="468"/>
    <n v="0.240817213649207"/>
    <n v="383"/>
    <n v="281"/>
    <n v="850"/>
    <n v="1022"/>
    <n v="1622"/>
    <n v="826"/>
    <n v="17"/>
    <n v="74"/>
    <n v="165"/>
    <n v="0"/>
    <n v="52"/>
    <n v="75"/>
    <n v="0"/>
    <n v="0"/>
    <n v="4"/>
    <n v="0"/>
    <n v="0"/>
    <n v="0"/>
    <n v="1.0011300000000001"/>
    <n v="1"/>
    <n v="0"/>
    <n v="1612"/>
    <n v="302"/>
    <n v="26"/>
  </r>
  <r>
    <n v="303"/>
    <n v="7"/>
    <n v="7"/>
    <x v="1"/>
    <n v="1698"/>
    <n v="4717"/>
    <n v="4739"/>
    <n v="2652"/>
    <n v="1625"/>
    <n v="96"/>
    <n v="274"/>
    <n v="342"/>
    <n v="388"/>
    <n v="694"/>
    <n v="492"/>
    <n v="341"/>
    <n v="32"/>
    <n v="0.21629035661532001"/>
    <n v="585"/>
    <n v="409"/>
    <n v="631"/>
    <n v="1421"/>
    <n v="1420"/>
    <n v="858"/>
    <n v="17"/>
    <n v="118"/>
    <n v="353"/>
    <n v="1"/>
    <n v="26"/>
    <n v="70"/>
    <n v="0"/>
    <n v="0"/>
    <n v="4"/>
    <n v="0"/>
    <n v="0"/>
    <n v="0"/>
    <n v="1.24705"/>
    <n v="1"/>
    <n v="0"/>
    <n v="1698"/>
    <n v="303"/>
    <n v="22"/>
  </r>
  <r>
    <n v="304"/>
    <n v="7"/>
    <n v="7"/>
    <x v="1"/>
    <n v="2006"/>
    <n v="5068"/>
    <n v="5175"/>
    <n v="2716"/>
    <n v="1867"/>
    <n v="332"/>
    <n v="192"/>
    <n v="235"/>
    <n v="511"/>
    <n v="1068"/>
    <n v="1556"/>
    <n v="605"/>
    <n v="88"/>
    <n v="0.23304347826086999"/>
    <n v="391"/>
    <n v="282"/>
    <n v="919"/>
    <n v="1383"/>
    <n v="1620"/>
    <n v="971"/>
    <n v="7"/>
    <n v="47"/>
    <n v="261"/>
    <n v="10"/>
    <n v="7"/>
    <n v="59"/>
    <n v="0"/>
    <n v="0"/>
    <n v="4"/>
    <n v="0"/>
    <n v="0"/>
    <n v="0"/>
    <n v="1.0871999999999999"/>
    <n v="1"/>
    <n v="0"/>
    <n v="2006"/>
    <n v="304"/>
    <n v="107"/>
  </r>
  <r>
    <n v="305"/>
    <n v="7"/>
    <n v="7"/>
    <x v="1"/>
    <n v="732"/>
    <n v="1985"/>
    <n v="1988"/>
    <n v="940"/>
    <n v="651"/>
    <n v="83"/>
    <n v="122"/>
    <n v="125"/>
    <n v="121"/>
    <n v="364"/>
    <n v="293"/>
    <n v="184"/>
    <n v="38"/>
    <n v="0.23792756539235399"/>
    <n v="116"/>
    <n v="122"/>
    <n v="362"/>
    <n v="482"/>
    <n v="640"/>
    <n v="382"/>
    <n v="8"/>
    <n v="15"/>
    <n v="71"/>
    <n v="0"/>
    <n v="2"/>
    <n v="20"/>
    <n v="0"/>
    <n v="0"/>
    <n v="4"/>
    <n v="0"/>
    <n v="0"/>
    <n v="0"/>
    <n v="1.06298"/>
    <n v="1"/>
    <n v="0"/>
    <n v="732"/>
    <n v="305"/>
    <n v="3"/>
  </r>
  <r>
    <n v="306"/>
    <n v="7"/>
    <n v="7"/>
    <x v="1"/>
    <n v="1273"/>
    <n v="3409"/>
    <n v="3414"/>
    <n v="1875"/>
    <n v="1049"/>
    <n v="269"/>
    <n v="116"/>
    <n v="167"/>
    <n v="178"/>
    <n v="812"/>
    <n v="639"/>
    <n v="381"/>
    <n v="41"/>
    <n v="0.17809021675454001"/>
    <n v="187"/>
    <n v="209"/>
    <n v="676"/>
    <n v="970"/>
    <n v="1041"/>
    <n v="518"/>
    <n v="6"/>
    <n v="16"/>
    <n v="99"/>
    <n v="0"/>
    <n v="27"/>
    <n v="39"/>
    <n v="0"/>
    <n v="0"/>
    <n v="4"/>
    <n v="0"/>
    <n v="0"/>
    <n v="0"/>
    <n v="1.0593600000000001"/>
    <n v="1"/>
    <n v="0"/>
    <n v="1273"/>
    <n v="306"/>
    <n v="5"/>
  </r>
  <r>
    <n v="307"/>
    <n v="7"/>
    <n v="7"/>
    <x v="1"/>
    <n v="1723"/>
    <n v="4915"/>
    <n v="4917"/>
    <n v="2455"/>
    <n v="1646"/>
    <n v="148"/>
    <n v="170"/>
    <n v="228"/>
    <n v="230"/>
    <n v="1095"/>
    <n v="479"/>
    <n v="327"/>
    <n v="47"/>
    <n v="0.191376855806386"/>
    <n v="284"/>
    <n v="284"/>
    <n v="1073"/>
    <n v="1137"/>
    <n v="1676"/>
    <n v="747"/>
    <n v="33"/>
    <n v="54"/>
    <n v="160"/>
    <n v="0"/>
    <n v="14"/>
    <n v="23"/>
    <n v="0"/>
    <n v="0"/>
    <n v="4"/>
    <n v="0"/>
    <n v="0"/>
    <n v="0"/>
    <n v="1.18407"/>
    <n v="1"/>
    <n v="0"/>
    <n v="1723"/>
    <n v="307"/>
    <n v="2"/>
  </r>
  <r>
    <n v="308"/>
    <n v="7"/>
    <n v="7"/>
    <x v="1"/>
    <n v="1570"/>
    <n v="4495"/>
    <n v="4521"/>
    <n v="2175"/>
    <n v="1358"/>
    <n v="273"/>
    <n v="229"/>
    <n v="221"/>
    <n v="248"/>
    <n v="872"/>
    <n v="290"/>
    <n v="210"/>
    <n v="14"/>
    <n v="0.153948241539482"/>
    <n v="1004"/>
    <n v="316"/>
    <n v="1077"/>
    <n v="1199"/>
    <n v="1317"/>
    <n v="612"/>
    <n v="51"/>
    <n v="244"/>
    <n v="242"/>
    <n v="0"/>
    <n v="133"/>
    <n v="334"/>
    <n v="0"/>
    <n v="0"/>
    <n v="4"/>
    <n v="0"/>
    <n v="0"/>
    <n v="0"/>
    <n v="1.23034"/>
    <n v="1"/>
    <n v="0"/>
    <n v="1570"/>
    <n v="308"/>
    <n v="26"/>
  </r>
  <r>
    <n v="309"/>
    <n v="7"/>
    <n v="7"/>
    <x v="1"/>
    <n v="3425"/>
    <n v="8112"/>
    <n v="8147"/>
    <n v="4561"/>
    <n v="1641"/>
    <n v="1954"/>
    <n v="678"/>
    <n v="795"/>
    <n v="661"/>
    <n v="1291"/>
    <n v="499"/>
    <n v="288"/>
    <n v="65"/>
    <n v="0.18951761384558699"/>
    <n v="6494"/>
    <n v="541"/>
    <n v="1249"/>
    <n v="2823"/>
    <n v="2221"/>
    <n v="1313"/>
    <n v="717"/>
    <n v="960"/>
    <n v="2092"/>
    <n v="5"/>
    <n v="1259"/>
    <n v="1461"/>
    <n v="0"/>
    <n v="0"/>
    <n v="4"/>
    <n v="0"/>
    <n v="0"/>
    <n v="0"/>
    <n v="1.7682100000000001"/>
    <n v="1"/>
    <n v="0"/>
    <n v="3425"/>
    <n v="309"/>
    <n v="35"/>
  </r>
  <r>
    <n v="310"/>
    <n v="7"/>
    <n v="7"/>
    <x v="1"/>
    <n v="645"/>
    <n v="1798"/>
    <n v="1806"/>
    <n v="1111"/>
    <n v="631"/>
    <n v="47"/>
    <n v="140"/>
    <n v="129"/>
    <n v="149"/>
    <n v="227"/>
    <n v="873"/>
    <n v="102"/>
    <n v="542.01349000000005"/>
    <n v="0.130675526024363"/>
    <n v="13886"/>
    <n v="123"/>
    <n v="355"/>
    <n v="670"/>
    <n v="522"/>
    <n v="136"/>
    <n v="2194"/>
    <n v="2793"/>
    <n v="2259"/>
    <n v="20"/>
    <n v="3470"/>
    <n v="3150"/>
    <n v="0"/>
    <n v="0"/>
    <n v="3"/>
    <n v="0"/>
    <n v="0"/>
    <n v="0"/>
    <n v="1.704"/>
    <n v="3"/>
    <n v="0"/>
    <n v="645"/>
    <n v="310"/>
    <n v="8"/>
  </r>
  <r>
    <n v="311"/>
    <n v="7"/>
    <n v="7"/>
    <x v="1"/>
    <n v="1947"/>
    <n v="4706"/>
    <n v="4723"/>
    <n v="2547"/>
    <n v="1146"/>
    <n v="809"/>
    <n v="254"/>
    <n v="397"/>
    <n v="436"/>
    <n v="860"/>
    <n v="916"/>
    <n v="233"/>
    <n v="351"/>
    <n v="0.19436798644929101"/>
    <n v="22092"/>
    <n v="374"/>
    <n v="674"/>
    <n v="1457"/>
    <n v="1443"/>
    <n v="775"/>
    <n v="1599"/>
    <n v="7052"/>
    <n v="2051"/>
    <n v="0"/>
    <n v="2027"/>
    <n v="9363"/>
    <n v="0"/>
    <n v="0"/>
    <n v="4"/>
    <n v="0"/>
    <n v="0"/>
    <n v="0"/>
    <n v="3.3597800000000002"/>
    <n v="3"/>
    <n v="0"/>
    <n v="1947"/>
    <n v="311"/>
    <n v="17"/>
  </r>
  <r>
    <n v="312"/>
    <n v="7"/>
    <n v="7"/>
    <x v="1"/>
    <n v="3357"/>
    <n v="8440"/>
    <n v="8442"/>
    <n v="4683"/>
    <n v="2353"/>
    <n v="1108"/>
    <n v="335"/>
    <n v="534"/>
    <n v="540"/>
    <n v="1948"/>
    <n v="1282"/>
    <n v="363"/>
    <n v="80"/>
    <n v="0.15730869462212699"/>
    <n v="2091"/>
    <n v="471"/>
    <n v="1626"/>
    <n v="2839"/>
    <n v="2352"/>
    <n v="1154"/>
    <n v="11"/>
    <n v="153"/>
    <n v="180"/>
    <n v="0"/>
    <n v="1656"/>
    <n v="91"/>
    <n v="0"/>
    <n v="0"/>
    <n v="4"/>
    <n v="0"/>
    <n v="0"/>
    <n v="0"/>
    <n v="1.2808200000000001"/>
    <n v="3"/>
    <n v="0"/>
    <n v="3357"/>
    <n v="312"/>
    <n v="2"/>
  </r>
  <r>
    <n v="313"/>
    <n v="7"/>
    <n v="7"/>
    <x v="1"/>
    <n v="1004"/>
    <n v="2753"/>
    <n v="2841"/>
    <n v="1486"/>
    <n v="765"/>
    <n v="286"/>
    <n v="341"/>
    <n v="311"/>
    <n v="149"/>
    <n v="203"/>
    <n v="7842"/>
    <n v="107.1739"/>
    <n v="1254"/>
    <n v="0.13551566349876801"/>
    <n v="6020"/>
    <n v="187"/>
    <n v="489"/>
    <n v="1019"/>
    <n v="884"/>
    <n v="262"/>
    <n v="982"/>
    <n v="1005"/>
    <n v="838"/>
    <n v="0"/>
    <n v="816"/>
    <n v="2379"/>
    <n v="0"/>
    <n v="0"/>
    <n v="4"/>
    <n v="0"/>
    <n v="0"/>
    <n v="0"/>
    <n v="1.08619"/>
    <n v="3"/>
    <n v="0"/>
    <n v="1004"/>
    <n v="313"/>
    <n v="88"/>
  </r>
  <r>
    <n v="314"/>
    <n v="7"/>
    <n v="7"/>
    <x v="1"/>
    <n v="1576"/>
    <n v="5722"/>
    <n v="5745"/>
    <n v="2832"/>
    <n v="624"/>
    <n v="1041"/>
    <n v="691"/>
    <n v="386"/>
    <n v="316"/>
    <n v="183"/>
    <n v="357"/>
    <n v="82"/>
    <n v="181"/>
    <n v="0.13159268929503901"/>
    <n v="5163"/>
    <n v="478"/>
    <n v="1262"/>
    <n v="2327"/>
    <n v="1112"/>
    <n v="566"/>
    <n v="797"/>
    <n v="860"/>
    <n v="710"/>
    <n v="1"/>
    <n v="1202"/>
    <n v="1593"/>
    <n v="0"/>
    <n v="12"/>
    <n v="2"/>
    <n v="0"/>
    <n v="0"/>
    <n v="0"/>
    <n v="2.19652"/>
    <n v="3"/>
    <n v="0"/>
    <n v="1576"/>
    <n v="314"/>
    <n v="23"/>
  </r>
  <r>
    <n v="315"/>
    <n v="7"/>
    <n v="7"/>
    <x v="1"/>
    <n v="1397"/>
    <n v="3230"/>
    <n v="3237"/>
    <n v="1807"/>
    <n v="171"/>
    <n v="1434"/>
    <n v="583"/>
    <n v="289"/>
    <n v="190"/>
    <n v="335"/>
    <n v="425"/>
    <n v="57.490519999999997"/>
    <n v="218"/>
    <n v="0.17052826691380901"/>
    <n v="13949"/>
    <n v="202"/>
    <n v="448"/>
    <n v="1326"/>
    <n v="830"/>
    <n v="431"/>
    <n v="2049"/>
    <n v="2087"/>
    <n v="4848"/>
    <n v="12"/>
    <n v="693"/>
    <n v="4260"/>
    <n v="0"/>
    <n v="13.37358"/>
    <n v="2"/>
    <n v="0"/>
    <n v="0"/>
    <n v="0"/>
    <n v="3.3790300000000002"/>
    <n v="3"/>
    <n v="0"/>
    <n v="1397"/>
    <n v="315"/>
    <n v="7"/>
  </r>
  <r>
    <n v="316"/>
    <n v="7"/>
    <n v="7"/>
    <x v="1"/>
    <n v="857"/>
    <n v="2245"/>
    <n v="2245"/>
    <n v="1266"/>
    <n v="547"/>
    <n v="344"/>
    <n v="219"/>
    <n v="254"/>
    <n v="222"/>
    <n v="162"/>
    <n v="115"/>
    <n v="56"/>
    <n v="15"/>
    <n v="0.12783964365256101"/>
    <n v="909"/>
    <n v="155"/>
    <n v="468"/>
    <n v="773"/>
    <n v="625"/>
    <n v="224"/>
    <n v="20"/>
    <n v="374"/>
    <n v="345"/>
    <n v="0"/>
    <n v="36"/>
    <n v="134"/>
    <n v="0"/>
    <n v="12"/>
    <n v="3"/>
    <n v="0"/>
    <n v="0"/>
    <n v="0"/>
    <n v="1.7336"/>
    <n v="3"/>
    <n v="0"/>
    <n v="857"/>
    <n v="316"/>
    <n v="0"/>
  </r>
  <r>
    <n v="317"/>
    <n v="7"/>
    <n v="7"/>
    <x v="1"/>
    <n v="2357"/>
    <n v="5567"/>
    <n v="5603"/>
    <n v="3484"/>
    <n v="1185"/>
    <n v="1236"/>
    <n v="581"/>
    <n v="533"/>
    <n v="459"/>
    <n v="784"/>
    <n v="344"/>
    <n v="210"/>
    <n v="48"/>
    <n v="0.157415670176691"/>
    <n v="1091"/>
    <n v="328"/>
    <n v="738"/>
    <n v="2219"/>
    <n v="1632"/>
    <n v="686"/>
    <n v="44"/>
    <n v="87"/>
    <n v="883"/>
    <n v="0"/>
    <n v="26"/>
    <n v="51"/>
    <n v="0"/>
    <n v="0"/>
    <n v="4"/>
    <n v="1956.36646"/>
    <n v="0"/>
    <n v="0"/>
    <n v="1.48909"/>
    <n v="3"/>
    <n v="0"/>
    <n v="2357"/>
    <n v="317"/>
    <n v="36"/>
  </r>
  <r>
    <n v="318"/>
    <n v="7"/>
    <n v="7"/>
    <x v="1"/>
    <n v="989"/>
    <n v="2858"/>
    <n v="2859"/>
    <n v="1339"/>
    <n v="913"/>
    <n v="112"/>
    <n v="115"/>
    <n v="194"/>
    <n v="187"/>
    <n v="493"/>
    <n v="184"/>
    <n v="126"/>
    <n v="9.0576299999999996"/>
    <n v="0.16824064358167201"/>
    <n v="512"/>
    <n v="248"/>
    <n v="640"/>
    <n v="689"/>
    <n v="886"/>
    <n v="396"/>
    <n v="52"/>
    <n v="191"/>
    <n v="240"/>
    <n v="0"/>
    <n v="21"/>
    <n v="8"/>
    <n v="0"/>
    <n v="0"/>
    <n v="4"/>
    <n v="0"/>
    <n v="0"/>
    <n v="0"/>
    <n v="1.6676899999999999"/>
    <n v="2"/>
    <n v="0"/>
    <n v="989"/>
    <n v="318"/>
    <n v="1"/>
  </r>
  <r>
    <n v="319"/>
    <n v="7"/>
    <n v="7"/>
    <x v="1"/>
    <n v="1170"/>
    <n v="3361"/>
    <n v="3369"/>
    <n v="1857"/>
    <n v="1164"/>
    <n v="39"/>
    <n v="144"/>
    <n v="158"/>
    <n v="193"/>
    <n v="675"/>
    <n v="301"/>
    <n v="217"/>
    <n v="9"/>
    <n v="0.23686553873553001"/>
    <n v="204"/>
    <n v="205"/>
    <n v="565"/>
    <n v="995"/>
    <n v="981"/>
    <n v="623"/>
    <n v="3"/>
    <n v="38"/>
    <n v="120"/>
    <n v="0"/>
    <n v="9"/>
    <n v="34"/>
    <n v="0"/>
    <n v="0"/>
    <n v="4"/>
    <n v="0"/>
    <n v="0"/>
    <n v="0"/>
    <n v="1.1838599999999999"/>
    <n v="2"/>
    <n v="0"/>
    <n v="1170"/>
    <n v="319"/>
    <n v="8"/>
  </r>
  <r>
    <n v="320"/>
    <n v="7"/>
    <n v="7"/>
    <x v="1"/>
    <n v="2238"/>
    <n v="6127"/>
    <n v="6151"/>
    <n v="3409"/>
    <n v="1720"/>
    <n v="576"/>
    <n v="323"/>
    <n v="598"/>
    <n v="556"/>
    <n v="761"/>
    <n v="321"/>
    <n v="219"/>
    <n v="18"/>
    <n v="0.169403349048935"/>
    <n v="604"/>
    <n v="542"/>
    <n v="829"/>
    <n v="2235"/>
    <n v="1672"/>
    <n v="873"/>
    <n v="59"/>
    <n v="106"/>
    <n v="219"/>
    <n v="0"/>
    <n v="48"/>
    <n v="172"/>
    <n v="0"/>
    <n v="0"/>
    <n v="4"/>
    <n v="0"/>
    <n v="0"/>
    <n v="0"/>
    <n v="1.4516"/>
    <n v="3"/>
    <n v="0"/>
    <n v="2238"/>
    <n v="320"/>
    <n v="24"/>
  </r>
  <r>
    <n v="321"/>
    <n v="7"/>
    <n v="7"/>
    <x v="1"/>
    <n v="1020"/>
    <n v="2735"/>
    <n v="2762"/>
    <n v="1431"/>
    <n v="1066"/>
    <n v="23"/>
    <n v="141"/>
    <n v="192"/>
    <n v="177"/>
    <n v="510"/>
    <n v="272"/>
    <n v="168"/>
    <n v="28"/>
    <n v="0.14554670528602501"/>
    <n v="666"/>
    <n v="147"/>
    <n v="519"/>
    <n v="881"/>
    <n v="877"/>
    <n v="338"/>
    <n v="190"/>
    <n v="172"/>
    <n v="227"/>
    <n v="2"/>
    <n v="19"/>
    <n v="56"/>
    <n v="0"/>
    <n v="0"/>
    <n v="4"/>
    <n v="0"/>
    <n v="0"/>
    <n v="0"/>
    <n v="1.42994"/>
    <n v="2"/>
    <n v="0"/>
    <n v="1020"/>
    <n v="321"/>
    <n v="27"/>
  </r>
  <r>
    <n v="322"/>
    <n v="7"/>
    <n v="7"/>
    <x v="1"/>
    <n v="1963"/>
    <n v="5286"/>
    <n v="5297"/>
    <n v="2736"/>
    <n v="1770"/>
    <n v="269"/>
    <n v="295"/>
    <n v="410"/>
    <n v="409"/>
    <n v="849"/>
    <n v="411"/>
    <n v="262"/>
    <n v="50"/>
    <n v="0.20747592977156901"/>
    <n v="633"/>
    <n v="406"/>
    <n v="886"/>
    <n v="1535"/>
    <n v="1516"/>
    <n v="954"/>
    <n v="68"/>
    <n v="158"/>
    <n v="334"/>
    <n v="0"/>
    <n v="29"/>
    <n v="44"/>
    <n v="0"/>
    <n v="0"/>
    <n v="4"/>
    <n v="2080.5546899999999"/>
    <n v="0"/>
    <n v="0"/>
    <n v="1.37903"/>
    <n v="3"/>
    <n v="0"/>
    <n v="1963"/>
    <n v="322"/>
    <n v="11"/>
  </r>
  <r>
    <n v="323"/>
    <n v="7"/>
    <n v="7"/>
    <x v="1"/>
    <n v="2117"/>
    <n v="5506"/>
    <n v="5541"/>
    <n v="3290"/>
    <n v="998"/>
    <n v="1120"/>
    <n v="436"/>
    <n v="592"/>
    <n v="500"/>
    <n v="589"/>
    <n v="256"/>
    <n v="150"/>
    <n v="38"/>
    <n v="0.14293448835950201"/>
    <n v="1042"/>
    <n v="130"/>
    <n v="854"/>
    <n v="2375"/>
    <n v="1472"/>
    <n v="710"/>
    <n v="455"/>
    <n v="95"/>
    <n v="380"/>
    <n v="0"/>
    <n v="35"/>
    <n v="77"/>
    <n v="0"/>
    <n v="0"/>
    <n v="3"/>
    <n v="0"/>
    <n v="0"/>
    <n v="0"/>
    <n v="1.74953"/>
    <n v="3"/>
    <n v="0"/>
    <n v="2117"/>
    <n v="323"/>
    <n v="35"/>
  </r>
  <r>
    <n v="324"/>
    <n v="7"/>
    <n v="7"/>
    <x v="1"/>
    <n v="1600"/>
    <n v="4722"/>
    <n v="4724"/>
    <n v="2796"/>
    <n v="449"/>
    <n v="1151"/>
    <n v="468"/>
    <n v="573"/>
    <n v="268"/>
    <n v="291"/>
    <n v="124"/>
    <n v="89"/>
    <n v="7"/>
    <n v="8.78492802709568E-2"/>
    <n v="716"/>
    <n v="383"/>
    <n v="934"/>
    <n v="2127"/>
    <n v="949"/>
    <n v="331"/>
    <n v="175"/>
    <n v="115"/>
    <n v="368"/>
    <n v="0"/>
    <n v="36"/>
    <n v="22"/>
    <n v="0"/>
    <n v="0"/>
    <n v="3"/>
    <n v="0"/>
    <n v="0"/>
    <n v="0"/>
    <n v="2.0476200000000002"/>
    <n v="3"/>
    <n v="0"/>
    <n v="1600"/>
    <n v="324"/>
    <n v="2"/>
  </r>
  <r>
    <n v="325"/>
    <n v="7"/>
    <n v="7"/>
    <x v="1"/>
    <n v="2425"/>
    <n v="6611"/>
    <n v="6656"/>
    <n v="4062"/>
    <n v="1050"/>
    <n v="1389"/>
    <n v="941"/>
    <n v="671"/>
    <n v="407"/>
    <n v="406"/>
    <n v="261"/>
    <n v="167"/>
    <n v="17"/>
    <n v="9.10456730769231E-2"/>
    <n v="352"/>
    <n v="424"/>
    <n v="1209"/>
    <n v="2910"/>
    <n v="1634"/>
    <n v="479"/>
    <n v="26"/>
    <n v="26"/>
    <n v="257"/>
    <n v="0"/>
    <n v="16"/>
    <n v="27"/>
    <n v="0"/>
    <n v="0"/>
    <n v="4"/>
    <n v="0"/>
    <n v="0"/>
    <n v="0"/>
    <n v="1.6734800000000001"/>
    <n v="3"/>
    <n v="0"/>
    <n v="2425"/>
    <n v="325"/>
    <n v="45"/>
  </r>
  <r>
    <n v="326"/>
    <n v="7"/>
    <n v="7"/>
    <x v="1"/>
    <n v="1022"/>
    <n v="3661"/>
    <n v="3685"/>
    <n v="2002"/>
    <n v="170"/>
    <n v="885"/>
    <n v="377"/>
    <n v="405"/>
    <n v="141"/>
    <n v="99"/>
    <n v="144"/>
    <n v="47"/>
    <n v="36"/>
    <n v="6.6485753052917207E-2"/>
    <n v="859"/>
    <n v="291"/>
    <n v="765"/>
    <n v="1677"/>
    <n v="747"/>
    <n v="205"/>
    <n v="291"/>
    <n v="74"/>
    <n v="329"/>
    <n v="0"/>
    <n v="36"/>
    <n v="129"/>
    <n v="0"/>
    <n v="15.931039999999999"/>
    <n v="2"/>
    <n v="0"/>
    <n v="0"/>
    <n v="0"/>
    <n v="2.4931000000000001"/>
    <n v="3"/>
    <n v="0"/>
    <n v="1022"/>
    <n v="326"/>
    <n v="24"/>
  </r>
  <r>
    <n v="327"/>
    <n v="7"/>
    <n v="7"/>
    <x v="1"/>
    <n v="1603"/>
    <n v="5941"/>
    <n v="6172"/>
    <n v="3150"/>
    <n v="844"/>
    <n v="772"/>
    <n v="665"/>
    <n v="394"/>
    <n v="312"/>
    <n v="232"/>
    <n v="177"/>
    <n v="84"/>
    <n v="37.070900000000002"/>
    <n v="7.6636422553467295E-2"/>
    <n v="881"/>
    <n v="534"/>
    <n v="1260"/>
    <n v="2624"/>
    <n v="1392"/>
    <n v="362"/>
    <n v="170"/>
    <n v="137"/>
    <n v="474"/>
    <n v="0"/>
    <n v="35"/>
    <n v="65"/>
    <n v="0"/>
    <n v="0"/>
    <n v="4"/>
    <n v="0"/>
    <n v="0"/>
    <n v="0"/>
    <n v="2.1608200000000002"/>
    <n v="3"/>
    <n v="0"/>
    <n v="1603"/>
    <n v="327"/>
    <n v="231"/>
  </r>
  <r>
    <n v="328"/>
    <n v="7"/>
    <n v="7"/>
    <x v="1"/>
    <n v="1189"/>
    <n v="3977"/>
    <n v="3977"/>
    <n v="1888"/>
    <n v="1068"/>
    <n v="160"/>
    <n v="307"/>
    <n v="197"/>
    <n v="158"/>
    <n v="527"/>
    <n v="254"/>
    <n v="159"/>
    <n v="20"/>
    <n v="0.12924314810158399"/>
    <n v="821"/>
    <n v="385"/>
    <n v="780"/>
    <n v="1567"/>
    <n v="866"/>
    <n v="379"/>
    <n v="123"/>
    <n v="118"/>
    <n v="389"/>
    <n v="0"/>
    <n v="73"/>
    <n v="118"/>
    <n v="0"/>
    <n v="0"/>
    <n v="4"/>
    <n v="0"/>
    <n v="0"/>
    <n v="0"/>
    <n v="1.49702"/>
    <n v="3"/>
    <n v="0"/>
    <n v="1189"/>
    <n v="328"/>
    <n v="0"/>
  </r>
  <r>
    <n v="329"/>
    <n v="7"/>
    <n v="7"/>
    <x v="1"/>
    <n v="1351"/>
    <n v="5079"/>
    <n v="5166"/>
    <n v="2660"/>
    <n v="1084"/>
    <n v="274"/>
    <n v="515"/>
    <n v="401"/>
    <n v="279"/>
    <n v="156"/>
    <n v="281"/>
    <n v="125"/>
    <n v="91"/>
    <n v="9.2528068137824201E-2"/>
    <n v="2958"/>
    <n v="420"/>
    <n v="1197"/>
    <n v="1971"/>
    <n v="1192"/>
    <n v="386"/>
    <n v="315"/>
    <n v="350"/>
    <n v="578"/>
    <n v="0"/>
    <n v="1062"/>
    <n v="653"/>
    <n v="0"/>
    <n v="0"/>
    <n v="3"/>
    <n v="0"/>
    <n v="0"/>
    <n v="0"/>
    <n v="1.8076099999999999"/>
    <n v="3"/>
    <n v="0"/>
    <n v="1351"/>
    <n v="329"/>
    <n v="87"/>
  </r>
  <r>
    <n v="330"/>
    <n v="7"/>
    <n v="7"/>
    <x v="1"/>
    <n v="1742"/>
    <n v="5925"/>
    <n v="5941"/>
    <n v="2842"/>
    <n v="1224"/>
    <n v="518"/>
    <n v="510"/>
    <n v="685"/>
    <n v="414"/>
    <n v="133"/>
    <n v="230"/>
    <n v="154"/>
    <n v="16"/>
    <n v="0.10385456993772101"/>
    <n v="599"/>
    <n v="419"/>
    <n v="1381"/>
    <n v="2500"/>
    <n v="1121"/>
    <n v="520"/>
    <n v="46"/>
    <n v="261"/>
    <n v="180"/>
    <n v="0"/>
    <n v="69"/>
    <n v="43"/>
    <n v="0"/>
    <n v="0"/>
    <n v="3"/>
    <n v="0"/>
    <n v="0"/>
    <n v="0"/>
    <n v="1.5703199999999999"/>
    <n v="3"/>
    <n v="0"/>
    <n v="1742"/>
    <n v="330"/>
    <n v="16"/>
  </r>
  <r>
    <n v="331"/>
    <n v="7"/>
    <n v="7"/>
    <x v="1"/>
    <n v="1415"/>
    <n v="5509"/>
    <n v="5510"/>
    <n v="2828"/>
    <n v="1063"/>
    <n v="377"/>
    <n v="549"/>
    <n v="416"/>
    <n v="276"/>
    <n v="174"/>
    <n v="3016"/>
    <n v="169"/>
    <n v="649"/>
    <n v="0.10453720508167"/>
    <n v="6245"/>
    <n v="598"/>
    <n v="1044"/>
    <n v="2396"/>
    <n v="1097"/>
    <n v="375"/>
    <n v="482"/>
    <n v="2212"/>
    <n v="656"/>
    <n v="0"/>
    <n v="1334"/>
    <n v="1561"/>
    <n v="0"/>
    <n v="0"/>
    <n v="3"/>
    <n v="0"/>
    <n v="0"/>
    <n v="0"/>
    <n v="1.65357"/>
    <n v="3"/>
    <n v="0"/>
    <n v="1415"/>
    <n v="331"/>
    <n v="1"/>
  </r>
  <r>
    <n v="332"/>
    <n v="7"/>
    <n v="7"/>
    <x v="1"/>
    <n v="855"/>
    <n v="4143"/>
    <n v="4217"/>
    <n v="2084"/>
    <n v="835"/>
    <n v="74"/>
    <n v="263"/>
    <n v="300"/>
    <n v="172"/>
    <n v="120"/>
    <n v="1336"/>
    <n v="162"/>
    <n v="265"/>
    <n v="0.110267963006877"/>
    <n v="3632"/>
    <n v="253"/>
    <n v="1027"/>
    <n v="1645"/>
    <n v="950"/>
    <n v="342"/>
    <n v="93"/>
    <n v="948"/>
    <n v="718"/>
    <n v="20"/>
    <n v="1484"/>
    <n v="369"/>
    <n v="0"/>
    <n v="0"/>
    <n v="4"/>
    <n v="131.88869"/>
    <n v="0"/>
    <n v="0"/>
    <n v="1.4355100000000001"/>
    <n v="3"/>
    <n v="0"/>
    <n v="855"/>
    <n v="332"/>
    <n v="74"/>
  </r>
  <r>
    <n v="333"/>
    <n v="7"/>
    <n v="7"/>
    <x v="1"/>
    <n v="2604"/>
    <n v="9990"/>
    <n v="10044"/>
    <n v="5338"/>
    <n v="2269"/>
    <n v="459"/>
    <n v="839"/>
    <n v="736"/>
    <n v="510"/>
    <n v="519"/>
    <n v="800"/>
    <n v="433"/>
    <n v="105"/>
    <n v="9.12982875348467E-2"/>
    <n v="1646"/>
    <n v="547"/>
    <n v="2215"/>
    <n v="3706"/>
    <n v="2855"/>
    <n v="721"/>
    <n v="701"/>
    <n v="67"/>
    <n v="720"/>
    <n v="0"/>
    <n v="43"/>
    <n v="115"/>
    <n v="0"/>
    <n v="0"/>
    <n v="4"/>
    <n v="0"/>
    <n v="0"/>
    <n v="0"/>
    <n v="1.3977200000000001"/>
    <n v="3"/>
    <n v="0"/>
    <n v="2604"/>
    <n v="333"/>
    <n v="54"/>
  </r>
  <r>
    <n v="334"/>
    <n v="7"/>
    <n v="7"/>
    <x v="1"/>
    <n v="1587"/>
    <n v="7321"/>
    <n v="7336"/>
    <n v="3741"/>
    <n v="1355"/>
    <n v="267"/>
    <n v="492"/>
    <n v="571"/>
    <n v="357"/>
    <n v="167"/>
    <n v="317"/>
    <n v="169"/>
    <n v="23"/>
    <n v="0.102508178844057"/>
    <n v="1013"/>
    <n v="403"/>
    <n v="1808"/>
    <n v="3259"/>
    <n v="1255"/>
    <n v="611"/>
    <n v="74"/>
    <n v="74"/>
    <n v="670"/>
    <n v="0"/>
    <n v="124"/>
    <n v="71"/>
    <n v="0"/>
    <n v="0"/>
    <n v="4"/>
    <n v="0"/>
    <n v="0"/>
    <n v="0"/>
    <n v="1.66167"/>
    <n v="3"/>
    <n v="0"/>
    <n v="1587"/>
    <n v="334"/>
    <n v="15"/>
  </r>
  <r>
    <n v="335"/>
    <n v="7"/>
    <n v="7"/>
    <x v="1"/>
    <n v="2823"/>
    <n v="8898"/>
    <n v="8923"/>
    <n v="4622"/>
    <n v="479"/>
    <n v="2553"/>
    <n v="1166"/>
    <n v="909"/>
    <n v="420"/>
    <n v="328"/>
    <n v="236"/>
    <n v="163"/>
    <n v="21"/>
    <n v="5.48021965706601E-2"/>
    <n v="1767"/>
    <n v="895"/>
    <n v="2111"/>
    <n v="3974"/>
    <n v="1585"/>
    <n v="358"/>
    <n v="22"/>
    <n v="1061"/>
    <n v="599"/>
    <n v="0"/>
    <n v="29"/>
    <n v="56"/>
    <n v="0"/>
    <n v="0"/>
    <n v="3"/>
    <n v="0"/>
    <n v="0"/>
    <n v="0"/>
    <n v="2.2332700000000001"/>
    <n v="3"/>
    <n v="0"/>
    <n v="2823"/>
    <n v="335"/>
    <n v="25"/>
  </r>
  <r>
    <n v="336"/>
    <n v="7"/>
    <n v="7"/>
    <x v="1"/>
    <n v="1671"/>
    <n v="4823"/>
    <n v="5142"/>
    <n v="2419"/>
    <n v="1414"/>
    <n v="329"/>
    <n v="147"/>
    <n v="302"/>
    <n v="274"/>
    <n v="948"/>
    <n v="319"/>
    <n v="188"/>
    <n v="57.375680000000003"/>
    <n v="0.12543757292882099"/>
    <n v="974"/>
    <n v="352"/>
    <n v="1097"/>
    <n v="1427"/>
    <n v="1749"/>
    <n v="517"/>
    <n v="99"/>
    <n v="206"/>
    <n v="419"/>
    <n v="0"/>
    <n v="42"/>
    <n v="208"/>
    <n v="0"/>
    <n v="0"/>
    <n v="4"/>
    <n v="0"/>
    <n v="0"/>
    <n v="0"/>
    <n v="1.3782799999999999"/>
    <n v="3"/>
    <n v="0"/>
    <n v="1671"/>
    <n v="336"/>
    <n v="319"/>
  </r>
  <r>
    <n v="337"/>
    <n v="7"/>
    <n v="7"/>
    <x v="1"/>
    <n v="441"/>
    <n v="1281"/>
    <n v="1422"/>
    <n v="751"/>
    <n v="360"/>
    <n v="98"/>
    <n v="90"/>
    <n v="59"/>
    <n v="56"/>
    <n v="236"/>
    <n v="315"/>
    <n v="148"/>
    <n v="138"/>
    <n v="0.29465541490857899"/>
    <n v="958"/>
    <n v="66"/>
    <n v="293"/>
    <n v="539"/>
    <n v="201"/>
    <n v="323"/>
    <n v="8"/>
    <n v="29"/>
    <n v="862"/>
    <n v="0"/>
    <n v="16"/>
    <n v="43"/>
    <n v="0"/>
    <n v="0"/>
    <n v="4"/>
    <n v="0"/>
    <n v="0"/>
    <n v="0"/>
    <n v="1.0537399999999999"/>
    <n v="3"/>
    <n v="0"/>
    <n v="441"/>
    <n v="337"/>
    <n v="141"/>
  </r>
  <r>
    <n v="338"/>
    <n v="7"/>
    <n v="7"/>
    <x v="1"/>
    <n v="805"/>
    <n v="2302"/>
    <n v="2365"/>
    <n v="1120"/>
    <n v="793"/>
    <n v="19"/>
    <n v="77"/>
    <n v="140"/>
    <n v="100"/>
    <n v="488"/>
    <n v="206"/>
    <n v="135"/>
    <n v="13"/>
    <n v="0.15306553911205101"/>
    <n v="620"/>
    <n v="182"/>
    <n v="589"/>
    <n v="630"/>
    <n v="680"/>
    <n v="284"/>
    <n v="10"/>
    <n v="42"/>
    <n v="555"/>
    <n v="0"/>
    <n v="6"/>
    <n v="7"/>
    <n v="0"/>
    <n v="0"/>
    <n v="4"/>
    <n v="0"/>
    <n v="0"/>
    <n v="0"/>
    <n v="1.2710600000000001"/>
    <n v="3"/>
    <n v="0"/>
    <n v="805"/>
    <n v="338"/>
    <n v="63"/>
  </r>
  <r>
    <n v="339"/>
    <n v="7"/>
    <n v="7"/>
    <x v="1"/>
    <n v="900"/>
    <n v="2642"/>
    <n v="2642"/>
    <n v="1004"/>
    <n v="992"/>
    <n v="0"/>
    <n v="66"/>
    <n v="63"/>
    <n v="89"/>
    <n v="682"/>
    <n v="968"/>
    <n v="762"/>
    <n v="55"/>
    <n v="0.26343679031037098"/>
    <n v="505"/>
    <n v="178"/>
    <n v="539"/>
    <n v="455"/>
    <n v="910"/>
    <n v="560"/>
    <n v="2"/>
    <n v="48"/>
    <n v="306"/>
    <n v="0"/>
    <n v="8"/>
    <n v="141"/>
    <n v="0"/>
    <n v="0"/>
    <n v="4"/>
    <n v="2093.74341"/>
    <n v="77.281570000000002"/>
    <n v="0"/>
    <n v="0.99695999999999996"/>
    <n v="3"/>
    <n v="0"/>
    <n v="900"/>
    <n v="339"/>
    <n v="0"/>
  </r>
  <r>
    <n v="340"/>
    <n v="7"/>
    <n v="7"/>
    <x v="1"/>
    <n v="1795"/>
    <n v="4259"/>
    <n v="4300"/>
    <n v="2282"/>
    <n v="775"/>
    <n v="1289"/>
    <n v="386"/>
    <n v="240"/>
    <n v="378"/>
    <n v="791"/>
    <n v="502"/>
    <n v="170"/>
    <n v="231"/>
    <n v="0.181627906976744"/>
    <n v="11989"/>
    <n v="400"/>
    <n v="657"/>
    <n v="1561"/>
    <n v="1101"/>
    <n v="581"/>
    <n v="243"/>
    <n v="2343"/>
    <n v="910"/>
    <n v="0"/>
    <n v="55"/>
    <n v="8438"/>
    <n v="0"/>
    <n v="0"/>
    <n v="4"/>
    <n v="0"/>
    <n v="0"/>
    <n v="0"/>
    <n v="1.9973399999999999"/>
    <n v="3"/>
    <n v="0"/>
    <n v="1795"/>
    <n v="340"/>
    <n v="41"/>
  </r>
  <r>
    <n v="341"/>
    <n v="7"/>
    <n v="7"/>
    <x v="1"/>
    <n v="2073"/>
    <n v="4618"/>
    <n v="4619"/>
    <n v="2896"/>
    <n v="884"/>
    <n v="1332"/>
    <n v="277"/>
    <n v="534"/>
    <n v="347"/>
    <n v="915"/>
    <n v="323"/>
    <n v="177"/>
    <n v="52"/>
    <n v="0.16020783719419801"/>
    <n v="5588"/>
    <n v="535"/>
    <n v="409"/>
    <n v="2049"/>
    <n v="969"/>
    <n v="657"/>
    <n v="1104"/>
    <n v="1567"/>
    <n v="2369"/>
    <n v="0"/>
    <n v="203"/>
    <n v="345"/>
    <n v="0"/>
    <n v="0"/>
    <n v="3"/>
    <n v="0"/>
    <n v="0"/>
    <n v="0"/>
    <n v="2.28172"/>
    <n v="3"/>
    <n v="0"/>
    <n v="2073"/>
    <n v="341"/>
    <n v="1"/>
  </r>
  <r>
    <n v="342"/>
    <n v="7"/>
    <n v="7"/>
    <x v="1"/>
    <n v="1402"/>
    <n v="3965"/>
    <n v="4350"/>
    <n v="1821"/>
    <n v="1509"/>
    <n v="0"/>
    <n v="204"/>
    <n v="91"/>
    <n v="182"/>
    <n v="925"/>
    <n v="2123"/>
    <n v="1760"/>
    <n v="142"/>
    <n v="0.31287356321839099"/>
    <n v="1124"/>
    <n v="173"/>
    <n v="922"/>
    <n v="824"/>
    <n v="1384"/>
    <n v="1047"/>
    <n v="43"/>
    <n v="115"/>
    <n v="846"/>
    <n v="6"/>
    <n v="41"/>
    <n v="73"/>
    <n v="0"/>
    <n v="0"/>
    <n v="4"/>
    <n v="1059.5128199999999"/>
    <n v="447.12015000000002"/>
    <n v="128.79940999999999"/>
    <n v="0.97013000000000005"/>
    <n v="2"/>
    <n v="0"/>
    <n v="1402"/>
    <n v="342"/>
    <n v="385"/>
  </r>
  <r>
    <n v="343"/>
    <n v="7"/>
    <n v="7"/>
    <x v="1"/>
    <n v="772"/>
    <n v="2119"/>
    <n v="2121"/>
    <n v="905"/>
    <n v="811"/>
    <n v="0"/>
    <n v="76"/>
    <n v="101"/>
    <n v="110"/>
    <n v="485"/>
    <n v="315"/>
    <n v="227"/>
    <n v="33"/>
    <n v="0.238095238095238"/>
    <n v="260"/>
    <n v="87"/>
    <n v="578"/>
    <n v="331"/>
    <n v="725"/>
    <n v="400"/>
    <n v="27"/>
    <n v="34"/>
    <n v="146"/>
    <n v="0"/>
    <n v="4"/>
    <n v="49"/>
    <n v="0"/>
    <n v="0"/>
    <n v="4"/>
    <n v="0"/>
    <n v="0"/>
    <n v="0"/>
    <n v="1.1152899999999999"/>
    <n v="3"/>
    <n v="0"/>
    <n v="772"/>
    <n v="343"/>
    <n v="2"/>
  </r>
  <r>
    <n v="344"/>
    <n v="7"/>
    <n v="7"/>
    <x v="1"/>
    <n v="1036"/>
    <n v="3410"/>
    <n v="3417"/>
    <n v="1408"/>
    <n v="1083"/>
    <n v="33"/>
    <n v="43"/>
    <n v="168"/>
    <n v="148"/>
    <n v="677"/>
    <n v="407"/>
    <n v="306"/>
    <n v="11"/>
    <n v="0.19900497512437801"/>
    <n v="182"/>
    <n v="195"/>
    <n v="938"/>
    <n v="771"/>
    <n v="974"/>
    <n v="539"/>
    <n v="10"/>
    <n v="38"/>
    <n v="100"/>
    <n v="0"/>
    <n v="6"/>
    <n v="28"/>
    <n v="0"/>
    <n v="0"/>
    <n v="4"/>
    <n v="0"/>
    <n v="0"/>
    <n v="0"/>
    <n v="1.13096"/>
    <n v="3"/>
    <n v="0"/>
    <n v="1036"/>
    <n v="344"/>
    <n v="7"/>
  </r>
  <r>
    <n v="345"/>
    <n v="7"/>
    <n v="7"/>
    <x v="1"/>
    <n v="1728"/>
    <n v="4564"/>
    <n v="4569"/>
    <n v="2139"/>
    <n v="1439"/>
    <n v="452"/>
    <n v="305"/>
    <n v="221"/>
    <n v="227"/>
    <n v="975"/>
    <n v="397"/>
    <n v="301"/>
    <n v="16"/>
    <n v="0.20507769752681099"/>
    <n v="605"/>
    <n v="170"/>
    <n v="1167"/>
    <n v="1067"/>
    <n v="1349"/>
    <n v="816"/>
    <n v="87"/>
    <n v="162"/>
    <n v="213"/>
    <n v="0"/>
    <n v="87"/>
    <n v="56"/>
    <n v="0"/>
    <n v="0"/>
    <n v="4"/>
    <n v="0"/>
    <n v="0"/>
    <n v="0"/>
    <n v="1.2325200000000001"/>
    <n v="1"/>
    <n v="0"/>
    <n v="1728"/>
    <n v="345"/>
    <n v="5"/>
  </r>
  <r>
    <n v="346"/>
    <n v="7"/>
    <n v="7"/>
    <x v="1"/>
    <n v="1387"/>
    <n v="3595"/>
    <n v="3601"/>
    <n v="1423"/>
    <n v="832"/>
    <n v="743"/>
    <n v="292"/>
    <n v="245"/>
    <n v="245"/>
    <n v="605"/>
    <n v="1118"/>
    <n v="254"/>
    <n v="495"/>
    <n v="0.244654262704804"/>
    <n v="6301"/>
    <n v="292"/>
    <n v="697"/>
    <n v="1024"/>
    <n v="859"/>
    <n v="729"/>
    <n v="125"/>
    <n v="4966"/>
    <n v="948"/>
    <n v="49"/>
    <n v="56"/>
    <n v="157"/>
    <n v="0"/>
    <n v="0"/>
    <n v="4"/>
    <n v="0"/>
    <n v="0"/>
    <n v="0"/>
    <n v="1.3668199999999999"/>
    <n v="1"/>
    <n v="0"/>
    <n v="1387"/>
    <n v="346"/>
    <n v="6"/>
  </r>
  <r>
    <n v="347"/>
    <n v="8"/>
    <n v="8"/>
    <x v="2"/>
    <n v="2942"/>
    <n v="7463"/>
    <n v="7566"/>
    <n v="3156"/>
    <n v="2916"/>
    <n v="344"/>
    <n v="287"/>
    <n v="384"/>
    <n v="430"/>
    <n v="1841"/>
    <n v="33245.398439999997"/>
    <n v="4108"/>
    <n v="635"/>
    <n v="0.34773988897700198"/>
    <n v="1592"/>
    <n v="189"/>
    <n v="1383"/>
    <n v="1235"/>
    <n v="2501"/>
    <n v="2258"/>
    <n v="96"/>
    <n v="257"/>
    <n v="912"/>
    <n v="57"/>
    <n v="176"/>
    <n v="94"/>
    <n v="12"/>
    <n v="42"/>
    <n v="4"/>
    <n v="0"/>
    <n v="4110.1547899999996"/>
    <n v="12236.712890000001"/>
    <n v="2.1867100000000002"/>
    <n v="1"/>
    <n v="0"/>
    <n v="2942"/>
    <n v="347"/>
    <n v="103"/>
  </r>
  <r>
    <n v="348"/>
    <n v="8"/>
    <n v="8"/>
    <x v="2"/>
    <n v="0"/>
    <n v="0"/>
    <n v="0"/>
    <n v="0"/>
    <n v="0"/>
    <n v="0"/>
    <n v="0"/>
    <n v="0"/>
    <n v="0"/>
    <n v="0"/>
    <n v="748.09997999999996"/>
    <n v="45"/>
    <n v="289"/>
    <n v="0"/>
    <n v="1589"/>
    <n v="0"/>
    <n v="0"/>
    <n v="0"/>
    <n v="0"/>
    <n v="0"/>
    <n v="320"/>
    <n v="327"/>
    <n v="333"/>
    <n v="0"/>
    <n v="100"/>
    <n v="509"/>
    <n v="0"/>
    <n v="0"/>
    <n v="3"/>
    <n v="0"/>
    <n v="0"/>
    <n v="0"/>
    <n v="1.3263400000000001"/>
    <n v="1"/>
    <n v="0"/>
    <n v="0"/>
    <n v="348"/>
    <n v="0"/>
  </r>
  <r>
    <n v="349"/>
    <n v="8"/>
    <n v="8"/>
    <x v="2"/>
    <n v="287"/>
    <n v="762"/>
    <n v="765"/>
    <n v="328"/>
    <n v="290"/>
    <n v="6"/>
    <n v="37"/>
    <n v="35"/>
    <n v="34"/>
    <n v="181"/>
    <n v="710.59997999999996"/>
    <n v="361"/>
    <n v="231"/>
    <n v="0.36601307189542498"/>
    <n v="16231"/>
    <n v="33"/>
    <n v="186"/>
    <n v="168"/>
    <n v="224"/>
    <n v="154"/>
    <n v="2049"/>
    <n v="5535"/>
    <n v="4264"/>
    <n v="0"/>
    <n v="3612"/>
    <n v="771"/>
    <n v="0"/>
    <n v="0"/>
    <n v="2"/>
    <n v="0"/>
    <n v="0"/>
    <n v="0"/>
    <n v="2.9408799999999999"/>
    <n v="2"/>
    <n v="0"/>
    <n v="287"/>
    <n v="349"/>
    <n v="3"/>
  </r>
  <r>
    <n v="350"/>
    <n v="8"/>
    <n v="8"/>
    <x v="2"/>
    <n v="899"/>
    <n v="2580"/>
    <n v="2872"/>
    <n v="1732"/>
    <n v="748"/>
    <n v="223"/>
    <n v="36"/>
    <n v="48"/>
    <n v="96"/>
    <n v="719"/>
    <n v="530.70001000000002"/>
    <n v="366"/>
    <n v="103"/>
    <n v="0.23502785515320301"/>
    <n v="923"/>
    <n v="206"/>
    <n v="944"/>
    <n v="570"/>
    <n v="565"/>
    <n v="587"/>
    <n v="14"/>
    <n v="387"/>
    <n v="409"/>
    <n v="0"/>
    <n v="66"/>
    <n v="47"/>
    <n v="0"/>
    <n v="0"/>
    <n v="4"/>
    <n v="0"/>
    <n v="0"/>
    <n v="0"/>
    <n v="1.7982400000000001"/>
    <n v="1"/>
    <n v="0"/>
    <n v="899"/>
    <n v="350"/>
    <n v="292"/>
  </r>
  <r>
    <n v="351"/>
    <n v="8"/>
    <n v="8"/>
    <x v="2"/>
    <n v="2152"/>
    <n v="4637"/>
    <n v="5085"/>
    <n v="2640"/>
    <n v="1058"/>
    <n v="1110"/>
    <n v="497"/>
    <n v="455"/>
    <n v="379"/>
    <n v="821"/>
    <n v="371.89999"/>
    <n v="258"/>
    <n v="85"/>
    <n v="0.17994100294985299"/>
    <n v="3779"/>
    <n v="188"/>
    <n v="837"/>
    <n v="2026"/>
    <n v="1270"/>
    <n v="764"/>
    <n v="713"/>
    <n v="916"/>
    <n v="1702"/>
    <n v="0"/>
    <n v="108"/>
    <n v="340"/>
    <n v="0"/>
    <n v="0"/>
    <n v="4"/>
    <n v="1892.26172"/>
    <n v="0"/>
    <n v="0"/>
    <n v="1.8242400000000001"/>
    <n v="3"/>
    <n v="0"/>
    <n v="2152"/>
    <n v="351"/>
    <n v="448"/>
  </r>
  <r>
    <n v="352"/>
    <n v="8"/>
    <n v="8"/>
    <x v="2"/>
    <n v="192"/>
    <n v="375"/>
    <n v="823"/>
    <n v="487"/>
    <n v="0"/>
    <n v="205"/>
    <n v="114"/>
    <n v="46"/>
    <n v="21"/>
    <n v="11"/>
    <n v="42"/>
    <n v="18"/>
    <n v="24"/>
    <n v="0"/>
    <n v="67"/>
    <n v="0"/>
    <n v="491"/>
    <n v="331"/>
    <n v="1"/>
    <n v="0"/>
    <n v="0"/>
    <n v="0"/>
    <n v="67"/>
    <n v="0"/>
    <n v="0"/>
    <n v="0"/>
    <n v="0"/>
    <n v="0"/>
    <n v="3"/>
    <n v="0"/>
    <n v="0"/>
    <n v="0"/>
    <n v="1.5002500000000001"/>
    <n v="2"/>
    <n v="0"/>
    <n v="192"/>
    <n v="352"/>
    <n v="448"/>
  </r>
  <r>
    <n v="353"/>
    <n v="8"/>
    <n v="8"/>
    <x v="2"/>
    <n v="1573"/>
    <n v="2955"/>
    <n v="4154"/>
    <n v="1706"/>
    <n v="241"/>
    <n v="1609"/>
    <n v="918"/>
    <n v="335"/>
    <n v="154"/>
    <n v="166"/>
    <n v="125"/>
    <n v="102"/>
    <n v="23"/>
    <n v="0"/>
    <n v="117"/>
    <n v="225"/>
    <n v="223"/>
    <n v="3569"/>
    <n v="137"/>
    <n v="0"/>
    <n v="0"/>
    <n v="0"/>
    <n v="113"/>
    <n v="0"/>
    <n v="0"/>
    <n v="4"/>
    <n v="0"/>
    <n v="0"/>
    <n v="3"/>
    <n v="0"/>
    <n v="0"/>
    <n v="0"/>
    <n v="1.4036200000000001"/>
    <n v="3"/>
    <n v="0"/>
    <n v="1573"/>
    <n v="353"/>
    <n v="1199"/>
  </r>
  <r>
    <n v="354"/>
    <n v="8"/>
    <n v="8"/>
    <x v="2"/>
    <n v="548"/>
    <n v="1068"/>
    <n v="2344"/>
    <n v="1388"/>
    <n v="0"/>
    <n v="584"/>
    <n v="324"/>
    <n v="132"/>
    <n v="60"/>
    <n v="32"/>
    <n v="515"/>
    <n v="144"/>
    <n v="360"/>
    <n v="0"/>
    <n v="3986"/>
    <n v="0"/>
    <n v="1397"/>
    <n v="944"/>
    <n v="3"/>
    <n v="0"/>
    <n v="178"/>
    <n v="88"/>
    <n v="2555"/>
    <n v="0"/>
    <n v="42"/>
    <n v="1123"/>
    <n v="23"/>
    <n v="83"/>
    <n v="2"/>
    <n v="0"/>
    <n v="12730.69629"/>
    <n v="5499.3584000000001"/>
    <n v="2.74864"/>
    <n v="3"/>
    <n v="0"/>
    <n v="548"/>
    <n v="354"/>
    <n v="1276"/>
  </r>
  <r>
    <n v="355"/>
    <n v="8"/>
    <n v="8"/>
    <x v="2"/>
    <n v="1829"/>
    <n v="3472"/>
    <n v="5955"/>
    <n v="2663"/>
    <n v="56"/>
    <n v="1897"/>
    <n v="375"/>
    <n v="516"/>
    <n v="344"/>
    <n v="594"/>
    <n v="878"/>
    <n v="384"/>
    <n v="431"/>
    <n v="0.13215785054575999"/>
    <n v="16523"/>
    <n v="267"/>
    <n v="2041"/>
    <n v="2437"/>
    <n v="471"/>
    <n v="739"/>
    <n v="3798"/>
    <n v="487"/>
    <n v="11580"/>
    <n v="0"/>
    <n v="407"/>
    <n v="251"/>
    <n v="69.747910000000005"/>
    <n v="251.69896"/>
    <n v="2"/>
    <n v="0"/>
    <n v="0"/>
    <n v="0"/>
    <n v="4.1354899999999999"/>
    <n v="2"/>
    <n v="0"/>
    <n v="1829"/>
    <n v="355"/>
    <n v="2483"/>
  </r>
  <r>
    <n v="356"/>
    <n v="8"/>
    <n v="8"/>
    <x v="2"/>
    <n v="3814"/>
    <n v="7811"/>
    <n v="7890"/>
    <n v="3981"/>
    <n v="1396"/>
    <n v="2813"/>
    <n v="1201"/>
    <n v="649"/>
    <n v="563"/>
    <n v="1401"/>
    <n v="487"/>
    <n v="252.36315999999999"/>
    <n v="81"/>
    <n v="0.28212927756653999"/>
    <n v="13520"/>
    <n v="308"/>
    <n v="1123"/>
    <n v="2709"/>
    <n v="1788"/>
    <n v="1962"/>
    <n v="1396"/>
    <n v="4149"/>
    <n v="4644"/>
    <n v="5"/>
    <n v="357"/>
    <n v="2969"/>
    <n v="25.230920000000001"/>
    <n v="91.050709999999995"/>
    <n v="2"/>
    <n v="0"/>
    <n v="0"/>
    <n v="0"/>
    <n v="4.3007999999999997"/>
    <n v="3"/>
    <n v="0"/>
    <n v="3814"/>
    <n v="356"/>
    <n v="79"/>
  </r>
  <r>
    <n v="357"/>
    <n v="8"/>
    <n v="8"/>
    <x v="2"/>
    <n v="1689"/>
    <n v="4984"/>
    <n v="4989"/>
    <n v="2555"/>
    <n v="1662"/>
    <n v="139"/>
    <n v="128"/>
    <n v="199"/>
    <n v="219"/>
    <n v="1143"/>
    <n v="515"/>
    <n v="442"/>
    <n v="36"/>
    <n v="0.17739025856885099"/>
    <n v="706"/>
    <n v="230"/>
    <n v="1050"/>
    <n v="1577"/>
    <n v="1397"/>
    <n v="735"/>
    <n v="71"/>
    <n v="111"/>
    <n v="340"/>
    <n v="0"/>
    <n v="46"/>
    <n v="138"/>
    <n v="0"/>
    <n v="0"/>
    <n v="4"/>
    <n v="0"/>
    <n v="0"/>
    <n v="0"/>
    <n v="1.1578900000000001"/>
    <n v="3"/>
    <n v="0"/>
    <n v="1689"/>
    <n v="357"/>
    <n v="5"/>
  </r>
  <r>
    <n v="358"/>
    <n v="8"/>
    <n v="8"/>
    <x v="2"/>
    <n v="1769"/>
    <n v="5481"/>
    <n v="5493"/>
    <n v="2417"/>
    <n v="1907"/>
    <n v="16"/>
    <n v="250"/>
    <n v="148"/>
    <n v="170"/>
    <n v="1201"/>
    <n v="542"/>
    <n v="487"/>
    <n v="43"/>
    <n v="0.209903513562716"/>
    <n v="1207"/>
    <n v="192"/>
    <n v="1497"/>
    <n v="1155"/>
    <n v="1664"/>
    <n v="985"/>
    <n v="88"/>
    <n v="531"/>
    <n v="296"/>
    <n v="0"/>
    <n v="46"/>
    <n v="246"/>
    <n v="0"/>
    <n v="0"/>
    <n v="4"/>
    <n v="0"/>
    <n v="0"/>
    <n v="0"/>
    <n v="1.1427400000000001"/>
    <n v="3"/>
    <n v="0"/>
    <n v="1769"/>
    <n v="358"/>
    <n v="12"/>
  </r>
  <r>
    <n v="359"/>
    <n v="8"/>
    <n v="8"/>
    <x v="2"/>
    <n v="1307"/>
    <n v="3493"/>
    <n v="3493"/>
    <n v="1550"/>
    <n v="1215"/>
    <n v="155"/>
    <n v="156"/>
    <n v="215"/>
    <n v="119"/>
    <n v="817"/>
    <n v="381"/>
    <n v="337"/>
    <n v="38"/>
    <n v="0.23332379043801901"/>
    <n v="382"/>
    <n v="109"/>
    <n v="828"/>
    <n v="742"/>
    <n v="1140"/>
    <n v="674"/>
    <n v="17"/>
    <n v="88"/>
    <n v="208"/>
    <n v="0"/>
    <n v="10"/>
    <n v="59"/>
    <n v="0"/>
    <n v="0"/>
    <n v="4"/>
    <n v="291.87808000000001"/>
    <n v="0"/>
    <n v="0"/>
    <n v="1.1557900000000001"/>
    <n v="3"/>
    <n v="0"/>
    <n v="1307"/>
    <n v="359"/>
    <n v="0"/>
  </r>
  <r>
    <n v="360"/>
    <n v="8"/>
    <n v="8"/>
    <x v="2"/>
    <n v="2022"/>
    <n v="5433"/>
    <n v="5500"/>
    <n v="2505"/>
    <n v="1716"/>
    <n v="370"/>
    <n v="319"/>
    <n v="415"/>
    <n v="342"/>
    <n v="946"/>
    <n v="406"/>
    <n v="345"/>
    <n v="54"/>
    <n v="0.188"/>
    <n v="444"/>
    <n v="283"/>
    <n v="1211"/>
    <n v="1657"/>
    <n v="1556"/>
    <n v="793"/>
    <n v="53"/>
    <n v="75"/>
    <n v="262"/>
    <n v="0"/>
    <n v="28"/>
    <n v="26"/>
    <n v="0"/>
    <n v="0"/>
    <n v="4"/>
    <n v="0"/>
    <n v="0"/>
    <n v="0"/>
    <n v="1.2177100000000001"/>
    <n v="3"/>
    <n v="0"/>
    <n v="2022"/>
    <n v="360"/>
    <n v="67"/>
  </r>
  <r>
    <n v="361"/>
    <n v="8"/>
    <n v="8"/>
    <x v="2"/>
    <n v="2455"/>
    <n v="6555"/>
    <n v="6559"/>
    <n v="3267"/>
    <n v="1719"/>
    <n v="774"/>
    <n v="214"/>
    <n v="331"/>
    <n v="392"/>
    <n v="1518"/>
    <n v="500"/>
    <n v="454"/>
    <n v="10"/>
    <n v="0.15048025613660601"/>
    <n v="810"/>
    <n v="411"/>
    <n v="1372"/>
    <n v="1992"/>
    <n v="1962"/>
    <n v="822"/>
    <n v="134"/>
    <n v="136"/>
    <n v="438"/>
    <n v="0"/>
    <n v="49"/>
    <n v="53"/>
    <n v="0"/>
    <n v="0"/>
    <n v="4"/>
    <n v="0"/>
    <n v="0"/>
    <n v="0"/>
    <n v="1.25387"/>
    <n v="3"/>
    <n v="0"/>
    <n v="2455"/>
    <n v="361"/>
    <n v="4"/>
  </r>
  <r>
    <n v="362"/>
    <n v="8"/>
    <n v="8"/>
    <x v="2"/>
    <n v="2240"/>
    <n v="5959"/>
    <n v="5966"/>
    <n v="2712"/>
    <n v="1519"/>
    <n v="801"/>
    <n v="367"/>
    <n v="249"/>
    <n v="344"/>
    <n v="1280"/>
    <n v="535"/>
    <n v="366"/>
    <n v="160"/>
    <n v="0.25561515253100903"/>
    <n v="4002"/>
    <n v="176"/>
    <n v="1325"/>
    <n v="1585"/>
    <n v="1450"/>
    <n v="1430"/>
    <n v="198"/>
    <n v="669"/>
    <n v="916"/>
    <n v="3"/>
    <n v="2074"/>
    <n v="142"/>
    <n v="0"/>
    <n v="0"/>
    <n v="3"/>
    <n v="0"/>
    <n v="298.40609999999998"/>
    <n v="0"/>
    <n v="1.35379"/>
    <n v="3"/>
    <n v="0"/>
    <n v="2240"/>
    <n v="362"/>
    <n v="7"/>
  </r>
  <r>
    <n v="363"/>
    <n v="8"/>
    <n v="8"/>
    <x v="2"/>
    <n v="998"/>
    <n v="2453"/>
    <n v="2453"/>
    <n v="1063"/>
    <n v="757"/>
    <n v="293"/>
    <n v="275"/>
    <n v="111"/>
    <n v="208"/>
    <n v="404"/>
    <n v="252"/>
    <n v="200"/>
    <n v="25"/>
    <n v="0.21361598043212399"/>
    <n v="742"/>
    <n v="63"/>
    <n v="594"/>
    <n v="646"/>
    <n v="654"/>
    <n v="496"/>
    <n v="29"/>
    <n v="65"/>
    <n v="633"/>
    <n v="0"/>
    <n v="8"/>
    <n v="7"/>
    <n v="0"/>
    <n v="0"/>
    <n v="4"/>
    <n v="0"/>
    <n v="0"/>
    <n v="0"/>
    <n v="1.2558400000000001"/>
    <n v="3"/>
    <n v="0"/>
    <n v="998"/>
    <n v="363"/>
    <n v="0"/>
  </r>
  <r>
    <n v="364"/>
    <n v="8"/>
    <n v="8"/>
    <x v="2"/>
    <n v="676"/>
    <n v="1927"/>
    <n v="1928"/>
    <n v="845"/>
    <n v="618"/>
    <n v="96"/>
    <n v="88"/>
    <n v="92"/>
    <n v="96"/>
    <n v="400"/>
    <n v="223"/>
    <n v="189"/>
    <n v="33"/>
    <n v="0.27074688796680502"/>
    <n v="434"/>
    <n v="96"/>
    <n v="437"/>
    <n v="430"/>
    <n v="508"/>
    <n v="457"/>
    <n v="71"/>
    <n v="13"/>
    <n v="313"/>
    <n v="0"/>
    <n v="17"/>
    <n v="20"/>
    <n v="0"/>
    <n v="0"/>
    <n v="4"/>
    <n v="0"/>
    <n v="0"/>
    <n v="0"/>
    <n v="1.1474"/>
    <n v="3"/>
    <n v="0"/>
    <n v="676"/>
    <n v="364"/>
    <n v="1"/>
  </r>
  <r>
    <n v="365"/>
    <n v="8"/>
    <n v="8"/>
    <x v="2"/>
    <n v="1834"/>
    <n v="4016"/>
    <n v="4016"/>
    <n v="2374"/>
    <n v="390"/>
    <n v="1518"/>
    <n v="382"/>
    <n v="501"/>
    <n v="344"/>
    <n v="607"/>
    <n v="159"/>
    <n v="112"/>
    <n v="40"/>
    <n v="9.9103585657370499E-2"/>
    <n v="1186"/>
    <n v="235"/>
    <n v="611"/>
    <n v="2142"/>
    <n v="759"/>
    <n v="269"/>
    <n v="385"/>
    <n v="171"/>
    <n v="435"/>
    <n v="0"/>
    <n v="53"/>
    <n v="142"/>
    <n v="0"/>
    <n v="0"/>
    <n v="3"/>
    <n v="0"/>
    <n v="0"/>
    <n v="0"/>
    <n v="1.4616400000000001"/>
    <n v="3"/>
    <n v="0"/>
    <n v="1834"/>
    <n v="365"/>
    <n v="0"/>
  </r>
  <r>
    <n v="366"/>
    <n v="8"/>
    <n v="8"/>
    <x v="2"/>
    <n v="2026"/>
    <n v="5228"/>
    <n v="5237"/>
    <n v="2993"/>
    <n v="1046"/>
    <n v="1083"/>
    <n v="338"/>
    <n v="462"/>
    <n v="348"/>
    <n v="878"/>
    <n v="350"/>
    <n v="181.7672"/>
    <n v="144"/>
    <n v="0.128317739163643"/>
    <n v="4480"/>
    <n v="184"/>
    <n v="1145"/>
    <n v="1896"/>
    <n v="1441"/>
    <n v="571"/>
    <n v="394"/>
    <n v="374"/>
    <n v="1113"/>
    <n v="0"/>
    <n v="2168"/>
    <n v="431"/>
    <n v="0"/>
    <n v="0"/>
    <n v="4"/>
    <n v="0"/>
    <n v="0"/>
    <n v="0"/>
    <n v="1.5339499999999999"/>
    <n v="3"/>
    <n v="0"/>
    <n v="2026"/>
    <n v="366"/>
    <n v="9"/>
  </r>
  <r>
    <n v="367"/>
    <n v="8"/>
    <n v="8"/>
    <x v="2"/>
    <n v="2398"/>
    <n v="6639"/>
    <n v="6639"/>
    <n v="3220"/>
    <n v="1795"/>
    <n v="651"/>
    <n v="460"/>
    <n v="373"/>
    <n v="496"/>
    <n v="1069"/>
    <n v="518"/>
    <n v="409"/>
    <n v="73"/>
    <n v="0.23678264798915499"/>
    <n v="1175"/>
    <n v="565"/>
    <n v="1117"/>
    <n v="1881"/>
    <n v="1691"/>
    <n v="1385"/>
    <n v="72"/>
    <n v="75"/>
    <n v="963"/>
    <n v="0"/>
    <n v="32"/>
    <n v="33"/>
    <n v="0"/>
    <n v="0"/>
    <n v="4"/>
    <n v="0"/>
    <n v="0"/>
    <n v="0"/>
    <n v="1.26695"/>
    <n v="3"/>
    <n v="0"/>
    <n v="2398"/>
    <n v="367"/>
    <n v="0"/>
  </r>
  <r>
    <n v="368"/>
    <n v="8"/>
    <n v="8"/>
    <x v="2"/>
    <n v="1563"/>
    <n v="4507"/>
    <n v="4516"/>
    <n v="2100"/>
    <n v="1658"/>
    <n v="13"/>
    <n v="150"/>
    <n v="128"/>
    <n v="229"/>
    <n v="1056"/>
    <n v="2243"/>
    <n v="1936"/>
    <n v="28"/>
    <n v="0.27834366696191298"/>
    <n v="763"/>
    <n v="103"/>
    <n v="994"/>
    <n v="916"/>
    <n v="1480"/>
    <n v="1023"/>
    <n v="65"/>
    <n v="155"/>
    <n v="332"/>
    <n v="1"/>
    <n v="36"/>
    <n v="174"/>
    <n v="0"/>
    <n v="0"/>
    <n v="5"/>
    <n v="2217.52808"/>
    <n v="0"/>
    <n v="0"/>
    <n v="0.95104999999999995"/>
    <n v="1"/>
    <n v="0"/>
    <n v="1563"/>
    <n v="368"/>
    <n v="9"/>
  </r>
  <r>
    <n v="369"/>
    <n v="8"/>
    <n v="8"/>
    <x v="2"/>
    <n v="1775"/>
    <n v="4767"/>
    <n v="4773"/>
    <n v="1843"/>
    <n v="1533"/>
    <n v="362"/>
    <n v="204"/>
    <n v="210"/>
    <n v="363"/>
    <n v="998"/>
    <n v="633"/>
    <n v="588"/>
    <n v="36"/>
    <n v="0.28535512256442502"/>
    <n v="2264"/>
    <n v="171"/>
    <n v="1163"/>
    <n v="804"/>
    <n v="1458"/>
    <n v="1177"/>
    <n v="982"/>
    <n v="418"/>
    <n v="786"/>
    <n v="0"/>
    <n v="21"/>
    <n v="57"/>
    <n v="0"/>
    <n v="0"/>
    <n v="4"/>
    <n v="0"/>
    <n v="0"/>
    <n v="0"/>
    <n v="1.2138599999999999"/>
    <n v="2"/>
    <n v="0"/>
    <n v="1775"/>
    <n v="369"/>
    <n v="6"/>
  </r>
  <r>
    <n v="370"/>
    <n v="8"/>
    <n v="8"/>
    <x v="2"/>
    <n v="1657"/>
    <n v="4293"/>
    <n v="4293"/>
    <n v="1790"/>
    <n v="1217"/>
    <n v="544"/>
    <n v="229"/>
    <n v="211"/>
    <n v="273"/>
    <n v="944"/>
    <n v="563"/>
    <n v="431.21499999999997"/>
    <n v="114"/>
    <n v="0.224784532960634"/>
    <n v="4400"/>
    <n v="144"/>
    <n v="1104"/>
    <n v="1064"/>
    <n v="1154"/>
    <n v="827"/>
    <n v="673"/>
    <n v="1823"/>
    <n v="1222"/>
    <n v="0"/>
    <n v="162"/>
    <n v="520"/>
    <n v="0"/>
    <n v="0"/>
    <n v="4"/>
    <n v="1727.77136"/>
    <n v="0"/>
    <n v="0"/>
    <n v="1.5316799999999999"/>
    <n v="2"/>
    <n v="0"/>
    <n v="1657"/>
    <n v="370"/>
    <n v="0"/>
  </r>
  <r>
    <n v="371"/>
    <n v="8"/>
    <n v="8"/>
    <x v="2"/>
    <n v="1161"/>
    <n v="3266"/>
    <n v="3266"/>
    <n v="1552"/>
    <n v="1086"/>
    <n v="153"/>
    <n v="143"/>
    <n v="109"/>
    <n v="119"/>
    <n v="790"/>
    <n v="421"/>
    <n v="372"/>
    <n v="49"/>
    <n v="0.212798530312309"/>
    <n v="1858"/>
    <n v="159"/>
    <n v="737"/>
    <n v="721"/>
    <n v="1037"/>
    <n v="612"/>
    <n v="347"/>
    <n v="439"/>
    <n v="773"/>
    <n v="0"/>
    <n v="186"/>
    <n v="113"/>
    <n v="0"/>
    <n v="0"/>
    <n v="4"/>
    <n v="0"/>
    <n v="0"/>
    <n v="0"/>
    <n v="1.3389800000000001"/>
    <n v="3"/>
    <n v="0"/>
    <n v="1161"/>
    <n v="371"/>
    <n v="0"/>
  </r>
  <r>
    <n v="372"/>
    <n v="8"/>
    <n v="8"/>
    <x v="2"/>
    <n v="2695"/>
    <n v="6968"/>
    <n v="6982"/>
    <n v="4097"/>
    <n v="751"/>
    <n v="2011"/>
    <n v="650"/>
    <n v="392"/>
    <n v="620"/>
    <n v="1033"/>
    <n v="256"/>
    <n v="87.17859"/>
    <n v="166"/>
    <n v="0.114150673159553"/>
    <n v="2420"/>
    <n v="479"/>
    <n v="1381"/>
    <n v="3051"/>
    <n v="1392"/>
    <n v="679"/>
    <n v="977"/>
    <n v="406"/>
    <n v="847"/>
    <n v="0"/>
    <n v="39"/>
    <n v="151"/>
    <n v="0"/>
    <n v="0"/>
    <n v="3"/>
    <n v="0"/>
    <n v="0"/>
    <n v="0"/>
    <n v="2.3624499999999999"/>
    <n v="3"/>
    <n v="0"/>
    <n v="2695"/>
    <n v="372"/>
    <n v="14"/>
  </r>
  <r>
    <n v="373"/>
    <n v="8"/>
    <n v="8"/>
    <x v="2"/>
    <n v="1224"/>
    <n v="3376"/>
    <n v="3384"/>
    <n v="1725"/>
    <n v="969"/>
    <n v="255"/>
    <n v="212"/>
    <n v="235"/>
    <n v="224"/>
    <n v="553"/>
    <n v="266"/>
    <n v="190"/>
    <n v="61"/>
    <n v="0.16637115839243499"/>
    <n v="533"/>
    <n v="253"/>
    <n v="569"/>
    <n v="1141"/>
    <n v="927"/>
    <n v="494"/>
    <n v="304"/>
    <n v="23"/>
    <n v="177"/>
    <n v="0"/>
    <n v="12"/>
    <n v="17"/>
    <n v="0"/>
    <n v="0"/>
    <n v="4"/>
    <n v="0"/>
    <n v="0"/>
    <n v="0"/>
    <n v="1.2434099999999999"/>
    <n v="3"/>
    <n v="0"/>
    <n v="1224"/>
    <n v="373"/>
    <n v="8"/>
  </r>
  <r>
    <n v="374"/>
    <n v="8"/>
    <n v="8"/>
    <x v="2"/>
    <n v="1368"/>
    <n v="3447"/>
    <n v="3447"/>
    <n v="2382"/>
    <n v="677"/>
    <n v="750"/>
    <n v="278"/>
    <n v="259"/>
    <n v="285"/>
    <n v="546"/>
    <n v="386"/>
    <n v="160.0513"/>
    <n v="227"/>
    <n v="6.4113722077168506E-2"/>
    <n v="5144"/>
    <n v="137"/>
    <n v="533"/>
    <n v="1855"/>
    <n v="750"/>
    <n v="172"/>
    <n v="1070"/>
    <n v="1017"/>
    <n v="1159"/>
    <n v="0"/>
    <n v="935"/>
    <n v="963"/>
    <n v="0"/>
    <n v="0"/>
    <n v="2"/>
    <n v="0"/>
    <n v="318.56891000000002"/>
    <n v="0"/>
    <n v="1.7714700000000001"/>
    <n v="3"/>
    <n v="0"/>
    <n v="1368"/>
    <n v="374"/>
    <n v="0"/>
  </r>
  <r>
    <n v="375"/>
    <n v="8"/>
    <n v="8"/>
    <x v="2"/>
    <n v="1709"/>
    <n v="3493"/>
    <n v="3510"/>
    <n v="1893"/>
    <n v="524"/>
    <n v="1401"/>
    <n v="507"/>
    <n v="438"/>
    <n v="320"/>
    <n v="444"/>
    <n v="150"/>
    <n v="131"/>
    <n v="6"/>
    <n v="0.228490028490029"/>
    <n v="115"/>
    <n v="257"/>
    <n v="350"/>
    <n v="1528"/>
    <n v="672"/>
    <n v="703"/>
    <n v="1"/>
    <n v="37"/>
    <n v="55"/>
    <n v="0"/>
    <n v="6"/>
    <n v="16"/>
    <n v="0"/>
    <n v="0"/>
    <n v="4"/>
    <n v="0"/>
    <n v="0"/>
    <n v="0"/>
    <n v="1.5382"/>
    <n v="3"/>
    <n v="0"/>
    <n v="1709"/>
    <n v="375"/>
    <n v="17"/>
  </r>
  <r>
    <n v="376"/>
    <n v="8"/>
    <n v="8"/>
    <x v="2"/>
    <n v="1840"/>
    <n v="4612"/>
    <n v="4627"/>
    <n v="2620"/>
    <n v="1104"/>
    <n v="816"/>
    <n v="426"/>
    <n v="289"/>
    <n v="366"/>
    <n v="759"/>
    <n v="377"/>
    <n v="257"/>
    <n v="100"/>
    <n v="0.19062027231467499"/>
    <n v="2667"/>
    <n v="271"/>
    <n v="528"/>
    <n v="1950"/>
    <n v="1152"/>
    <n v="726"/>
    <n v="255"/>
    <n v="553"/>
    <n v="978"/>
    <n v="8"/>
    <n v="629"/>
    <n v="244"/>
    <n v="0"/>
    <n v="0"/>
    <n v="4"/>
    <n v="0"/>
    <n v="0"/>
    <n v="0"/>
    <n v="1.33247"/>
    <n v="3"/>
    <n v="0"/>
    <n v="1840"/>
    <n v="376"/>
    <n v="15"/>
  </r>
  <r>
    <n v="377"/>
    <n v="8"/>
    <n v="8"/>
    <x v="2"/>
    <n v="2459"/>
    <n v="5032"/>
    <n v="5034"/>
    <n v="3239"/>
    <n v="964"/>
    <n v="1695"/>
    <n v="496"/>
    <n v="384"/>
    <n v="625"/>
    <n v="954"/>
    <n v="400"/>
    <n v="266.82247999999998"/>
    <n v="129"/>
    <n v="0.14819229241160101"/>
    <n v="1766"/>
    <n v="129"/>
    <n v="491"/>
    <n v="2579"/>
    <n v="1332"/>
    <n v="503"/>
    <n v="117"/>
    <n v="532"/>
    <n v="628"/>
    <n v="3"/>
    <n v="123"/>
    <n v="363"/>
    <n v="0"/>
    <n v="0"/>
    <n v="4"/>
    <n v="0"/>
    <n v="0"/>
    <n v="0"/>
    <n v="1.2740899999999999"/>
    <n v="3"/>
    <n v="0"/>
    <n v="2459"/>
    <n v="377"/>
    <n v="2"/>
  </r>
  <r>
    <n v="378"/>
    <n v="8"/>
    <n v="8"/>
    <x v="2"/>
    <n v="1471"/>
    <n v="3313"/>
    <n v="3332"/>
    <n v="2182"/>
    <n v="670"/>
    <n v="1081"/>
    <n v="181"/>
    <n v="241"/>
    <n v="305"/>
    <n v="744"/>
    <n v="248"/>
    <n v="151.21446"/>
    <n v="82"/>
    <n v="7.9531812725089995E-2"/>
    <n v="5346"/>
    <n v="194"/>
    <n v="284"/>
    <n v="1802"/>
    <n v="814"/>
    <n v="238"/>
    <n v="512"/>
    <n v="1589"/>
    <n v="1795"/>
    <n v="0"/>
    <n v="188"/>
    <n v="1262"/>
    <n v="0"/>
    <n v="0"/>
    <n v="3"/>
    <n v="0"/>
    <n v="0"/>
    <n v="0"/>
    <n v="2.4523000000000001"/>
    <n v="3"/>
    <n v="0"/>
    <n v="1471"/>
    <n v="378"/>
    <n v="19"/>
  </r>
  <r>
    <n v="379"/>
    <n v="8"/>
    <n v="8"/>
    <x v="2"/>
    <n v="2299"/>
    <n v="5436"/>
    <n v="5462"/>
    <n v="3676"/>
    <n v="594"/>
    <n v="1839"/>
    <n v="571"/>
    <n v="543"/>
    <n v="555"/>
    <n v="630"/>
    <n v="240"/>
    <n v="191.80242999999999"/>
    <n v="33"/>
    <n v="6.6642255584035207E-2"/>
    <n v="822"/>
    <n v="118"/>
    <n v="888"/>
    <n v="3044"/>
    <n v="1113"/>
    <n v="299"/>
    <n v="121"/>
    <n v="110"/>
    <n v="225"/>
    <n v="0"/>
    <n v="24"/>
    <n v="342"/>
    <n v="0"/>
    <n v="0"/>
    <n v="3"/>
    <n v="191.70230000000001"/>
    <n v="0"/>
    <n v="0"/>
    <n v="1.5047299999999999"/>
    <n v="3"/>
    <n v="0"/>
    <n v="2299"/>
    <n v="379"/>
    <n v="26"/>
  </r>
  <r>
    <n v="380"/>
    <n v="8"/>
    <n v="8"/>
    <x v="2"/>
    <n v="2131"/>
    <n v="5170"/>
    <n v="5170"/>
    <n v="2747"/>
    <n v="64"/>
    <n v="2136"/>
    <n v="573"/>
    <n v="438"/>
    <n v="577"/>
    <n v="543"/>
    <n v="129"/>
    <n v="80.932220000000001"/>
    <n v="19"/>
    <n v="2.7852998065763999E-2"/>
    <n v="403"/>
    <n v="362"/>
    <n v="1115"/>
    <n v="3061"/>
    <n v="552"/>
    <n v="80"/>
    <n v="64"/>
    <n v="54"/>
    <n v="263"/>
    <n v="0"/>
    <n v="12"/>
    <n v="10"/>
    <n v="0"/>
    <n v="0"/>
    <n v="3"/>
    <n v="0"/>
    <n v="0"/>
    <n v="0"/>
    <n v="1.9308799999999999"/>
    <n v="3"/>
    <n v="0"/>
    <n v="2131"/>
    <n v="380"/>
    <n v="0"/>
  </r>
  <r>
    <n v="381"/>
    <n v="8"/>
    <n v="8"/>
    <x v="2"/>
    <n v="2291"/>
    <n v="5607"/>
    <n v="5612"/>
    <n v="3122"/>
    <n v="1553"/>
    <n v="832"/>
    <n v="483"/>
    <n v="327"/>
    <n v="463"/>
    <n v="1018"/>
    <n v="421"/>
    <n v="396.96149000000003"/>
    <n v="18"/>
    <n v="0.16072701354240901"/>
    <n v="10200"/>
    <n v="385"/>
    <n v="935"/>
    <n v="1762"/>
    <n v="1802"/>
    <n v="728"/>
    <n v="318"/>
    <n v="533"/>
    <n v="800"/>
    <n v="0"/>
    <n v="344"/>
    <n v="8205"/>
    <n v="0"/>
    <n v="0"/>
    <n v="4"/>
    <n v="0"/>
    <n v="0"/>
    <n v="0"/>
    <n v="1.3508199999999999"/>
    <n v="3"/>
    <n v="0"/>
    <n v="2291"/>
    <n v="381"/>
    <n v="5"/>
  </r>
  <r>
    <n v="382"/>
    <n v="8"/>
    <n v="8"/>
    <x v="2"/>
    <n v="1125"/>
    <n v="2999"/>
    <n v="3015"/>
    <n v="1578"/>
    <n v="815"/>
    <n v="333"/>
    <n v="145"/>
    <n v="207"/>
    <n v="191"/>
    <n v="582"/>
    <n v="223"/>
    <n v="168"/>
    <n v="30"/>
    <n v="0.15091210613598699"/>
    <n v="380"/>
    <n v="179"/>
    <n v="616"/>
    <n v="985"/>
    <n v="862"/>
    <n v="373"/>
    <n v="23"/>
    <n v="94"/>
    <n v="254"/>
    <n v="0"/>
    <n v="2"/>
    <n v="7"/>
    <n v="0"/>
    <n v="0"/>
    <n v="4"/>
    <n v="0"/>
    <n v="0"/>
    <n v="0"/>
    <n v="1.2398400000000001"/>
    <n v="3"/>
    <n v="0"/>
    <n v="1125"/>
    <n v="382"/>
    <n v="16"/>
  </r>
  <r>
    <n v="383"/>
    <n v="8"/>
    <n v="8"/>
    <x v="2"/>
    <n v="708"/>
    <n v="1890"/>
    <n v="1890"/>
    <n v="795"/>
    <n v="689"/>
    <n v="37"/>
    <n v="116"/>
    <n v="67"/>
    <n v="157"/>
    <n v="368"/>
    <n v="330"/>
    <n v="234"/>
    <n v="59"/>
    <n v="0.22380952380952401"/>
    <n v="3532"/>
    <n v="160"/>
    <n v="413"/>
    <n v="387"/>
    <n v="541"/>
    <n v="389"/>
    <n v="180"/>
    <n v="75"/>
    <n v="3175"/>
    <n v="0"/>
    <n v="71"/>
    <n v="31"/>
    <n v="0"/>
    <n v="0"/>
    <n v="4"/>
    <n v="1825.47424"/>
    <n v="0"/>
    <n v="0"/>
    <n v="1.55915"/>
    <n v="3"/>
    <n v="0"/>
    <n v="708"/>
    <n v="383"/>
    <n v="0"/>
  </r>
  <r>
    <n v="384"/>
    <n v="8"/>
    <n v="8"/>
    <x v="2"/>
    <n v="1454"/>
    <n v="4604"/>
    <n v="4606"/>
    <n v="2034"/>
    <n v="1485"/>
    <n v="0"/>
    <n v="141"/>
    <n v="104"/>
    <n v="161"/>
    <n v="1048"/>
    <n v="637"/>
    <n v="618"/>
    <n v="17"/>
    <n v="0.22557533651758599"/>
    <n v="566"/>
    <n v="190"/>
    <n v="1163"/>
    <n v="882"/>
    <n v="1574"/>
    <n v="797"/>
    <n v="161"/>
    <n v="65"/>
    <n v="313"/>
    <n v="0"/>
    <n v="15"/>
    <n v="12"/>
    <n v="0"/>
    <n v="0"/>
    <n v="4"/>
    <n v="0"/>
    <n v="0"/>
    <n v="0"/>
    <n v="1.07605"/>
    <n v="2"/>
    <n v="0"/>
    <n v="1454"/>
    <n v="384"/>
    <n v="2"/>
  </r>
  <r>
    <n v="385"/>
    <n v="8"/>
    <n v="8"/>
    <x v="2"/>
    <n v="956"/>
    <n v="2803"/>
    <n v="2803"/>
    <n v="1104"/>
    <n v="1017"/>
    <n v="0"/>
    <n v="64"/>
    <n v="109"/>
    <n v="130"/>
    <n v="653"/>
    <n v="631"/>
    <n v="503"/>
    <n v="5"/>
    <n v="0.25294327506243303"/>
    <n v="341"/>
    <n v="75"/>
    <n v="709"/>
    <n v="484"/>
    <n v="956"/>
    <n v="579"/>
    <n v="8"/>
    <n v="25"/>
    <n v="286"/>
    <n v="0"/>
    <n v="2"/>
    <n v="20"/>
    <n v="0"/>
    <n v="0"/>
    <n v="5"/>
    <n v="0"/>
    <n v="0"/>
    <n v="0"/>
    <n v="1.0408200000000001"/>
    <n v="1"/>
    <n v="0"/>
    <n v="956"/>
    <n v="385"/>
    <n v="0"/>
  </r>
  <r>
    <n v="386"/>
    <n v="8"/>
    <n v="8"/>
    <x v="2"/>
    <n v="1024"/>
    <n v="2911"/>
    <n v="2911"/>
    <n v="1167"/>
    <n v="1024"/>
    <n v="18"/>
    <n v="132"/>
    <n v="149"/>
    <n v="193"/>
    <n v="550"/>
    <n v="476"/>
    <n v="360"/>
    <n v="15"/>
    <n v="0.25661284781861898"/>
    <n v="137"/>
    <n v="151"/>
    <n v="636"/>
    <n v="501"/>
    <n v="992"/>
    <n v="631"/>
    <n v="6"/>
    <n v="34"/>
    <n v="81"/>
    <n v="0"/>
    <n v="3"/>
    <n v="13"/>
    <n v="0"/>
    <n v="0"/>
    <n v="4"/>
    <n v="0"/>
    <n v="0"/>
    <n v="0"/>
    <n v="1.0646599999999999"/>
    <n v="1"/>
    <n v="0"/>
    <n v="1024"/>
    <n v="386"/>
    <n v="0"/>
  </r>
  <r>
    <n v="387"/>
    <n v="8"/>
    <n v="8"/>
    <x v="2"/>
    <n v="1268"/>
    <n v="3705"/>
    <n v="3714"/>
    <n v="1688"/>
    <n v="1263"/>
    <n v="50"/>
    <n v="102"/>
    <n v="229"/>
    <n v="141"/>
    <n v="796"/>
    <n v="461"/>
    <n v="442"/>
    <n v="10"/>
    <n v="0.21782444803446399"/>
    <n v="736"/>
    <n v="176"/>
    <n v="791"/>
    <n v="759"/>
    <n v="1321"/>
    <n v="667"/>
    <n v="236"/>
    <n v="127"/>
    <n v="241"/>
    <n v="0"/>
    <n v="20"/>
    <n v="112"/>
    <n v="0"/>
    <n v="0"/>
    <n v="4"/>
    <n v="0"/>
    <n v="0"/>
    <n v="0"/>
    <n v="1.11775"/>
    <n v="3"/>
    <n v="0"/>
    <n v="1268"/>
    <n v="387"/>
    <n v="9"/>
  </r>
  <r>
    <n v="388"/>
    <n v="8"/>
    <n v="8"/>
    <x v="2"/>
    <n v="2020"/>
    <n v="6397"/>
    <n v="6405"/>
    <n v="3222"/>
    <n v="2055"/>
    <n v="12"/>
    <n v="161"/>
    <n v="268"/>
    <n v="368"/>
    <n v="1223"/>
    <n v="879"/>
    <n v="762"/>
    <n v="100"/>
    <n v="0.25589383294301299"/>
    <n v="1580"/>
    <n v="367"/>
    <n v="1339"/>
    <n v="1573"/>
    <n v="1778"/>
    <n v="1348"/>
    <n v="57"/>
    <n v="238"/>
    <n v="1104"/>
    <n v="0"/>
    <n v="80"/>
    <n v="101"/>
    <n v="0"/>
    <n v="0"/>
    <n v="4"/>
    <n v="1641.2014200000001"/>
    <n v="0"/>
    <n v="0"/>
    <n v="1.1690700000000001"/>
    <n v="3"/>
    <n v="0"/>
    <n v="2020"/>
    <n v="388"/>
    <n v="8"/>
  </r>
  <r>
    <n v="389"/>
    <n v="8"/>
    <n v="8"/>
    <x v="2"/>
    <n v="1937"/>
    <n v="4959"/>
    <n v="4978"/>
    <n v="2226"/>
    <n v="1651"/>
    <n v="352"/>
    <n v="552"/>
    <n v="200"/>
    <n v="219"/>
    <n v="966"/>
    <n v="566"/>
    <n v="420"/>
    <n v="95"/>
    <n v="0.24588188027320201"/>
    <n v="1722"/>
    <n v="358"/>
    <n v="955"/>
    <n v="1212"/>
    <n v="1396"/>
    <n v="1057"/>
    <n v="364"/>
    <n v="165"/>
    <n v="1106"/>
    <n v="0"/>
    <n v="66"/>
    <n v="21"/>
    <n v="0"/>
    <n v="0"/>
    <n v="4"/>
    <n v="0"/>
    <n v="0"/>
    <n v="0"/>
    <n v="1.2271399999999999"/>
    <n v="3"/>
    <n v="0"/>
    <n v="1937"/>
    <n v="389"/>
    <n v="19"/>
  </r>
  <r>
    <n v="390"/>
    <n v="8"/>
    <n v="8"/>
    <x v="2"/>
    <n v="1431"/>
    <n v="3120"/>
    <n v="3121"/>
    <n v="1957"/>
    <n v="745"/>
    <n v="730"/>
    <n v="204"/>
    <n v="251"/>
    <n v="322"/>
    <n v="654"/>
    <n v="267"/>
    <n v="155"/>
    <n v="86"/>
    <n v="0.12303748798462"/>
    <n v="683"/>
    <n v="229"/>
    <n v="340"/>
    <n v="1547"/>
    <n v="747"/>
    <n v="258"/>
    <n v="253"/>
    <n v="71"/>
    <n v="280"/>
    <n v="0"/>
    <n v="40"/>
    <n v="39"/>
    <n v="0"/>
    <n v="0"/>
    <n v="3"/>
    <n v="0"/>
    <n v="0"/>
    <n v="0"/>
    <n v="1.2602199999999999"/>
    <n v="3"/>
    <n v="0"/>
    <n v="1431"/>
    <n v="390"/>
    <n v="1"/>
  </r>
  <r>
    <n v="391"/>
    <n v="9"/>
    <n v="9"/>
    <x v="2"/>
    <n v="3197"/>
    <n v="7106"/>
    <n v="7109"/>
    <n v="4026"/>
    <n v="1394"/>
    <n v="1978"/>
    <n v="618"/>
    <n v="688"/>
    <n v="691"/>
    <n v="1200"/>
    <n v="374"/>
    <n v="280.09469999999999"/>
    <n v="37"/>
    <n v="0.16556477704318501"/>
    <n v="701"/>
    <n v="350"/>
    <n v="945"/>
    <n v="3314"/>
    <n v="1578"/>
    <n v="922"/>
    <n v="163"/>
    <n v="123"/>
    <n v="349"/>
    <n v="0"/>
    <n v="40"/>
    <n v="26"/>
    <n v="0"/>
    <n v="0"/>
    <n v="4"/>
    <n v="0"/>
    <n v="0"/>
    <n v="0"/>
    <n v="1.5255300000000001"/>
    <n v="3"/>
    <n v="0"/>
    <n v="3197"/>
    <n v="391"/>
    <n v="3"/>
  </r>
  <r>
    <n v="392"/>
    <n v="9"/>
    <n v="9"/>
    <x v="2"/>
    <n v="1942"/>
    <n v="5096"/>
    <n v="5096"/>
    <n v="2918"/>
    <n v="112"/>
    <n v="1958"/>
    <n v="329"/>
    <n v="436"/>
    <n v="509"/>
    <n v="668"/>
    <n v="99"/>
    <n v="79"/>
    <n v="17"/>
    <n v="6.0832025117739399E-2"/>
    <n v="239"/>
    <n v="440"/>
    <n v="722"/>
    <n v="2977"/>
    <n v="692"/>
    <n v="265"/>
    <n v="73"/>
    <n v="59"/>
    <n v="82"/>
    <n v="0"/>
    <n v="22"/>
    <n v="3"/>
    <n v="0"/>
    <n v="0"/>
    <n v="4"/>
    <n v="0"/>
    <n v="0"/>
    <n v="0"/>
    <n v="1.9197299999999999"/>
    <n v="3"/>
    <n v="0"/>
    <n v="1942"/>
    <n v="392"/>
    <n v="0"/>
  </r>
  <r>
    <n v="393"/>
    <n v="9"/>
    <n v="9"/>
    <x v="2"/>
    <n v="1681"/>
    <n v="4405"/>
    <n v="4423"/>
    <n v="2455"/>
    <n v="727"/>
    <n v="1060"/>
    <n v="287"/>
    <n v="381"/>
    <n v="365"/>
    <n v="648"/>
    <n v="241"/>
    <n v="185.09614999999999"/>
    <n v="54"/>
    <n v="0.129776170020348"/>
    <n v="1059"/>
    <n v="483"/>
    <n v="534"/>
    <n v="1931"/>
    <n v="1034"/>
    <n v="441"/>
    <n v="265"/>
    <n v="97"/>
    <n v="478"/>
    <n v="0"/>
    <n v="209"/>
    <n v="10"/>
    <n v="0"/>
    <n v="0"/>
    <n v="4"/>
    <n v="0"/>
    <n v="0"/>
    <n v="0"/>
    <n v="1.4206000000000001"/>
    <n v="3"/>
    <n v="0"/>
    <n v="1681"/>
    <n v="393"/>
    <n v="18"/>
  </r>
  <r>
    <n v="394"/>
    <n v="9"/>
    <n v="9"/>
    <x v="2"/>
    <n v="1351"/>
    <n v="3892"/>
    <n v="3981"/>
    <n v="1992"/>
    <n v="1278"/>
    <n v="150"/>
    <n v="231"/>
    <n v="250"/>
    <n v="294"/>
    <n v="576"/>
    <n v="334"/>
    <n v="205.16771"/>
    <n v="86"/>
    <n v="0.16754584275307699"/>
    <n v="2463"/>
    <n v="183"/>
    <n v="835"/>
    <n v="1312"/>
    <n v="1114"/>
    <n v="537"/>
    <n v="113"/>
    <n v="169"/>
    <n v="690"/>
    <n v="0"/>
    <n v="173"/>
    <n v="1318"/>
    <n v="0"/>
    <n v="0"/>
    <n v="3"/>
    <n v="0"/>
    <n v="0"/>
    <n v="0"/>
    <n v="1.8335300000000001"/>
    <n v="3"/>
    <n v="0"/>
    <n v="1351"/>
    <n v="394"/>
    <n v="89"/>
  </r>
  <r>
    <n v="395"/>
    <n v="9"/>
    <n v="9"/>
    <x v="2"/>
    <n v="2288"/>
    <n v="4861"/>
    <n v="4861"/>
    <n v="3031"/>
    <n v="742"/>
    <n v="1637"/>
    <n v="230"/>
    <n v="316"/>
    <n v="620"/>
    <n v="1122"/>
    <n v="392.29998999999998"/>
    <n v="217"/>
    <n v="198.84868"/>
    <n v="7.3441678666940999E-2"/>
    <n v="3041"/>
    <n v="404"/>
    <n v="316"/>
    <n v="2915"/>
    <n v="869"/>
    <n v="357"/>
    <n v="1109"/>
    <n v="568"/>
    <n v="381"/>
    <n v="0"/>
    <n v="676"/>
    <n v="307"/>
    <n v="0"/>
    <n v="0"/>
    <n v="3"/>
    <n v="0"/>
    <n v="0"/>
    <n v="0"/>
    <n v="1.6351199999999999"/>
    <n v="3"/>
    <n v="0"/>
    <n v="2288"/>
    <n v="395"/>
    <n v="0"/>
  </r>
  <r>
    <n v="396"/>
    <n v="9"/>
    <n v="9"/>
    <x v="2"/>
    <n v="3"/>
    <n v="7"/>
    <n v="7"/>
    <n v="4"/>
    <n v="2"/>
    <n v="1"/>
    <n v="1"/>
    <n v="0"/>
    <n v="1"/>
    <n v="1"/>
    <n v="377.5"/>
    <n v="2"/>
    <n v="244.09273999999999"/>
    <n v="0.14285714285714299"/>
    <n v="3174"/>
    <n v="1"/>
    <n v="1"/>
    <n v="2"/>
    <n v="2"/>
    <n v="1"/>
    <n v="373"/>
    <n v="387"/>
    <n v="929"/>
    <n v="0"/>
    <n v="1308"/>
    <n v="177"/>
    <n v="0"/>
    <n v="0"/>
    <n v="2"/>
    <n v="0"/>
    <n v="0"/>
    <n v="0"/>
    <n v="1.86321"/>
    <n v="3"/>
    <n v="0"/>
    <n v="3"/>
    <n v="396"/>
    <n v="0"/>
  </r>
  <r>
    <n v="397"/>
    <n v="9"/>
    <n v="9"/>
    <x v="2"/>
    <n v="723"/>
    <n v="1686"/>
    <n v="1686"/>
    <n v="1069"/>
    <n v="688"/>
    <n v="35"/>
    <n v="88"/>
    <n v="11"/>
    <n v="116"/>
    <n v="508"/>
    <n v="307.39999"/>
    <n v="56"/>
    <n v="239"/>
    <n v="7.7105575326215897E-2"/>
    <n v="2477"/>
    <n v="140"/>
    <n v="234"/>
    <n v="806"/>
    <n v="396"/>
    <n v="110"/>
    <n v="414"/>
    <n v="315"/>
    <n v="290"/>
    <n v="2"/>
    <n v="1139"/>
    <n v="317"/>
    <n v="0"/>
    <n v="0"/>
    <n v="3"/>
    <n v="0"/>
    <n v="0"/>
    <n v="0"/>
    <n v="1.6624300000000001"/>
    <n v="3"/>
    <n v="0"/>
    <n v="723"/>
    <n v="397"/>
    <n v="0"/>
  </r>
  <r>
    <n v="398"/>
    <n v="9"/>
    <n v="9"/>
    <x v="2"/>
    <n v="1245"/>
    <n v="3125"/>
    <n v="3125"/>
    <n v="1825"/>
    <n v="498"/>
    <n v="773"/>
    <n v="99"/>
    <n v="283"/>
    <n v="333"/>
    <n v="530"/>
    <n v="215.7"/>
    <n v="95"/>
    <n v="102"/>
    <n v="4.9279999999999997E-2"/>
    <n v="1106"/>
    <n v="478"/>
    <n v="369"/>
    <n v="1596"/>
    <n v="564"/>
    <n v="118"/>
    <n v="187"/>
    <n v="330"/>
    <n v="410"/>
    <n v="0"/>
    <n v="86"/>
    <n v="93"/>
    <n v="0"/>
    <n v="0"/>
    <n v="4"/>
    <n v="0"/>
    <n v="0"/>
    <n v="0"/>
    <n v="1.51613"/>
    <n v="3"/>
    <n v="0"/>
    <n v="1245"/>
    <n v="398"/>
    <n v="0"/>
  </r>
  <r>
    <n v="399"/>
    <n v="9"/>
    <n v="9"/>
    <x v="2"/>
    <n v="1"/>
    <n v="3"/>
    <n v="3"/>
    <n v="2"/>
    <n v="0"/>
    <n v="1"/>
    <n v="1"/>
    <n v="0"/>
    <n v="0"/>
    <n v="0"/>
    <n v="318.29998999999998"/>
    <n v="0"/>
    <n v="287"/>
    <n v="0"/>
    <n v="4406"/>
    <n v="0"/>
    <n v="0"/>
    <n v="2"/>
    <n v="1"/>
    <n v="0"/>
    <n v="718"/>
    <n v="1374"/>
    <n v="180"/>
    <n v="0"/>
    <n v="522"/>
    <n v="1612"/>
    <n v="0"/>
    <n v="0"/>
    <n v="3"/>
    <n v="0"/>
    <n v="0"/>
    <n v="0"/>
    <n v="1.9682200000000001"/>
    <n v="3"/>
    <n v="0"/>
    <n v="1"/>
    <n v="399"/>
    <n v="0"/>
  </r>
  <r>
    <n v="400"/>
    <n v="9"/>
    <n v="9"/>
    <x v="2"/>
    <n v="1975"/>
    <n v="4565"/>
    <n v="4565"/>
    <n v="2886"/>
    <n v="688"/>
    <n v="1360"/>
    <n v="306"/>
    <n v="495"/>
    <n v="528"/>
    <n v="646"/>
    <n v="247.39999"/>
    <n v="251.39874"/>
    <n v="6"/>
    <n v="0.116100766703176"/>
    <n v="305"/>
    <n v="415"/>
    <n v="467"/>
    <n v="2217"/>
    <n v="1054"/>
    <n v="412"/>
    <n v="22"/>
    <n v="66"/>
    <n v="181"/>
    <n v="0"/>
    <n v="20"/>
    <n v="16"/>
    <n v="0"/>
    <n v="0"/>
    <n v="4"/>
    <n v="0"/>
    <n v="0"/>
    <n v="0"/>
    <n v="1.2622500000000001"/>
    <n v="3"/>
    <n v="0"/>
    <n v="1975"/>
    <n v="400"/>
    <n v="0"/>
  </r>
  <r>
    <n v="401"/>
    <n v="9"/>
    <n v="9"/>
    <x v="2"/>
    <n v="367"/>
    <n v="905"/>
    <n v="905"/>
    <n v="471"/>
    <n v="355"/>
    <n v="12"/>
    <n v="107"/>
    <n v="125"/>
    <n v="73"/>
    <n v="62"/>
    <n v="6909"/>
    <n v="236"/>
    <n v="805"/>
    <n v="0.18674033149171301"/>
    <n v="13347"/>
    <n v="35"/>
    <n v="116"/>
    <n v="321"/>
    <n v="297"/>
    <n v="136"/>
    <n v="691"/>
    <n v="2244"/>
    <n v="1255"/>
    <n v="0"/>
    <n v="921"/>
    <n v="8236"/>
    <n v="0"/>
    <n v="0"/>
    <n v="3"/>
    <n v="0"/>
    <n v="0"/>
    <n v="40.325679999999998"/>
    <n v="1.52613"/>
    <n v="3"/>
    <n v="0"/>
    <n v="367"/>
    <n v="401"/>
    <n v="0"/>
  </r>
  <r>
    <n v="402"/>
    <n v="9"/>
    <n v="9"/>
    <x v="2"/>
    <n v="190"/>
    <n v="735"/>
    <n v="735"/>
    <n v="302"/>
    <n v="130"/>
    <n v="84"/>
    <n v="26"/>
    <n v="78"/>
    <n v="47"/>
    <n v="39"/>
    <n v="1592"/>
    <n v="32"/>
    <n v="1346"/>
    <n v="5.4421768707482998E-3"/>
    <n v="206"/>
    <n v="92"/>
    <n v="260"/>
    <n v="241"/>
    <n v="138"/>
    <n v="4"/>
    <n v="3"/>
    <n v="52"/>
    <n v="73"/>
    <n v="0"/>
    <n v="49"/>
    <n v="29"/>
    <n v="0"/>
    <n v="0"/>
    <n v="4"/>
    <n v="0"/>
    <n v="0"/>
    <n v="0"/>
    <n v="1.0271699999999999"/>
    <n v="3"/>
    <n v="0"/>
    <n v="190"/>
    <n v="402"/>
    <n v="0"/>
  </r>
  <r>
    <n v="403"/>
    <n v="9"/>
    <n v="9"/>
    <x v="2"/>
    <n v="7"/>
    <n v="23"/>
    <n v="23"/>
    <n v="12"/>
    <n v="6"/>
    <n v="2"/>
    <n v="1"/>
    <n v="2"/>
    <n v="2"/>
    <n v="2"/>
    <n v="1090.59998"/>
    <n v="0"/>
    <n v="1050"/>
    <n v="0.13043478260869601"/>
    <n v="10709"/>
    <n v="2"/>
    <n v="3"/>
    <n v="9"/>
    <n v="7"/>
    <n v="2"/>
    <n v="591"/>
    <n v="2918"/>
    <n v="808"/>
    <n v="0"/>
    <n v="5329"/>
    <n v="1063"/>
    <n v="0"/>
    <n v="0"/>
    <n v="3"/>
    <n v="0"/>
    <n v="275.21832000000001"/>
    <n v="172.39081999999999"/>
    <n v="1.7644"/>
    <n v="3"/>
    <n v="0"/>
    <n v="7"/>
    <n v="403"/>
    <n v="0"/>
  </r>
  <r>
    <n v="404"/>
    <n v="9"/>
    <n v="9"/>
    <x v="2"/>
    <n v="601"/>
    <n v="2103"/>
    <n v="2111"/>
    <n v="1079"/>
    <n v="575"/>
    <n v="136"/>
    <n v="94"/>
    <n v="228"/>
    <n v="142"/>
    <n v="137"/>
    <n v="9805.7001999999993"/>
    <n v="241"/>
    <n v="162"/>
    <n v="0.11842728564661301"/>
    <n v="15258"/>
    <n v="139"/>
    <n v="313"/>
    <n v="824"/>
    <n v="631"/>
    <n v="204"/>
    <n v="155"/>
    <n v="3017"/>
    <n v="395"/>
    <n v="3"/>
    <n v="9018"/>
    <n v="2670"/>
    <n v="0"/>
    <n v="0"/>
    <n v="3"/>
    <n v="0"/>
    <n v="0"/>
    <n v="0"/>
    <n v="1.66066"/>
    <n v="3"/>
    <n v="0"/>
    <n v="601"/>
    <n v="404"/>
    <n v="8"/>
  </r>
  <r>
    <n v="405"/>
    <n v="9"/>
    <n v="9"/>
    <x v="2"/>
    <n v="11"/>
    <n v="39"/>
    <n v="39"/>
    <n v="20"/>
    <n v="10"/>
    <n v="2"/>
    <n v="2"/>
    <n v="4"/>
    <n v="3"/>
    <n v="2"/>
    <n v="3422.8000499999998"/>
    <n v="11"/>
    <n v="459.27246000000002"/>
    <n v="0.128205128205128"/>
    <n v="3771"/>
    <n v="3"/>
    <n v="6"/>
    <n v="14"/>
    <n v="12"/>
    <n v="4"/>
    <n v="1947"/>
    <n v="272"/>
    <n v="1157"/>
    <n v="0"/>
    <n v="359"/>
    <n v="36"/>
    <n v="0"/>
    <n v="0"/>
    <n v="4"/>
    <n v="0"/>
    <n v="0"/>
    <n v="0"/>
    <n v="1.2482500000000001"/>
    <n v="3"/>
    <n v="0"/>
    <n v="11"/>
    <n v="405"/>
    <n v="0"/>
  </r>
  <r>
    <n v="406"/>
    <n v="9"/>
    <n v="9"/>
    <x v="2"/>
    <n v="69"/>
    <n v="141"/>
    <n v="141"/>
    <n v="96"/>
    <n v="20"/>
    <n v="59"/>
    <n v="6"/>
    <n v="9"/>
    <n v="19"/>
    <n v="35"/>
    <n v="777.29998999999998"/>
    <n v="7.6405399999999997"/>
    <n v="472"/>
    <n v="3.54609929078014E-2"/>
    <n v="12606"/>
    <n v="8"/>
    <n v="13"/>
    <n v="88"/>
    <n v="27"/>
    <n v="5"/>
    <n v="1312"/>
    <n v="1441"/>
    <n v="1138"/>
    <n v="0"/>
    <n v="6147"/>
    <n v="2568"/>
    <n v="0"/>
    <n v="0"/>
    <n v="3"/>
    <n v="0"/>
    <n v="0"/>
    <n v="0"/>
    <n v="1.78128"/>
    <n v="3"/>
    <n v="0"/>
    <n v="69"/>
    <n v="406"/>
    <n v="0"/>
  </r>
  <r>
    <n v="407"/>
    <n v="9"/>
    <n v="9"/>
    <x v="2"/>
    <n v="100"/>
    <n v="215"/>
    <n v="216"/>
    <n v="145"/>
    <n v="8"/>
    <n v="102"/>
    <n v="11"/>
    <n v="8"/>
    <n v="26"/>
    <n v="55"/>
    <n v="1014.20001"/>
    <n v="0"/>
    <n v="892"/>
    <n v="2.7777777777777801E-2"/>
    <n v="15741"/>
    <n v="21"/>
    <n v="6"/>
    <n v="160"/>
    <n v="25"/>
    <n v="4"/>
    <n v="1413"/>
    <n v="2274"/>
    <n v="1954"/>
    <n v="9"/>
    <n v="7569"/>
    <n v="2522"/>
    <n v="0"/>
    <n v="0"/>
    <n v="2"/>
    <n v="0"/>
    <n v="0"/>
    <n v="0"/>
    <n v="1.9400299999999999"/>
    <n v="3"/>
    <n v="0"/>
    <n v="100"/>
    <n v="407"/>
    <n v="1"/>
  </r>
  <r>
    <n v="408"/>
    <n v="9"/>
    <n v="9"/>
    <x v="2"/>
    <n v="8"/>
    <n v="18"/>
    <n v="18"/>
    <n v="12"/>
    <n v="1"/>
    <n v="9"/>
    <n v="1"/>
    <n v="1"/>
    <n v="2"/>
    <n v="4"/>
    <n v="591.79998999999998"/>
    <n v="3"/>
    <n v="515.88463999999999"/>
    <n v="5.5555555555555601E-2"/>
    <n v="9779"/>
    <n v="2"/>
    <n v="1"/>
    <n v="13"/>
    <n v="2"/>
    <n v="0"/>
    <n v="1254"/>
    <n v="2708"/>
    <n v="1200"/>
    <n v="0"/>
    <n v="3283"/>
    <n v="1334"/>
    <n v="0"/>
    <n v="0"/>
    <n v="2"/>
    <n v="0"/>
    <n v="0"/>
    <n v="0"/>
    <n v="2.3523399999999999"/>
    <n v="3"/>
    <n v="0"/>
    <n v="8"/>
    <n v="408"/>
    <n v="0"/>
  </r>
  <r>
    <n v="409"/>
    <n v="9"/>
    <n v="9"/>
    <x v="2"/>
    <n v="0"/>
    <n v="0"/>
    <n v="0"/>
    <n v="0"/>
    <n v="0"/>
    <n v="0"/>
    <n v="0"/>
    <n v="0"/>
    <n v="0"/>
    <n v="0"/>
    <n v="568.59997999999996"/>
    <n v="0"/>
    <n v="472"/>
    <n v="0"/>
    <n v="17722"/>
    <n v="0"/>
    <n v="0"/>
    <n v="0"/>
    <n v="0"/>
    <n v="0"/>
    <n v="555"/>
    <n v="3493"/>
    <n v="820"/>
    <n v="8"/>
    <n v="11533"/>
    <n v="1313"/>
    <n v="0"/>
    <n v="0"/>
    <n v="1"/>
    <n v="0"/>
    <n v="0"/>
    <n v="0"/>
    <n v="2.0299100000000001"/>
    <n v="3"/>
    <n v="0"/>
    <n v="0"/>
    <n v="409"/>
    <n v="0"/>
  </r>
  <r>
    <n v="410"/>
    <n v="9"/>
    <n v="9"/>
    <x v="2"/>
    <n v="4190"/>
    <n v="8833"/>
    <n v="8851"/>
    <n v="5999"/>
    <n v="665"/>
    <n v="4012"/>
    <n v="431"/>
    <n v="410"/>
    <n v="1097"/>
    <n v="2252"/>
    <n v="560.40002000000004"/>
    <n v="177.7373"/>
    <n v="315"/>
    <n v="3.2425714608518799E-2"/>
    <n v="8795"/>
    <n v="740"/>
    <n v="447"/>
    <n v="6197"/>
    <n v="1259"/>
    <n v="208"/>
    <n v="650"/>
    <n v="277"/>
    <n v="280"/>
    <n v="0"/>
    <n v="5554"/>
    <n v="2034"/>
    <n v="0"/>
    <n v="0"/>
    <n v="3"/>
    <n v="0"/>
    <n v="0"/>
    <n v="0"/>
    <n v="2.3270900000000001"/>
    <n v="3"/>
    <n v="0"/>
    <n v="4190"/>
    <n v="410"/>
    <n v="18"/>
  </r>
  <r>
    <n v="411"/>
    <n v="9"/>
    <n v="9"/>
    <x v="2"/>
    <n v="0"/>
    <n v="0"/>
    <n v="0"/>
    <n v="0"/>
    <n v="0"/>
    <n v="0"/>
    <n v="0"/>
    <n v="0"/>
    <n v="0"/>
    <n v="0"/>
    <n v="273.5"/>
    <n v="0"/>
    <n v="60"/>
    <n v="0"/>
    <n v="339"/>
    <n v="0"/>
    <n v="0"/>
    <n v="0"/>
    <n v="0"/>
    <n v="0"/>
    <n v="0"/>
    <n v="18"/>
    <n v="0"/>
    <n v="0"/>
    <n v="315"/>
    <n v="6"/>
    <n v="0"/>
    <n v="0"/>
    <n v="3"/>
    <n v="0"/>
    <n v="0"/>
    <n v="0"/>
    <n v="2.1938399999999998"/>
    <n v="3"/>
    <n v="0"/>
    <n v="0"/>
    <n v="411"/>
    <n v="0"/>
  </r>
  <r>
    <n v="412"/>
    <n v="9"/>
    <n v="9"/>
    <x v="2"/>
    <n v="5914"/>
    <n v="15137"/>
    <n v="15137"/>
    <n v="8712"/>
    <n v="1733"/>
    <n v="4668"/>
    <n v="1114"/>
    <n v="1062"/>
    <n v="1642"/>
    <n v="2096"/>
    <n v="1016.59998"/>
    <n v="346.9769"/>
    <n v="694"/>
    <n v="5.6682301644975903E-2"/>
    <n v="20973"/>
    <n v="1182"/>
    <n v="1888"/>
    <n v="8835"/>
    <n v="2560"/>
    <n v="672"/>
    <n v="692"/>
    <n v="1865"/>
    <n v="843"/>
    <n v="0"/>
    <n v="16040"/>
    <n v="1533"/>
    <n v="0"/>
    <n v="0"/>
    <n v="3"/>
    <n v="0"/>
    <n v="641.17438000000004"/>
    <n v="45.363909999999997"/>
    <n v="2.3025099999999998"/>
    <n v="3"/>
    <n v="0"/>
    <n v="5914"/>
    <n v="412"/>
    <n v="0"/>
  </r>
  <r>
    <n v="413"/>
    <n v="9"/>
    <n v="9"/>
    <x v="2"/>
    <n v="4064"/>
    <n v="10423"/>
    <n v="10433"/>
    <n v="6276"/>
    <n v="1504"/>
    <n v="2681"/>
    <n v="383"/>
    <n v="460"/>
    <n v="1091"/>
    <n v="2130"/>
    <n v="339"/>
    <n v="91"/>
    <n v="237"/>
    <n v="4.6966356752611897E-2"/>
    <n v="2083"/>
    <n v="1103"/>
    <n v="1528"/>
    <n v="6025"/>
    <n v="1402"/>
    <n v="375"/>
    <n v="143"/>
    <n v="1169"/>
    <n v="524"/>
    <n v="0"/>
    <n v="51"/>
    <n v="196"/>
    <n v="0"/>
    <n v="0"/>
    <n v="4"/>
    <n v="0"/>
    <n v="0"/>
    <n v="0"/>
    <n v="1.6351199999999999"/>
    <n v="3"/>
    <n v="0"/>
    <n v="4064"/>
    <n v="413"/>
    <n v="10"/>
  </r>
  <r>
    <n v="414"/>
    <n v="9"/>
    <n v="9"/>
    <x v="2"/>
    <n v="962"/>
    <n v="3792"/>
    <n v="4029"/>
    <n v="2276"/>
    <n v="658"/>
    <n v="328"/>
    <n v="155"/>
    <n v="283"/>
    <n v="238"/>
    <n v="286"/>
    <n v="724"/>
    <n v="165"/>
    <n v="501"/>
    <n v="0.19483742864234299"/>
    <n v="10400"/>
    <n v="238"/>
    <n v="896"/>
    <n v="1234"/>
    <n v="971"/>
    <n v="690"/>
    <n v="972"/>
    <n v="1307"/>
    <n v="1272"/>
    <n v="2"/>
    <n v="4491"/>
    <n v="2356"/>
    <n v="0"/>
    <n v="0"/>
    <n v="3"/>
    <n v="0"/>
    <n v="0"/>
    <n v="0"/>
    <n v="1.6053200000000001"/>
    <n v="3"/>
    <n v="0"/>
    <n v="962"/>
    <n v="414"/>
    <n v="237"/>
  </r>
  <r>
    <n v="415"/>
    <n v="9"/>
    <n v="9"/>
    <x v="2"/>
    <n v="616"/>
    <n v="2019"/>
    <n v="2021"/>
    <n v="1151"/>
    <n v="575"/>
    <n v="115"/>
    <n v="101"/>
    <n v="105"/>
    <n v="138"/>
    <n v="272"/>
    <n v="1169.40002"/>
    <n v="115"/>
    <n v="929.81415000000004"/>
    <n v="0.15289460663038101"/>
    <n v="28564"/>
    <n v="117"/>
    <n v="315"/>
    <n v="888"/>
    <n v="416"/>
    <n v="285"/>
    <n v="2039"/>
    <n v="4425"/>
    <n v="5283"/>
    <n v="8"/>
    <n v="13766"/>
    <n v="3043"/>
    <n v="0"/>
    <n v="0"/>
    <n v="4"/>
    <n v="0"/>
    <n v="1817.66077"/>
    <n v="8100.3447299999998"/>
    <n v="1.9034199999999999"/>
    <n v="3"/>
    <n v="0"/>
    <n v="616"/>
    <n v="415"/>
    <n v="2"/>
  </r>
  <r>
    <n v="416"/>
    <n v="9"/>
    <n v="9"/>
    <x v="2"/>
    <n v="2807"/>
    <n v="8171"/>
    <n v="8179"/>
    <n v="4699"/>
    <n v="1435"/>
    <n v="1610"/>
    <n v="415"/>
    <n v="552"/>
    <n v="615"/>
    <n v="1225"/>
    <n v="832.90002000000004"/>
    <n v="283"/>
    <n v="242.25077999999999"/>
    <n v="0.101479398459469"/>
    <n v="3359"/>
    <n v="776"/>
    <n v="1019"/>
    <n v="4005"/>
    <n v="1723"/>
    <n v="656"/>
    <n v="552"/>
    <n v="946"/>
    <n v="904"/>
    <n v="0"/>
    <n v="607"/>
    <n v="350"/>
    <n v="0"/>
    <n v="0"/>
    <n v="1"/>
    <n v="0"/>
    <n v="0"/>
    <n v="0"/>
    <n v="1.74335"/>
    <n v="3"/>
    <n v="0"/>
    <n v="2807"/>
    <n v="416"/>
    <n v="8"/>
  </r>
  <r>
    <n v="417"/>
    <n v="9"/>
    <n v="9"/>
    <x v="2"/>
    <n v="0"/>
    <n v="0"/>
    <n v="0"/>
    <n v="0"/>
    <n v="0"/>
    <n v="0"/>
    <n v="0"/>
    <n v="0"/>
    <n v="0"/>
    <n v="0"/>
    <n v="236.89999"/>
    <n v="0"/>
    <n v="183"/>
    <n v="0"/>
    <n v="4616"/>
    <n v="0"/>
    <n v="0"/>
    <n v="0"/>
    <n v="0"/>
    <n v="0"/>
    <n v="705"/>
    <n v="2271"/>
    <n v="169"/>
    <n v="0"/>
    <n v="744"/>
    <n v="727"/>
    <n v="0"/>
    <n v="0"/>
    <n v="2"/>
    <n v="0"/>
    <n v="0"/>
    <n v="0"/>
    <n v="2.3867600000000002"/>
    <n v="3"/>
    <n v="0"/>
    <n v="0"/>
    <n v="417"/>
    <n v="0"/>
  </r>
  <r>
    <n v="418"/>
    <n v="9"/>
    <n v="9"/>
    <x v="2"/>
    <n v="781"/>
    <n v="1965"/>
    <n v="1968"/>
    <n v="961"/>
    <n v="807"/>
    <n v="0"/>
    <n v="225"/>
    <n v="246"/>
    <n v="218"/>
    <n v="92"/>
    <n v="268.79998999999998"/>
    <n v="124"/>
    <n v="111"/>
    <n v="0.26422764227642298"/>
    <n v="3928"/>
    <n v="34"/>
    <n v="340"/>
    <n v="479"/>
    <n v="675"/>
    <n v="440"/>
    <n v="743"/>
    <n v="573"/>
    <n v="484"/>
    <n v="0"/>
    <n v="1649"/>
    <n v="479"/>
    <n v="0"/>
    <n v="0"/>
    <n v="3"/>
    <n v="0"/>
    <n v="0"/>
    <n v="0"/>
    <n v="1.6697900000000001"/>
    <n v="3"/>
    <n v="0"/>
    <n v="781"/>
    <n v="418"/>
    <n v="3"/>
  </r>
  <r>
    <n v="419"/>
    <n v="9"/>
    <n v="9"/>
    <x v="2"/>
    <n v="1008"/>
    <n v="3525"/>
    <n v="3532"/>
    <n v="1852"/>
    <n v="752"/>
    <n v="270"/>
    <n v="192"/>
    <n v="204"/>
    <n v="304"/>
    <n v="308"/>
    <n v="199.89999"/>
    <n v="145"/>
    <n v="47"/>
    <n v="0.148074745186863"/>
    <n v="374"/>
    <n v="257"/>
    <n v="497"/>
    <n v="1467"/>
    <n v="900"/>
    <n v="411"/>
    <n v="40"/>
    <n v="43"/>
    <n v="263"/>
    <n v="1"/>
    <n v="15"/>
    <n v="12"/>
    <n v="0"/>
    <n v="0"/>
    <n v="3"/>
    <n v="0"/>
    <n v="0"/>
    <n v="0"/>
    <n v="1.3056300000000001"/>
    <n v="3"/>
    <n v="0"/>
    <n v="1008"/>
    <n v="419"/>
    <n v="7"/>
  </r>
  <r>
    <n v="420"/>
    <n v="9"/>
    <n v="9"/>
    <x v="2"/>
    <n v="777"/>
    <n v="3064"/>
    <n v="3086"/>
    <n v="1759"/>
    <n v="779"/>
    <n v="9"/>
    <n v="112"/>
    <n v="206"/>
    <n v="150"/>
    <n v="309"/>
    <n v="197"/>
    <n v="153"/>
    <n v="25"/>
    <n v="0.14776409591704501"/>
    <n v="810"/>
    <n v="191"/>
    <n v="469"/>
    <n v="1169"/>
    <n v="883"/>
    <n v="374"/>
    <n v="36"/>
    <n v="27"/>
    <n v="177"/>
    <n v="0"/>
    <n v="505"/>
    <n v="65"/>
    <n v="0"/>
    <n v="0"/>
    <n v="4"/>
    <n v="0"/>
    <n v="0"/>
    <n v="0"/>
    <n v="1.3128"/>
    <n v="3"/>
    <n v="0"/>
    <n v="777"/>
    <n v="420"/>
    <n v="22"/>
  </r>
  <r>
    <n v="421"/>
    <n v="9"/>
    <n v="9"/>
    <x v="2"/>
    <n v="2747"/>
    <n v="7170"/>
    <n v="7170"/>
    <n v="3942"/>
    <n v="2206"/>
    <n v="777"/>
    <n v="749"/>
    <n v="631"/>
    <n v="754"/>
    <n v="613"/>
    <n v="354"/>
    <n v="285.81042000000002"/>
    <n v="52"/>
    <n v="0.19818688981868901"/>
    <n v="629"/>
    <n v="454"/>
    <n v="683"/>
    <n v="2680"/>
    <n v="2244"/>
    <n v="1109"/>
    <n v="88"/>
    <n v="195"/>
    <n v="135"/>
    <n v="0"/>
    <n v="77"/>
    <n v="134"/>
    <n v="0"/>
    <n v="0"/>
    <n v="4"/>
    <n v="0"/>
    <n v="0"/>
    <n v="0"/>
    <n v="1.2833699999999999"/>
    <n v="3"/>
    <n v="0"/>
    <n v="2747"/>
    <n v="421"/>
    <n v="0"/>
  </r>
  <r>
    <n v="422"/>
    <n v="9"/>
    <n v="9"/>
    <x v="2"/>
    <n v="2558"/>
    <n v="6086"/>
    <n v="6086"/>
    <n v="3746"/>
    <n v="1458"/>
    <n v="1154"/>
    <n v="527"/>
    <n v="536"/>
    <n v="440"/>
    <n v="1055"/>
    <n v="341"/>
    <n v="152.04035999999999"/>
    <n v="134"/>
    <n v="0.143279658232008"/>
    <n v="1794"/>
    <n v="558"/>
    <n v="448"/>
    <n v="3406"/>
    <n v="856"/>
    <n v="818"/>
    <n v="129"/>
    <n v="449"/>
    <n v="376"/>
    <n v="0"/>
    <n v="555"/>
    <n v="285"/>
    <n v="0"/>
    <n v="0"/>
    <n v="4"/>
    <n v="0"/>
    <n v="0"/>
    <n v="0"/>
    <n v="1.6167199999999999"/>
    <n v="3"/>
    <n v="0"/>
    <n v="2558"/>
    <n v="422"/>
    <n v="0"/>
  </r>
  <r>
    <n v="423"/>
    <n v="9"/>
    <n v="9"/>
    <x v="2"/>
    <n v="1707"/>
    <n v="5312"/>
    <n v="5312"/>
    <n v="3072"/>
    <n v="871"/>
    <n v="942"/>
    <n v="442"/>
    <n v="435"/>
    <n v="387"/>
    <n v="443"/>
    <n v="231"/>
    <n v="160"/>
    <n v="68"/>
    <n v="0.10768072289156599"/>
    <n v="265"/>
    <n v="535"/>
    <n v="753"/>
    <n v="2379"/>
    <n v="1201"/>
    <n v="444"/>
    <n v="58"/>
    <n v="27"/>
    <n v="137"/>
    <n v="0"/>
    <n v="11"/>
    <n v="32"/>
    <n v="0"/>
    <n v="0"/>
    <n v="4"/>
    <n v="0"/>
    <n v="0"/>
    <n v="0"/>
    <n v="1.35595"/>
    <n v="3"/>
    <n v="0"/>
    <n v="1707"/>
    <n v="423"/>
    <n v="0"/>
  </r>
  <r>
    <n v="424"/>
    <n v="9"/>
    <n v="9"/>
    <x v="2"/>
    <n v="2550"/>
    <n v="7984"/>
    <n v="8014"/>
    <n v="4367"/>
    <n v="1486"/>
    <n v="1134"/>
    <n v="714"/>
    <n v="858"/>
    <n v="388"/>
    <n v="590"/>
    <n v="378"/>
    <n v="263"/>
    <n v="106"/>
    <n v="9.6081856750686298E-2"/>
    <n v="1289"/>
    <n v="828"/>
    <n v="1399"/>
    <n v="3486"/>
    <n v="1702"/>
    <n v="599"/>
    <n v="50"/>
    <n v="235"/>
    <n v="610"/>
    <n v="0"/>
    <n v="183"/>
    <n v="211"/>
    <n v="0"/>
    <n v="0"/>
    <n v="4"/>
    <n v="0"/>
    <n v="0"/>
    <n v="0"/>
    <n v="1.3945000000000001"/>
    <n v="3"/>
    <n v="0"/>
    <n v="2550"/>
    <n v="424"/>
    <n v="30"/>
  </r>
  <r>
    <n v="425"/>
    <n v="9"/>
    <n v="9"/>
    <x v="2"/>
    <n v="1436"/>
    <n v="3765"/>
    <n v="3775"/>
    <n v="2326"/>
    <n v="630"/>
    <n v="877"/>
    <n v="274"/>
    <n v="217"/>
    <n v="419"/>
    <n v="526"/>
    <n v="166"/>
    <n v="122"/>
    <n v="44"/>
    <n v="9.2450331125827803E-2"/>
    <n v="368"/>
    <n v="230"/>
    <n v="461"/>
    <n v="2219"/>
    <n v="647"/>
    <n v="218"/>
    <n v="82"/>
    <n v="57"/>
    <n v="225"/>
    <n v="0"/>
    <n v="3"/>
    <n v="1"/>
    <n v="0"/>
    <n v="0"/>
    <n v="4"/>
    <n v="0"/>
    <n v="0"/>
    <n v="0"/>
    <n v="1.4165300000000001"/>
    <n v="3"/>
    <n v="0"/>
    <n v="1436"/>
    <n v="425"/>
    <n v="10"/>
  </r>
  <r>
    <n v="426"/>
    <n v="9"/>
    <n v="9"/>
    <x v="2"/>
    <n v="2078"/>
    <n v="5093"/>
    <n v="5166"/>
    <n v="3263"/>
    <n v="1106"/>
    <n v="1106"/>
    <n v="331"/>
    <n v="508"/>
    <n v="566"/>
    <n v="673"/>
    <n v="324.29998999999998"/>
    <n v="81.271680000000003"/>
    <n v="155"/>
    <n v="8.24622531939605E-2"/>
    <n v="1729"/>
    <n v="460"/>
    <n v="500"/>
    <n v="2862"/>
    <n v="1055"/>
    <n v="289"/>
    <n v="233"/>
    <n v="87"/>
    <n v="181"/>
    <n v="0"/>
    <n v="1171"/>
    <n v="57"/>
    <n v="0"/>
    <n v="0"/>
    <n v="3"/>
    <n v="0"/>
    <n v="0"/>
    <n v="0"/>
    <n v="1.5651200000000001"/>
    <n v="3"/>
    <n v="0"/>
    <n v="2078"/>
    <n v="426"/>
    <n v="73"/>
  </r>
  <r>
    <n v="427"/>
    <n v="9"/>
    <n v="9"/>
    <x v="2"/>
    <n v="184"/>
    <n v="463"/>
    <n v="469"/>
    <n v="305"/>
    <n v="119"/>
    <n v="78"/>
    <n v="29"/>
    <n v="45"/>
    <n v="50"/>
    <n v="60"/>
    <n v="726.40002000000004"/>
    <n v="71.109440000000006"/>
    <n v="756"/>
    <n v="9.3816631130063999E-2"/>
    <n v="15525"/>
    <n v="38"/>
    <n v="45"/>
    <n v="273"/>
    <n v="86"/>
    <n v="27"/>
    <n v="1159"/>
    <n v="1210"/>
    <n v="1186"/>
    <n v="2"/>
    <n v="10887"/>
    <n v="1081"/>
    <n v="0"/>
    <n v="0"/>
    <n v="2"/>
    <n v="434.10235999999998"/>
    <n v="0"/>
    <n v="0"/>
    <n v="1.4974099999999999"/>
    <n v="3"/>
    <n v="0"/>
    <n v="184"/>
    <n v="427"/>
    <n v="6"/>
  </r>
  <r>
    <n v="428"/>
    <n v="9"/>
    <n v="9"/>
    <x v="2"/>
    <n v="490"/>
    <n v="1167"/>
    <n v="1193"/>
    <n v="727"/>
    <n v="0"/>
    <n v="575"/>
    <n v="17"/>
    <n v="66"/>
    <n v="174"/>
    <n v="233"/>
    <n v="426.20001000000002"/>
    <n v="53"/>
    <n v="347"/>
    <n v="1.7602682313495401E-2"/>
    <n v="10454"/>
    <n v="200"/>
    <n v="7"/>
    <n v="840"/>
    <n v="125"/>
    <n v="21"/>
    <n v="2299"/>
    <n v="2817"/>
    <n v="1113"/>
    <n v="0"/>
    <n v="2872"/>
    <n v="1353"/>
    <n v="0"/>
    <n v="0"/>
    <n v="3"/>
    <n v="0"/>
    <n v="0"/>
    <n v="0"/>
    <n v="2.15096"/>
    <n v="3"/>
    <n v="0"/>
    <n v="490"/>
    <n v="428"/>
    <n v="26"/>
  </r>
  <r>
    <n v="429"/>
    <n v="9"/>
    <n v="9"/>
    <x v="2"/>
    <n v="0"/>
    <n v="0"/>
    <n v="0"/>
    <n v="0"/>
    <n v="0"/>
    <n v="0"/>
    <n v="0"/>
    <n v="0"/>
    <n v="0"/>
    <n v="0"/>
    <n v="388"/>
    <n v="0"/>
    <n v="396.59688999999997"/>
    <n v="0"/>
    <n v="13167"/>
    <n v="0"/>
    <n v="0"/>
    <n v="0"/>
    <n v="0"/>
    <n v="0"/>
    <n v="377"/>
    <n v="945"/>
    <n v="641"/>
    <n v="0"/>
    <n v="10704"/>
    <n v="500"/>
    <n v="0"/>
    <n v="0"/>
    <n v="3"/>
    <n v="0"/>
    <n v="0"/>
    <n v="0"/>
    <n v="1.9388000000000001"/>
    <n v="3"/>
    <n v="0"/>
    <n v="0"/>
    <n v="429"/>
    <n v="0"/>
  </r>
  <r>
    <n v="430"/>
    <n v="9"/>
    <n v="9"/>
    <x v="2"/>
    <n v="3"/>
    <n v="14"/>
    <n v="14"/>
    <n v="7"/>
    <n v="1"/>
    <n v="3"/>
    <n v="1"/>
    <n v="1"/>
    <n v="0"/>
    <n v="1"/>
    <n v="552.40002000000004"/>
    <n v="16"/>
    <n v="517"/>
    <n v="0"/>
    <n v="10993"/>
    <n v="1"/>
    <n v="5"/>
    <n v="6"/>
    <n v="2"/>
    <n v="0"/>
    <n v="939"/>
    <n v="3628"/>
    <n v="570"/>
    <n v="0"/>
    <n v="5281"/>
    <n v="575"/>
    <n v="0"/>
    <n v="0"/>
    <n v="2"/>
    <n v="0"/>
    <n v="0"/>
    <n v="0"/>
    <n v="1.9145300000000001"/>
    <n v="3"/>
    <n v="0"/>
    <n v="3"/>
    <n v="430"/>
    <n v="0"/>
  </r>
  <r>
    <n v="431"/>
    <n v="9"/>
    <n v="9"/>
    <x v="2"/>
    <n v="4"/>
    <n v="13"/>
    <n v="13"/>
    <n v="7"/>
    <n v="3"/>
    <n v="2"/>
    <n v="1"/>
    <n v="1"/>
    <n v="1"/>
    <n v="1"/>
    <n v="312.79998999999998"/>
    <n v="16"/>
    <n v="287"/>
    <n v="0.15384615384615399"/>
    <n v="3387"/>
    <n v="1"/>
    <n v="3"/>
    <n v="4"/>
    <n v="3"/>
    <n v="2"/>
    <n v="265"/>
    <n v="833"/>
    <n v="252"/>
    <n v="0"/>
    <n v="1561"/>
    <n v="476"/>
    <n v="0"/>
    <n v="0"/>
    <n v="3"/>
    <n v="0"/>
    <n v="0"/>
    <n v="0"/>
    <n v="1.7847900000000001"/>
    <n v="3"/>
    <n v="0"/>
    <n v="4"/>
    <n v="431"/>
    <n v="0"/>
  </r>
  <r>
    <n v="432"/>
    <n v="9"/>
    <n v="9"/>
    <x v="2"/>
    <n v="138"/>
    <n v="547"/>
    <n v="563"/>
    <n v="287"/>
    <n v="38"/>
    <n v="101"/>
    <n v="53"/>
    <n v="30"/>
    <n v="5"/>
    <n v="50"/>
    <n v="826.20001000000002"/>
    <n v="99"/>
    <n v="708"/>
    <n v="5.3285968028419202E-3"/>
    <n v="11161"/>
    <n v="30"/>
    <n v="200"/>
    <n v="256"/>
    <n v="75"/>
    <n v="2"/>
    <n v="1313"/>
    <n v="1384"/>
    <n v="1032"/>
    <n v="0"/>
    <n v="4916"/>
    <n v="2516"/>
    <n v="0"/>
    <n v="0"/>
    <n v="1"/>
    <n v="0"/>
    <n v="0"/>
    <n v="0"/>
    <n v="1.9001300000000001"/>
    <n v="3"/>
    <n v="0"/>
    <n v="138"/>
    <n v="432"/>
    <n v="16"/>
  </r>
  <r>
    <n v="433"/>
    <n v="9"/>
    <n v="9"/>
    <x v="2"/>
    <n v="2220"/>
    <n v="5777"/>
    <n v="5784"/>
    <n v="3211"/>
    <n v="603"/>
    <n v="1651"/>
    <n v="800"/>
    <n v="630"/>
    <n v="342"/>
    <n v="448"/>
    <n v="229.5"/>
    <n v="197"/>
    <n v="19"/>
    <n v="0.13001383125864499"/>
    <n v="2497"/>
    <n v="362"/>
    <n v="942"/>
    <n v="2614"/>
    <n v="1191"/>
    <n v="675"/>
    <n v="60"/>
    <n v="186"/>
    <n v="414"/>
    <n v="0"/>
    <n v="170"/>
    <n v="1667"/>
    <n v="0"/>
    <n v="0"/>
    <n v="4"/>
    <n v="0"/>
    <n v="0"/>
    <n v="0"/>
    <n v="1.62059"/>
    <n v="3"/>
    <n v="0"/>
    <n v="2220"/>
    <n v="433"/>
    <n v="7"/>
  </r>
  <r>
    <n v="434"/>
    <n v="9"/>
    <n v="9"/>
    <x v="2"/>
    <n v="31"/>
    <n v="62"/>
    <n v="62"/>
    <n v="21"/>
    <n v="17"/>
    <n v="14"/>
    <n v="23"/>
    <n v="6"/>
    <n v="2"/>
    <n v="0"/>
    <n v="1206.09998"/>
    <n v="6"/>
    <n v="992"/>
    <n v="0"/>
    <n v="4264"/>
    <n v="0"/>
    <n v="18"/>
    <n v="13"/>
    <n v="31"/>
    <n v="0"/>
    <n v="452"/>
    <n v="433"/>
    <n v="675"/>
    <n v="0"/>
    <n v="1912"/>
    <n v="792"/>
    <n v="0"/>
    <n v="0"/>
    <n v="4"/>
    <n v="0"/>
    <n v="0"/>
    <n v="0"/>
    <n v="1.0581400000000001"/>
    <n v="3"/>
    <n v="0"/>
    <n v="31"/>
    <n v="434"/>
    <n v="0"/>
  </r>
  <r>
    <n v="435"/>
    <n v="9"/>
    <n v="9"/>
    <x v="2"/>
    <n v="1780"/>
    <n v="3564"/>
    <n v="3572"/>
    <n v="2027"/>
    <n v="551"/>
    <n v="1327"/>
    <n v="544"/>
    <n v="507"/>
    <n v="430"/>
    <n v="299"/>
    <n v="517.40002000000004"/>
    <n v="137.83941999999999"/>
    <n v="331"/>
    <n v="0.153975363941769"/>
    <n v="14980"/>
    <n v="235"/>
    <n v="329"/>
    <n v="1704"/>
    <n v="867"/>
    <n v="437"/>
    <n v="2640"/>
    <n v="4619"/>
    <n v="2902"/>
    <n v="0"/>
    <n v="3605"/>
    <n v="1214"/>
    <n v="0"/>
    <n v="0"/>
    <n v="3"/>
    <n v="0"/>
    <n v="0"/>
    <n v="0"/>
    <n v="3.0378500000000002"/>
    <n v="3"/>
    <n v="0"/>
    <n v="1780"/>
    <n v="435"/>
    <n v="8"/>
  </r>
  <r>
    <n v="436"/>
    <n v="9"/>
    <n v="9"/>
    <x v="2"/>
    <n v="1548"/>
    <n v="4272"/>
    <n v="4291"/>
    <n v="2405"/>
    <n v="1142"/>
    <n v="473"/>
    <n v="260"/>
    <n v="417"/>
    <n v="424"/>
    <n v="447"/>
    <n v="337"/>
    <n v="275"/>
    <n v="60"/>
    <n v="0.14868329060825"/>
    <n v="1102"/>
    <n v="333"/>
    <n v="630"/>
    <n v="1703"/>
    <n v="1078"/>
    <n v="547"/>
    <n v="153"/>
    <n v="56"/>
    <n v="839"/>
    <n v="0"/>
    <n v="31"/>
    <n v="23"/>
    <n v="0"/>
    <n v="0"/>
    <n v="4"/>
    <n v="0"/>
    <n v="0"/>
    <n v="0"/>
    <n v="1.4533499999999999"/>
    <n v="3"/>
    <n v="0"/>
    <n v="1548"/>
    <n v="436"/>
    <n v="19"/>
  </r>
  <r>
    <n v="437"/>
    <n v="9"/>
    <n v="9"/>
    <x v="2"/>
    <n v="2094"/>
    <n v="5991"/>
    <n v="5991"/>
    <n v="2971"/>
    <n v="749"/>
    <n v="1434"/>
    <n v="660"/>
    <n v="532"/>
    <n v="549"/>
    <n v="353"/>
    <n v="265"/>
    <n v="194"/>
    <n v="53"/>
    <n v="0.133366716741779"/>
    <n v="709"/>
    <n v="528"/>
    <n v="1031"/>
    <n v="2350"/>
    <n v="1408"/>
    <n v="674"/>
    <n v="294"/>
    <n v="60"/>
    <n v="315"/>
    <n v="3"/>
    <n v="22"/>
    <n v="15"/>
    <n v="0"/>
    <n v="0"/>
    <n v="4"/>
    <n v="0"/>
    <n v="0"/>
    <n v="0"/>
    <n v="1.38822"/>
    <n v="3"/>
    <n v="0"/>
    <n v="2094"/>
    <n v="437"/>
    <n v="0"/>
  </r>
  <r>
    <n v="438"/>
    <n v="9"/>
    <n v="9"/>
    <x v="2"/>
    <n v="1403"/>
    <n v="3999"/>
    <n v="4004"/>
    <n v="2249"/>
    <n v="1103"/>
    <n v="393"/>
    <n v="351"/>
    <n v="326"/>
    <n v="257"/>
    <n v="469"/>
    <n v="352"/>
    <n v="244.95339999999999"/>
    <n v="91"/>
    <n v="0.16758241758241799"/>
    <n v="948"/>
    <n v="262"/>
    <n v="707"/>
    <n v="1407"/>
    <n v="1027"/>
    <n v="601"/>
    <n v="184"/>
    <n v="67"/>
    <n v="565"/>
    <n v="0"/>
    <n v="31"/>
    <n v="101"/>
    <n v="0"/>
    <n v="0"/>
    <n v="4"/>
    <n v="0"/>
    <n v="0"/>
    <n v="0"/>
    <n v="1.28759"/>
    <n v="3"/>
    <n v="0"/>
    <n v="1403"/>
    <n v="438"/>
    <n v="5"/>
  </r>
  <r>
    <n v="439"/>
    <n v="9"/>
    <n v="9"/>
    <x v="2"/>
    <n v="1109"/>
    <n v="3083"/>
    <n v="3095"/>
    <n v="1444"/>
    <n v="694"/>
    <n v="426"/>
    <n v="227"/>
    <n v="259"/>
    <n v="290"/>
    <n v="333"/>
    <n v="267"/>
    <n v="154"/>
    <n v="44"/>
    <n v="0.24006462035541201"/>
    <n v="1237"/>
    <n v="184"/>
    <n v="551"/>
    <n v="965"/>
    <n v="762"/>
    <n v="633"/>
    <n v="72"/>
    <n v="184"/>
    <n v="840"/>
    <n v="0"/>
    <n v="15"/>
    <n v="126"/>
    <n v="0"/>
    <n v="0"/>
    <n v="4"/>
    <n v="0"/>
    <n v="0"/>
    <n v="0"/>
    <n v="1.4016200000000001"/>
    <n v="3"/>
    <n v="0"/>
    <n v="1109"/>
    <n v="439"/>
    <n v="12"/>
  </r>
  <r>
    <n v="440"/>
    <n v="9"/>
    <n v="9"/>
    <x v="2"/>
    <n v="2545"/>
    <n v="6910"/>
    <n v="6915"/>
    <n v="4028"/>
    <n v="773"/>
    <n v="1914"/>
    <n v="439"/>
    <n v="754"/>
    <n v="644"/>
    <n v="708"/>
    <n v="337"/>
    <n v="252"/>
    <n v="80"/>
    <n v="9.6456977584960205E-2"/>
    <n v="769"/>
    <n v="526"/>
    <n v="923"/>
    <n v="3526"/>
    <n v="1393"/>
    <n v="547"/>
    <n v="130"/>
    <n v="107"/>
    <n v="418"/>
    <n v="0"/>
    <n v="36"/>
    <n v="78"/>
    <n v="0"/>
    <n v="0"/>
    <n v="3"/>
    <n v="2022.1220699999999"/>
    <n v="0"/>
    <n v="0"/>
    <n v="1.6669700000000001"/>
    <n v="3"/>
    <n v="0"/>
    <n v="2545"/>
    <n v="440"/>
    <n v="5"/>
  </r>
  <r>
    <n v="441"/>
    <n v="9"/>
    <n v="9"/>
    <x v="2"/>
    <n v="2575"/>
    <n v="6566"/>
    <n v="6566"/>
    <n v="3613"/>
    <n v="849"/>
    <n v="1866"/>
    <n v="437"/>
    <n v="536"/>
    <n v="839"/>
    <n v="763"/>
    <n v="292"/>
    <n v="230"/>
    <n v="51"/>
    <n v="9.8842522083460296E-2"/>
    <n v="1513"/>
    <n v="653"/>
    <n v="626"/>
    <n v="3711"/>
    <n v="995"/>
    <n v="581"/>
    <n v="119"/>
    <n v="628"/>
    <n v="583"/>
    <n v="0"/>
    <n v="79"/>
    <n v="104"/>
    <n v="0"/>
    <n v="0"/>
    <n v="3"/>
    <n v="0"/>
    <n v="0"/>
    <n v="0"/>
    <n v="1.50281"/>
    <n v="3"/>
    <n v="0"/>
    <n v="2575"/>
    <n v="441"/>
    <n v="0"/>
  </r>
  <r>
    <n v="442"/>
    <n v="9"/>
    <n v="9"/>
    <x v="2"/>
    <n v="1082"/>
    <n v="3444"/>
    <n v="3445"/>
    <n v="1785"/>
    <n v="1063"/>
    <n v="40"/>
    <n v="168"/>
    <n v="231"/>
    <n v="247"/>
    <n v="436"/>
    <n v="246"/>
    <n v="184"/>
    <n v="57"/>
    <n v="0.194484760522496"/>
    <n v="349"/>
    <n v="158"/>
    <n v="606"/>
    <n v="1127"/>
    <n v="986"/>
    <n v="568"/>
    <n v="116"/>
    <n v="40"/>
    <n v="161"/>
    <n v="0"/>
    <n v="0"/>
    <n v="32"/>
    <n v="0"/>
    <n v="0"/>
    <n v="4"/>
    <n v="2306.58203"/>
    <n v="0"/>
    <n v="0"/>
    <n v="1.21455"/>
    <n v="3"/>
    <n v="0"/>
    <n v="1082"/>
    <n v="442"/>
    <n v="1"/>
  </r>
  <r>
    <n v="443"/>
    <n v="9"/>
    <n v="9"/>
    <x v="2"/>
    <n v="1537"/>
    <n v="4998"/>
    <n v="5003"/>
    <n v="2924"/>
    <n v="836"/>
    <n v="848"/>
    <n v="429"/>
    <n v="302"/>
    <n v="349"/>
    <n v="457"/>
    <n v="230"/>
    <n v="176"/>
    <n v="53"/>
    <n v="0.118129122526484"/>
    <n v="340"/>
    <n v="338"/>
    <n v="820"/>
    <n v="2129"/>
    <n v="1260"/>
    <n v="456"/>
    <n v="6"/>
    <n v="23"/>
    <n v="286"/>
    <n v="0"/>
    <n v="10"/>
    <n v="15"/>
    <n v="0"/>
    <n v="0"/>
    <n v="4"/>
    <n v="0"/>
    <n v="0"/>
    <n v="0"/>
    <n v="1.4261900000000001"/>
    <n v="3"/>
    <n v="0"/>
    <n v="1537"/>
    <n v="443"/>
    <n v="5"/>
  </r>
  <r>
    <n v="444"/>
    <n v="9"/>
    <n v="9"/>
    <x v="2"/>
    <n v="2097"/>
    <n v="5803"/>
    <n v="5813"/>
    <n v="2865"/>
    <n v="1353"/>
    <n v="794"/>
    <n v="505"/>
    <n v="416"/>
    <n v="571"/>
    <n v="605"/>
    <n v="378"/>
    <n v="261.42572000000001"/>
    <n v="107"/>
    <n v="0.15534147600206399"/>
    <n v="1098"/>
    <n v="319"/>
    <n v="946"/>
    <n v="2295"/>
    <n v="1566"/>
    <n v="687"/>
    <n v="85"/>
    <n v="115"/>
    <n v="796"/>
    <n v="0"/>
    <n v="71"/>
    <n v="31"/>
    <n v="0"/>
    <n v="0"/>
    <n v="4"/>
    <n v="424.21118000000001"/>
    <n v="0"/>
    <n v="0"/>
    <n v="1.3604099999999999"/>
    <n v="3"/>
    <n v="0"/>
    <n v="2097"/>
    <n v="444"/>
    <n v="10"/>
  </r>
  <r>
    <n v="445"/>
    <n v="9"/>
    <n v="9"/>
    <x v="2"/>
    <n v="3378"/>
    <n v="8782"/>
    <n v="8782"/>
    <n v="4481"/>
    <n v="1530"/>
    <n v="1911"/>
    <n v="677"/>
    <n v="914"/>
    <n v="750"/>
    <n v="1037"/>
    <n v="349"/>
    <n v="277"/>
    <n v="60"/>
    <n v="0.14415850603507199"/>
    <n v="1151"/>
    <n v="730"/>
    <n v="1263"/>
    <n v="4180"/>
    <n v="1472"/>
    <n v="1137"/>
    <n v="351"/>
    <n v="163"/>
    <n v="457"/>
    <n v="0"/>
    <n v="30"/>
    <n v="150"/>
    <n v="0"/>
    <n v="0"/>
    <n v="4"/>
    <n v="0"/>
    <n v="0"/>
    <n v="0"/>
    <n v="1.45235"/>
    <n v="3"/>
    <n v="0"/>
    <n v="3378"/>
    <n v="445"/>
    <n v="0"/>
  </r>
  <r>
    <n v="446"/>
    <n v="9"/>
    <n v="9"/>
    <x v="2"/>
    <n v="3173"/>
    <n v="7748"/>
    <n v="7748"/>
    <n v="4544"/>
    <n v="1342"/>
    <n v="1965"/>
    <n v="613"/>
    <n v="569"/>
    <n v="671"/>
    <n v="1320"/>
    <n v="372"/>
    <n v="308.20540999999997"/>
    <n v="64"/>
    <n v="0.10467217346412"/>
    <n v="905"/>
    <n v="483"/>
    <n v="1027"/>
    <n v="4121"/>
    <n v="1458"/>
    <n v="659"/>
    <n v="86"/>
    <n v="145"/>
    <n v="160"/>
    <n v="0"/>
    <n v="229"/>
    <n v="285"/>
    <n v="0"/>
    <n v="0"/>
    <n v="4"/>
    <n v="0"/>
    <n v="0"/>
    <n v="0"/>
    <n v="1.32864"/>
    <n v="3"/>
    <n v="0"/>
    <n v="3173"/>
    <n v="446"/>
    <n v="0"/>
  </r>
  <r>
    <n v="447"/>
    <n v="9"/>
    <n v="9"/>
    <x v="2"/>
    <n v="1828"/>
    <n v="4571"/>
    <n v="4571"/>
    <n v="2311"/>
    <n v="1125"/>
    <n v="833"/>
    <n v="223"/>
    <n v="315"/>
    <n v="396"/>
    <n v="894"/>
    <n v="286"/>
    <n v="206"/>
    <n v="39"/>
    <n v="0.187267556333406"/>
    <n v="472"/>
    <n v="328"/>
    <n v="664"/>
    <n v="1722"/>
    <n v="1104"/>
    <n v="753"/>
    <n v="136"/>
    <n v="42"/>
    <n v="268"/>
    <n v="0"/>
    <n v="13"/>
    <n v="13"/>
    <n v="0"/>
    <n v="0"/>
    <n v="4"/>
    <n v="0"/>
    <n v="0"/>
    <n v="0"/>
    <n v="1.30921"/>
    <n v="3"/>
    <n v="0"/>
    <n v="1828"/>
    <n v="447"/>
    <n v="0"/>
  </r>
  <r>
    <n v="448"/>
    <n v="9"/>
    <n v="9"/>
    <x v="2"/>
    <n v="3383"/>
    <n v="8880"/>
    <n v="8888"/>
    <n v="4755"/>
    <n v="664"/>
    <n v="2854"/>
    <n v="737"/>
    <n v="587"/>
    <n v="1022"/>
    <n v="1037"/>
    <n v="304"/>
    <n v="179.64613"/>
    <n v="98"/>
    <n v="0.101260126012601"/>
    <n v="2048"/>
    <n v="1002"/>
    <n v="1010"/>
    <n v="4718"/>
    <n v="1302"/>
    <n v="856"/>
    <n v="472"/>
    <n v="614"/>
    <n v="847"/>
    <n v="0"/>
    <n v="44"/>
    <n v="71"/>
    <n v="0"/>
    <n v="0"/>
    <n v="4"/>
    <n v="0"/>
    <n v="0"/>
    <n v="0"/>
    <n v="1.65595"/>
    <n v="3"/>
    <n v="0"/>
    <n v="3383"/>
    <n v="448"/>
    <n v="8"/>
  </r>
  <r>
    <n v="449"/>
    <n v="9"/>
    <n v="9"/>
    <x v="2"/>
    <n v="2676"/>
    <n v="7349"/>
    <n v="7353"/>
    <n v="3473"/>
    <n v="1118"/>
    <n v="1899"/>
    <n v="388"/>
    <n v="519"/>
    <n v="730"/>
    <n v="1039"/>
    <n v="360"/>
    <n v="280"/>
    <n v="76"/>
    <n v="0.135590915272678"/>
    <n v="2076"/>
    <n v="784"/>
    <n v="1276"/>
    <n v="3305"/>
    <n v="1159"/>
    <n v="829"/>
    <n v="1091"/>
    <n v="109"/>
    <n v="831"/>
    <n v="2"/>
    <n v="34"/>
    <n v="9"/>
    <n v="0"/>
    <n v="0"/>
    <n v="4"/>
    <n v="0"/>
    <n v="0"/>
    <n v="0"/>
    <n v="1.4959499999999999"/>
    <n v="3"/>
    <n v="0"/>
    <n v="2676"/>
    <n v="449"/>
    <n v="4"/>
  </r>
  <r>
    <n v="450"/>
    <n v="9"/>
    <n v="9"/>
    <x v="2"/>
    <n v="2020"/>
    <n v="4744"/>
    <n v="4747"/>
    <n v="2693"/>
    <n v="812"/>
    <n v="1348"/>
    <n v="442"/>
    <n v="331"/>
    <n v="496"/>
    <n v="751"/>
    <n v="333"/>
    <n v="163.53107"/>
    <n v="169"/>
    <n v="0.12639561828523299"/>
    <n v="3498"/>
    <n v="349"/>
    <n v="625"/>
    <n v="2149"/>
    <n v="1129"/>
    <n v="495"/>
    <n v="733"/>
    <n v="940"/>
    <n v="1068"/>
    <n v="0"/>
    <n v="225"/>
    <n v="532"/>
    <n v="0"/>
    <n v="0"/>
    <n v="3"/>
    <n v="0"/>
    <n v="0"/>
    <n v="0"/>
    <n v="1.67516"/>
    <n v="3"/>
    <n v="0"/>
    <n v="2020"/>
    <n v="450"/>
    <n v="3"/>
  </r>
  <r>
    <n v="451"/>
    <n v="9"/>
    <n v="9"/>
    <x v="2"/>
    <n v="2328"/>
    <n v="6587"/>
    <n v="6593"/>
    <n v="3109"/>
    <n v="1669"/>
    <n v="687"/>
    <n v="334"/>
    <n v="438"/>
    <n v="424"/>
    <n v="1132"/>
    <n v="464"/>
    <n v="415.34967"/>
    <n v="30"/>
    <n v="0.17442742302441999"/>
    <n v="1243"/>
    <n v="582"/>
    <n v="1155"/>
    <n v="2278"/>
    <n v="1653"/>
    <n v="925"/>
    <n v="505"/>
    <n v="59"/>
    <n v="619"/>
    <n v="3"/>
    <n v="11"/>
    <n v="46"/>
    <n v="0"/>
    <n v="0"/>
    <n v="4"/>
    <n v="0"/>
    <n v="0"/>
    <n v="0"/>
    <n v="1.2700899999999999"/>
    <n v="3"/>
    <n v="0"/>
    <n v="2328"/>
    <n v="451"/>
    <n v="6"/>
  </r>
  <r>
    <n v="452"/>
    <n v="9"/>
    <n v="9"/>
    <x v="2"/>
    <n v="1069"/>
    <n v="3049"/>
    <n v="3059"/>
    <n v="1484"/>
    <n v="1001"/>
    <n v="75"/>
    <n v="86"/>
    <n v="212"/>
    <n v="159"/>
    <n v="612"/>
    <n v="321"/>
    <n v="240"/>
    <n v="81"/>
    <n v="0.244197450147107"/>
    <n v="1133"/>
    <n v="201"/>
    <n v="627"/>
    <n v="811"/>
    <n v="788"/>
    <n v="632"/>
    <n v="73"/>
    <n v="114"/>
    <n v="895"/>
    <n v="0"/>
    <n v="16"/>
    <n v="35"/>
    <n v="0"/>
    <n v="0"/>
    <n v="4"/>
    <n v="2271.9514199999999"/>
    <n v="0"/>
    <n v="0"/>
    <n v="1.2222200000000001"/>
    <n v="3"/>
    <n v="0"/>
    <n v="1069"/>
    <n v="452"/>
    <n v="10"/>
  </r>
  <r>
    <n v="453"/>
    <n v="9"/>
    <n v="9"/>
    <x v="2"/>
    <n v="2474"/>
    <n v="7010"/>
    <n v="7021"/>
    <n v="3333"/>
    <n v="2130"/>
    <n v="504"/>
    <n v="454"/>
    <n v="310"/>
    <n v="293"/>
    <n v="1417"/>
    <n v="615"/>
    <n v="542"/>
    <n v="43"/>
    <n v="0.175758438968808"/>
    <n v="1251"/>
    <n v="635"/>
    <n v="1476"/>
    <n v="2383"/>
    <n v="1470"/>
    <n v="1057"/>
    <n v="267"/>
    <n v="88"/>
    <n v="789"/>
    <n v="0"/>
    <n v="43"/>
    <n v="64"/>
    <n v="0"/>
    <n v="0"/>
    <n v="4"/>
    <n v="0"/>
    <n v="0"/>
    <n v="0"/>
    <n v="1.2633700000000001"/>
    <n v="3"/>
    <n v="0"/>
    <n v="2474"/>
    <n v="453"/>
    <n v="11"/>
  </r>
  <r>
    <n v="454"/>
    <n v="9"/>
    <n v="9"/>
    <x v="2"/>
    <n v="1562"/>
    <n v="4464"/>
    <n v="4464"/>
    <n v="2028"/>
    <n v="1411"/>
    <n v="162"/>
    <n v="151"/>
    <n v="300"/>
    <n v="270"/>
    <n v="841"/>
    <n v="478"/>
    <n v="412"/>
    <n v="44"/>
    <n v="0.28965053763440901"/>
    <n v="772"/>
    <n v="212"/>
    <n v="1001"/>
    <n v="1051"/>
    <n v="1168"/>
    <n v="1032"/>
    <n v="25"/>
    <n v="92"/>
    <n v="604"/>
    <n v="0"/>
    <n v="19"/>
    <n v="32"/>
    <n v="0"/>
    <n v="0"/>
    <n v="4"/>
    <n v="0"/>
    <n v="0"/>
    <n v="0"/>
    <n v="1.1797800000000001"/>
    <n v="3"/>
    <n v="0"/>
    <n v="1562"/>
    <n v="454"/>
    <n v="0"/>
  </r>
  <r>
    <n v="455"/>
    <n v="9"/>
    <n v="9"/>
    <x v="2"/>
    <n v="930"/>
    <n v="2531"/>
    <n v="2535"/>
    <n v="1152"/>
    <n v="930"/>
    <n v="5"/>
    <n v="114"/>
    <n v="146"/>
    <n v="131"/>
    <n v="539"/>
    <n v="304"/>
    <n v="274"/>
    <n v="26"/>
    <n v="0.22209072978303701"/>
    <n v="633"/>
    <n v="95"/>
    <n v="516"/>
    <n v="543"/>
    <n v="878"/>
    <n v="503"/>
    <n v="88"/>
    <n v="63"/>
    <n v="442"/>
    <n v="0"/>
    <n v="20"/>
    <n v="20"/>
    <n v="0"/>
    <n v="0"/>
    <n v="4"/>
    <n v="0"/>
    <n v="0"/>
    <n v="0"/>
    <n v="1.3024800000000001"/>
    <n v="3"/>
    <n v="0"/>
    <n v="930"/>
    <n v="455"/>
    <n v="4"/>
  </r>
  <r>
    <n v="456"/>
    <n v="9"/>
    <n v="9"/>
    <x v="2"/>
    <n v="3047"/>
    <n v="8396"/>
    <n v="8424"/>
    <n v="4636"/>
    <n v="1139"/>
    <n v="2045"/>
    <n v="712"/>
    <n v="783"/>
    <n v="611"/>
    <n v="941"/>
    <n v="320"/>
    <n v="262"/>
    <n v="47"/>
    <n v="0.108499525166192"/>
    <n v="1188"/>
    <n v="337"/>
    <n v="1781"/>
    <n v="3212"/>
    <n v="2382"/>
    <n v="712"/>
    <n v="256"/>
    <n v="239"/>
    <n v="380"/>
    <n v="0"/>
    <n v="69"/>
    <n v="244"/>
    <n v="0"/>
    <n v="0"/>
    <n v="4"/>
    <n v="0"/>
    <n v="0"/>
    <n v="0"/>
    <n v="1.43286"/>
    <n v="3"/>
    <n v="0"/>
    <n v="3047"/>
    <n v="456"/>
    <n v="28"/>
  </r>
  <r>
    <n v="457"/>
    <n v="9"/>
    <n v="9"/>
    <x v="2"/>
    <n v="1812"/>
    <n v="5319"/>
    <n v="5321"/>
    <n v="2320"/>
    <n v="1606"/>
    <n v="295"/>
    <n v="210"/>
    <n v="303"/>
    <n v="323"/>
    <n v="976"/>
    <n v="382"/>
    <n v="314"/>
    <n v="53"/>
    <n v="0.18906220635218901"/>
    <n v="735"/>
    <n v="358"/>
    <n v="1190"/>
    <n v="1722"/>
    <n v="1194"/>
    <n v="857"/>
    <n v="28"/>
    <n v="108"/>
    <n v="255"/>
    <n v="0"/>
    <n v="313"/>
    <n v="31"/>
    <n v="0"/>
    <n v="0"/>
    <n v="4"/>
    <n v="0"/>
    <n v="0"/>
    <n v="0"/>
    <n v="1.23719"/>
    <n v="3"/>
    <n v="0"/>
    <n v="1812"/>
    <n v="457"/>
    <n v="2"/>
  </r>
  <r>
    <n v="458"/>
    <n v="9"/>
    <n v="9"/>
    <x v="2"/>
    <n v="1474"/>
    <n v="4203"/>
    <n v="4203"/>
    <n v="2074"/>
    <n v="1152"/>
    <n v="380"/>
    <n v="235"/>
    <n v="173"/>
    <n v="324"/>
    <n v="742"/>
    <n v="248"/>
    <n v="218"/>
    <n v="19"/>
    <n v="0.159172019985724"/>
    <n v="274"/>
    <n v="337"/>
    <n v="824"/>
    <n v="1524"/>
    <n v="1025"/>
    <n v="493"/>
    <n v="15"/>
    <n v="36"/>
    <n v="192"/>
    <n v="0"/>
    <n v="24"/>
    <n v="7"/>
    <n v="0"/>
    <n v="0"/>
    <n v="4"/>
    <n v="0"/>
    <n v="0"/>
    <n v="0"/>
    <n v="1.2654700000000001"/>
    <n v="3"/>
    <n v="0"/>
    <n v="1474"/>
    <n v="458"/>
    <n v="0"/>
  </r>
  <r>
    <n v="459"/>
    <n v="9"/>
    <n v="9"/>
    <x v="2"/>
    <n v="2710"/>
    <n v="8043"/>
    <n v="8055"/>
    <n v="4236"/>
    <n v="2180"/>
    <n v="680"/>
    <n v="372"/>
    <n v="452"/>
    <n v="566"/>
    <n v="1320"/>
    <n v="640"/>
    <n v="510"/>
    <n v="125"/>
    <n v="0.14574798261949101"/>
    <n v="1292"/>
    <n v="560"/>
    <n v="1722"/>
    <n v="2567"/>
    <n v="2242"/>
    <n v="964"/>
    <n v="76"/>
    <n v="94"/>
    <n v="722"/>
    <n v="4"/>
    <n v="337"/>
    <n v="59"/>
    <n v="0"/>
    <n v="0"/>
    <n v="4"/>
    <n v="0"/>
    <n v="0"/>
    <n v="0"/>
    <n v="1.2185699999999999"/>
    <n v="3"/>
    <n v="0"/>
    <n v="2710"/>
    <n v="459"/>
    <n v="12"/>
  </r>
  <r>
    <n v="460"/>
    <n v="10"/>
    <n v="10"/>
    <x v="2"/>
    <n v="1158"/>
    <n v="3076"/>
    <n v="3078"/>
    <n v="1600"/>
    <n v="595"/>
    <n v="713"/>
    <n v="136"/>
    <n v="182"/>
    <n v="274"/>
    <n v="566"/>
    <n v="667"/>
    <n v="150.31958"/>
    <n v="437"/>
    <n v="8.8369070825211199E-2"/>
    <n v="2748"/>
    <n v="284"/>
    <n v="512"/>
    <n v="1415"/>
    <n v="603"/>
    <n v="264"/>
    <n v="944"/>
    <n v="264"/>
    <n v="622"/>
    <n v="0"/>
    <n v="827"/>
    <n v="91"/>
    <n v="0"/>
    <n v="0"/>
    <n v="3"/>
    <n v="0"/>
    <n v="0"/>
    <n v="0"/>
    <n v="1.5217700000000001"/>
    <n v="3"/>
    <n v="0"/>
    <n v="1158"/>
    <n v="460"/>
    <n v="2"/>
  </r>
  <r>
    <n v="461"/>
    <n v="10"/>
    <n v="10"/>
    <x v="2"/>
    <n v="1717"/>
    <n v="4407"/>
    <n v="4433"/>
    <n v="2456"/>
    <n v="1465"/>
    <n v="323"/>
    <n v="314"/>
    <n v="401"/>
    <n v="371"/>
    <n v="631"/>
    <n v="370"/>
    <n v="311"/>
    <n v="47"/>
    <n v="0.22445296638845"/>
    <n v="1262"/>
    <n v="224"/>
    <n v="598"/>
    <n v="1553"/>
    <n v="1365"/>
    <n v="693"/>
    <n v="46"/>
    <n v="94"/>
    <n v="1069"/>
    <n v="20"/>
    <n v="4"/>
    <n v="29"/>
    <n v="0"/>
    <n v="0"/>
    <n v="4"/>
    <n v="0"/>
    <n v="0"/>
    <n v="0"/>
    <n v="1.21271"/>
    <n v="3"/>
    <n v="0"/>
    <n v="1717"/>
    <n v="461"/>
    <n v="26"/>
  </r>
  <r>
    <n v="462"/>
    <n v="10"/>
    <n v="10"/>
    <x v="2"/>
    <n v="1598"/>
    <n v="4800"/>
    <n v="4834"/>
    <n v="2189"/>
    <n v="1359"/>
    <n v="316"/>
    <n v="337"/>
    <n v="272"/>
    <n v="352"/>
    <n v="637"/>
    <n v="378"/>
    <n v="259"/>
    <n v="109"/>
    <n v="0.19817956143980101"/>
    <n v="1969"/>
    <n v="311"/>
    <n v="1036"/>
    <n v="1364"/>
    <n v="1358"/>
    <n v="765"/>
    <n v="771"/>
    <n v="348"/>
    <n v="617"/>
    <n v="0"/>
    <n v="79"/>
    <n v="154"/>
    <n v="0"/>
    <n v="0"/>
    <n v="4"/>
    <n v="0"/>
    <n v="0"/>
    <n v="0"/>
    <n v="1.3419300000000001"/>
    <n v="3"/>
    <n v="0"/>
    <n v="1598"/>
    <n v="462"/>
    <n v="34"/>
  </r>
  <r>
    <n v="463"/>
    <n v="10"/>
    <n v="10"/>
    <x v="2"/>
    <n v="1590"/>
    <n v="4038"/>
    <n v="4038"/>
    <n v="2133"/>
    <n v="903"/>
    <n v="802"/>
    <n v="208"/>
    <n v="264"/>
    <n v="456"/>
    <n v="662"/>
    <n v="280"/>
    <n v="227"/>
    <n v="48"/>
    <n v="0.19019316493313501"/>
    <n v="791"/>
    <n v="235"/>
    <n v="632"/>
    <n v="1580"/>
    <n v="924"/>
    <n v="667"/>
    <n v="334"/>
    <n v="156"/>
    <n v="269"/>
    <n v="0"/>
    <n v="11"/>
    <n v="21"/>
    <n v="0"/>
    <n v="0"/>
    <n v="4"/>
    <n v="0"/>
    <n v="0"/>
    <n v="0"/>
    <n v="1.3370200000000001"/>
    <n v="3"/>
    <n v="0"/>
    <n v="1590"/>
    <n v="463"/>
    <n v="0"/>
  </r>
  <r>
    <n v="464"/>
    <n v="10"/>
    <n v="10"/>
    <x v="2"/>
    <n v="1768"/>
    <n v="4588"/>
    <n v="4606"/>
    <n v="2687"/>
    <n v="1247"/>
    <n v="606"/>
    <n v="290"/>
    <n v="396"/>
    <n v="551"/>
    <n v="531"/>
    <n v="325"/>
    <n v="299"/>
    <n v="8"/>
    <n v="0.15588363004776401"/>
    <n v="522"/>
    <n v="298"/>
    <n v="685"/>
    <n v="1822"/>
    <n v="1192"/>
    <n v="609"/>
    <n v="130"/>
    <n v="77"/>
    <n v="226"/>
    <n v="0"/>
    <n v="2"/>
    <n v="87"/>
    <n v="0"/>
    <n v="0"/>
    <n v="4"/>
    <n v="0"/>
    <n v="0"/>
    <n v="0"/>
    <n v="1.2844899999999999"/>
    <n v="3"/>
    <n v="0"/>
    <n v="1768"/>
    <n v="464"/>
    <n v="18"/>
  </r>
  <r>
    <n v="465"/>
    <n v="10"/>
    <n v="10"/>
    <x v="2"/>
    <n v="3035"/>
    <n v="6820"/>
    <n v="6827"/>
    <n v="3794"/>
    <n v="1654"/>
    <n v="1574"/>
    <n v="683"/>
    <n v="661"/>
    <n v="600"/>
    <n v="1091"/>
    <n v="535"/>
    <n v="407"/>
    <n v="105"/>
    <n v="0.18485425516332199"/>
    <n v="2442"/>
    <n v="395"/>
    <n v="812"/>
    <n v="2626"/>
    <n v="1900"/>
    <n v="1094"/>
    <n v="714"/>
    <n v="312"/>
    <n v="1212"/>
    <n v="0"/>
    <n v="101"/>
    <n v="103"/>
    <n v="0"/>
    <n v="0"/>
    <n v="4"/>
    <n v="0"/>
    <n v="0"/>
    <n v="0"/>
    <n v="1.3881300000000001"/>
    <n v="3"/>
    <n v="0"/>
    <n v="3035"/>
    <n v="465"/>
    <n v="7"/>
  </r>
  <r>
    <n v="466"/>
    <n v="10"/>
    <n v="10"/>
    <x v="2"/>
    <n v="1558"/>
    <n v="4068"/>
    <n v="4076"/>
    <n v="2218"/>
    <n v="1412"/>
    <n v="202"/>
    <n v="228"/>
    <n v="373"/>
    <n v="411"/>
    <n v="546"/>
    <n v="415"/>
    <n v="289"/>
    <n v="115"/>
    <n v="0.17320902845927399"/>
    <n v="6825"/>
    <n v="338"/>
    <n v="647"/>
    <n v="1416"/>
    <n v="1162"/>
    <n v="513"/>
    <n v="5206"/>
    <n v="287"/>
    <n v="1008"/>
    <n v="0"/>
    <n v="160"/>
    <n v="164"/>
    <n v="0"/>
    <n v="0"/>
    <n v="4"/>
    <n v="0"/>
    <n v="0"/>
    <n v="0"/>
    <n v="1.50878"/>
    <n v="3"/>
    <n v="0"/>
    <n v="1558"/>
    <n v="466"/>
    <n v="8"/>
  </r>
  <r>
    <n v="467"/>
    <n v="10"/>
    <n v="10"/>
    <x v="2"/>
    <n v="2236"/>
    <n v="5203"/>
    <n v="5222"/>
    <n v="3049"/>
    <n v="1017"/>
    <n v="1495"/>
    <n v="557"/>
    <n v="585"/>
    <n v="370"/>
    <n v="724"/>
    <n v="328"/>
    <n v="189.65906000000001"/>
    <n v="96"/>
    <n v="0.14113366526235199"/>
    <n v="5674"/>
    <n v="319"/>
    <n v="607"/>
    <n v="2400"/>
    <n v="1353"/>
    <n v="543"/>
    <n v="1005"/>
    <n v="1634"/>
    <n v="2439"/>
    <n v="1"/>
    <n v="181"/>
    <n v="414"/>
    <n v="0"/>
    <n v="0"/>
    <n v="3"/>
    <n v="0"/>
    <n v="0"/>
    <n v="0"/>
    <n v="2.0155099999999999"/>
    <n v="3"/>
    <n v="0"/>
    <n v="2236"/>
    <n v="467"/>
    <n v="19"/>
  </r>
  <r>
    <n v="468"/>
    <n v="10"/>
    <n v="10"/>
    <x v="2"/>
    <n v="2255"/>
    <n v="5811"/>
    <n v="5850"/>
    <n v="3000"/>
    <n v="922"/>
    <n v="1450"/>
    <n v="631"/>
    <n v="671"/>
    <n v="351"/>
    <n v="602"/>
    <n v="352"/>
    <n v="258"/>
    <n v="83"/>
    <n v="0.15008547008546999"/>
    <n v="1936"/>
    <n v="608"/>
    <n v="723"/>
    <n v="2320"/>
    <n v="1498"/>
    <n v="701"/>
    <n v="291"/>
    <n v="499"/>
    <n v="909"/>
    <n v="0"/>
    <n v="93"/>
    <n v="144"/>
    <n v="0"/>
    <n v="0"/>
    <n v="3"/>
    <n v="0"/>
    <n v="0"/>
    <n v="0"/>
    <n v="1.3570599999999999"/>
    <n v="3"/>
    <n v="0"/>
    <n v="2255"/>
    <n v="468"/>
    <n v="39"/>
  </r>
  <r>
    <n v="469"/>
    <n v="10"/>
    <n v="10"/>
    <x v="2"/>
    <n v="2420"/>
    <n v="7411"/>
    <n v="7411"/>
    <n v="3650"/>
    <n v="827"/>
    <n v="1855"/>
    <n v="1028"/>
    <n v="660"/>
    <n v="391"/>
    <n v="341"/>
    <n v="211"/>
    <n v="178"/>
    <n v="33"/>
    <n v="0.10255026312238601"/>
    <n v="1036"/>
    <n v="778"/>
    <n v="1460"/>
    <n v="3175"/>
    <n v="1473"/>
    <n v="525"/>
    <n v="71"/>
    <n v="211"/>
    <n v="557"/>
    <n v="0"/>
    <n v="22"/>
    <n v="175"/>
    <n v="0"/>
    <n v="0"/>
    <n v="3"/>
    <n v="0"/>
    <n v="0"/>
    <n v="0"/>
    <n v="1.7694399999999999"/>
    <n v="3"/>
    <n v="0"/>
    <n v="2420"/>
    <n v="469"/>
    <n v="0"/>
  </r>
  <r>
    <n v="470"/>
    <n v="10"/>
    <n v="10"/>
    <x v="2"/>
    <n v="2321"/>
    <n v="6612"/>
    <n v="6612"/>
    <n v="3749"/>
    <n v="1680"/>
    <n v="781"/>
    <n v="233"/>
    <n v="658"/>
    <n v="526"/>
    <n v="904"/>
    <n v="506"/>
    <n v="468"/>
    <n v="32"/>
    <n v="0.145946763460375"/>
    <n v="1271"/>
    <n v="333"/>
    <n v="1052"/>
    <n v="2694"/>
    <n v="1725"/>
    <n v="808"/>
    <n v="154"/>
    <n v="487"/>
    <n v="513"/>
    <n v="0"/>
    <n v="15"/>
    <n v="102"/>
    <n v="0"/>
    <n v="0"/>
    <n v="4"/>
    <n v="0"/>
    <n v="0"/>
    <n v="0"/>
    <n v="1.2240599999999999"/>
    <n v="3"/>
    <n v="0"/>
    <n v="2321"/>
    <n v="470"/>
    <n v="0"/>
  </r>
  <r>
    <n v="471"/>
    <n v="10"/>
    <n v="10"/>
    <x v="2"/>
    <n v="2384"/>
    <n v="5479"/>
    <n v="5489"/>
    <n v="3333"/>
    <n v="1020"/>
    <n v="1462"/>
    <n v="460"/>
    <n v="848"/>
    <n v="510"/>
    <n v="566"/>
    <n v="367"/>
    <n v="252"/>
    <n v="62"/>
    <n v="0.17289123701949399"/>
    <n v="2014"/>
    <n v="294"/>
    <n v="625"/>
    <n v="2174"/>
    <n v="1679"/>
    <n v="717"/>
    <n v="626"/>
    <n v="150"/>
    <n v="987"/>
    <n v="0"/>
    <n v="84"/>
    <n v="167"/>
    <n v="0"/>
    <n v="0"/>
    <n v="4"/>
    <n v="0"/>
    <n v="0"/>
    <n v="0"/>
    <n v="1.46912"/>
    <n v="3"/>
    <n v="0"/>
    <n v="2384"/>
    <n v="471"/>
    <n v="10"/>
  </r>
  <r>
    <n v="472"/>
    <n v="10"/>
    <n v="10"/>
    <x v="2"/>
    <n v="2056"/>
    <n v="5036"/>
    <n v="5036"/>
    <n v="2927"/>
    <n v="666"/>
    <n v="1621"/>
    <n v="396"/>
    <n v="587"/>
    <n v="607"/>
    <n v="466"/>
    <n v="272"/>
    <n v="188"/>
    <n v="82"/>
    <n v="5.5202541699761701E-2"/>
    <n v="1674"/>
    <n v="208"/>
    <n v="951"/>
    <n v="2476"/>
    <n v="1188"/>
    <n v="213"/>
    <n v="138"/>
    <n v="581"/>
    <n v="812"/>
    <n v="0"/>
    <n v="41"/>
    <n v="102"/>
    <n v="0"/>
    <n v="0"/>
    <n v="4"/>
    <n v="262.19348000000002"/>
    <n v="0"/>
    <n v="0"/>
    <n v="1.5619700000000001"/>
    <n v="3"/>
    <n v="0"/>
    <n v="2056"/>
    <n v="472"/>
    <n v="0"/>
  </r>
  <r>
    <n v="473"/>
    <n v="10"/>
    <n v="10"/>
    <x v="2"/>
    <n v="2506"/>
    <n v="6853"/>
    <n v="6862"/>
    <n v="3626"/>
    <n v="596"/>
    <n v="2081"/>
    <n v="779"/>
    <n v="1035"/>
    <n v="387"/>
    <n v="305"/>
    <n v="272"/>
    <n v="204"/>
    <n v="57"/>
    <n v="0.119207228213349"/>
    <n v="648"/>
    <n v="640"/>
    <n v="1229"/>
    <n v="3001"/>
    <n v="1329"/>
    <n v="663"/>
    <n v="46"/>
    <n v="205"/>
    <n v="287"/>
    <n v="0"/>
    <n v="26"/>
    <n v="84"/>
    <n v="0"/>
    <n v="0"/>
    <n v="4"/>
    <n v="0"/>
    <n v="0"/>
    <n v="0"/>
    <n v="1.5139"/>
    <n v="3"/>
    <n v="0"/>
    <n v="2506"/>
    <n v="473"/>
    <n v="9"/>
  </r>
  <r>
    <n v="474"/>
    <n v="10"/>
    <n v="10"/>
    <x v="2"/>
    <n v="1595"/>
    <n v="4261"/>
    <n v="4270"/>
    <n v="2320"/>
    <n v="908"/>
    <n v="706"/>
    <n v="331"/>
    <n v="465"/>
    <n v="277"/>
    <n v="522"/>
    <n v="251"/>
    <n v="217"/>
    <n v="34"/>
    <n v="0.12552693208430901"/>
    <n v="378"/>
    <n v="415"/>
    <n v="687"/>
    <n v="1619"/>
    <n v="1161"/>
    <n v="388"/>
    <n v="45"/>
    <n v="39"/>
    <n v="241"/>
    <n v="1"/>
    <n v="5"/>
    <n v="47"/>
    <n v="0"/>
    <n v="0"/>
    <n v="4"/>
    <n v="0"/>
    <n v="0"/>
    <n v="0"/>
    <n v="1.2547299999999999"/>
    <n v="3"/>
    <n v="0"/>
    <n v="1595"/>
    <n v="474"/>
    <n v="9"/>
  </r>
  <r>
    <n v="475"/>
    <n v="10"/>
    <n v="10"/>
    <x v="2"/>
    <n v="1643"/>
    <n v="4556"/>
    <n v="4556"/>
    <n v="2410"/>
    <n v="1022"/>
    <n v="750"/>
    <n v="453"/>
    <n v="308"/>
    <n v="298"/>
    <n v="584"/>
    <n v="388"/>
    <n v="246"/>
    <n v="122"/>
    <n v="0.13740122914837599"/>
    <n v="2472"/>
    <n v="312"/>
    <n v="802"/>
    <n v="1604"/>
    <n v="1310"/>
    <n v="528"/>
    <n v="1156"/>
    <n v="389"/>
    <n v="809"/>
    <n v="0"/>
    <n v="53"/>
    <n v="65"/>
    <n v="0"/>
    <n v="0"/>
    <n v="4"/>
    <n v="0"/>
    <n v="0"/>
    <n v="0"/>
    <n v="1.3927400000000001"/>
    <n v="3"/>
    <n v="0"/>
    <n v="1643"/>
    <n v="475"/>
    <n v="0"/>
  </r>
  <r>
    <n v="476"/>
    <n v="10"/>
    <n v="10"/>
    <x v="2"/>
    <n v="2506"/>
    <n v="7023"/>
    <n v="7026"/>
    <n v="3528"/>
    <n v="1735"/>
    <n v="816"/>
    <n v="404"/>
    <n v="465"/>
    <n v="598"/>
    <n v="1039"/>
    <n v="616"/>
    <n v="449"/>
    <n v="146"/>
    <n v="0.215627668659266"/>
    <n v="2206"/>
    <n v="561"/>
    <n v="1093"/>
    <n v="2197"/>
    <n v="1930"/>
    <n v="1245"/>
    <n v="430"/>
    <n v="543"/>
    <n v="1003"/>
    <n v="0"/>
    <n v="35"/>
    <n v="195"/>
    <n v="0"/>
    <n v="0"/>
    <n v="4"/>
    <n v="0"/>
    <n v="0"/>
    <n v="0"/>
    <n v="1.2911999999999999"/>
    <n v="3"/>
    <n v="0"/>
    <n v="2506"/>
    <n v="476"/>
    <n v="3"/>
  </r>
  <r>
    <n v="477"/>
    <n v="10"/>
    <n v="10"/>
    <x v="2"/>
    <n v="2073"/>
    <n v="5809"/>
    <n v="5818"/>
    <n v="2861"/>
    <n v="1739"/>
    <n v="463"/>
    <n v="420"/>
    <n v="509"/>
    <n v="332"/>
    <n v="812"/>
    <n v="463"/>
    <n v="362"/>
    <n v="75"/>
    <n v="0.16947404606394001"/>
    <n v="1042"/>
    <n v="221"/>
    <n v="1326"/>
    <n v="1714"/>
    <n v="1693"/>
    <n v="864"/>
    <n v="145"/>
    <n v="65"/>
    <n v="754"/>
    <n v="0"/>
    <n v="25"/>
    <n v="53"/>
    <n v="0"/>
    <n v="0"/>
    <n v="3"/>
    <n v="1803.21912"/>
    <n v="0"/>
    <n v="0"/>
    <n v="1.2525900000000001"/>
    <n v="3"/>
    <n v="0"/>
    <n v="2073"/>
    <n v="477"/>
    <n v="9"/>
  </r>
  <r>
    <n v="478"/>
    <n v="10"/>
    <n v="10"/>
    <x v="2"/>
    <n v="2317"/>
    <n v="6536"/>
    <n v="6536"/>
    <n v="3130"/>
    <n v="396"/>
    <n v="2164"/>
    <n v="569"/>
    <n v="515"/>
    <n v="627"/>
    <n v="606"/>
    <n v="266"/>
    <n v="168"/>
    <n v="28"/>
    <n v="0.119645042839657"/>
    <n v="2241"/>
    <n v="592"/>
    <n v="1138"/>
    <n v="3007"/>
    <n v="1245"/>
    <n v="554"/>
    <n v="1485"/>
    <n v="474"/>
    <n v="198"/>
    <n v="0"/>
    <n v="62"/>
    <n v="22"/>
    <n v="0"/>
    <n v="0"/>
    <n v="3"/>
    <n v="0"/>
    <n v="0"/>
    <n v="0"/>
    <n v="2.1299700000000001"/>
    <n v="3"/>
    <n v="0"/>
    <n v="2317"/>
    <n v="478"/>
    <n v="0"/>
  </r>
  <r>
    <n v="479"/>
    <n v="10"/>
    <n v="10"/>
    <x v="2"/>
    <n v="2954"/>
    <n v="9328"/>
    <n v="9357"/>
    <n v="4064"/>
    <n v="2078"/>
    <n v="1016"/>
    <n v="477"/>
    <n v="583"/>
    <n v="799"/>
    <n v="1095"/>
    <n v="542"/>
    <n v="438"/>
    <n v="101"/>
    <n v="0.12685689857860399"/>
    <n v="1261"/>
    <n v="618"/>
    <n v="1963"/>
    <n v="3173"/>
    <n v="2687"/>
    <n v="916"/>
    <n v="243"/>
    <n v="297"/>
    <n v="631"/>
    <n v="0"/>
    <n v="33"/>
    <n v="57"/>
    <n v="0"/>
    <n v="0"/>
    <n v="4"/>
    <n v="1767.34692"/>
    <n v="0"/>
    <n v="0"/>
    <n v="1.3159400000000001"/>
    <n v="3"/>
    <n v="0"/>
    <n v="2954"/>
    <n v="479"/>
    <n v="29"/>
  </r>
  <r>
    <n v="480"/>
    <n v="10"/>
    <n v="10"/>
    <x v="2"/>
    <n v="1100"/>
    <n v="3215"/>
    <n v="3215"/>
    <n v="1373"/>
    <n v="1125"/>
    <n v="0"/>
    <n v="147"/>
    <n v="90"/>
    <n v="173"/>
    <n v="690"/>
    <n v="319"/>
    <n v="246"/>
    <n v="62"/>
    <n v="0.229237947122862"/>
    <n v="581"/>
    <n v="71"/>
    <n v="757"/>
    <n v="586"/>
    <n v="1213"/>
    <n v="588"/>
    <n v="83"/>
    <n v="110"/>
    <n v="246"/>
    <n v="0"/>
    <n v="29"/>
    <n v="113"/>
    <n v="0"/>
    <n v="0"/>
    <n v="4"/>
    <n v="0"/>
    <n v="0"/>
    <n v="0"/>
    <n v="1.18272"/>
    <n v="3"/>
    <n v="0"/>
    <n v="1100"/>
    <n v="480"/>
    <n v="0"/>
  </r>
  <r>
    <n v="481"/>
    <n v="10"/>
    <n v="10"/>
    <x v="2"/>
    <n v="1593"/>
    <n v="4950"/>
    <n v="4950"/>
    <n v="2275"/>
    <n v="1593"/>
    <n v="58"/>
    <n v="147"/>
    <n v="214"/>
    <n v="330"/>
    <n v="902"/>
    <n v="372"/>
    <n v="306"/>
    <n v="56"/>
    <n v="0.205454545454545"/>
    <n v="615"/>
    <n v="121"/>
    <n v="1058"/>
    <n v="1162"/>
    <n v="1764"/>
    <n v="845"/>
    <n v="114"/>
    <n v="277"/>
    <n v="193"/>
    <n v="0"/>
    <n v="18"/>
    <n v="13"/>
    <n v="0"/>
    <n v="0"/>
    <n v="4"/>
    <n v="2057.9943800000001"/>
    <n v="0"/>
    <n v="0"/>
    <n v="1.2184699999999999"/>
    <n v="3"/>
    <n v="0"/>
    <n v="1593"/>
    <n v="481"/>
    <n v="0"/>
  </r>
  <r>
    <n v="482"/>
    <n v="10"/>
    <n v="10"/>
    <x v="2"/>
    <n v="1415"/>
    <n v="4470"/>
    <n v="4475"/>
    <n v="1997"/>
    <n v="1446"/>
    <n v="31"/>
    <n v="216"/>
    <n v="168"/>
    <n v="250"/>
    <n v="781"/>
    <n v="342"/>
    <n v="322"/>
    <n v="5"/>
    <n v="0.21184357541899401"/>
    <n v="223"/>
    <n v="143"/>
    <n v="1000"/>
    <n v="1009"/>
    <n v="1596"/>
    <n v="727"/>
    <n v="8"/>
    <n v="53"/>
    <n v="103"/>
    <n v="0"/>
    <n v="16"/>
    <n v="43"/>
    <n v="0"/>
    <n v="0"/>
    <n v="4"/>
    <n v="0"/>
    <n v="0"/>
    <n v="0"/>
    <n v="1.18835"/>
    <n v="3"/>
    <n v="0"/>
    <n v="1415"/>
    <n v="482"/>
    <n v="5"/>
  </r>
  <r>
    <n v="483"/>
    <n v="10"/>
    <n v="10"/>
    <x v="2"/>
    <n v="2095"/>
    <n v="6294"/>
    <n v="6294"/>
    <n v="3092"/>
    <n v="1102"/>
    <n v="1102"/>
    <n v="505"/>
    <n v="209"/>
    <n v="453"/>
    <n v="928"/>
    <n v="354"/>
    <n v="169"/>
    <n v="115"/>
    <n v="0.106132824912615"/>
    <n v="1783"/>
    <n v="184"/>
    <n v="1630"/>
    <n v="1940"/>
    <n v="1957"/>
    <n v="583"/>
    <n v="463"/>
    <n v="321"/>
    <n v="838"/>
    <n v="0"/>
    <n v="62"/>
    <n v="99"/>
    <n v="0"/>
    <n v="0"/>
    <n v="4"/>
    <n v="0"/>
    <n v="0"/>
    <n v="0"/>
    <n v="1.4785200000000001"/>
    <n v="3"/>
    <n v="0"/>
    <n v="2095"/>
    <n v="483"/>
    <n v="0"/>
  </r>
  <r>
    <n v="484"/>
    <n v="10"/>
    <n v="10"/>
    <x v="2"/>
    <n v="2965"/>
    <n v="7831"/>
    <n v="7843"/>
    <n v="3460"/>
    <n v="1656"/>
    <n v="1363"/>
    <n v="606"/>
    <n v="535"/>
    <n v="561"/>
    <n v="1263"/>
    <n v="550"/>
    <n v="397"/>
    <n v="143"/>
    <n v="0.17824811934208801"/>
    <n v="3277"/>
    <n v="369"/>
    <n v="1773"/>
    <n v="2372"/>
    <n v="2129"/>
    <n v="1200"/>
    <n v="371"/>
    <n v="1469"/>
    <n v="956"/>
    <n v="0"/>
    <n v="148"/>
    <n v="333"/>
    <n v="0"/>
    <n v="0"/>
    <n v="3"/>
    <n v="0"/>
    <n v="0"/>
    <n v="0"/>
    <n v="1.64059"/>
    <n v="3"/>
    <n v="0"/>
    <n v="2965"/>
    <n v="484"/>
    <n v="12"/>
  </r>
  <r>
    <n v="485"/>
    <n v="10"/>
    <n v="10"/>
    <x v="2"/>
    <n v="2271"/>
    <n v="6805"/>
    <n v="6812"/>
    <n v="2988"/>
    <n v="1650"/>
    <n v="740"/>
    <n v="284"/>
    <n v="404"/>
    <n v="250"/>
    <n v="1333"/>
    <n v="650"/>
    <n v="308"/>
    <n v="282"/>
    <n v="0.12786259541984701"/>
    <n v="8580"/>
    <n v="572"/>
    <n v="1775"/>
    <n v="1994"/>
    <n v="1757"/>
    <n v="714"/>
    <n v="600"/>
    <n v="792"/>
    <n v="2027"/>
    <n v="10"/>
    <n v="4742"/>
    <n v="409"/>
    <n v="0"/>
    <n v="0"/>
    <n v="3"/>
    <n v="0"/>
    <n v="0"/>
    <n v="0"/>
    <n v="1.5922799999999999"/>
    <n v="3"/>
    <n v="0"/>
    <n v="2271"/>
    <n v="485"/>
    <n v="7"/>
  </r>
  <r>
    <n v="486"/>
    <n v="10"/>
    <n v="10"/>
    <x v="2"/>
    <n v="1777"/>
    <n v="5582"/>
    <n v="5582"/>
    <n v="2456"/>
    <n v="761"/>
    <n v="1235"/>
    <n v="313"/>
    <n v="179"/>
    <n v="363"/>
    <n v="922"/>
    <n v="462"/>
    <n v="307"/>
    <n v="107"/>
    <n v="0.105159441060552"/>
    <n v="2126"/>
    <n v="290"/>
    <n v="1506"/>
    <n v="2077"/>
    <n v="1203"/>
    <n v="506"/>
    <n v="593"/>
    <n v="369"/>
    <n v="824"/>
    <n v="3"/>
    <n v="59"/>
    <n v="278"/>
    <n v="0"/>
    <n v="0"/>
    <n v="3"/>
    <n v="0"/>
    <n v="0"/>
    <n v="0"/>
    <n v="1.35436"/>
    <n v="3"/>
    <n v="0"/>
    <n v="1777"/>
    <n v="486"/>
    <n v="0"/>
  </r>
  <r>
    <n v="487"/>
    <n v="10"/>
    <n v="10"/>
    <x v="2"/>
    <n v="2233"/>
    <n v="6079"/>
    <n v="6087"/>
    <n v="2875"/>
    <n v="983"/>
    <n v="1529"/>
    <n v="318"/>
    <n v="429"/>
    <n v="553"/>
    <n v="933"/>
    <n v="524"/>
    <n v="294"/>
    <n v="73"/>
    <n v="0.123213405618531"/>
    <n v="915"/>
    <n v="408"/>
    <n v="1481"/>
    <n v="2118"/>
    <n v="1528"/>
    <n v="552"/>
    <n v="79"/>
    <n v="155"/>
    <n v="577"/>
    <n v="0"/>
    <n v="44"/>
    <n v="60"/>
    <n v="0"/>
    <n v="0"/>
    <n v="3"/>
    <n v="2396.8664600000002"/>
    <n v="0"/>
    <n v="0"/>
    <n v="1.31596"/>
    <n v="2"/>
    <n v="0"/>
    <n v="2233"/>
    <n v="487"/>
    <n v="8"/>
  </r>
  <r>
    <n v="488"/>
    <n v="10"/>
    <n v="10"/>
    <x v="2"/>
    <n v="2735"/>
    <n v="8064"/>
    <n v="8077"/>
    <n v="3510"/>
    <n v="2189"/>
    <n v="656"/>
    <n v="379"/>
    <n v="396"/>
    <n v="462"/>
    <n v="1498"/>
    <n v="1642"/>
    <n v="705"/>
    <n v="20"/>
    <n v="0.22954067104122799"/>
    <n v="853"/>
    <n v="405"/>
    <n v="1913"/>
    <n v="2000"/>
    <n v="2231"/>
    <n v="1528"/>
    <n v="73"/>
    <n v="92"/>
    <n v="501"/>
    <n v="80"/>
    <n v="44"/>
    <n v="63"/>
    <n v="0"/>
    <n v="0"/>
    <n v="4"/>
    <n v="0"/>
    <n v="0"/>
    <n v="0"/>
    <n v="1.16584"/>
    <n v="1"/>
    <n v="0"/>
    <n v="2735"/>
    <n v="488"/>
    <n v="13"/>
  </r>
  <r>
    <n v="489"/>
    <n v="10"/>
    <n v="10"/>
    <x v="2"/>
    <n v="2031"/>
    <n v="6043"/>
    <n v="6043"/>
    <n v="2754"/>
    <n v="2097"/>
    <n v="0"/>
    <n v="232"/>
    <n v="320"/>
    <n v="319"/>
    <n v="1160"/>
    <n v="1944"/>
    <n v="785"/>
    <n v="55"/>
    <n v="0.23862320039715401"/>
    <n v="466"/>
    <n v="101"/>
    <n v="1206"/>
    <n v="1311"/>
    <n v="2264"/>
    <n v="1161"/>
    <n v="15"/>
    <n v="50"/>
    <n v="355"/>
    <n v="2"/>
    <n v="12"/>
    <n v="32"/>
    <n v="0"/>
    <n v="0"/>
    <n v="4"/>
    <n v="2631.8479000000002"/>
    <n v="0"/>
    <n v="0"/>
    <n v="1.08755"/>
    <n v="1"/>
    <n v="0"/>
    <n v="2031"/>
    <n v="489"/>
    <n v="0"/>
  </r>
  <r>
    <n v="490"/>
    <n v="10"/>
    <n v="10"/>
    <x v="2"/>
    <n v="1381"/>
    <n v="3794"/>
    <n v="3794"/>
    <n v="1830"/>
    <n v="1385"/>
    <n v="85"/>
    <n v="175"/>
    <n v="153"/>
    <n v="238"/>
    <n v="815"/>
    <n v="651"/>
    <n v="392"/>
    <n v="210"/>
    <n v="0.21191354770690601"/>
    <n v="3605"/>
    <n v="162"/>
    <n v="820"/>
    <n v="891"/>
    <n v="1302"/>
    <n v="619"/>
    <n v="217"/>
    <n v="707"/>
    <n v="1932"/>
    <n v="0"/>
    <n v="412"/>
    <n v="337"/>
    <n v="0"/>
    <n v="0"/>
    <n v="4"/>
    <n v="0"/>
    <n v="7488.4081999999999"/>
    <n v="17715.90625"/>
    <n v="1.19895"/>
    <n v="2"/>
    <n v="0"/>
    <n v="1381"/>
    <n v="490"/>
    <n v="0"/>
  </r>
  <r>
    <n v="491"/>
    <n v="10"/>
    <n v="10"/>
    <x v="2"/>
    <n v="1064"/>
    <n v="3302"/>
    <n v="3302"/>
    <n v="1518"/>
    <n v="874"/>
    <n v="214"/>
    <n v="86"/>
    <n v="129"/>
    <n v="134"/>
    <n v="715"/>
    <n v="244"/>
    <n v="211"/>
    <n v="13"/>
    <n v="0.128709872804361"/>
    <n v="384"/>
    <n v="94"/>
    <n v="866"/>
    <n v="838"/>
    <n v="1181"/>
    <n v="323"/>
    <n v="44"/>
    <n v="53"/>
    <n v="261"/>
    <n v="0"/>
    <n v="11"/>
    <n v="15"/>
    <n v="0"/>
    <n v="0"/>
    <n v="4"/>
    <n v="0"/>
    <n v="0"/>
    <n v="0"/>
    <n v="1.2835000000000001"/>
    <n v="2"/>
    <n v="0"/>
    <n v="1064"/>
    <n v="491"/>
    <n v="0"/>
  </r>
  <r>
    <n v="492"/>
    <n v="10"/>
    <n v="10"/>
    <x v="2"/>
    <n v="1768"/>
    <n v="5308"/>
    <n v="5308"/>
    <n v="2421"/>
    <n v="1695"/>
    <n v="194"/>
    <n v="193"/>
    <n v="238"/>
    <n v="327"/>
    <n v="1010"/>
    <n v="419"/>
    <n v="372"/>
    <n v="5"/>
    <n v="0.13526752072343601"/>
    <n v="669"/>
    <n v="308"/>
    <n v="1236"/>
    <n v="1367"/>
    <n v="1853"/>
    <n v="544"/>
    <n v="133"/>
    <n v="185"/>
    <n v="215"/>
    <n v="0"/>
    <n v="26"/>
    <n v="110"/>
    <n v="0"/>
    <n v="0"/>
    <n v="4"/>
    <n v="0"/>
    <n v="0"/>
    <n v="0"/>
    <n v="1.2580800000000001"/>
    <n v="2"/>
    <n v="0"/>
    <n v="1768"/>
    <n v="492"/>
    <n v="0"/>
  </r>
  <r>
    <n v="493"/>
    <n v="10"/>
    <n v="10"/>
    <x v="2"/>
    <n v="1915"/>
    <n v="5740"/>
    <n v="5745"/>
    <n v="2603"/>
    <n v="1946"/>
    <n v="14"/>
    <n v="158"/>
    <n v="264"/>
    <n v="305"/>
    <n v="1188"/>
    <n v="808"/>
    <n v="635"/>
    <n v="77"/>
    <n v="0.246649260226284"/>
    <n v="870"/>
    <n v="97"/>
    <n v="1360"/>
    <n v="1121"/>
    <n v="1952"/>
    <n v="1215"/>
    <n v="31"/>
    <n v="352"/>
    <n v="407"/>
    <n v="0"/>
    <n v="28"/>
    <n v="52"/>
    <n v="0"/>
    <n v="0"/>
    <n v="4"/>
    <n v="1823.00146"/>
    <n v="0"/>
    <n v="0"/>
    <n v="1.0968599999999999"/>
    <n v="3"/>
    <n v="0"/>
    <n v="1915"/>
    <n v="493"/>
    <n v="5"/>
  </r>
  <r>
    <n v="494"/>
    <n v="10"/>
    <n v="10"/>
    <x v="2"/>
    <n v="2079"/>
    <n v="5910"/>
    <n v="5911"/>
    <n v="2536"/>
    <n v="2063"/>
    <n v="24"/>
    <n v="265"/>
    <n v="285"/>
    <n v="401"/>
    <n v="1128"/>
    <n v="905"/>
    <n v="817"/>
    <n v="88"/>
    <n v="0.21180849264083901"/>
    <n v="1201"/>
    <n v="196"/>
    <n v="1275"/>
    <n v="1139"/>
    <n v="2226"/>
    <n v="1075"/>
    <n v="125"/>
    <n v="460"/>
    <n v="408"/>
    <n v="3"/>
    <n v="59"/>
    <n v="146"/>
    <n v="0"/>
    <n v="0"/>
    <n v="4"/>
    <n v="1498.96606"/>
    <n v="0"/>
    <n v="0"/>
    <n v="1.0673299999999999"/>
    <n v="2"/>
    <n v="0"/>
    <n v="2079"/>
    <n v="494"/>
    <n v="1"/>
  </r>
  <r>
    <n v="495"/>
    <n v="10"/>
    <n v="10"/>
    <x v="2"/>
    <n v="1961"/>
    <n v="5629"/>
    <n v="5629"/>
    <n v="2644"/>
    <n v="1961"/>
    <n v="131"/>
    <n v="118"/>
    <n v="205"/>
    <n v="189"/>
    <n v="1449"/>
    <n v="3410"/>
    <n v="1358"/>
    <n v="26"/>
    <n v="0.24444839225439699"/>
    <n v="585"/>
    <n v="91"/>
    <n v="1154"/>
    <n v="907"/>
    <n v="2417"/>
    <n v="1060"/>
    <n v="32"/>
    <n v="213"/>
    <n v="153"/>
    <n v="5"/>
    <n v="130"/>
    <n v="52"/>
    <n v="0"/>
    <n v="0"/>
    <n v="5"/>
    <n v="0"/>
    <n v="0"/>
    <n v="0"/>
    <n v="0.99878999999999996"/>
    <n v="1"/>
    <n v="0"/>
    <n v="1961"/>
    <n v="495"/>
    <n v="0"/>
  </r>
  <r>
    <n v="496"/>
    <n v="10"/>
    <n v="10"/>
    <x v="2"/>
    <n v="1001"/>
    <n v="2931"/>
    <n v="2931"/>
    <n v="1271"/>
    <n v="920"/>
    <n v="138"/>
    <n v="132"/>
    <n v="109"/>
    <n v="185"/>
    <n v="575"/>
    <n v="2947"/>
    <n v="1297"/>
    <n v="33.403559999999999"/>
    <n v="0.240191061071307"/>
    <n v="1337"/>
    <n v="140"/>
    <n v="575"/>
    <n v="628"/>
    <n v="993"/>
    <n v="595"/>
    <n v="256"/>
    <n v="270"/>
    <n v="676"/>
    <n v="4"/>
    <n v="51"/>
    <n v="80"/>
    <n v="0"/>
    <n v="0"/>
    <n v="5"/>
    <n v="0"/>
    <n v="0"/>
    <n v="0"/>
    <n v="0.98253000000000001"/>
    <n v="1"/>
    <n v="0"/>
    <n v="1001"/>
    <n v="496"/>
    <n v="0"/>
  </r>
  <r>
    <n v="497"/>
    <n v="10"/>
    <n v="10"/>
    <x v="2"/>
    <n v="2457"/>
    <n v="6605"/>
    <n v="6613"/>
    <n v="2527"/>
    <n v="2213"/>
    <n v="359"/>
    <n v="388"/>
    <n v="373"/>
    <n v="348"/>
    <n v="1348"/>
    <n v="2097"/>
    <n v="1844"/>
    <n v="226"/>
    <n v="0.30697111749584199"/>
    <n v="1048"/>
    <n v="197"/>
    <n v="1241"/>
    <n v="1278"/>
    <n v="2140"/>
    <n v="1757"/>
    <n v="29"/>
    <n v="195"/>
    <n v="599"/>
    <n v="0"/>
    <n v="47"/>
    <n v="178"/>
    <n v="0"/>
    <n v="0"/>
    <n v="4"/>
    <n v="0"/>
    <n v="3048.5959499999999"/>
    <n v="7647.6875"/>
    <n v="1.0093799999999999"/>
    <n v="1"/>
    <n v="0"/>
    <n v="2457"/>
    <n v="497"/>
    <n v="8"/>
  </r>
  <r>
    <n v="498"/>
    <n v="10"/>
    <n v="10"/>
    <x v="2"/>
    <n v="1476"/>
    <n v="4118"/>
    <n v="4138"/>
    <n v="1782"/>
    <n v="1444"/>
    <n v="91"/>
    <n v="275"/>
    <n v="278"/>
    <n v="186"/>
    <n v="737"/>
    <n v="570"/>
    <n v="413"/>
    <n v="83"/>
    <n v="0.196230062832286"/>
    <n v="1394"/>
    <n v="200"/>
    <n v="912"/>
    <n v="1008"/>
    <n v="1299"/>
    <n v="719"/>
    <n v="181"/>
    <n v="326"/>
    <n v="785"/>
    <n v="0"/>
    <n v="29"/>
    <n v="73"/>
    <n v="0"/>
    <n v="0"/>
    <n v="4"/>
    <n v="0"/>
    <n v="0"/>
    <n v="0"/>
    <n v="1.1931"/>
    <n v="3"/>
    <n v="0"/>
    <n v="1476"/>
    <n v="498"/>
    <n v="20"/>
  </r>
  <r>
    <n v="499"/>
    <n v="10"/>
    <n v="10"/>
    <x v="2"/>
    <n v="2579"/>
    <n v="7450"/>
    <n v="7462"/>
    <n v="3675"/>
    <n v="2318"/>
    <n v="334"/>
    <n v="403"/>
    <n v="470"/>
    <n v="594"/>
    <n v="1112"/>
    <n v="606"/>
    <n v="504"/>
    <n v="91"/>
    <n v="0.14017689627445701"/>
    <n v="1952"/>
    <n v="452"/>
    <n v="1503"/>
    <n v="2492"/>
    <n v="2149"/>
    <n v="866"/>
    <n v="463"/>
    <n v="206"/>
    <n v="1105"/>
    <n v="0"/>
    <n v="23"/>
    <n v="155"/>
    <n v="0"/>
    <n v="0"/>
    <n v="4"/>
    <n v="0"/>
    <n v="0"/>
    <n v="0"/>
    <n v="1.2787299999999999"/>
    <n v="3"/>
    <n v="0"/>
    <n v="2579"/>
    <n v="499"/>
    <n v="12"/>
  </r>
  <r>
    <n v="500"/>
    <n v="10"/>
    <n v="10"/>
    <x v="2"/>
    <n v="1306"/>
    <n v="3931"/>
    <n v="3931"/>
    <n v="2117"/>
    <n v="1289"/>
    <n v="65"/>
    <n v="177"/>
    <n v="176"/>
    <n v="343"/>
    <n v="610"/>
    <n v="394"/>
    <n v="310"/>
    <n v="43"/>
    <n v="0.178071737471381"/>
    <n v="174"/>
    <n v="139"/>
    <n v="872"/>
    <n v="977"/>
    <n v="1426"/>
    <n v="517"/>
    <n v="9"/>
    <n v="22"/>
    <n v="126"/>
    <n v="0"/>
    <n v="3"/>
    <n v="14"/>
    <n v="0"/>
    <n v="0"/>
    <n v="4"/>
    <n v="2077.7766099999999"/>
    <n v="0"/>
    <n v="0"/>
    <n v="1.14839"/>
    <n v="3"/>
    <n v="0"/>
    <n v="1306"/>
    <n v="500"/>
    <n v="0"/>
  </r>
  <r>
    <n v="501"/>
    <n v="10"/>
    <n v="10"/>
    <x v="2"/>
    <n v="1363"/>
    <n v="4016"/>
    <n v="4016"/>
    <n v="2036"/>
    <n v="1370"/>
    <n v="68"/>
    <n v="217"/>
    <n v="216"/>
    <n v="282"/>
    <n v="648"/>
    <n v="323"/>
    <n v="301"/>
    <n v="9"/>
    <n v="0.19447211155378499"/>
    <n v="333"/>
    <n v="251"/>
    <n v="840"/>
    <n v="1066"/>
    <n v="1191"/>
    <n v="668"/>
    <n v="170"/>
    <n v="42"/>
    <n v="89"/>
    <n v="0"/>
    <n v="7"/>
    <n v="25"/>
    <n v="0"/>
    <n v="0"/>
    <n v="4"/>
    <n v="0"/>
    <n v="0"/>
    <n v="0"/>
    <n v="1.16282"/>
    <n v="3"/>
    <n v="0"/>
    <n v="1363"/>
    <n v="501"/>
    <n v="0"/>
  </r>
  <r>
    <n v="502"/>
    <n v="10"/>
    <n v="10"/>
    <x v="2"/>
    <n v="1590"/>
    <n v="4489"/>
    <n v="4489"/>
    <n v="2515"/>
    <n v="938"/>
    <n v="771"/>
    <n v="361"/>
    <n v="381"/>
    <n v="274"/>
    <n v="574"/>
    <n v="302"/>
    <n v="258"/>
    <n v="44"/>
    <n v="0.14101136110492299"/>
    <n v="783"/>
    <n v="238"/>
    <n v="832"/>
    <n v="1716"/>
    <n v="1209"/>
    <n v="494"/>
    <n v="254"/>
    <n v="88"/>
    <n v="372"/>
    <n v="0"/>
    <n v="5"/>
    <n v="64"/>
    <n v="0"/>
    <n v="0"/>
    <n v="4"/>
    <n v="0"/>
    <n v="0"/>
    <n v="0"/>
    <n v="1.2520100000000001"/>
    <n v="3"/>
    <n v="0"/>
    <n v="1590"/>
    <n v="502"/>
    <n v="0"/>
  </r>
  <r>
    <n v="503"/>
    <n v="10"/>
    <n v="10"/>
    <x v="2"/>
    <n v="2559"/>
    <n v="6232"/>
    <n v="6232"/>
    <n v="3647"/>
    <n v="945"/>
    <n v="1737"/>
    <n v="751"/>
    <n v="552"/>
    <n v="723"/>
    <n v="533"/>
    <n v="415"/>
    <n v="306.23862000000003"/>
    <n v="71"/>
    <n v="0.17907573812580199"/>
    <n v="3597"/>
    <n v="357"/>
    <n v="927"/>
    <n v="2571"/>
    <n v="1498"/>
    <n v="879"/>
    <n v="323"/>
    <n v="689"/>
    <n v="1941"/>
    <n v="0"/>
    <n v="246"/>
    <n v="398"/>
    <n v="0"/>
    <n v="0"/>
    <n v="3"/>
    <n v="0"/>
    <n v="0"/>
    <n v="0"/>
    <n v="1.43255"/>
    <n v="3"/>
    <n v="0"/>
    <n v="2559"/>
    <n v="503"/>
    <n v="0"/>
  </r>
  <r>
    <n v="504"/>
    <n v="10"/>
    <n v="10"/>
    <x v="2"/>
    <n v="1921"/>
    <n v="4293"/>
    <n v="4296"/>
    <n v="2606"/>
    <n v="996"/>
    <n v="1057"/>
    <n v="362"/>
    <n v="376"/>
    <n v="558"/>
    <n v="625"/>
    <n v="723"/>
    <n v="222"/>
    <n v="337"/>
    <n v="0.12732774674115499"/>
    <n v="9742"/>
    <n v="342"/>
    <n v="483"/>
    <n v="1780"/>
    <n v="1247"/>
    <n v="444"/>
    <n v="1476"/>
    <n v="1879"/>
    <n v="2143"/>
    <n v="6"/>
    <n v="1693"/>
    <n v="2545"/>
    <n v="0"/>
    <n v="0"/>
    <n v="2"/>
    <n v="0"/>
    <n v="0"/>
    <n v="0"/>
    <n v="1.8126500000000001"/>
    <n v="3"/>
    <n v="0"/>
    <n v="1921"/>
    <n v="504"/>
    <n v="3"/>
  </r>
  <r>
    <n v="505"/>
    <n v="10"/>
    <n v="10"/>
    <x v="2"/>
    <n v="1931"/>
    <n v="6220"/>
    <n v="6232"/>
    <n v="2954"/>
    <n v="1289"/>
    <n v="801"/>
    <n v="373"/>
    <n v="393"/>
    <n v="407"/>
    <n v="758"/>
    <n v="425"/>
    <n v="394"/>
    <n v="15"/>
    <n v="0.16046213093709899"/>
    <n v="376"/>
    <n v="417"/>
    <n v="1384"/>
    <n v="1803"/>
    <n v="1820"/>
    <n v="808"/>
    <n v="59"/>
    <n v="107"/>
    <n v="119"/>
    <n v="0"/>
    <n v="22"/>
    <n v="69"/>
    <n v="0"/>
    <n v="0"/>
    <n v="4"/>
    <n v="0"/>
    <n v="0"/>
    <n v="0"/>
    <n v="1.18771"/>
    <n v="3"/>
    <n v="0"/>
    <n v="1931"/>
    <n v="505"/>
    <n v="12"/>
  </r>
  <r>
    <n v="506"/>
    <n v="10"/>
    <n v="10"/>
    <x v="2"/>
    <n v="1347"/>
    <n v="3890"/>
    <n v="3901"/>
    <n v="1911"/>
    <n v="1031"/>
    <n v="414"/>
    <n v="258"/>
    <n v="220"/>
    <n v="340"/>
    <n v="529"/>
    <n v="332"/>
    <n v="238"/>
    <n v="48"/>
    <n v="0.14329659061778999"/>
    <n v="2264"/>
    <n v="280"/>
    <n v="765"/>
    <n v="1264"/>
    <n v="1115"/>
    <n v="477"/>
    <n v="9"/>
    <n v="451"/>
    <n v="1707"/>
    <n v="0"/>
    <n v="27"/>
    <n v="70"/>
    <n v="0"/>
    <n v="0"/>
    <n v="4"/>
    <n v="0"/>
    <n v="0"/>
    <n v="0"/>
    <n v="1.4528700000000001"/>
    <n v="3"/>
    <n v="0"/>
    <n v="1347"/>
    <n v="506"/>
    <n v="11"/>
  </r>
  <r>
    <n v="507"/>
    <n v="10"/>
    <n v="10"/>
    <x v="2"/>
    <n v="1836"/>
    <n v="4613"/>
    <n v="4613"/>
    <n v="2150"/>
    <n v="1736"/>
    <n v="185"/>
    <n v="260"/>
    <n v="348"/>
    <n v="246"/>
    <n v="982"/>
    <n v="817"/>
    <n v="625"/>
    <n v="62"/>
    <n v="0.28939952308692801"/>
    <n v="671"/>
    <n v="129"/>
    <n v="872"/>
    <n v="913"/>
    <n v="1555"/>
    <n v="1144"/>
    <n v="98"/>
    <n v="72"/>
    <n v="451"/>
    <n v="0"/>
    <n v="17"/>
    <n v="33"/>
    <n v="0"/>
    <n v="0"/>
    <n v="4"/>
    <n v="0"/>
    <n v="0"/>
    <n v="0"/>
    <n v="1.0914699999999999"/>
    <n v="1"/>
    <n v="0"/>
    <n v="1836"/>
    <n v="507"/>
    <n v="0"/>
  </r>
  <r>
    <n v="508"/>
    <n v="10"/>
    <n v="10"/>
    <x v="2"/>
    <n v="1162"/>
    <n v="2957"/>
    <n v="2957"/>
    <n v="1654"/>
    <n v="784"/>
    <n v="401"/>
    <n v="130"/>
    <n v="223"/>
    <n v="197"/>
    <n v="612"/>
    <n v="448"/>
    <n v="270"/>
    <n v="87"/>
    <n v="0.14135948596550599"/>
    <n v="2893"/>
    <n v="87"/>
    <n v="747"/>
    <n v="700"/>
    <n v="1045"/>
    <n v="378"/>
    <n v="164"/>
    <n v="728"/>
    <n v="406"/>
    <n v="0"/>
    <n v="232"/>
    <n v="1363"/>
    <n v="0"/>
    <n v="0"/>
    <n v="4"/>
    <n v="0"/>
    <n v="0"/>
    <n v="0"/>
    <n v="1.2482"/>
    <n v="2"/>
    <n v="0"/>
    <n v="1162"/>
    <n v="508"/>
    <n v="0"/>
  </r>
  <r>
    <n v="509"/>
    <n v="10"/>
    <n v="10"/>
    <x v="2"/>
    <n v="1317"/>
    <n v="3021"/>
    <n v="3022"/>
    <n v="1556"/>
    <n v="721"/>
    <n v="682"/>
    <n v="256"/>
    <n v="367"/>
    <n v="199"/>
    <n v="495"/>
    <n v="434"/>
    <n v="210"/>
    <n v="61"/>
    <n v="0.17968232958305799"/>
    <n v="2385"/>
    <n v="176"/>
    <n v="658"/>
    <n v="879"/>
    <n v="917"/>
    <n v="392"/>
    <n v="252"/>
    <n v="1005"/>
    <n v="762"/>
    <n v="0"/>
    <n v="204"/>
    <n v="162"/>
    <n v="0"/>
    <n v="0"/>
    <n v="4"/>
    <n v="0"/>
    <n v="0"/>
    <n v="0"/>
    <n v="1.4820599999999999"/>
    <n v="1"/>
    <n v="0"/>
    <n v="1317"/>
    <n v="509"/>
    <n v="1"/>
  </r>
  <r>
    <n v="510"/>
    <n v="10"/>
    <n v="10"/>
    <x v="2"/>
    <n v="926"/>
    <n v="2521"/>
    <n v="2521"/>
    <n v="983"/>
    <n v="1018"/>
    <n v="4"/>
    <n v="125"/>
    <n v="108"/>
    <n v="79"/>
    <n v="614"/>
    <n v="776"/>
    <n v="746"/>
    <n v="16"/>
    <n v="0.29472431574771901"/>
    <n v="266"/>
    <n v="99"/>
    <n v="518"/>
    <n v="345"/>
    <n v="940"/>
    <n v="619"/>
    <n v="12"/>
    <n v="41"/>
    <n v="169"/>
    <n v="0"/>
    <n v="1"/>
    <n v="43"/>
    <n v="0"/>
    <n v="0"/>
    <n v="4"/>
    <n v="0"/>
    <n v="0"/>
    <n v="0"/>
    <n v="0.99070999999999998"/>
    <n v="1"/>
    <n v="0"/>
    <n v="926"/>
    <n v="510"/>
    <n v="0"/>
  </r>
  <r>
    <n v="511"/>
    <n v="10"/>
    <n v="10"/>
    <x v="2"/>
    <n v="2941"/>
    <n v="6731"/>
    <n v="6802"/>
    <n v="3423"/>
    <n v="2272"/>
    <n v="1037"/>
    <n v="401"/>
    <n v="487"/>
    <n v="526"/>
    <n v="1527"/>
    <n v="2966"/>
    <n v="1275"/>
    <n v="193"/>
    <n v="0.27256689209056201"/>
    <n v="7744"/>
    <n v="161"/>
    <n v="1154"/>
    <n v="1439"/>
    <n v="2444"/>
    <n v="1604"/>
    <n v="1235"/>
    <n v="1795"/>
    <n v="3427"/>
    <n v="0"/>
    <n v="423"/>
    <n v="864"/>
    <n v="0"/>
    <n v="0"/>
    <n v="5"/>
    <n v="1853.91687"/>
    <n v="0"/>
    <n v="0"/>
    <n v="1.16503"/>
    <n v="1"/>
    <n v="0"/>
    <n v="2941"/>
    <n v="511"/>
    <n v="71"/>
  </r>
  <r>
    <n v="512"/>
    <n v="10"/>
    <n v="10"/>
    <x v="2"/>
    <n v="1594"/>
    <n v="4481"/>
    <n v="4498"/>
    <n v="2456"/>
    <n v="1686"/>
    <n v="64"/>
    <n v="151"/>
    <n v="277"/>
    <n v="415"/>
    <n v="751"/>
    <n v="33268"/>
    <n v="1665"/>
    <n v="23"/>
    <n v="0.178301467318808"/>
    <n v="588"/>
    <n v="216"/>
    <n v="845"/>
    <n v="1116"/>
    <n v="1666"/>
    <n v="655"/>
    <n v="70"/>
    <n v="132"/>
    <n v="143"/>
    <n v="40"/>
    <n v="23"/>
    <n v="180"/>
    <n v="0"/>
    <n v="0"/>
    <n v="5"/>
    <n v="0"/>
    <n v="0"/>
    <n v="0"/>
    <n v="0.95679999999999998"/>
    <n v="1"/>
    <n v="0"/>
    <n v="1594"/>
    <n v="512"/>
    <n v="17"/>
  </r>
  <r>
    <n v="513"/>
    <n v="10"/>
    <n v="10"/>
    <x v="2"/>
    <n v="994"/>
    <n v="2836"/>
    <n v="2909"/>
    <n v="1316"/>
    <n v="1017"/>
    <n v="46"/>
    <n v="91"/>
    <n v="165"/>
    <n v="101"/>
    <n v="637"/>
    <n v="3381"/>
    <n v="689"/>
    <n v="13"/>
    <n v="0.24785149535923001"/>
    <n v="223"/>
    <n v="133"/>
    <n v="589"/>
    <n v="628"/>
    <n v="1020"/>
    <n v="539"/>
    <n v="11"/>
    <n v="107"/>
    <n v="63"/>
    <n v="14"/>
    <n v="8"/>
    <n v="20"/>
    <n v="0"/>
    <n v="0"/>
    <n v="4"/>
    <n v="0"/>
    <n v="0"/>
    <n v="0"/>
    <n v="0.99724999999999997"/>
    <n v="1"/>
    <n v="0"/>
    <n v="994"/>
    <n v="513"/>
    <n v="73"/>
  </r>
  <r>
    <n v="514"/>
    <n v="10"/>
    <n v="10"/>
    <x v="2"/>
    <n v="2628"/>
    <n v="7850"/>
    <n v="7850"/>
    <n v="3400"/>
    <n v="2556"/>
    <n v="183"/>
    <n v="264"/>
    <n v="490"/>
    <n v="595"/>
    <n v="1279"/>
    <n v="2314"/>
    <n v="1313"/>
    <n v="46"/>
    <n v="0.24522292993630601"/>
    <n v="1160"/>
    <n v="453"/>
    <n v="1750"/>
    <n v="1835"/>
    <n v="2044"/>
    <n v="1768"/>
    <n v="238"/>
    <n v="203"/>
    <n v="633"/>
    <n v="3"/>
    <n v="28"/>
    <n v="55"/>
    <n v="0"/>
    <n v="0"/>
    <n v="4"/>
    <n v="0"/>
    <n v="0"/>
    <n v="0"/>
    <n v="1.0357700000000001"/>
    <n v="1"/>
    <n v="0"/>
    <n v="2628"/>
    <n v="514"/>
    <n v="0"/>
  </r>
  <r>
    <n v="515"/>
    <n v="10"/>
    <n v="10"/>
    <x v="2"/>
    <n v="2327"/>
    <n v="7140"/>
    <n v="7167"/>
    <n v="3135"/>
    <n v="1962"/>
    <n v="500"/>
    <n v="368"/>
    <n v="545"/>
    <n v="382"/>
    <n v="1032"/>
    <n v="562"/>
    <n v="443"/>
    <n v="93"/>
    <n v="0.157806613645877"/>
    <n v="732"/>
    <n v="427"/>
    <n v="1560"/>
    <n v="2223"/>
    <n v="2039"/>
    <n v="918"/>
    <n v="73"/>
    <n v="124"/>
    <n v="442"/>
    <n v="0"/>
    <n v="18"/>
    <n v="75"/>
    <n v="0"/>
    <n v="0"/>
    <n v="4"/>
    <n v="2227.4301799999998"/>
    <n v="0"/>
    <n v="0"/>
    <n v="1.5178499999999999"/>
    <n v="3"/>
    <n v="0"/>
    <n v="2327"/>
    <n v="515"/>
    <n v="27"/>
  </r>
  <r>
    <n v="516"/>
    <n v="10"/>
    <n v="10"/>
    <x v="2"/>
    <n v="1287"/>
    <n v="3608"/>
    <n v="3608"/>
    <n v="1714"/>
    <n v="1287"/>
    <n v="55"/>
    <n v="195"/>
    <n v="161"/>
    <n v="300"/>
    <n v="631"/>
    <n v="380"/>
    <n v="351"/>
    <n v="28"/>
    <n v="0.19179600886918"/>
    <n v="323"/>
    <n v="261"/>
    <n v="835"/>
    <n v="873"/>
    <n v="1110"/>
    <n v="529"/>
    <n v="5"/>
    <n v="53"/>
    <n v="210"/>
    <n v="0"/>
    <n v="6"/>
    <n v="49"/>
    <n v="0"/>
    <n v="0"/>
    <n v="4"/>
    <n v="0"/>
    <n v="0"/>
    <n v="0"/>
    <n v="1.1056699999999999"/>
    <n v="2"/>
    <n v="0"/>
    <n v="1287"/>
    <n v="516"/>
    <n v="0"/>
  </r>
  <r>
    <n v="517"/>
    <n v="10"/>
    <n v="10"/>
    <x v="2"/>
    <n v="1941"/>
    <n v="5651"/>
    <n v="5665"/>
    <n v="2815"/>
    <n v="1673"/>
    <n v="268"/>
    <n v="289"/>
    <n v="349"/>
    <n v="550"/>
    <n v="753"/>
    <n v="503"/>
    <n v="399"/>
    <n v="52"/>
    <n v="0.16804942630185299"/>
    <n v="2327"/>
    <n v="275"/>
    <n v="1290"/>
    <n v="1666"/>
    <n v="1679"/>
    <n v="755"/>
    <n v="210"/>
    <n v="108"/>
    <n v="1927"/>
    <n v="0"/>
    <n v="2"/>
    <n v="80"/>
    <n v="0"/>
    <n v="0"/>
    <n v="4"/>
    <n v="0"/>
    <n v="0"/>
    <n v="0"/>
    <n v="1.28051"/>
    <n v="3"/>
    <n v="0"/>
    <n v="1941"/>
    <n v="517"/>
    <n v="14"/>
  </r>
  <r>
    <n v="518"/>
    <n v="10"/>
    <n v="10"/>
    <x v="2"/>
    <n v="2143"/>
    <n v="5844"/>
    <n v="5851"/>
    <n v="3168"/>
    <n v="1882"/>
    <n v="463"/>
    <n v="277"/>
    <n v="470"/>
    <n v="499"/>
    <n v="897"/>
    <n v="725"/>
    <n v="513"/>
    <n v="128.33472"/>
    <n v="0.127499572722612"/>
    <n v="3421"/>
    <n v="273"/>
    <n v="1334"/>
    <n v="1756"/>
    <n v="1835"/>
    <n v="653"/>
    <n v="616"/>
    <n v="595"/>
    <n v="1917"/>
    <n v="3"/>
    <n v="108"/>
    <n v="182"/>
    <n v="0"/>
    <n v="0"/>
    <n v="4"/>
    <n v="0"/>
    <n v="0"/>
    <n v="0"/>
    <n v="1.2867200000000001"/>
    <n v="2"/>
    <n v="0"/>
    <n v="2143"/>
    <n v="518"/>
    <n v="7"/>
  </r>
  <r>
    <n v="519"/>
    <n v="10"/>
    <n v="10"/>
    <x v="2"/>
    <n v="3034"/>
    <n v="7410"/>
    <n v="7436"/>
    <n v="3883"/>
    <n v="2377"/>
    <n v="898"/>
    <n v="469"/>
    <n v="720"/>
    <n v="596"/>
    <n v="1249"/>
    <n v="756"/>
    <n v="440"/>
    <n v="134"/>
    <n v="0.19566971490048399"/>
    <n v="4090"/>
    <n v="313"/>
    <n v="1409"/>
    <n v="2218"/>
    <n v="2348"/>
    <n v="1148"/>
    <n v="135"/>
    <n v="691"/>
    <n v="2002"/>
    <n v="0"/>
    <n v="1107"/>
    <n v="155"/>
    <n v="0"/>
    <n v="0"/>
    <n v="4"/>
    <n v="0"/>
    <n v="0"/>
    <n v="0"/>
    <n v="1.6294500000000001"/>
    <n v="3"/>
    <n v="0"/>
    <n v="3034"/>
    <n v="519"/>
    <n v="26"/>
  </r>
  <r>
    <n v="520"/>
    <n v="10"/>
    <n v="10"/>
    <x v="2"/>
    <n v="1404"/>
    <n v="4315"/>
    <n v="4315"/>
    <n v="2084"/>
    <n v="1354"/>
    <n v="62"/>
    <n v="257"/>
    <n v="295"/>
    <n v="385"/>
    <n v="467"/>
    <n v="419"/>
    <n v="371"/>
    <n v="40"/>
    <n v="0.188412514484357"/>
    <n v="1087"/>
    <n v="200"/>
    <n v="954"/>
    <n v="1236"/>
    <n v="1282"/>
    <n v="643"/>
    <n v="152"/>
    <n v="192"/>
    <n v="384"/>
    <n v="0"/>
    <n v="76"/>
    <n v="283"/>
    <n v="0"/>
    <n v="0"/>
    <n v="4"/>
    <n v="0"/>
    <n v="0"/>
    <n v="0"/>
    <n v="1.1817"/>
    <n v="3"/>
    <n v="0"/>
    <n v="1404"/>
    <n v="520"/>
    <n v="0"/>
  </r>
  <r>
    <n v="521"/>
    <n v="10"/>
    <n v="10"/>
    <x v="2"/>
    <n v="1951"/>
    <n v="4894"/>
    <n v="4908"/>
    <n v="2656"/>
    <n v="1286"/>
    <n v="769"/>
    <n v="371"/>
    <n v="568"/>
    <n v="403"/>
    <n v="609"/>
    <n v="428"/>
    <n v="287"/>
    <n v="116"/>
    <n v="0.17868785656071701"/>
    <n v="2227"/>
    <n v="286"/>
    <n v="711"/>
    <n v="1864"/>
    <n v="1383"/>
    <n v="664"/>
    <n v="578"/>
    <n v="305"/>
    <n v="836"/>
    <n v="0"/>
    <n v="132"/>
    <n v="376"/>
    <n v="0"/>
    <n v="0"/>
    <n v="4"/>
    <n v="0"/>
    <n v="0"/>
    <n v="0"/>
    <n v="1.39212"/>
    <n v="3"/>
    <n v="0"/>
    <n v="1951"/>
    <n v="521"/>
    <n v="14"/>
  </r>
  <r>
    <n v="522"/>
    <n v="11"/>
    <n v="11"/>
    <x v="2"/>
    <n v="2244"/>
    <n v="6036"/>
    <n v="6063"/>
    <n v="3035"/>
    <n v="1563"/>
    <n v="726"/>
    <n v="532"/>
    <n v="407"/>
    <n v="537"/>
    <n v="768"/>
    <n v="462"/>
    <n v="366"/>
    <n v="96"/>
    <n v="0.20781791192478999"/>
    <n v="954"/>
    <n v="245"/>
    <n v="1318"/>
    <n v="1832"/>
    <n v="1776"/>
    <n v="892"/>
    <n v="94"/>
    <n v="195"/>
    <n v="577"/>
    <n v="0"/>
    <n v="4"/>
    <n v="84"/>
    <n v="0"/>
    <n v="0"/>
    <n v="4"/>
    <n v="0"/>
    <n v="0"/>
    <n v="0"/>
    <n v="1.2149000000000001"/>
    <n v="3"/>
    <n v="0"/>
    <n v="2244"/>
    <n v="522"/>
    <n v="27"/>
  </r>
  <r>
    <n v="523"/>
    <n v="11"/>
    <n v="11"/>
    <x v="2"/>
    <n v="2739"/>
    <n v="7556"/>
    <n v="7588"/>
    <n v="3962"/>
    <n v="2457"/>
    <n v="323"/>
    <n v="342"/>
    <n v="586"/>
    <n v="532"/>
    <n v="1279"/>
    <n v="644"/>
    <n v="561.51946999999996"/>
    <n v="69"/>
    <n v="0.177121771217712"/>
    <n v="1604"/>
    <n v="544"/>
    <n v="1365"/>
    <n v="2451"/>
    <n v="2119"/>
    <n v="1109"/>
    <n v="648"/>
    <n v="164"/>
    <n v="507"/>
    <n v="0"/>
    <n v="189"/>
    <n v="96"/>
    <n v="0"/>
    <n v="0"/>
    <n v="4"/>
    <n v="0"/>
    <n v="0"/>
    <n v="0"/>
    <n v="1.2309699999999999"/>
    <n v="3"/>
    <n v="0"/>
    <n v="2739"/>
    <n v="523"/>
    <n v="32"/>
  </r>
  <r>
    <n v="524"/>
    <n v="11"/>
    <n v="11"/>
    <x v="2"/>
    <n v="1938"/>
    <n v="5300"/>
    <n v="5308"/>
    <n v="2403"/>
    <n v="1963"/>
    <n v="6"/>
    <n v="263"/>
    <n v="392"/>
    <n v="418"/>
    <n v="865"/>
    <n v="458"/>
    <n v="414"/>
    <n v="33"/>
    <n v="0.23474001507159001"/>
    <n v="247"/>
    <n v="242"/>
    <n v="1066"/>
    <n v="1309"/>
    <n v="1708"/>
    <n v="983"/>
    <n v="14"/>
    <n v="60"/>
    <n v="115"/>
    <n v="0"/>
    <n v="9"/>
    <n v="49"/>
    <n v="0"/>
    <n v="0"/>
    <n v="4"/>
    <n v="0"/>
    <n v="0"/>
    <n v="0"/>
    <n v="1.1231"/>
    <n v="3"/>
    <n v="0"/>
    <n v="1938"/>
    <n v="524"/>
    <n v="8"/>
  </r>
  <r>
    <n v="525"/>
    <n v="11"/>
    <n v="11"/>
    <x v="2"/>
    <n v="1613"/>
    <n v="3971"/>
    <n v="3991"/>
    <n v="2142"/>
    <n v="1600"/>
    <n v="32"/>
    <n v="320"/>
    <n v="211"/>
    <n v="266"/>
    <n v="816"/>
    <n v="429"/>
    <n v="403"/>
    <n v="26"/>
    <n v="0.25281884239538999"/>
    <n v="478"/>
    <n v="240"/>
    <n v="726"/>
    <n v="1036"/>
    <n v="1157"/>
    <n v="832"/>
    <n v="29"/>
    <n v="50"/>
    <n v="351"/>
    <n v="0"/>
    <n v="9"/>
    <n v="39"/>
    <n v="0"/>
    <n v="0"/>
    <n v="4"/>
    <n v="883.05249000000003"/>
    <n v="0"/>
    <n v="0"/>
    <n v="1.1249"/>
    <n v="3"/>
    <n v="0"/>
    <n v="1613"/>
    <n v="525"/>
    <n v="20"/>
  </r>
  <r>
    <n v="526"/>
    <n v="11"/>
    <n v="11"/>
    <x v="2"/>
    <n v="2449"/>
    <n v="6633"/>
    <n v="6649"/>
    <n v="3435"/>
    <n v="2317"/>
    <n v="234"/>
    <n v="413"/>
    <n v="257"/>
    <n v="496"/>
    <n v="1283"/>
    <n v="618"/>
    <n v="503"/>
    <n v="93"/>
    <n v="0.184839825537675"/>
    <n v="1561"/>
    <n v="648"/>
    <n v="1146"/>
    <n v="1912"/>
    <n v="2022"/>
    <n v="921"/>
    <n v="61"/>
    <n v="444"/>
    <n v="686"/>
    <n v="0"/>
    <n v="102"/>
    <n v="268"/>
    <n v="0"/>
    <n v="0"/>
    <n v="4"/>
    <n v="1868.76477"/>
    <n v="0"/>
    <n v="0"/>
    <n v="1.1529799999999999"/>
    <n v="3"/>
    <n v="0"/>
    <n v="2449"/>
    <n v="526"/>
    <n v="16"/>
  </r>
  <r>
    <n v="527"/>
    <n v="11"/>
    <n v="11"/>
    <x v="2"/>
    <n v="2766"/>
    <n v="7054"/>
    <n v="7066"/>
    <n v="3669"/>
    <n v="2581"/>
    <n v="398"/>
    <n v="370"/>
    <n v="626"/>
    <n v="697"/>
    <n v="1073"/>
    <n v="688"/>
    <n v="563"/>
    <n v="82"/>
    <n v="0.18992357769600901"/>
    <n v="2138"/>
    <n v="500"/>
    <n v="1049"/>
    <n v="2143"/>
    <n v="2318"/>
    <n v="1056"/>
    <n v="255"/>
    <n v="565"/>
    <n v="1084"/>
    <n v="0"/>
    <n v="77"/>
    <n v="157"/>
    <n v="0"/>
    <n v="0"/>
    <n v="4"/>
    <n v="0"/>
    <n v="0"/>
    <n v="0"/>
    <n v="1.22427"/>
    <n v="3"/>
    <n v="0"/>
    <n v="2766"/>
    <n v="527"/>
    <n v="12"/>
  </r>
  <r>
    <n v="528"/>
    <n v="11"/>
    <n v="11"/>
    <x v="2"/>
    <n v="2655"/>
    <n v="6397"/>
    <n v="6407"/>
    <n v="3616"/>
    <n v="1468"/>
    <n v="1279"/>
    <n v="498"/>
    <n v="734"/>
    <n v="522"/>
    <n v="901"/>
    <n v="467"/>
    <n v="420"/>
    <n v="24"/>
    <n v="0.21367254565319199"/>
    <n v="1238"/>
    <n v="343"/>
    <n v="993"/>
    <n v="2201"/>
    <n v="1762"/>
    <n v="1108"/>
    <n v="149"/>
    <n v="525"/>
    <n v="430"/>
    <n v="2"/>
    <n v="43"/>
    <n v="89"/>
    <n v="0"/>
    <n v="0"/>
    <n v="4"/>
    <n v="0"/>
    <n v="0"/>
    <n v="0"/>
    <n v="1.29253"/>
    <n v="3"/>
    <n v="0"/>
    <n v="2655"/>
    <n v="528"/>
    <n v="10"/>
  </r>
  <r>
    <n v="529"/>
    <n v="11"/>
    <n v="11"/>
    <x v="2"/>
    <n v="1185"/>
    <n v="2780"/>
    <n v="2786"/>
    <n v="1173"/>
    <n v="953"/>
    <n v="281"/>
    <n v="241"/>
    <n v="178"/>
    <n v="210"/>
    <n v="556"/>
    <n v="361"/>
    <n v="323"/>
    <n v="38"/>
    <n v="0.31083991385498899"/>
    <n v="1136"/>
    <n v="127"/>
    <n v="454"/>
    <n v="705"/>
    <n v="752"/>
    <n v="748"/>
    <n v="314"/>
    <n v="288"/>
    <n v="317"/>
    <n v="0"/>
    <n v="111"/>
    <n v="106"/>
    <n v="0"/>
    <n v="0"/>
    <n v="4"/>
    <n v="0"/>
    <n v="0"/>
    <n v="0"/>
    <n v="1.19739"/>
    <n v="3"/>
    <n v="0"/>
    <n v="1185"/>
    <n v="529"/>
    <n v="6"/>
  </r>
  <r>
    <n v="530"/>
    <n v="11"/>
    <n v="11"/>
    <x v="2"/>
    <n v="3023"/>
    <n v="6456"/>
    <n v="6476"/>
    <n v="4379"/>
    <n v="1255"/>
    <n v="2103"/>
    <n v="541"/>
    <n v="829"/>
    <n v="688"/>
    <n v="965"/>
    <n v="630"/>
    <n v="417.92626999999999"/>
    <n v="123"/>
    <n v="0.11473131562692999"/>
    <n v="7401"/>
    <n v="315"/>
    <n v="650"/>
    <n v="3152"/>
    <n v="1709"/>
    <n v="650"/>
    <n v="1439"/>
    <n v="2750"/>
    <n v="1730"/>
    <n v="0"/>
    <n v="560"/>
    <n v="922"/>
    <n v="0"/>
    <n v="0"/>
    <n v="3"/>
    <n v="0"/>
    <n v="0"/>
    <n v="0"/>
    <n v="1.90767"/>
    <n v="3"/>
    <n v="0"/>
    <n v="3023"/>
    <n v="530"/>
    <n v="20"/>
  </r>
  <r>
    <n v="531"/>
    <n v="11"/>
    <n v="11"/>
    <x v="2"/>
    <n v="1426"/>
    <n v="3010"/>
    <n v="3010"/>
    <n v="1862"/>
    <n v="795"/>
    <n v="666"/>
    <n v="302"/>
    <n v="374"/>
    <n v="340"/>
    <n v="410"/>
    <n v="273"/>
    <n v="241"/>
    <n v="32"/>
    <n v="0.208970099667774"/>
    <n v="11584"/>
    <n v="199"/>
    <n v="501"/>
    <n v="908"/>
    <n v="914"/>
    <n v="488"/>
    <n v="78"/>
    <n v="10685"/>
    <n v="658"/>
    <n v="0"/>
    <n v="64"/>
    <n v="99"/>
    <n v="0"/>
    <n v="0"/>
    <n v="3"/>
    <n v="0"/>
    <n v="0"/>
    <n v="0"/>
    <n v="1.4554499999999999"/>
    <n v="2"/>
    <n v="0"/>
    <n v="1426"/>
    <n v="531"/>
    <n v="0"/>
  </r>
  <r>
    <n v="532"/>
    <n v="11"/>
    <n v="11"/>
    <x v="2"/>
    <n v="3125"/>
    <n v="7228"/>
    <n v="7228"/>
    <n v="4037"/>
    <n v="510"/>
    <n v="2728"/>
    <n v="1257"/>
    <n v="787"/>
    <n v="578"/>
    <n v="503"/>
    <n v="236"/>
    <n v="188"/>
    <n v="47"/>
    <n v="9.5600442722744899E-2"/>
    <n v="746"/>
    <n v="794"/>
    <n v="900"/>
    <n v="3922"/>
    <n v="999"/>
    <n v="613"/>
    <n v="124"/>
    <n v="185"/>
    <n v="378"/>
    <n v="0"/>
    <n v="23"/>
    <n v="36"/>
    <n v="0"/>
    <n v="0"/>
    <n v="3"/>
    <n v="0"/>
    <n v="0"/>
    <n v="0"/>
    <n v="1.4498899999999999"/>
    <n v="3"/>
    <n v="0"/>
    <n v="3125"/>
    <n v="532"/>
    <n v="0"/>
  </r>
  <r>
    <n v="533"/>
    <n v="11"/>
    <n v="11"/>
    <x v="2"/>
    <n v="2638"/>
    <n v="7383"/>
    <n v="7450"/>
    <n v="4124"/>
    <n v="790"/>
    <n v="1953"/>
    <n v="986"/>
    <n v="871"/>
    <n v="391"/>
    <n v="390"/>
    <n v="447"/>
    <n v="244"/>
    <n v="203"/>
    <n v="0.105771812080537"/>
    <n v="3677"/>
    <n v="589"/>
    <n v="1353"/>
    <n v="3337"/>
    <n v="1572"/>
    <n v="599"/>
    <n v="127"/>
    <n v="1011"/>
    <n v="2188"/>
    <n v="0"/>
    <n v="102"/>
    <n v="249"/>
    <n v="0"/>
    <n v="0"/>
    <n v="3"/>
    <n v="1861.3463099999999"/>
    <n v="1764.2336399999999"/>
    <n v="7204.1142600000003"/>
    <n v="1.3945399999999999"/>
    <n v="3"/>
    <n v="0"/>
    <n v="2638"/>
    <n v="533"/>
    <n v="67"/>
  </r>
  <r>
    <n v="534"/>
    <n v="11"/>
    <n v="11"/>
    <x v="2"/>
    <n v="1935"/>
    <n v="4987"/>
    <n v="5026"/>
    <n v="2881"/>
    <n v="1397"/>
    <n v="632"/>
    <n v="368"/>
    <n v="557"/>
    <n v="430"/>
    <n v="580"/>
    <n v="475"/>
    <n v="354"/>
    <n v="71"/>
    <n v="0.20493434142459199"/>
    <n v="9017"/>
    <n v="365"/>
    <n v="676"/>
    <n v="1825"/>
    <n v="1399"/>
    <n v="761"/>
    <n v="93"/>
    <n v="715"/>
    <n v="7142"/>
    <n v="2"/>
    <n v="148"/>
    <n v="917"/>
    <n v="0"/>
    <n v="0"/>
    <n v="3"/>
    <n v="0"/>
    <n v="0"/>
    <n v="0"/>
    <n v="1.36415"/>
    <n v="3"/>
    <n v="0"/>
    <n v="1935"/>
    <n v="534"/>
    <n v="39"/>
  </r>
  <r>
    <n v="535"/>
    <n v="11"/>
    <n v="11"/>
    <x v="2"/>
    <n v="2078"/>
    <n v="5550"/>
    <n v="5557"/>
    <n v="3069"/>
    <n v="1468"/>
    <n v="749"/>
    <n v="772"/>
    <n v="564"/>
    <n v="395"/>
    <n v="347"/>
    <n v="331"/>
    <n v="190"/>
    <n v="77"/>
    <n v="0.12506748245456201"/>
    <n v="1627"/>
    <n v="597"/>
    <n v="802"/>
    <n v="2208"/>
    <n v="1494"/>
    <n v="456"/>
    <n v="313"/>
    <n v="187"/>
    <n v="937"/>
    <n v="2"/>
    <n v="124"/>
    <n v="64"/>
    <n v="0"/>
    <n v="0"/>
    <n v="4"/>
    <n v="0"/>
    <n v="0"/>
    <n v="0"/>
    <n v="1.5738099999999999"/>
    <n v="3"/>
    <n v="0"/>
    <n v="2078"/>
    <n v="535"/>
    <n v="7"/>
  </r>
  <r>
    <n v="536"/>
    <n v="11"/>
    <n v="11"/>
    <x v="2"/>
    <n v="1656"/>
    <n v="5470"/>
    <n v="5494"/>
    <n v="2926"/>
    <n v="688"/>
    <n v="1085"/>
    <n v="605"/>
    <n v="571"/>
    <n v="274"/>
    <n v="206"/>
    <n v="230"/>
    <n v="139"/>
    <n v="25"/>
    <n v="7.1168547506370597E-2"/>
    <n v="843"/>
    <n v="302"/>
    <n v="1170"/>
    <n v="2594"/>
    <n v="1087"/>
    <n v="341"/>
    <n v="358"/>
    <n v="131"/>
    <n v="218"/>
    <n v="3"/>
    <n v="47"/>
    <n v="86"/>
    <n v="0"/>
    <n v="0"/>
    <n v="4"/>
    <n v="0"/>
    <n v="0"/>
    <n v="0"/>
    <n v="1.8005899999999999"/>
    <n v="3"/>
    <n v="0"/>
    <n v="1656"/>
    <n v="536"/>
    <n v="24"/>
  </r>
  <r>
    <n v="537"/>
    <n v="11"/>
    <n v="11"/>
    <x v="2"/>
    <n v="2715"/>
    <n v="5629"/>
    <n v="5639"/>
    <n v="3498"/>
    <n v="719"/>
    <n v="2201"/>
    <n v="578"/>
    <n v="820"/>
    <n v="558"/>
    <n v="759"/>
    <n v="410"/>
    <n v="92.610860000000002"/>
    <n v="259"/>
    <n v="0.11154460010640201"/>
    <n v="4508"/>
    <n v="252"/>
    <n v="648"/>
    <n v="2895"/>
    <n v="1335"/>
    <n v="509"/>
    <n v="415"/>
    <n v="1063"/>
    <n v="1517"/>
    <n v="0"/>
    <n v="1007"/>
    <n v="506"/>
    <n v="0"/>
    <n v="0"/>
    <n v="4"/>
    <n v="0"/>
    <n v="0"/>
    <n v="0"/>
    <n v="1.70831"/>
    <n v="3"/>
    <n v="0"/>
    <n v="2715"/>
    <n v="537"/>
    <n v="10"/>
  </r>
  <r>
    <n v="538"/>
    <n v="11"/>
    <n v="11"/>
    <x v="2"/>
    <n v="1335"/>
    <n v="3208"/>
    <n v="3403"/>
    <n v="2433"/>
    <n v="748"/>
    <n v="617"/>
    <n v="139"/>
    <n v="321"/>
    <n v="316"/>
    <n v="559"/>
    <n v="164.2"/>
    <n v="117"/>
    <n v="40"/>
    <n v="5.4657655010285001E-2"/>
    <n v="1355"/>
    <n v="51"/>
    <n v="136"/>
    <n v="2192"/>
    <n v="874"/>
    <n v="150"/>
    <n v="299"/>
    <n v="291"/>
    <n v="323"/>
    <n v="0"/>
    <n v="284"/>
    <n v="158"/>
    <n v="0"/>
    <n v="0"/>
    <n v="3"/>
    <n v="0"/>
    <n v="0"/>
    <n v="0"/>
    <n v="1.8023499999999999"/>
    <n v="3"/>
    <n v="0"/>
    <n v="1335"/>
    <n v="538"/>
    <n v="195"/>
  </r>
  <r>
    <n v="539"/>
    <n v="11"/>
    <n v="11"/>
    <x v="2"/>
    <n v="148"/>
    <n v="388"/>
    <n v="443"/>
    <n v="342"/>
    <n v="86"/>
    <n v="70"/>
    <n v="56"/>
    <n v="57"/>
    <n v="22"/>
    <n v="13"/>
    <n v="508.10001"/>
    <n v="76"/>
    <n v="359"/>
    <n v="6.5462753950338598E-2"/>
    <n v="8162"/>
    <n v="62"/>
    <n v="32"/>
    <n v="162"/>
    <n v="178"/>
    <n v="9"/>
    <n v="729"/>
    <n v="247"/>
    <n v="5150"/>
    <n v="6"/>
    <n v="1275"/>
    <n v="755"/>
    <n v="0"/>
    <n v="0"/>
    <n v="3"/>
    <n v="0"/>
    <n v="0"/>
    <n v="0"/>
    <n v="1.48001"/>
    <n v="3"/>
    <n v="0"/>
    <n v="148"/>
    <n v="539"/>
    <n v="55"/>
  </r>
  <r>
    <n v="540"/>
    <n v="11"/>
    <n v="11"/>
    <x v="2"/>
    <n v="2422"/>
    <n v="5100"/>
    <n v="5154"/>
    <n v="3136"/>
    <n v="1050"/>
    <n v="1423"/>
    <n v="565"/>
    <n v="556"/>
    <n v="458"/>
    <n v="843"/>
    <n v="329"/>
    <n v="228.40805"/>
    <n v="88.794929999999994"/>
    <n v="0.159681800543267"/>
    <n v="3419"/>
    <n v="245"/>
    <n v="653"/>
    <n v="2242"/>
    <n v="1362"/>
    <n v="652"/>
    <n v="115"/>
    <n v="1366"/>
    <n v="1512"/>
    <n v="0"/>
    <n v="141"/>
    <n v="285"/>
    <n v="0"/>
    <n v="0"/>
    <n v="3"/>
    <n v="0"/>
    <n v="0"/>
    <n v="0"/>
    <n v="1.79562"/>
    <n v="3"/>
    <n v="0"/>
    <n v="2422"/>
    <n v="540"/>
    <n v="54"/>
  </r>
  <r>
    <n v="541"/>
    <n v="11"/>
    <n v="11"/>
    <x v="2"/>
    <n v="2031"/>
    <n v="5294"/>
    <n v="5294"/>
    <n v="3023"/>
    <n v="1676"/>
    <n v="456"/>
    <n v="429"/>
    <n v="271"/>
    <n v="490"/>
    <n v="841"/>
    <n v="531"/>
    <n v="328"/>
    <n v="174"/>
    <n v="0.248016622591613"/>
    <n v="3680"/>
    <n v="318"/>
    <n v="722"/>
    <n v="1663"/>
    <n v="1487"/>
    <n v="1104"/>
    <n v="165"/>
    <n v="289"/>
    <n v="2786"/>
    <n v="1"/>
    <n v="131"/>
    <n v="308"/>
    <n v="0"/>
    <n v="0"/>
    <n v="4"/>
    <n v="2056.7524400000002"/>
    <n v="0"/>
    <n v="0"/>
    <n v="1.46482"/>
    <n v="3"/>
    <n v="0"/>
    <n v="2031"/>
    <n v="541"/>
    <n v="0"/>
  </r>
  <r>
    <n v="542"/>
    <n v="11"/>
    <n v="11"/>
    <x v="2"/>
    <n v="1012"/>
    <n v="2484"/>
    <n v="2567"/>
    <n v="1470"/>
    <n v="580"/>
    <n v="459"/>
    <n v="304"/>
    <n v="310"/>
    <n v="123"/>
    <n v="275"/>
    <n v="252"/>
    <n v="189"/>
    <n v="48"/>
    <n v="0.134398130112972"/>
    <n v="2272"/>
    <n v="180"/>
    <n v="394"/>
    <n v="1081"/>
    <n v="621"/>
    <n v="291"/>
    <n v="147"/>
    <n v="756"/>
    <n v="912"/>
    <n v="0"/>
    <n v="176"/>
    <n v="281"/>
    <n v="0"/>
    <n v="0"/>
    <n v="4"/>
    <n v="1719.11096"/>
    <n v="0"/>
    <n v="0"/>
    <n v="1.54514"/>
    <n v="3"/>
    <n v="0"/>
    <n v="1012"/>
    <n v="542"/>
    <n v="83"/>
  </r>
  <r>
    <n v="543"/>
    <n v="11"/>
    <n v="11"/>
    <x v="2"/>
    <n v="1394"/>
    <n v="3564"/>
    <n v="4911"/>
    <n v="2808"/>
    <n v="760"/>
    <n v="715"/>
    <n v="287"/>
    <n v="352"/>
    <n v="342"/>
    <n v="413"/>
    <n v="369"/>
    <n v="167.03328999999999"/>
    <n v="192"/>
    <n v="7.3304825901038498E-2"/>
    <n v="3746"/>
    <n v="130"/>
    <n v="2240"/>
    <n v="1701"/>
    <n v="556"/>
    <n v="284"/>
    <n v="297"/>
    <n v="561"/>
    <n v="2093"/>
    <n v="0"/>
    <n v="104"/>
    <n v="691"/>
    <n v="0"/>
    <n v="0"/>
    <n v="4"/>
    <n v="0"/>
    <n v="0"/>
    <n v="0"/>
    <n v="2.24736"/>
    <n v="3"/>
    <n v="0"/>
    <n v="1394"/>
    <n v="543"/>
    <n v="1347"/>
  </r>
  <r>
    <n v="544"/>
    <n v="11"/>
    <n v="11"/>
    <x v="2"/>
    <n v="2304"/>
    <n v="6952"/>
    <n v="6998"/>
    <n v="3671"/>
    <n v="1039"/>
    <n v="1316"/>
    <n v="840"/>
    <n v="464"/>
    <n v="443"/>
    <n v="557"/>
    <n v="391"/>
    <n v="256"/>
    <n v="74"/>
    <n v="9.2312089168333805E-2"/>
    <n v="1234"/>
    <n v="461"/>
    <n v="1164"/>
    <n v="3618"/>
    <n v="1295"/>
    <n v="460"/>
    <n v="165"/>
    <n v="169"/>
    <n v="736"/>
    <n v="0"/>
    <n v="61"/>
    <n v="103"/>
    <n v="0"/>
    <n v="0"/>
    <n v="4"/>
    <n v="0"/>
    <n v="0"/>
    <n v="0"/>
    <n v="1.4060999999999999"/>
    <n v="3"/>
    <n v="0"/>
    <n v="2304"/>
    <n v="544"/>
    <n v="46"/>
  </r>
  <r>
    <n v="545"/>
    <n v="11"/>
    <n v="11"/>
    <x v="2"/>
    <n v="1183"/>
    <n v="3018"/>
    <n v="4064"/>
    <n v="2038"/>
    <n v="603"/>
    <n v="769"/>
    <n v="509"/>
    <n v="303"/>
    <n v="169"/>
    <n v="202"/>
    <n v="236"/>
    <n v="162.18808000000001"/>
    <n v="58"/>
    <n v="0.126722440944882"/>
    <n v="1434"/>
    <n v="66"/>
    <n v="1449"/>
    <n v="1579"/>
    <n v="540"/>
    <n v="430"/>
    <n v="89"/>
    <n v="275"/>
    <n v="813"/>
    <n v="12"/>
    <n v="114"/>
    <n v="131"/>
    <n v="0"/>
    <n v="0"/>
    <n v="4"/>
    <n v="0"/>
    <n v="5673.7719699999998"/>
    <n v="2056.5898400000001"/>
    <n v="1.71997"/>
    <n v="3"/>
    <n v="0"/>
    <n v="1183"/>
    <n v="545"/>
    <n v="1046"/>
  </r>
  <r>
    <n v="546"/>
    <n v="11"/>
    <n v="11"/>
    <x v="2"/>
    <n v="2089"/>
    <n v="5308"/>
    <n v="5494"/>
    <n v="3527"/>
    <n v="753"/>
    <n v="1487"/>
    <n v="396"/>
    <n v="564"/>
    <n v="640"/>
    <n v="489"/>
    <n v="470"/>
    <n v="161.42162999999999"/>
    <n v="200"/>
    <n v="8.3545686203130701E-2"/>
    <n v="10894"/>
    <n v="475"/>
    <n v="315"/>
    <n v="3049"/>
    <n v="1304"/>
    <n v="351"/>
    <n v="164"/>
    <n v="1364"/>
    <n v="801"/>
    <n v="0"/>
    <n v="198"/>
    <n v="8367"/>
    <n v="32.72889"/>
    <n v="201.60999000000001"/>
    <n v="2"/>
    <n v="0"/>
    <n v="0"/>
    <n v="0"/>
    <n v="3.7836500000000002"/>
    <n v="3"/>
    <n v="0"/>
    <n v="2089"/>
    <n v="546"/>
    <n v="186"/>
  </r>
  <r>
    <n v="547"/>
    <n v="11"/>
    <n v="11"/>
    <x v="2"/>
    <n v="2425"/>
    <n v="7886"/>
    <n v="7944"/>
    <n v="4208"/>
    <n v="1526"/>
    <n v="1012"/>
    <n v="467"/>
    <n v="697"/>
    <n v="575"/>
    <n v="686"/>
    <n v="475"/>
    <n v="264.83251999999999"/>
    <n v="196"/>
    <n v="0.10813192346425"/>
    <n v="3276"/>
    <n v="653"/>
    <n v="1554"/>
    <n v="3490"/>
    <n v="1527"/>
    <n v="720"/>
    <n v="701"/>
    <n v="820"/>
    <n v="396"/>
    <n v="0"/>
    <n v="558"/>
    <n v="801"/>
    <n v="0"/>
    <n v="0"/>
    <n v="3"/>
    <n v="0"/>
    <n v="0"/>
    <n v="0"/>
    <n v="1.4943599999999999"/>
    <n v="3"/>
    <n v="0"/>
    <n v="2425"/>
    <n v="547"/>
    <n v="58"/>
  </r>
  <r>
    <n v="548"/>
    <n v="11"/>
    <n v="11"/>
    <x v="2"/>
    <n v="3267"/>
    <n v="9189"/>
    <n v="9455"/>
    <n v="5096"/>
    <n v="1719"/>
    <n v="1695"/>
    <n v="1117"/>
    <n v="783"/>
    <n v="648"/>
    <n v="719"/>
    <n v="455"/>
    <n v="307.59109000000001"/>
    <n v="83"/>
    <n v="0.124801692226335"/>
    <n v="1066"/>
    <n v="601"/>
    <n v="1464"/>
    <n v="4080"/>
    <n v="2293"/>
    <n v="1017"/>
    <n v="106"/>
    <n v="196"/>
    <n v="621"/>
    <n v="0"/>
    <n v="74"/>
    <n v="69"/>
    <n v="0"/>
    <n v="0"/>
    <n v="4"/>
    <n v="0"/>
    <n v="0"/>
    <n v="0"/>
    <n v="1.42909"/>
    <n v="3"/>
    <n v="0"/>
    <n v="3267"/>
    <n v="548"/>
    <n v="266"/>
  </r>
  <r>
    <n v="549"/>
    <n v="11"/>
    <n v="11"/>
    <x v="2"/>
    <n v="2029"/>
    <n v="4474"/>
    <n v="4555"/>
    <n v="2808"/>
    <n v="627"/>
    <n v="1551"/>
    <n v="1093"/>
    <n v="421"/>
    <n v="269"/>
    <n v="246"/>
    <n v="199"/>
    <n v="101"/>
    <n v="87"/>
    <n v="0.13216245883644301"/>
    <n v="5080"/>
    <n v="218"/>
    <n v="453"/>
    <n v="2606"/>
    <n v="778"/>
    <n v="500"/>
    <n v="479"/>
    <n v="1768"/>
    <n v="1711"/>
    <n v="0"/>
    <n v="366"/>
    <n v="756"/>
    <n v="75.855109999999996"/>
    <n v="128.56798000000001"/>
    <n v="3"/>
    <n v="0"/>
    <n v="0"/>
    <n v="0"/>
    <n v="3.6493099999999998"/>
    <n v="3"/>
    <n v="0"/>
    <n v="2029"/>
    <n v="549"/>
    <n v="81"/>
  </r>
  <r>
    <n v="550"/>
    <n v="11"/>
    <n v="11"/>
    <x v="2"/>
    <n v="1309"/>
    <n v="4371"/>
    <n v="4382"/>
    <n v="2643"/>
    <n v="1168"/>
    <n v="340"/>
    <n v="408"/>
    <n v="347"/>
    <n v="325"/>
    <n v="229"/>
    <n v="205"/>
    <n v="180"/>
    <n v="24"/>
    <n v="0.12619808306709299"/>
    <n v="573"/>
    <n v="219"/>
    <n v="764"/>
    <n v="2068"/>
    <n v="855"/>
    <n v="476"/>
    <n v="51"/>
    <n v="178"/>
    <n v="321"/>
    <n v="0"/>
    <n v="3"/>
    <n v="20"/>
    <n v="0"/>
    <n v="0"/>
    <n v="3"/>
    <n v="0"/>
    <n v="0"/>
    <n v="0"/>
    <n v="1.4304399999999999"/>
    <n v="3"/>
    <n v="0"/>
    <n v="1309"/>
    <n v="550"/>
    <n v="11"/>
  </r>
  <r>
    <n v="551"/>
    <n v="11"/>
    <n v="11"/>
    <x v="2"/>
    <n v="1943"/>
    <n v="6588"/>
    <n v="6627"/>
    <n v="3348"/>
    <n v="918"/>
    <n v="1056"/>
    <n v="830"/>
    <n v="699"/>
    <n v="262"/>
    <n v="152"/>
    <n v="371"/>
    <n v="223"/>
    <n v="85"/>
    <n v="0.104874000301796"/>
    <n v="1805"/>
    <n v="582"/>
    <n v="1296"/>
    <n v="2749"/>
    <n v="1411"/>
    <n v="589"/>
    <n v="346"/>
    <n v="106"/>
    <n v="739"/>
    <n v="0"/>
    <n v="270"/>
    <n v="344"/>
    <n v="0"/>
    <n v="0"/>
    <n v="4"/>
    <n v="1302.3181199999999"/>
    <n v="0"/>
    <n v="0"/>
    <n v="1.50763"/>
    <n v="3"/>
    <n v="0"/>
    <n v="1943"/>
    <n v="551"/>
    <n v="39"/>
  </r>
  <r>
    <n v="552"/>
    <n v="11"/>
    <n v="11"/>
    <x v="2"/>
    <n v="1305"/>
    <n v="4925"/>
    <n v="4925"/>
    <n v="2258"/>
    <n v="989"/>
    <n v="316"/>
    <n v="590"/>
    <n v="334"/>
    <n v="210"/>
    <n v="171"/>
    <n v="151"/>
    <n v="125"/>
    <n v="14"/>
    <n v="8.1218274111675107E-2"/>
    <n v="117"/>
    <n v="386"/>
    <n v="1118"/>
    <n v="2091"/>
    <n v="1034"/>
    <n v="296"/>
    <n v="4"/>
    <n v="28"/>
    <n v="12"/>
    <n v="0"/>
    <n v="40"/>
    <n v="33"/>
    <n v="0"/>
    <n v="0"/>
    <n v="3"/>
    <n v="0"/>
    <n v="0"/>
    <n v="0"/>
    <n v="1.4798800000000001"/>
    <n v="3"/>
    <n v="0"/>
    <n v="1305"/>
    <n v="552"/>
    <n v="0"/>
  </r>
  <r>
    <n v="553"/>
    <n v="11"/>
    <n v="11"/>
    <x v="2"/>
    <n v="1205"/>
    <n v="4843"/>
    <n v="4885"/>
    <n v="2282"/>
    <n v="805"/>
    <n v="400"/>
    <n v="460"/>
    <n v="319"/>
    <n v="204"/>
    <n v="222"/>
    <n v="205"/>
    <n v="117.50225"/>
    <n v="18"/>
    <n v="0.101125895598772"/>
    <n v="326"/>
    <n v="476"/>
    <n v="1039"/>
    <n v="2087"/>
    <n v="878"/>
    <n v="405"/>
    <n v="15"/>
    <n v="32"/>
    <n v="234"/>
    <n v="0"/>
    <n v="21"/>
    <n v="24"/>
    <n v="0"/>
    <n v="0"/>
    <n v="3"/>
    <n v="0"/>
    <n v="0"/>
    <n v="0"/>
    <n v="1.55175"/>
    <n v="3"/>
    <n v="0"/>
    <n v="1205"/>
    <n v="553"/>
    <n v="42"/>
  </r>
  <r>
    <n v="554"/>
    <n v="11"/>
    <n v="11"/>
    <x v="2"/>
    <n v="1184"/>
    <n v="3665"/>
    <n v="4420"/>
    <n v="2419"/>
    <n v="690"/>
    <n v="553"/>
    <n v="351"/>
    <n v="211"/>
    <n v="216"/>
    <n v="406"/>
    <n v="182"/>
    <n v="154"/>
    <n v="25"/>
    <n v="0.14502262443438901"/>
    <n v="678"/>
    <n v="88"/>
    <n v="816"/>
    <n v="1840"/>
    <n v="1210"/>
    <n v="466"/>
    <n v="54"/>
    <n v="142"/>
    <n v="411"/>
    <n v="0"/>
    <n v="35"/>
    <n v="36"/>
    <n v="0"/>
    <n v="0"/>
    <n v="3"/>
    <n v="0"/>
    <n v="0"/>
    <n v="0"/>
    <n v="1.54426"/>
    <n v="3"/>
    <n v="0"/>
    <n v="1184"/>
    <n v="554"/>
    <n v="755"/>
  </r>
  <r>
    <n v="555"/>
    <n v="11"/>
    <n v="11"/>
    <x v="2"/>
    <n v="2351"/>
    <n v="7090"/>
    <n v="7321"/>
    <n v="4296"/>
    <n v="819"/>
    <n v="1840"/>
    <n v="1005"/>
    <n v="669"/>
    <n v="372"/>
    <n v="305"/>
    <n v="302"/>
    <n v="165.2672"/>
    <n v="72"/>
    <n v="6.6520967080999902E-2"/>
    <n v="1049"/>
    <n v="411"/>
    <n v="1099"/>
    <n v="4106"/>
    <n v="1277"/>
    <n v="428"/>
    <n v="101"/>
    <n v="83"/>
    <n v="646"/>
    <n v="0"/>
    <n v="65"/>
    <n v="154"/>
    <n v="0"/>
    <n v="0"/>
    <n v="3"/>
    <n v="666.62230999999997"/>
    <n v="237.91756000000001"/>
    <n v="137.10336000000001"/>
    <n v="1.65412"/>
    <n v="3"/>
    <n v="0"/>
    <n v="2351"/>
    <n v="555"/>
    <n v="231"/>
  </r>
  <r>
    <n v="556"/>
    <n v="11"/>
    <n v="11"/>
    <x v="2"/>
    <n v="572"/>
    <n v="1656"/>
    <n v="4627"/>
    <n v="2455"/>
    <n v="77"/>
    <n v="558"/>
    <n v="304"/>
    <n v="156"/>
    <n v="59"/>
    <n v="53"/>
    <n v="61"/>
    <n v="24"/>
    <n v="37"/>
    <n v="3.1553922628052698E-2"/>
    <n v="3820"/>
    <n v="19"/>
    <n v="2752"/>
    <n v="1479"/>
    <n v="297"/>
    <n v="80"/>
    <n v="24"/>
    <n v="15"/>
    <n v="3727"/>
    <n v="0"/>
    <n v="6"/>
    <n v="48"/>
    <n v="179.41368"/>
    <n v="502.35831000000002"/>
    <n v="1"/>
    <n v="0"/>
    <n v="0"/>
    <n v="0"/>
    <n v="3.2466300000000001"/>
    <n v="3"/>
    <n v="0"/>
    <n v="572"/>
    <n v="556"/>
    <n v="2971"/>
  </r>
  <r>
    <n v="557"/>
    <n v="11"/>
    <n v="11"/>
    <x v="2"/>
    <n v="2090"/>
    <n v="4093"/>
    <n v="4190"/>
    <n v="2418"/>
    <n v="163"/>
    <n v="2112"/>
    <n v="830"/>
    <n v="399"/>
    <n v="418"/>
    <n v="443"/>
    <n v="179"/>
    <n v="21"/>
    <n v="158"/>
    <n v="0.121479713603819"/>
    <n v="10044"/>
    <n v="196"/>
    <n v="304"/>
    <n v="2590"/>
    <n v="682"/>
    <n v="418"/>
    <n v="415"/>
    <n v="2063"/>
    <n v="2146"/>
    <n v="8"/>
    <n v="564"/>
    <n v="4848"/>
    <n v="45"/>
    <n v="126"/>
    <n v="1"/>
    <n v="0"/>
    <n v="15882.110350000001"/>
    <n v="11273.943359999999"/>
    <n v="3.2960799999999999"/>
    <n v="3"/>
    <n v="0"/>
    <n v="2090"/>
    <n v="557"/>
    <n v="97"/>
  </r>
  <r>
    <n v="558"/>
    <n v="11"/>
    <n v="11"/>
    <x v="2"/>
    <n v="1862"/>
    <n v="3831"/>
    <n v="3852"/>
    <n v="2284"/>
    <n v="375"/>
    <n v="1760"/>
    <n v="568"/>
    <n v="374"/>
    <n v="328"/>
    <n v="592"/>
    <n v="408"/>
    <n v="48.81429"/>
    <n v="233"/>
    <n v="0.12668743509864999"/>
    <n v="21640"/>
    <n v="128"/>
    <n v="365"/>
    <n v="2025"/>
    <n v="928"/>
    <n v="406"/>
    <n v="1184"/>
    <n v="8315"/>
    <n v="6314"/>
    <n v="20"/>
    <n v="716"/>
    <n v="5091"/>
    <n v="62.804070000000003"/>
    <n v="272.83733999999998"/>
    <n v="1"/>
    <n v="0"/>
    <n v="0"/>
    <n v="0"/>
    <n v="3.94265"/>
    <n v="3"/>
    <n v="0"/>
    <n v="1862"/>
    <n v="558"/>
    <n v="21"/>
  </r>
  <r>
    <n v="559"/>
    <n v="11"/>
    <n v="11"/>
    <x v="2"/>
    <n v="1762"/>
    <n v="5506"/>
    <n v="5524"/>
    <n v="3199"/>
    <n v="1574"/>
    <n v="215"/>
    <n v="378"/>
    <n v="346"/>
    <n v="398"/>
    <n v="640"/>
    <n v="381"/>
    <n v="287"/>
    <n v="48"/>
    <n v="0.137400434467777"/>
    <n v="750"/>
    <n v="327"/>
    <n v="878"/>
    <n v="2193"/>
    <n v="1590"/>
    <n v="536"/>
    <n v="68"/>
    <n v="164"/>
    <n v="389"/>
    <n v="0"/>
    <n v="27"/>
    <n v="102"/>
    <n v="0"/>
    <n v="0"/>
    <n v="4"/>
    <n v="0"/>
    <n v="0"/>
    <n v="0"/>
    <n v="1.26772"/>
    <n v="3"/>
    <n v="0"/>
    <n v="1762"/>
    <n v="559"/>
    <n v="18"/>
  </r>
  <r>
    <n v="560"/>
    <n v="11"/>
    <n v="11"/>
    <x v="2"/>
    <n v="1305"/>
    <n v="5031"/>
    <n v="5263"/>
    <n v="2327"/>
    <n v="629"/>
    <n v="821"/>
    <n v="641"/>
    <n v="304"/>
    <n v="181"/>
    <n v="179"/>
    <n v="254"/>
    <n v="172.38311999999999"/>
    <n v="18"/>
    <n v="7.8472354170625105E-2"/>
    <n v="5596"/>
    <n v="377"/>
    <n v="1422"/>
    <n v="2333"/>
    <n v="874"/>
    <n v="257"/>
    <n v="72"/>
    <n v="1858"/>
    <n v="2938"/>
    <n v="0"/>
    <n v="128"/>
    <n v="600"/>
    <n v="74.064049999999995"/>
    <n v="233.30176"/>
    <n v="3"/>
    <n v="0"/>
    <n v="0"/>
    <n v="0"/>
    <n v="4.6721899999999996"/>
    <n v="3"/>
    <n v="0"/>
    <n v="1305"/>
    <n v="560"/>
    <n v="232"/>
  </r>
  <r>
    <n v="561"/>
    <n v="11"/>
    <n v="11"/>
    <x v="2"/>
    <n v="1488"/>
    <n v="3860"/>
    <n v="3860"/>
    <n v="2044"/>
    <n v="669"/>
    <n v="888"/>
    <n v="650"/>
    <n v="394"/>
    <n v="336"/>
    <n v="108"/>
    <n v="283"/>
    <n v="91"/>
    <n v="184"/>
    <n v="0.102331606217617"/>
    <n v="1314"/>
    <n v="222"/>
    <n v="681"/>
    <n v="1774"/>
    <n v="868"/>
    <n v="315"/>
    <n v="239"/>
    <n v="129"/>
    <n v="328"/>
    <n v="0"/>
    <n v="442"/>
    <n v="176"/>
    <n v="0"/>
    <n v="0"/>
    <n v="4"/>
    <n v="0"/>
    <n v="0"/>
    <n v="0"/>
    <n v="1.3493299999999999"/>
    <n v="3"/>
    <n v="0"/>
    <n v="1488"/>
    <n v="561"/>
    <n v="0"/>
  </r>
  <r>
    <n v="562"/>
    <n v="11"/>
    <n v="11"/>
    <x v="2"/>
    <n v="1311"/>
    <n v="5067"/>
    <n v="5156"/>
    <n v="2429"/>
    <n v="722"/>
    <n v="619"/>
    <n v="530"/>
    <n v="414"/>
    <n v="280"/>
    <n v="87"/>
    <n v="170"/>
    <n v="105"/>
    <n v="32"/>
    <n v="7.0597362296353799E-2"/>
    <n v="533"/>
    <n v="387"/>
    <n v="1110"/>
    <n v="2419"/>
    <n v="954"/>
    <n v="286"/>
    <n v="95"/>
    <n v="121"/>
    <n v="176"/>
    <n v="0"/>
    <n v="59"/>
    <n v="82"/>
    <n v="0"/>
    <n v="0"/>
    <n v="4"/>
    <n v="0"/>
    <n v="0"/>
    <n v="0"/>
    <n v="1.62155"/>
    <n v="3"/>
    <n v="0"/>
    <n v="1311"/>
    <n v="562"/>
    <n v="89"/>
  </r>
  <r>
    <n v="563"/>
    <n v="11"/>
    <n v="11"/>
    <x v="2"/>
    <n v="4264"/>
    <n v="11470"/>
    <n v="12187"/>
    <n v="5162"/>
    <n v="1590"/>
    <n v="2919"/>
    <n v="2362"/>
    <n v="1082"/>
    <n v="507"/>
    <n v="313"/>
    <n v="1599"/>
    <n v="387"/>
    <n v="932"/>
    <n v="0.105358168540248"/>
    <n v="15229"/>
    <n v="931"/>
    <n v="2607"/>
    <n v="4757"/>
    <n v="2904"/>
    <n v="988"/>
    <n v="3184"/>
    <n v="1767"/>
    <n v="3130"/>
    <n v="4"/>
    <n v="4642"/>
    <n v="2502"/>
    <n v="0"/>
    <n v="0"/>
    <n v="4"/>
    <n v="2433.9692399999999"/>
    <n v="0"/>
    <n v="0"/>
    <n v="1.5642199999999999"/>
    <n v="3"/>
    <n v="0"/>
    <n v="4264"/>
    <n v="563"/>
    <n v="717"/>
  </r>
  <r>
    <n v="564"/>
    <n v="11"/>
    <n v="11"/>
    <x v="2"/>
    <n v="2896"/>
    <n v="7810"/>
    <n v="7834"/>
    <n v="3808"/>
    <n v="1157"/>
    <n v="1795"/>
    <n v="835"/>
    <n v="582"/>
    <n v="510"/>
    <n v="969"/>
    <n v="580"/>
    <n v="305.48038000000003"/>
    <n v="175"/>
    <n v="0.10888435026806199"/>
    <n v="1837"/>
    <n v="864"/>
    <n v="1370"/>
    <n v="3123"/>
    <n v="1795"/>
    <n v="682"/>
    <n v="637"/>
    <n v="77"/>
    <n v="1024"/>
    <n v="0"/>
    <n v="51"/>
    <n v="48"/>
    <n v="0"/>
    <n v="0"/>
    <n v="4"/>
    <n v="0"/>
    <n v="0"/>
    <n v="0"/>
    <n v="1.40571"/>
    <n v="2"/>
    <n v="0"/>
    <n v="2896"/>
    <n v="564"/>
    <n v="24"/>
  </r>
  <r>
    <n v="565"/>
    <n v="11"/>
    <n v="11"/>
    <x v="2"/>
    <n v="2261"/>
    <n v="5375"/>
    <n v="5375"/>
    <n v="2834"/>
    <n v="1410"/>
    <n v="865"/>
    <n v="686"/>
    <n v="597"/>
    <n v="461"/>
    <n v="517"/>
    <n v="307"/>
    <n v="185"/>
    <n v="23"/>
    <n v="0.144558139534884"/>
    <n v="1560"/>
    <n v="498"/>
    <n v="699"/>
    <n v="2293"/>
    <n v="1253"/>
    <n v="632"/>
    <n v="355"/>
    <n v="279"/>
    <n v="385"/>
    <n v="0"/>
    <n v="182"/>
    <n v="359"/>
    <n v="0"/>
    <n v="0"/>
    <n v="4"/>
    <n v="0"/>
    <n v="0"/>
    <n v="0"/>
    <n v="1.6813499999999999"/>
    <n v="1"/>
    <n v="0"/>
    <n v="2261"/>
    <n v="565"/>
    <n v="0"/>
  </r>
  <r>
    <n v="566"/>
    <n v="11"/>
    <n v="11"/>
    <x v="2"/>
    <n v="2698"/>
    <n v="6331"/>
    <n v="6331"/>
    <n v="3680"/>
    <n v="2450"/>
    <n v="276"/>
    <n v="519"/>
    <n v="524"/>
    <n v="764"/>
    <n v="891"/>
    <n v="1079"/>
    <n v="433.62454000000002"/>
    <n v="110"/>
    <n v="0.162849470857684"/>
    <n v="2078"/>
    <n v="508"/>
    <n v="626"/>
    <n v="2673"/>
    <n v="1634"/>
    <n v="890"/>
    <n v="239"/>
    <n v="267"/>
    <n v="956"/>
    <n v="0"/>
    <n v="154"/>
    <n v="462"/>
    <n v="0"/>
    <n v="0"/>
    <n v="4"/>
    <n v="0"/>
    <n v="0"/>
    <n v="0"/>
    <n v="1.3611800000000001"/>
    <n v="1"/>
    <n v="0"/>
    <n v="2698"/>
    <n v="566"/>
    <n v="0"/>
  </r>
  <r>
    <n v="567"/>
    <n v="11"/>
    <n v="11"/>
    <x v="2"/>
    <n v="2407"/>
    <n v="8825"/>
    <n v="8937"/>
    <n v="3640"/>
    <n v="1835"/>
    <n v="628"/>
    <n v="1226"/>
    <n v="618"/>
    <n v="338"/>
    <n v="225"/>
    <n v="444"/>
    <n v="290.91519"/>
    <n v="222"/>
    <n v="0.130468837417478"/>
    <n v="1434"/>
    <n v="926"/>
    <n v="1965"/>
    <n v="3234"/>
    <n v="1751"/>
    <n v="1061"/>
    <n v="125"/>
    <n v="310"/>
    <n v="331"/>
    <n v="3"/>
    <n v="478"/>
    <n v="187"/>
    <n v="0"/>
    <n v="0"/>
    <n v="4"/>
    <n v="0"/>
    <n v="0"/>
    <n v="0"/>
    <n v="1.27966"/>
    <n v="3"/>
    <n v="0"/>
    <n v="2407"/>
    <n v="567"/>
    <n v="112"/>
  </r>
  <r>
    <n v="568"/>
    <n v="11"/>
    <n v="11"/>
    <x v="2"/>
    <n v="2282"/>
    <n v="9152"/>
    <n v="9167"/>
    <n v="4835"/>
    <n v="1516"/>
    <n v="828"/>
    <n v="605"/>
    <n v="828"/>
    <n v="600"/>
    <n v="249"/>
    <n v="345"/>
    <n v="269"/>
    <n v="28"/>
    <n v="0.115523071888295"/>
    <n v="649"/>
    <n v="568"/>
    <n v="1951"/>
    <n v="3488"/>
    <n v="2371"/>
    <n v="789"/>
    <n v="61"/>
    <n v="56"/>
    <n v="245"/>
    <n v="0"/>
    <n v="163"/>
    <n v="124"/>
    <n v="0"/>
    <n v="0"/>
    <n v="4"/>
    <n v="0"/>
    <n v="0"/>
    <n v="0"/>
    <n v="1.46933"/>
    <n v="3"/>
    <n v="0"/>
    <n v="2282"/>
    <n v="568"/>
    <n v="15"/>
  </r>
  <r>
    <n v="569"/>
    <n v="11"/>
    <n v="11"/>
    <x v="2"/>
    <n v="1078"/>
    <n v="4714"/>
    <n v="4720"/>
    <n v="2206"/>
    <n v="892"/>
    <n v="205"/>
    <n v="349"/>
    <n v="386"/>
    <n v="251"/>
    <n v="92"/>
    <n v="148"/>
    <n v="113"/>
    <n v="10"/>
    <n v="6.3559322033898302E-2"/>
    <n v="252"/>
    <n v="475"/>
    <n v="1102"/>
    <n v="1816"/>
    <n v="1089"/>
    <n v="238"/>
    <n v="13"/>
    <n v="14"/>
    <n v="199"/>
    <n v="0"/>
    <n v="14"/>
    <n v="12"/>
    <n v="0"/>
    <n v="0"/>
    <n v="3"/>
    <n v="0"/>
    <n v="0"/>
    <n v="0"/>
    <n v="1.61198"/>
    <n v="3"/>
    <n v="0"/>
    <n v="1078"/>
    <n v="569"/>
    <n v="6"/>
  </r>
  <r>
    <n v="570"/>
    <n v="11"/>
    <n v="11"/>
    <x v="2"/>
    <n v="1182"/>
    <n v="5044"/>
    <n v="5055"/>
    <n v="2443"/>
    <n v="575"/>
    <n v="630"/>
    <n v="613"/>
    <n v="338"/>
    <n v="119"/>
    <n v="112"/>
    <n v="145"/>
    <n v="104"/>
    <n v="19"/>
    <n v="0.119090009891197"/>
    <n v="323"/>
    <n v="440"/>
    <n v="993"/>
    <n v="2040"/>
    <n v="1157"/>
    <n v="425"/>
    <n v="30"/>
    <n v="39"/>
    <n v="169"/>
    <n v="3"/>
    <n v="25"/>
    <n v="57"/>
    <n v="0"/>
    <n v="0"/>
    <n v="3"/>
    <n v="0"/>
    <n v="0"/>
    <n v="0"/>
    <n v="1.6861699999999999"/>
    <n v="3"/>
    <n v="0"/>
    <n v="1182"/>
    <n v="570"/>
    <n v="11"/>
  </r>
  <r>
    <n v="571"/>
    <n v="11"/>
    <n v="11"/>
    <x v="2"/>
    <n v="888"/>
    <n v="4772"/>
    <n v="4782"/>
    <n v="2481"/>
    <n v="861"/>
    <n v="27"/>
    <n v="150"/>
    <n v="256"/>
    <n v="179"/>
    <n v="303"/>
    <n v="284"/>
    <n v="156"/>
    <n v="8"/>
    <n v="0.12630698452530301"/>
    <n v="156"/>
    <n v="382"/>
    <n v="996"/>
    <n v="1840"/>
    <n v="1104"/>
    <n v="460"/>
    <n v="11"/>
    <n v="13"/>
    <n v="106"/>
    <n v="0"/>
    <n v="9"/>
    <n v="17"/>
    <n v="0"/>
    <n v="0"/>
    <n v="4"/>
    <n v="0"/>
    <n v="0"/>
    <n v="0"/>
    <n v="1.4530700000000001"/>
    <n v="3"/>
    <n v="0"/>
    <n v="888"/>
    <n v="571"/>
    <n v="10"/>
  </r>
  <r>
    <n v="572"/>
    <n v="11"/>
    <n v="11"/>
    <x v="2"/>
    <n v="972"/>
    <n v="4345"/>
    <n v="4352"/>
    <n v="1881"/>
    <n v="960"/>
    <n v="28"/>
    <n v="260"/>
    <n v="314"/>
    <n v="222"/>
    <n v="176"/>
    <n v="377"/>
    <n v="196"/>
    <n v="54"/>
    <n v="0.176011029411765"/>
    <n v="498"/>
    <n v="268"/>
    <n v="904"/>
    <n v="1651"/>
    <n v="906"/>
    <n v="623"/>
    <n v="7"/>
    <n v="20"/>
    <n v="436"/>
    <n v="0"/>
    <n v="4"/>
    <n v="31"/>
    <n v="0"/>
    <n v="0"/>
    <n v="4"/>
    <n v="2664.0053699999999"/>
    <n v="0"/>
    <n v="0"/>
    <n v="1.2635099999999999"/>
    <n v="3"/>
    <n v="0"/>
    <n v="972"/>
    <n v="572"/>
    <n v="7"/>
  </r>
  <r>
    <n v="573"/>
    <n v="11"/>
    <n v="11"/>
    <x v="2"/>
    <n v="1062"/>
    <n v="4371"/>
    <n v="4415"/>
    <n v="2165"/>
    <n v="1054"/>
    <n v="8"/>
    <n v="177"/>
    <n v="347"/>
    <n v="296"/>
    <n v="242"/>
    <n v="340"/>
    <n v="215"/>
    <n v="5"/>
    <n v="0.20067950169875401"/>
    <n v="248"/>
    <n v="124"/>
    <n v="790"/>
    <n v="1442"/>
    <n v="1336"/>
    <n v="723"/>
    <n v="42"/>
    <n v="47"/>
    <n v="146"/>
    <n v="0"/>
    <n v="2"/>
    <n v="11"/>
    <n v="0"/>
    <n v="0"/>
    <n v="4"/>
    <n v="0"/>
    <n v="0"/>
    <n v="0"/>
    <n v="1.25867"/>
    <n v="3"/>
    <n v="0"/>
    <n v="1062"/>
    <n v="573"/>
    <n v="44"/>
  </r>
  <r>
    <n v="574"/>
    <n v="11"/>
    <n v="11"/>
    <x v="2"/>
    <n v="1286"/>
    <n v="4900"/>
    <n v="4968"/>
    <n v="2289"/>
    <n v="1117"/>
    <n v="169"/>
    <n v="608"/>
    <n v="417"/>
    <n v="212"/>
    <n v="49"/>
    <n v="284"/>
    <n v="164.49188000000001"/>
    <n v="22"/>
    <n v="0.14412238325281801"/>
    <n v="353"/>
    <n v="306"/>
    <n v="969"/>
    <n v="1860"/>
    <n v="1296"/>
    <n v="537"/>
    <n v="33"/>
    <n v="49"/>
    <n v="196"/>
    <n v="1"/>
    <n v="12"/>
    <n v="62"/>
    <n v="0"/>
    <n v="0"/>
    <n v="4"/>
    <n v="0"/>
    <n v="0"/>
    <n v="0"/>
    <n v="1.45705"/>
    <n v="3"/>
    <n v="0"/>
    <n v="1286"/>
    <n v="574"/>
    <n v="68"/>
  </r>
  <r>
    <n v="575"/>
    <n v="11"/>
    <n v="11"/>
    <x v="2"/>
    <n v="989"/>
    <n v="4347"/>
    <n v="4393"/>
    <n v="2321"/>
    <n v="964"/>
    <n v="25"/>
    <n v="125"/>
    <n v="289"/>
    <n v="253"/>
    <n v="322"/>
    <n v="410"/>
    <n v="155"/>
    <n v="29"/>
    <n v="0.18734350102435701"/>
    <n v="616"/>
    <n v="215"/>
    <n v="791"/>
    <n v="1476"/>
    <n v="1228"/>
    <n v="683"/>
    <n v="75"/>
    <n v="148"/>
    <n v="329"/>
    <n v="0"/>
    <n v="43"/>
    <n v="21"/>
    <n v="0"/>
    <n v="0"/>
    <n v="4"/>
    <n v="0"/>
    <n v="0"/>
    <n v="0"/>
    <n v="1.4461900000000001"/>
    <n v="3"/>
    <n v="0"/>
    <n v="989"/>
    <n v="575"/>
    <n v="46"/>
  </r>
  <r>
    <n v="576"/>
    <n v="11"/>
    <n v="11"/>
    <x v="2"/>
    <n v="1162"/>
    <n v="4624"/>
    <n v="4663"/>
    <n v="2361"/>
    <n v="1162"/>
    <n v="0"/>
    <n v="186"/>
    <n v="395"/>
    <n v="257"/>
    <n v="324"/>
    <n v="267"/>
    <n v="227"/>
    <n v="29"/>
    <n v="0.20523268282221699"/>
    <n v="492"/>
    <n v="195"/>
    <n v="721"/>
    <n v="1645"/>
    <n v="1344"/>
    <n v="758"/>
    <n v="39"/>
    <n v="138"/>
    <n v="140"/>
    <n v="0"/>
    <n v="60"/>
    <n v="115"/>
    <n v="0"/>
    <n v="0"/>
    <n v="4"/>
    <n v="0"/>
    <n v="0"/>
    <n v="0"/>
    <n v="1.2829999999999999"/>
    <n v="3"/>
    <n v="0"/>
    <n v="1162"/>
    <n v="576"/>
    <n v="39"/>
  </r>
  <r>
    <n v="577"/>
    <n v="11"/>
    <n v="11"/>
    <x v="2"/>
    <n v="1112"/>
    <n v="5470"/>
    <n v="5527"/>
    <n v="2793"/>
    <n v="1098"/>
    <n v="14"/>
    <n v="174"/>
    <n v="376"/>
    <n v="299"/>
    <n v="263"/>
    <n v="232"/>
    <n v="199"/>
    <n v="21"/>
    <n v="0.136421204993667"/>
    <n v="323"/>
    <n v="376"/>
    <n v="1085"/>
    <n v="2007"/>
    <n v="1458"/>
    <n v="601"/>
    <n v="4"/>
    <n v="31"/>
    <n v="252"/>
    <n v="0"/>
    <n v="7"/>
    <n v="29"/>
    <n v="0"/>
    <n v="0"/>
    <n v="3"/>
    <n v="0"/>
    <n v="0"/>
    <n v="0"/>
    <n v="1.3619399999999999"/>
    <n v="3"/>
    <n v="0"/>
    <n v="1112"/>
    <n v="577"/>
    <n v="57"/>
  </r>
  <r>
    <n v="578"/>
    <n v="11"/>
    <n v="11"/>
    <x v="2"/>
    <n v="2466"/>
    <n v="8794"/>
    <n v="8794"/>
    <n v="4376"/>
    <n v="1086"/>
    <n v="1426"/>
    <n v="898"/>
    <n v="830"/>
    <n v="547"/>
    <n v="191"/>
    <n v="268"/>
    <n v="218"/>
    <n v="45"/>
    <n v="0.101660222879236"/>
    <n v="997"/>
    <n v="676"/>
    <n v="1824"/>
    <n v="3697"/>
    <n v="1875"/>
    <n v="722"/>
    <n v="144"/>
    <n v="136"/>
    <n v="643"/>
    <n v="0"/>
    <n v="28"/>
    <n v="46"/>
    <n v="0"/>
    <n v="0"/>
    <n v="3"/>
    <n v="0"/>
    <n v="0"/>
    <n v="0"/>
    <n v="1.5318000000000001"/>
    <n v="3"/>
    <n v="0"/>
    <n v="2466"/>
    <n v="578"/>
    <n v="0"/>
  </r>
  <r>
    <n v="579"/>
    <n v="11"/>
    <n v="11"/>
    <x v="2"/>
    <n v="765"/>
    <n v="2423"/>
    <n v="2459"/>
    <n v="1158"/>
    <n v="299"/>
    <n v="489"/>
    <n v="419"/>
    <n v="123"/>
    <n v="93"/>
    <n v="130"/>
    <n v="437"/>
    <n v="62"/>
    <n v="101.76067999999999"/>
    <n v="0.22285481903212701"/>
    <n v="1787"/>
    <n v="101"/>
    <n v="380"/>
    <n v="879"/>
    <n v="652"/>
    <n v="447"/>
    <n v="384"/>
    <n v="98"/>
    <n v="566"/>
    <n v="0"/>
    <n v="384"/>
    <n v="355"/>
    <n v="0"/>
    <n v="0"/>
    <n v="4"/>
    <n v="0"/>
    <n v="0"/>
    <n v="0"/>
    <n v="1.59507"/>
    <n v="3"/>
    <n v="0"/>
    <n v="765"/>
    <n v="579"/>
    <n v="36"/>
  </r>
  <r>
    <n v="580"/>
    <n v="11"/>
    <n v="11"/>
    <x v="2"/>
    <n v="1146"/>
    <n v="5245"/>
    <n v="5245"/>
    <n v="2331"/>
    <n v="398"/>
    <n v="748"/>
    <n v="560"/>
    <n v="431"/>
    <n v="147"/>
    <n v="8"/>
    <n v="201"/>
    <n v="72"/>
    <n v="82"/>
    <n v="5.4909437559580603E-2"/>
    <n v="865"/>
    <n v="460"/>
    <n v="1510"/>
    <n v="2003"/>
    <n v="1054"/>
    <n v="218"/>
    <n v="78"/>
    <n v="86"/>
    <n v="181"/>
    <n v="15"/>
    <n v="346"/>
    <n v="159"/>
    <n v="0"/>
    <n v="0"/>
    <n v="3"/>
    <n v="0"/>
    <n v="0"/>
    <n v="0"/>
    <n v="1.6452"/>
    <n v="3"/>
    <n v="0"/>
    <n v="1146"/>
    <n v="580"/>
    <n v="0"/>
  </r>
  <r>
    <n v="581"/>
    <n v="12"/>
    <n v="12"/>
    <x v="2"/>
    <n v="1227"/>
    <n v="6110"/>
    <n v="6117"/>
    <n v="2693"/>
    <n v="695"/>
    <n v="559"/>
    <n v="508"/>
    <n v="428"/>
    <n v="177"/>
    <n v="114"/>
    <n v="214"/>
    <n v="141"/>
    <n v="6"/>
    <n v="0.132744809547164"/>
    <n v="450"/>
    <n v="421"/>
    <n v="1389"/>
    <n v="2235"/>
    <n v="1391"/>
    <n v="681"/>
    <n v="60"/>
    <n v="114"/>
    <n v="197"/>
    <n v="0"/>
    <n v="9"/>
    <n v="70"/>
    <n v="0"/>
    <n v="0"/>
    <n v="3"/>
    <n v="0"/>
    <n v="0"/>
    <n v="0"/>
    <n v="1.70604"/>
    <n v="3"/>
    <n v="0"/>
    <n v="1227"/>
    <n v="581"/>
    <n v="7"/>
  </r>
  <r>
    <n v="582"/>
    <n v="12"/>
    <n v="12"/>
    <x v="2"/>
    <n v="1863"/>
    <n v="7000"/>
    <n v="7019"/>
    <n v="3416"/>
    <n v="1323"/>
    <n v="582"/>
    <n v="733"/>
    <n v="498"/>
    <n v="398"/>
    <n v="234"/>
    <n v="353"/>
    <n v="273"/>
    <n v="40"/>
    <n v="0.16711782305171699"/>
    <n v="2198"/>
    <n v="599"/>
    <n v="1359"/>
    <n v="2458"/>
    <n v="1612"/>
    <n v="991"/>
    <n v="548"/>
    <n v="360"/>
    <n v="1151"/>
    <n v="0"/>
    <n v="40"/>
    <n v="99"/>
    <n v="0"/>
    <n v="0"/>
    <n v="4"/>
    <n v="0"/>
    <n v="0"/>
    <n v="0"/>
    <n v="1.6938200000000001"/>
    <n v="3"/>
    <n v="0"/>
    <n v="1863"/>
    <n v="582"/>
    <n v="19"/>
  </r>
  <r>
    <n v="583"/>
    <n v="12"/>
    <n v="12"/>
    <x v="2"/>
    <n v="1497"/>
    <n v="6090"/>
    <n v="6123"/>
    <n v="3145"/>
    <n v="1287"/>
    <n v="226"/>
    <n v="435"/>
    <n v="407"/>
    <n v="441"/>
    <n v="214"/>
    <n v="617"/>
    <n v="333"/>
    <n v="199"/>
    <n v="0.22292993630573199"/>
    <n v="4554"/>
    <n v="439"/>
    <n v="866"/>
    <n v="2238"/>
    <n v="1467"/>
    <n v="1113"/>
    <n v="2208"/>
    <n v="481"/>
    <n v="1570"/>
    <n v="0"/>
    <n v="95"/>
    <n v="200"/>
    <n v="0"/>
    <n v="0"/>
    <n v="4"/>
    <n v="147.18095"/>
    <n v="0"/>
    <n v="0"/>
    <n v="1.47523"/>
    <n v="3"/>
    <n v="0"/>
    <n v="1497"/>
    <n v="583"/>
    <n v="33"/>
  </r>
  <r>
    <n v="584"/>
    <n v="12"/>
    <n v="12"/>
    <x v="2"/>
    <n v="897"/>
    <n v="4061"/>
    <n v="4078"/>
    <n v="1887"/>
    <n v="906"/>
    <n v="15"/>
    <n v="297"/>
    <n v="305"/>
    <n v="192"/>
    <n v="103"/>
    <n v="424"/>
    <n v="184"/>
    <n v="182"/>
    <n v="0.158410985777342"/>
    <n v="605"/>
    <n v="234"/>
    <n v="870"/>
    <n v="1369"/>
    <n v="1074"/>
    <n v="531"/>
    <n v="43"/>
    <n v="102"/>
    <n v="312"/>
    <n v="0"/>
    <n v="116"/>
    <n v="32"/>
    <n v="0"/>
    <n v="0"/>
    <n v="4"/>
    <n v="0"/>
    <n v="0"/>
    <n v="0"/>
    <n v="1.19184"/>
    <n v="3"/>
    <n v="0"/>
    <n v="897"/>
    <n v="584"/>
    <n v="17"/>
  </r>
  <r>
    <n v="585"/>
    <n v="12"/>
    <n v="12"/>
    <x v="2"/>
    <n v="927"/>
    <n v="4598"/>
    <n v="4602"/>
    <n v="1958"/>
    <n v="988"/>
    <n v="16"/>
    <n v="292"/>
    <n v="335"/>
    <n v="191"/>
    <n v="109"/>
    <n v="187"/>
    <n v="138"/>
    <n v="19"/>
    <n v="0.14189482833550601"/>
    <n v="553"/>
    <n v="347"/>
    <n v="1078"/>
    <n v="1812"/>
    <n v="917"/>
    <n v="448"/>
    <n v="125"/>
    <n v="73"/>
    <n v="236"/>
    <n v="0"/>
    <n v="92"/>
    <n v="27"/>
    <n v="0"/>
    <n v="0"/>
    <n v="3"/>
    <n v="0"/>
    <n v="0"/>
    <n v="0"/>
    <n v="1.5400799999999999"/>
    <n v="3"/>
    <n v="0"/>
    <n v="927"/>
    <n v="585"/>
    <n v="4"/>
  </r>
  <r>
    <n v="586"/>
    <n v="12"/>
    <n v="12"/>
    <x v="2"/>
    <n v="1183"/>
    <n v="6281"/>
    <n v="6286"/>
    <n v="3137"/>
    <n v="1190"/>
    <n v="42"/>
    <n v="284"/>
    <n v="444"/>
    <n v="347"/>
    <n v="108"/>
    <n v="274"/>
    <n v="196"/>
    <n v="78"/>
    <n v="0.12424435252943"/>
    <n v="885"/>
    <n v="430"/>
    <n v="1556"/>
    <n v="2334"/>
    <n v="1397"/>
    <n v="569"/>
    <n v="248"/>
    <n v="63"/>
    <n v="509"/>
    <n v="0"/>
    <n v="11"/>
    <n v="54"/>
    <n v="0"/>
    <n v="0"/>
    <n v="4"/>
    <n v="2436.4421400000001"/>
    <n v="0"/>
    <n v="0"/>
    <n v="1.42424"/>
    <n v="3"/>
    <n v="0"/>
    <n v="1183"/>
    <n v="586"/>
    <n v="5"/>
  </r>
  <r>
    <n v="587"/>
    <n v="12"/>
    <n v="12"/>
    <x v="2"/>
    <n v="377"/>
    <n v="2585"/>
    <n v="2594"/>
    <n v="1282"/>
    <n v="381"/>
    <n v="16"/>
    <n v="64"/>
    <n v="80"/>
    <n v="112"/>
    <n v="121"/>
    <n v="93"/>
    <n v="84"/>
    <n v="9"/>
    <n v="0.138396299151889"/>
    <n v="282"/>
    <n v="175"/>
    <n v="513"/>
    <n v="957"/>
    <n v="662"/>
    <n v="287"/>
    <n v="24"/>
    <n v="55"/>
    <n v="190"/>
    <n v="0"/>
    <n v="7"/>
    <n v="6"/>
    <n v="0"/>
    <n v="0"/>
    <n v="4"/>
    <n v="0"/>
    <n v="0"/>
    <n v="0"/>
    <n v="1.37839"/>
    <n v="3"/>
    <n v="0"/>
    <n v="377"/>
    <n v="587"/>
    <n v="9"/>
  </r>
  <r>
    <n v="588"/>
    <n v="12"/>
    <n v="12"/>
    <x v="2"/>
    <n v="1284"/>
    <n v="6438"/>
    <n v="6447"/>
    <n v="2983"/>
    <n v="982"/>
    <n v="342"/>
    <n v="444"/>
    <n v="425"/>
    <n v="249"/>
    <n v="166"/>
    <n v="248"/>
    <n v="209"/>
    <n v="18"/>
    <n v="0.106250969443152"/>
    <n v="369"/>
    <n v="363"/>
    <n v="1574"/>
    <n v="2416"/>
    <n v="1531"/>
    <n v="563"/>
    <n v="57"/>
    <n v="85"/>
    <n v="209"/>
    <n v="0"/>
    <n v="7"/>
    <n v="11"/>
    <n v="0"/>
    <n v="0"/>
    <n v="4"/>
    <n v="0"/>
    <n v="0"/>
    <n v="0"/>
    <n v="1.44062"/>
    <n v="3"/>
    <n v="0"/>
    <n v="1284"/>
    <n v="588"/>
    <n v="9"/>
  </r>
  <r>
    <n v="589"/>
    <n v="12"/>
    <n v="12"/>
    <x v="2"/>
    <n v="1361"/>
    <n v="6449"/>
    <n v="6449"/>
    <n v="3029"/>
    <n v="1000"/>
    <n v="387"/>
    <n v="475"/>
    <n v="380"/>
    <n v="271"/>
    <n v="235"/>
    <n v="256"/>
    <n v="157"/>
    <n v="27"/>
    <n v="0.13149325476818099"/>
    <n v="507"/>
    <n v="521"/>
    <n v="1191"/>
    <n v="2515"/>
    <n v="1526"/>
    <n v="696"/>
    <n v="79"/>
    <n v="59"/>
    <n v="321"/>
    <n v="0"/>
    <n v="26"/>
    <n v="22"/>
    <n v="0"/>
    <n v="0"/>
    <n v="4"/>
    <n v="0"/>
    <n v="0"/>
    <n v="0"/>
    <n v="1.56145"/>
    <n v="3"/>
    <n v="0"/>
    <n v="1361"/>
    <n v="589"/>
    <n v="0"/>
  </r>
  <r>
    <n v="590"/>
    <n v="12"/>
    <n v="12"/>
    <x v="2"/>
    <n v="945"/>
    <n v="4282"/>
    <n v="4282"/>
    <n v="1879"/>
    <n v="758"/>
    <n v="194"/>
    <n v="371"/>
    <n v="293"/>
    <n v="219"/>
    <n v="62"/>
    <n v="180"/>
    <n v="70"/>
    <n v="60"/>
    <n v="0.113965436711817"/>
    <n v="452"/>
    <n v="262"/>
    <n v="1076"/>
    <n v="1576"/>
    <n v="1020"/>
    <n v="348"/>
    <n v="129"/>
    <n v="47"/>
    <n v="250"/>
    <n v="0"/>
    <n v="6"/>
    <n v="20"/>
    <n v="0"/>
    <n v="0"/>
    <n v="4"/>
    <n v="0"/>
    <n v="0"/>
    <n v="0"/>
    <n v="1.74746"/>
    <n v="3"/>
    <n v="0"/>
    <n v="945"/>
    <n v="590"/>
    <n v="0"/>
  </r>
  <r>
    <n v="591"/>
    <n v="12"/>
    <n v="12"/>
    <x v="2"/>
    <n v="2137"/>
    <n v="9464"/>
    <n v="9543"/>
    <n v="4271"/>
    <n v="1499"/>
    <n v="657"/>
    <n v="914"/>
    <n v="580"/>
    <n v="455"/>
    <n v="188"/>
    <n v="357"/>
    <n v="251"/>
    <n v="61.449800000000003"/>
    <n v="0.12207901079325199"/>
    <n v="2965"/>
    <n v="716"/>
    <n v="2439"/>
    <n v="3585"/>
    <n v="1826"/>
    <n v="977"/>
    <n v="78"/>
    <n v="218"/>
    <n v="2424"/>
    <n v="6"/>
    <n v="57"/>
    <n v="182"/>
    <n v="0"/>
    <n v="0"/>
    <n v="4"/>
    <n v="0"/>
    <n v="0"/>
    <n v="0"/>
    <n v="1.4702299999999999"/>
    <n v="3"/>
    <n v="0"/>
    <n v="2137"/>
    <n v="591"/>
    <n v="79"/>
  </r>
  <r>
    <n v="592"/>
    <n v="12"/>
    <n v="12"/>
    <x v="2"/>
    <n v="1349"/>
    <n v="5190"/>
    <n v="5192"/>
    <n v="2389"/>
    <n v="905"/>
    <n v="492"/>
    <n v="605"/>
    <n v="420"/>
    <n v="191"/>
    <n v="133"/>
    <n v="293"/>
    <n v="129"/>
    <n v="4"/>
    <n v="0.12557781201849"/>
    <n v="385"/>
    <n v="353"/>
    <n v="1310"/>
    <n v="1942"/>
    <n v="1046"/>
    <n v="541"/>
    <n v="83"/>
    <n v="67"/>
    <n v="110"/>
    <n v="0"/>
    <n v="102"/>
    <n v="23"/>
    <n v="0"/>
    <n v="0"/>
    <n v="4"/>
    <n v="0"/>
    <n v="0"/>
    <n v="0"/>
    <n v="1.6264799999999999"/>
    <n v="3"/>
    <n v="0"/>
    <n v="1349"/>
    <n v="592"/>
    <n v="2"/>
  </r>
  <r>
    <n v="593"/>
    <n v="12"/>
    <n v="12"/>
    <x v="2"/>
    <n v="888"/>
    <n v="2993"/>
    <n v="3105"/>
    <n v="1321"/>
    <n v="664"/>
    <n v="255"/>
    <n v="339"/>
    <n v="289"/>
    <n v="180"/>
    <n v="80"/>
    <n v="335"/>
    <n v="104"/>
    <n v="185"/>
    <n v="0.106602254428341"/>
    <n v="2270"/>
    <n v="253"/>
    <n v="678"/>
    <n v="1177"/>
    <n v="732"/>
    <n v="265"/>
    <n v="161"/>
    <n v="299"/>
    <n v="322"/>
    <n v="0"/>
    <n v="799"/>
    <n v="689"/>
    <n v="0"/>
    <n v="0"/>
    <n v="4"/>
    <n v="0"/>
    <n v="0"/>
    <n v="0"/>
    <n v="1.5238400000000001"/>
    <n v="3"/>
    <n v="0"/>
    <n v="888"/>
    <n v="593"/>
    <n v="112"/>
  </r>
  <r>
    <n v="594"/>
    <n v="12"/>
    <n v="12"/>
    <x v="2"/>
    <n v="1452"/>
    <n v="6077"/>
    <n v="6155"/>
    <n v="3072"/>
    <n v="1135"/>
    <n v="347"/>
    <n v="335"/>
    <n v="539"/>
    <n v="426"/>
    <n v="152"/>
    <n v="190"/>
    <n v="156"/>
    <n v="21"/>
    <n v="8.8383428107229906E-2"/>
    <n v="339"/>
    <n v="589"/>
    <n v="1284"/>
    <n v="2324"/>
    <n v="1548"/>
    <n v="410"/>
    <n v="49"/>
    <n v="99"/>
    <n v="124"/>
    <n v="5"/>
    <n v="49"/>
    <n v="13"/>
    <n v="0"/>
    <n v="0"/>
    <n v="3"/>
    <n v="0"/>
    <n v="0"/>
    <n v="0"/>
    <n v="1.5440499999999999"/>
    <n v="3"/>
    <n v="0"/>
    <n v="1452"/>
    <n v="594"/>
    <n v="78"/>
  </r>
  <r>
    <n v="595"/>
    <n v="12"/>
    <n v="12"/>
    <x v="2"/>
    <n v="2508"/>
    <n v="7031"/>
    <n v="7031"/>
    <n v="3149"/>
    <n v="425"/>
    <n v="2162"/>
    <n v="1397"/>
    <n v="583"/>
    <n v="437"/>
    <n v="91"/>
    <n v="275"/>
    <n v="148"/>
    <n v="65"/>
    <n v="0.256293557104253"/>
    <n v="1451"/>
    <n v="550"/>
    <n v="1221"/>
    <n v="2172"/>
    <n v="1533"/>
    <n v="1555"/>
    <n v="146"/>
    <n v="56"/>
    <n v="1166"/>
    <n v="3"/>
    <n v="10"/>
    <n v="70"/>
    <n v="0"/>
    <n v="0"/>
    <n v="3"/>
    <n v="0"/>
    <n v="0"/>
    <n v="0"/>
    <n v="1.8284100000000001"/>
    <n v="3"/>
    <n v="0"/>
    <n v="2508"/>
    <n v="595"/>
    <n v="0"/>
  </r>
  <r>
    <n v="596"/>
    <n v="12"/>
    <n v="12"/>
    <x v="2"/>
    <n v="788"/>
    <n v="2864"/>
    <n v="2871"/>
    <n v="1407"/>
    <n v="632"/>
    <n v="177"/>
    <n v="234"/>
    <n v="211"/>
    <n v="210"/>
    <n v="133"/>
    <n v="298"/>
    <n v="111"/>
    <n v="92"/>
    <n v="0.19226750261233"/>
    <n v="835"/>
    <n v="120"/>
    <n v="457"/>
    <n v="1050"/>
    <n v="819"/>
    <n v="425"/>
    <n v="111"/>
    <n v="34"/>
    <n v="593"/>
    <n v="0"/>
    <n v="16"/>
    <n v="81"/>
    <n v="0"/>
    <n v="0"/>
    <n v="3"/>
    <n v="5383.6762699999999"/>
    <n v="0"/>
    <n v="0"/>
    <n v="1.3623099999999999"/>
    <n v="3"/>
    <n v="0"/>
    <n v="788"/>
    <n v="596"/>
    <n v="7"/>
  </r>
  <r>
    <n v="597"/>
    <n v="12"/>
    <n v="12"/>
    <x v="2"/>
    <n v="1829"/>
    <n v="6399"/>
    <n v="6400"/>
    <n v="2481"/>
    <n v="514"/>
    <n v="1397"/>
    <n v="1140"/>
    <n v="372"/>
    <n v="193"/>
    <n v="124"/>
    <n v="222"/>
    <n v="115.06238999999999"/>
    <n v="108"/>
    <n v="0.23375000000000001"/>
    <n v="912"/>
    <n v="344"/>
    <n v="1343"/>
    <n v="1959"/>
    <n v="1585"/>
    <n v="1169"/>
    <n v="64"/>
    <n v="104"/>
    <n v="268"/>
    <n v="2"/>
    <n v="332"/>
    <n v="142"/>
    <n v="0"/>
    <n v="0"/>
    <n v="3"/>
    <n v="0"/>
    <n v="0"/>
    <n v="0"/>
    <n v="1.6155600000000001"/>
    <n v="3"/>
    <n v="0"/>
    <n v="1829"/>
    <n v="597"/>
    <n v="1"/>
  </r>
  <r>
    <n v="598"/>
    <n v="12"/>
    <n v="12"/>
    <x v="2"/>
    <n v="2117"/>
    <n v="7374"/>
    <n v="7404"/>
    <n v="3679"/>
    <n v="1873"/>
    <n v="244"/>
    <n v="322"/>
    <n v="499"/>
    <n v="636"/>
    <n v="660"/>
    <n v="517"/>
    <n v="267"/>
    <n v="155"/>
    <n v="0.15626688276607201"/>
    <n v="825"/>
    <n v="291"/>
    <n v="1452"/>
    <n v="2954"/>
    <n v="1673"/>
    <n v="1034"/>
    <n v="337"/>
    <n v="95"/>
    <n v="273"/>
    <n v="0"/>
    <n v="77"/>
    <n v="43"/>
    <n v="0"/>
    <n v="0"/>
    <n v="4"/>
    <n v="0"/>
    <n v="0"/>
    <n v="0"/>
    <n v="1.52206"/>
    <n v="3"/>
    <n v="0"/>
    <n v="2117"/>
    <n v="598"/>
    <n v="30"/>
  </r>
  <r>
    <n v="599"/>
    <n v="12"/>
    <n v="12"/>
    <x v="2"/>
    <n v="1436"/>
    <n v="5197"/>
    <n v="5218"/>
    <n v="2544"/>
    <n v="1321"/>
    <n v="138"/>
    <n v="294"/>
    <n v="332"/>
    <n v="371"/>
    <n v="439"/>
    <n v="291"/>
    <n v="230"/>
    <n v="12"/>
    <n v="0.17133001149865801"/>
    <n v="95"/>
    <n v="264"/>
    <n v="863"/>
    <n v="2028"/>
    <n v="1378"/>
    <n v="685"/>
    <n v="17"/>
    <n v="34"/>
    <n v="28"/>
    <n v="0"/>
    <n v="7"/>
    <n v="9"/>
    <n v="0"/>
    <n v="0"/>
    <n v="4"/>
    <n v="0"/>
    <n v="0"/>
    <n v="0"/>
    <n v="1.2700400000000001"/>
    <n v="3"/>
    <n v="0"/>
    <n v="1436"/>
    <n v="599"/>
    <n v="21"/>
  </r>
  <r>
    <n v="600"/>
    <n v="12"/>
    <n v="12"/>
    <x v="2"/>
    <n v="1242"/>
    <n v="4916"/>
    <n v="4943"/>
    <n v="2731"/>
    <n v="1270"/>
    <n v="13"/>
    <n v="127"/>
    <n v="352"/>
    <n v="303"/>
    <n v="460"/>
    <n v="288"/>
    <n v="277"/>
    <n v="3"/>
    <n v="0.20311551689257501"/>
    <n v="228"/>
    <n v="216"/>
    <n v="775"/>
    <n v="1617"/>
    <n v="1649"/>
    <n v="686"/>
    <n v="31"/>
    <n v="33"/>
    <n v="108"/>
    <n v="0"/>
    <n v="21"/>
    <n v="35"/>
    <n v="0"/>
    <n v="0"/>
    <n v="4"/>
    <n v="0"/>
    <n v="0"/>
    <n v="0"/>
    <n v="1.2318899999999999"/>
    <n v="3"/>
    <n v="0"/>
    <n v="1242"/>
    <n v="600"/>
    <n v="27"/>
  </r>
  <r>
    <n v="601"/>
    <n v="12"/>
    <n v="12"/>
    <x v="2"/>
    <n v="2450"/>
    <n v="7099"/>
    <n v="7100"/>
    <n v="4216"/>
    <n v="1987"/>
    <n v="463"/>
    <n v="409"/>
    <n v="450"/>
    <n v="537"/>
    <n v="1054"/>
    <n v="544"/>
    <n v="239.18451999999999"/>
    <n v="121"/>
    <n v="0.14000000000000001"/>
    <n v="1423"/>
    <n v="564"/>
    <n v="557"/>
    <n v="3439"/>
    <n v="1691"/>
    <n v="849"/>
    <n v="94"/>
    <n v="926"/>
    <n v="238"/>
    <n v="0"/>
    <n v="74"/>
    <n v="91"/>
    <n v="0"/>
    <n v="0"/>
    <n v="4"/>
    <n v="0"/>
    <n v="0"/>
    <n v="0"/>
    <n v="1.41635"/>
    <n v="3"/>
    <n v="0"/>
    <n v="2450"/>
    <n v="601"/>
    <n v="1"/>
  </r>
  <r>
    <n v="602"/>
    <n v="12"/>
    <n v="12"/>
    <x v="2"/>
    <n v="564"/>
    <n v="1864"/>
    <n v="1946"/>
    <n v="819"/>
    <n v="634"/>
    <n v="11"/>
    <n v="225"/>
    <n v="259"/>
    <n v="80"/>
    <n v="0"/>
    <n v="360.39999"/>
    <n v="68"/>
    <n v="167"/>
    <n v="7.2456320657759504E-2"/>
    <n v="4944"/>
    <n v="173"/>
    <n v="425"/>
    <n v="561"/>
    <n v="678"/>
    <n v="109"/>
    <n v="209"/>
    <n v="667"/>
    <n v="602"/>
    <n v="8"/>
    <n v="1321"/>
    <n v="2137"/>
    <n v="0"/>
    <n v="0"/>
    <n v="4"/>
    <n v="0"/>
    <n v="0"/>
    <n v="0"/>
    <n v="2.2231800000000002"/>
    <n v="3"/>
    <n v="0"/>
    <n v="564"/>
    <n v="602"/>
    <n v="82"/>
  </r>
  <r>
    <n v="603"/>
    <n v="12"/>
    <n v="12"/>
    <x v="2"/>
    <n v="108"/>
    <n v="377"/>
    <n v="392"/>
    <n v="208"/>
    <n v="114"/>
    <n v="2"/>
    <n v="28"/>
    <n v="26"/>
    <n v="27"/>
    <n v="27"/>
    <n v="399.20001000000002"/>
    <n v="28.53342"/>
    <n v="305"/>
    <n v="0.13265306122449"/>
    <n v="5289"/>
    <n v="31"/>
    <n v="62"/>
    <n v="149"/>
    <n v="105"/>
    <n v="45"/>
    <n v="390"/>
    <n v="205"/>
    <n v="558"/>
    <n v="25"/>
    <n v="955"/>
    <n v="3156"/>
    <n v="0"/>
    <n v="0"/>
    <n v="3"/>
    <n v="0"/>
    <n v="0"/>
    <n v="0"/>
    <n v="2.15063"/>
    <n v="3"/>
    <n v="0"/>
    <n v="108"/>
    <n v="603"/>
    <n v="15"/>
  </r>
  <r>
    <n v="604"/>
    <n v="12"/>
    <n v="12"/>
    <x v="2"/>
    <n v="876"/>
    <n v="3059"/>
    <n v="3185"/>
    <n v="1687"/>
    <n v="926"/>
    <n v="14"/>
    <n v="224"/>
    <n v="214"/>
    <n v="220"/>
    <n v="218"/>
    <n v="317"/>
    <n v="74"/>
    <n v="217"/>
    <n v="0.13406593406593401"/>
    <n v="3424"/>
    <n v="254"/>
    <n v="508"/>
    <n v="1207"/>
    <n v="854"/>
    <n v="362"/>
    <n v="68"/>
    <n v="127"/>
    <n v="998"/>
    <n v="0"/>
    <n v="1666"/>
    <n v="565"/>
    <n v="0"/>
    <n v="0"/>
    <n v="4"/>
    <n v="0"/>
    <n v="0"/>
    <n v="0"/>
    <n v="1.8029500000000001"/>
    <n v="3"/>
    <n v="0"/>
    <n v="876"/>
    <n v="604"/>
    <n v="126"/>
  </r>
  <r>
    <n v="605"/>
    <n v="12"/>
    <n v="12"/>
    <x v="2"/>
    <n v="3977"/>
    <n v="11657"/>
    <n v="11700"/>
    <n v="6191"/>
    <n v="2172"/>
    <n v="2011"/>
    <n v="627"/>
    <n v="1030"/>
    <n v="1052"/>
    <n v="1268"/>
    <n v="1133"/>
    <n v="321"/>
    <n v="480"/>
    <n v="0.106752136752137"/>
    <n v="19755"/>
    <n v="1018"/>
    <n v="1389"/>
    <n v="5876"/>
    <n v="2530"/>
    <n v="887"/>
    <n v="2881"/>
    <n v="4394"/>
    <n v="1747"/>
    <n v="3"/>
    <n v="8204"/>
    <n v="2526"/>
    <n v="0"/>
    <n v="0"/>
    <n v="3"/>
    <n v="0"/>
    <n v="0"/>
    <n v="0"/>
    <n v="1.84735"/>
    <n v="3"/>
    <n v="0"/>
    <n v="3977"/>
    <n v="605"/>
    <n v="43"/>
  </r>
  <r>
    <n v="606"/>
    <n v="12"/>
    <n v="12"/>
    <x v="2"/>
    <n v="2478"/>
    <n v="7828"/>
    <n v="7841"/>
    <n v="4498"/>
    <n v="1875"/>
    <n v="681"/>
    <n v="338"/>
    <n v="393"/>
    <n v="713"/>
    <n v="1034"/>
    <n v="499"/>
    <n v="204.75524999999999"/>
    <n v="243"/>
    <n v="0.11235811758704201"/>
    <n v="2204"/>
    <n v="571"/>
    <n v="981"/>
    <n v="3821"/>
    <n v="1704"/>
    <n v="764"/>
    <n v="188"/>
    <n v="347"/>
    <n v="613"/>
    <n v="0"/>
    <n v="807"/>
    <n v="249"/>
    <n v="0"/>
    <n v="0"/>
    <n v="4"/>
    <n v="0"/>
    <n v="0"/>
    <n v="0"/>
    <n v="1.76983"/>
    <n v="3"/>
    <n v="0"/>
    <n v="2478"/>
    <n v="606"/>
    <n v="13"/>
  </r>
  <r>
    <n v="607"/>
    <n v="12"/>
    <n v="12"/>
    <x v="2"/>
    <n v="2210"/>
    <n v="5861"/>
    <n v="5880"/>
    <n v="3258"/>
    <n v="1217"/>
    <n v="1094"/>
    <n v="420"/>
    <n v="516"/>
    <n v="405"/>
    <n v="869"/>
    <n v="642"/>
    <n v="130"/>
    <n v="474"/>
    <n v="0.102380952380952"/>
    <n v="5476"/>
    <n v="499"/>
    <n v="709"/>
    <n v="2618"/>
    <n v="1555"/>
    <n v="499"/>
    <n v="2238"/>
    <n v="345"/>
    <n v="2156"/>
    <n v="0"/>
    <n v="322"/>
    <n v="415"/>
    <n v="0"/>
    <n v="0"/>
    <n v="4"/>
    <n v="0"/>
    <n v="0"/>
    <n v="0"/>
    <n v="1.5300100000000001"/>
    <n v="3"/>
    <n v="0"/>
    <n v="2210"/>
    <n v="607"/>
    <n v="19"/>
  </r>
  <r>
    <n v="608"/>
    <n v="12"/>
    <n v="12"/>
    <x v="2"/>
    <n v="611"/>
    <n v="1565"/>
    <n v="1568"/>
    <n v="825"/>
    <n v="289"/>
    <n v="362"/>
    <n v="125"/>
    <n v="145"/>
    <n v="137"/>
    <n v="204"/>
    <n v="810.90002000000004"/>
    <n v="48.925879999999999"/>
    <n v="712"/>
    <n v="0.11224489795918401"/>
    <n v="15051"/>
    <n v="158"/>
    <n v="129"/>
    <n v="908"/>
    <n v="220"/>
    <n v="153"/>
    <n v="1016"/>
    <n v="1102"/>
    <n v="1368"/>
    <n v="10"/>
    <n v="10597"/>
    <n v="958"/>
    <n v="0"/>
    <n v="0"/>
    <n v="4"/>
    <n v="0"/>
    <n v="0"/>
    <n v="0"/>
    <n v="1.5904700000000001"/>
    <n v="3"/>
    <n v="0"/>
    <n v="611"/>
    <n v="608"/>
    <n v="3"/>
  </r>
  <r>
    <n v="609"/>
    <n v="12"/>
    <n v="12"/>
    <x v="2"/>
    <n v="1583"/>
    <n v="5606"/>
    <n v="5612"/>
    <n v="2676"/>
    <n v="1629"/>
    <n v="19"/>
    <n v="231"/>
    <n v="156"/>
    <n v="343"/>
    <n v="853"/>
    <n v="461"/>
    <n v="312"/>
    <n v="113"/>
    <n v="0.17106200997861701"/>
    <n v="3293"/>
    <n v="248"/>
    <n v="1226"/>
    <n v="1761"/>
    <n v="1653"/>
    <n v="724"/>
    <n v="361"/>
    <n v="628"/>
    <n v="970"/>
    <n v="0"/>
    <n v="165"/>
    <n v="1169"/>
    <n v="0"/>
    <n v="0"/>
    <n v="4"/>
    <n v="3566.8513200000002"/>
    <n v="0"/>
    <n v="0"/>
    <n v="1.3674599999999999"/>
    <n v="3"/>
    <n v="0"/>
    <n v="1583"/>
    <n v="609"/>
    <n v="6"/>
  </r>
  <r>
    <n v="610"/>
    <n v="12"/>
    <n v="12"/>
    <x v="2"/>
    <n v="693"/>
    <n v="1787"/>
    <n v="1787"/>
    <n v="802"/>
    <n v="539"/>
    <n v="171"/>
    <n v="259"/>
    <n v="61"/>
    <n v="109"/>
    <n v="264"/>
    <n v="147"/>
    <n v="49"/>
    <n v="33"/>
    <n v="0.28763290430889799"/>
    <n v="320"/>
    <n v="138"/>
    <n v="216"/>
    <n v="600"/>
    <n v="431"/>
    <n v="402"/>
    <n v="64"/>
    <n v="10"/>
    <n v="41"/>
    <n v="0"/>
    <n v="181"/>
    <n v="24"/>
    <n v="0"/>
    <n v="0"/>
    <n v="4"/>
    <n v="0"/>
    <n v="0"/>
    <n v="0"/>
    <n v="2.1308099999999999"/>
    <n v="3"/>
    <n v="0"/>
    <n v="693"/>
    <n v="610"/>
    <n v="0"/>
  </r>
  <r>
    <n v="611"/>
    <n v="12"/>
    <n v="12"/>
    <x v="2"/>
    <n v="1799"/>
    <n v="6374"/>
    <n v="6382"/>
    <n v="3279"/>
    <n v="1472"/>
    <n v="351"/>
    <n v="424"/>
    <n v="455"/>
    <n v="418"/>
    <n v="502"/>
    <n v="434"/>
    <n v="302"/>
    <n v="72"/>
    <n v="0.15151989971795701"/>
    <n v="1374"/>
    <n v="458"/>
    <n v="1196"/>
    <n v="2260"/>
    <n v="1665"/>
    <n v="803"/>
    <n v="156"/>
    <n v="149"/>
    <n v="830"/>
    <n v="0"/>
    <n v="110"/>
    <n v="129"/>
    <n v="0"/>
    <n v="0"/>
    <n v="4"/>
    <n v="0"/>
    <n v="0"/>
    <n v="0"/>
    <n v="1.3270599999999999"/>
    <n v="3"/>
    <n v="0"/>
    <n v="1799"/>
    <n v="611"/>
    <n v="8"/>
  </r>
  <r>
    <n v="612"/>
    <n v="12"/>
    <n v="12"/>
    <x v="2"/>
    <n v="2237"/>
    <n v="7192"/>
    <n v="7193"/>
    <n v="2927"/>
    <n v="1251"/>
    <n v="1105"/>
    <n v="627"/>
    <n v="507"/>
    <n v="523"/>
    <n v="580"/>
    <n v="442"/>
    <n v="181.09450000000001"/>
    <n v="152"/>
    <n v="0.13888502710969"/>
    <n v="2346"/>
    <n v="935"/>
    <n v="1366"/>
    <n v="2970"/>
    <n v="1088"/>
    <n v="834"/>
    <n v="489"/>
    <n v="347"/>
    <n v="519"/>
    <n v="0"/>
    <n v="694"/>
    <n v="297"/>
    <n v="0"/>
    <n v="0"/>
    <n v="4"/>
    <n v="0"/>
    <n v="0"/>
    <n v="0"/>
    <n v="1.5459700000000001"/>
    <n v="3"/>
    <n v="0"/>
    <n v="2237"/>
    <n v="612"/>
    <n v="1"/>
  </r>
  <r>
    <n v="613"/>
    <n v="12"/>
    <n v="12"/>
    <x v="2"/>
    <n v="1029"/>
    <n v="3858"/>
    <n v="3869"/>
    <n v="2085"/>
    <n v="1000"/>
    <n v="76"/>
    <n v="199"/>
    <n v="264"/>
    <n v="286"/>
    <n v="280"/>
    <n v="218"/>
    <n v="164"/>
    <n v="35"/>
    <n v="0.182217627293874"/>
    <n v="489"/>
    <n v="156"/>
    <n v="706"/>
    <n v="1200"/>
    <n v="1239"/>
    <n v="568"/>
    <n v="40"/>
    <n v="105"/>
    <n v="305"/>
    <n v="0"/>
    <n v="14"/>
    <n v="25"/>
    <n v="0"/>
    <n v="0"/>
    <n v="4"/>
    <n v="0"/>
    <n v="0"/>
    <n v="0"/>
    <n v="1.33446"/>
    <n v="2"/>
    <n v="0"/>
    <n v="1029"/>
    <n v="613"/>
    <n v="11"/>
  </r>
  <r>
    <n v="614"/>
    <n v="12"/>
    <n v="12"/>
    <x v="2"/>
    <n v="1407"/>
    <n v="5369"/>
    <n v="5374"/>
    <n v="2618"/>
    <n v="1430"/>
    <n v="24"/>
    <n v="218"/>
    <n v="280"/>
    <n v="353"/>
    <n v="556"/>
    <n v="410"/>
    <n v="249"/>
    <n v="132"/>
    <n v="0.182359508745813"/>
    <n v="842"/>
    <n v="167"/>
    <n v="1160"/>
    <n v="1619"/>
    <n v="1660"/>
    <n v="768"/>
    <n v="123"/>
    <n v="37"/>
    <n v="509"/>
    <n v="0"/>
    <n v="147"/>
    <n v="26"/>
    <n v="0"/>
    <n v="0"/>
    <n v="4"/>
    <n v="0"/>
    <n v="0"/>
    <n v="0"/>
    <n v="1.2094"/>
    <n v="3"/>
    <n v="0"/>
    <n v="1407"/>
    <n v="614"/>
    <n v="5"/>
  </r>
  <r>
    <n v="615"/>
    <n v="12"/>
    <n v="12"/>
    <x v="2"/>
    <n v="1432"/>
    <n v="4635"/>
    <n v="4642"/>
    <n v="2566"/>
    <n v="1330"/>
    <n v="147"/>
    <n v="202"/>
    <n v="281"/>
    <n v="458"/>
    <n v="491"/>
    <n v="4186"/>
    <n v="519"/>
    <n v="23"/>
    <n v="0.22167169323567401"/>
    <n v="474"/>
    <n v="144"/>
    <n v="702"/>
    <n v="1355"/>
    <n v="1628"/>
    <n v="813"/>
    <n v="18"/>
    <n v="60"/>
    <n v="324"/>
    <n v="3"/>
    <n v="34"/>
    <n v="35"/>
    <n v="0"/>
    <n v="0"/>
    <n v="4"/>
    <n v="0"/>
    <n v="0"/>
    <n v="0"/>
    <n v="1.11199"/>
    <n v="1"/>
    <n v="0"/>
    <n v="1432"/>
    <n v="615"/>
    <n v="7"/>
  </r>
  <r>
    <n v="616"/>
    <n v="12"/>
    <n v="12"/>
    <x v="2"/>
    <n v="1322"/>
    <n v="5103"/>
    <n v="5103"/>
    <n v="2890"/>
    <n v="1009"/>
    <n v="392"/>
    <n v="268"/>
    <n v="526"/>
    <n v="294"/>
    <n v="234"/>
    <n v="242"/>
    <n v="127"/>
    <n v="73"/>
    <n v="0.115030374289634"/>
    <n v="393"/>
    <n v="245"/>
    <n v="934"/>
    <n v="2121"/>
    <n v="1248"/>
    <n v="555"/>
    <n v="38"/>
    <n v="37"/>
    <n v="275"/>
    <n v="0"/>
    <n v="25"/>
    <n v="18"/>
    <n v="0"/>
    <n v="0"/>
    <n v="4"/>
    <n v="0"/>
    <n v="0"/>
    <n v="0"/>
    <n v="1.7320199999999999"/>
    <n v="2"/>
    <n v="0"/>
    <n v="1322"/>
    <n v="616"/>
    <n v="0"/>
  </r>
  <r>
    <n v="617"/>
    <n v="12"/>
    <n v="12"/>
    <x v="2"/>
    <n v="1393"/>
    <n v="5406"/>
    <n v="5417"/>
    <n v="2636"/>
    <n v="804"/>
    <n v="619"/>
    <n v="452"/>
    <n v="325"/>
    <n v="376"/>
    <n v="240"/>
    <n v="258"/>
    <n v="147"/>
    <n v="59"/>
    <n v="0.11666974340040601"/>
    <n v="452"/>
    <n v="245"/>
    <n v="1214"/>
    <n v="1727"/>
    <n v="1677"/>
    <n v="554"/>
    <n v="60"/>
    <n v="60"/>
    <n v="296"/>
    <n v="0"/>
    <n v="21"/>
    <n v="15"/>
    <n v="0"/>
    <n v="0"/>
    <n v="4"/>
    <n v="0"/>
    <n v="0"/>
    <n v="0"/>
    <n v="1.4944500000000001"/>
    <n v="3"/>
    <n v="0"/>
    <n v="1393"/>
    <n v="617"/>
    <n v="11"/>
  </r>
  <r>
    <n v="618"/>
    <n v="12"/>
    <n v="12"/>
    <x v="2"/>
    <n v="831"/>
    <n v="3050"/>
    <n v="3050"/>
    <n v="1651"/>
    <n v="825"/>
    <n v="6"/>
    <n v="130"/>
    <n v="185"/>
    <n v="219"/>
    <n v="297"/>
    <n v="2260"/>
    <n v="385"/>
    <n v="8"/>
    <n v="0.18032786885245899"/>
    <n v="116"/>
    <n v="168"/>
    <n v="486"/>
    <n v="1116"/>
    <n v="809"/>
    <n v="471"/>
    <n v="1"/>
    <n v="18"/>
    <n v="69"/>
    <n v="0"/>
    <n v="5"/>
    <n v="23"/>
    <n v="0"/>
    <n v="0"/>
    <n v="4"/>
    <n v="0"/>
    <n v="0"/>
    <n v="0"/>
    <n v="1.0509999999999999"/>
    <n v="1"/>
    <n v="0"/>
    <n v="831"/>
    <n v="618"/>
    <n v="0"/>
  </r>
  <r>
    <n v="619"/>
    <n v="12"/>
    <n v="12"/>
    <x v="2"/>
    <n v="1624"/>
    <n v="5792"/>
    <n v="5794"/>
    <n v="2742"/>
    <n v="1621"/>
    <n v="30"/>
    <n v="317"/>
    <n v="256"/>
    <n v="341"/>
    <n v="710"/>
    <n v="298"/>
    <n v="221"/>
    <n v="30"/>
    <n v="0.159302726958923"/>
    <n v="241"/>
    <n v="330"/>
    <n v="1310"/>
    <n v="1763"/>
    <n v="1697"/>
    <n v="694"/>
    <n v="20"/>
    <n v="19"/>
    <n v="183"/>
    <n v="0"/>
    <n v="10"/>
    <n v="9"/>
    <n v="0"/>
    <n v="0"/>
    <n v="4"/>
    <n v="0"/>
    <n v="0"/>
    <n v="0"/>
    <n v="1.3807100000000001"/>
    <n v="2"/>
    <n v="0"/>
    <n v="1624"/>
    <n v="619"/>
    <n v="2"/>
  </r>
  <r>
    <n v="620"/>
    <n v="12"/>
    <n v="12"/>
    <x v="2"/>
    <n v="1107"/>
    <n v="3743"/>
    <n v="3754"/>
    <n v="2161"/>
    <n v="1104"/>
    <n v="66"/>
    <n v="133"/>
    <n v="294"/>
    <n v="364"/>
    <n v="316"/>
    <n v="282"/>
    <n v="105"/>
    <n v="94"/>
    <n v="0.124134256792754"/>
    <n v="1090"/>
    <n v="241"/>
    <n v="664"/>
    <n v="1430"/>
    <n v="1045"/>
    <n v="374"/>
    <n v="167"/>
    <n v="210"/>
    <n v="647"/>
    <n v="0"/>
    <n v="36"/>
    <n v="30"/>
    <n v="0"/>
    <n v="0"/>
    <n v="4"/>
    <n v="0"/>
    <n v="0"/>
    <n v="0"/>
    <n v="1.46834"/>
    <n v="3"/>
    <n v="0"/>
    <n v="1107"/>
    <n v="620"/>
    <n v="11"/>
  </r>
  <r>
    <n v="621"/>
    <n v="12"/>
    <n v="12"/>
    <x v="2"/>
    <n v="1231"/>
    <n v="4478"/>
    <n v="4486"/>
    <n v="2218"/>
    <n v="997"/>
    <n v="260"/>
    <n v="367"/>
    <n v="330"/>
    <n v="214"/>
    <n v="320"/>
    <n v="265"/>
    <n v="158"/>
    <n v="61"/>
    <n v="0.23049487293802901"/>
    <n v="579"/>
    <n v="221"/>
    <n v="771"/>
    <n v="1476"/>
    <n v="1196"/>
    <n v="822"/>
    <n v="291"/>
    <n v="43"/>
    <n v="228"/>
    <n v="0"/>
    <n v="7"/>
    <n v="10"/>
    <n v="0"/>
    <n v="0"/>
    <n v="4"/>
    <n v="0"/>
    <n v="0"/>
    <n v="0"/>
    <n v="1.4357200000000001"/>
    <n v="3"/>
    <n v="0"/>
    <n v="1231"/>
    <n v="621"/>
    <n v="8"/>
  </r>
  <r>
    <n v="622"/>
    <n v="12"/>
    <n v="12"/>
    <x v="2"/>
    <n v="1540"/>
    <n v="5520"/>
    <n v="5540"/>
    <n v="3086"/>
    <n v="1542"/>
    <n v="31"/>
    <n v="159"/>
    <n v="485"/>
    <n v="497"/>
    <n v="399"/>
    <n v="336"/>
    <n v="286"/>
    <n v="49"/>
    <n v="0.15270758122743699"/>
    <n v="439"/>
    <n v="189"/>
    <n v="1048"/>
    <n v="1917"/>
    <n v="1726"/>
    <n v="660"/>
    <n v="23"/>
    <n v="22"/>
    <n v="359"/>
    <n v="0"/>
    <n v="5"/>
    <n v="30"/>
    <n v="0"/>
    <n v="0"/>
    <n v="4"/>
    <n v="0"/>
    <n v="0"/>
    <n v="0"/>
    <n v="1.23169"/>
    <n v="2"/>
    <n v="0"/>
    <n v="1540"/>
    <n v="622"/>
    <n v="20"/>
  </r>
  <r>
    <n v="623"/>
    <n v="12"/>
    <n v="12"/>
    <x v="2"/>
    <n v="2001"/>
    <n v="6590"/>
    <n v="6609"/>
    <n v="3415"/>
    <n v="1951"/>
    <n v="94"/>
    <n v="377"/>
    <n v="469"/>
    <n v="564"/>
    <n v="591"/>
    <n v="399"/>
    <n v="348"/>
    <n v="16"/>
    <n v="0.16886064457557901"/>
    <n v="161"/>
    <n v="287"/>
    <n v="1270"/>
    <n v="2214"/>
    <n v="1992"/>
    <n v="846"/>
    <n v="12"/>
    <n v="28"/>
    <n v="82"/>
    <n v="0"/>
    <n v="17"/>
    <n v="22"/>
    <n v="0"/>
    <n v="0"/>
    <n v="4"/>
    <n v="0"/>
    <n v="0"/>
    <n v="0"/>
    <n v="1.2638400000000001"/>
    <n v="2"/>
    <n v="0"/>
    <n v="2001"/>
    <n v="623"/>
    <n v="19"/>
  </r>
  <r>
    <n v="624"/>
    <n v="12"/>
    <n v="12"/>
    <x v="2"/>
    <n v="845"/>
    <n v="2926"/>
    <n v="2954"/>
    <n v="1566"/>
    <n v="868"/>
    <n v="0"/>
    <n v="140"/>
    <n v="163"/>
    <n v="209"/>
    <n v="333"/>
    <n v="234"/>
    <n v="154"/>
    <n v="6"/>
    <n v="0.215301286391334"/>
    <n v="98"/>
    <n v="156"/>
    <n v="442"/>
    <n v="955"/>
    <n v="884"/>
    <n v="517"/>
    <n v="14"/>
    <n v="30"/>
    <n v="10"/>
    <n v="0"/>
    <n v="26"/>
    <n v="18"/>
    <n v="0"/>
    <n v="0"/>
    <n v="4"/>
    <n v="0"/>
    <n v="0"/>
    <n v="0"/>
    <n v="1.26187"/>
    <n v="3"/>
    <n v="0"/>
    <n v="845"/>
    <n v="624"/>
    <n v="28"/>
  </r>
  <r>
    <n v="625"/>
    <n v="12"/>
    <n v="12"/>
    <x v="2"/>
    <n v="1628"/>
    <n v="5534"/>
    <n v="5542"/>
    <n v="2846"/>
    <n v="1275"/>
    <n v="365"/>
    <n v="318"/>
    <n v="383"/>
    <n v="411"/>
    <n v="516"/>
    <n v="328"/>
    <n v="220"/>
    <n v="25"/>
    <n v="0.185131721400217"/>
    <n v="801"/>
    <n v="387"/>
    <n v="743"/>
    <n v="2295"/>
    <n v="1283"/>
    <n v="834"/>
    <n v="165"/>
    <n v="215"/>
    <n v="320"/>
    <n v="6"/>
    <n v="16"/>
    <n v="79"/>
    <n v="0"/>
    <n v="0"/>
    <n v="4"/>
    <n v="0"/>
    <n v="0"/>
    <n v="0"/>
    <n v="1.44476"/>
    <n v="3"/>
    <n v="0"/>
    <n v="1628"/>
    <n v="625"/>
    <n v="8"/>
  </r>
  <r>
    <n v="626"/>
    <n v="12"/>
    <n v="12"/>
    <x v="2"/>
    <n v="1303"/>
    <n v="4952"/>
    <n v="4977"/>
    <n v="2135"/>
    <n v="1306"/>
    <n v="14"/>
    <n v="301"/>
    <n v="220"/>
    <n v="338"/>
    <n v="444"/>
    <n v="355"/>
    <n v="292"/>
    <n v="62"/>
    <n v="0.15752461322081601"/>
    <n v="736"/>
    <n v="368"/>
    <n v="1014"/>
    <n v="1611"/>
    <n v="1288"/>
    <n v="696"/>
    <n v="84"/>
    <n v="54"/>
    <n v="488"/>
    <n v="0"/>
    <n v="16"/>
    <n v="94"/>
    <n v="0"/>
    <n v="0"/>
    <n v="4"/>
    <n v="2417.8906200000001"/>
    <n v="0"/>
    <n v="0"/>
    <n v="1.1946399999999999"/>
    <n v="2"/>
    <n v="0"/>
    <n v="1303"/>
    <n v="626"/>
    <n v="25"/>
  </r>
  <r>
    <n v="627"/>
    <n v="12"/>
    <n v="12"/>
    <x v="2"/>
    <n v="1759"/>
    <n v="5436"/>
    <n v="5456"/>
    <n v="2691"/>
    <n v="1529"/>
    <n v="273"/>
    <n v="350"/>
    <n v="467"/>
    <n v="559"/>
    <n v="383"/>
    <n v="421"/>
    <n v="300"/>
    <n v="42"/>
    <n v="0.17631964809384201"/>
    <n v="710"/>
    <n v="217"/>
    <n v="1108"/>
    <n v="1600"/>
    <n v="1748"/>
    <n v="783"/>
    <n v="114"/>
    <n v="151"/>
    <n v="382"/>
    <n v="0"/>
    <n v="48"/>
    <n v="15"/>
    <n v="0"/>
    <n v="0"/>
    <n v="4"/>
    <n v="0"/>
    <n v="0"/>
    <n v="0"/>
    <n v="1.2936799999999999"/>
    <n v="3"/>
    <n v="0"/>
    <n v="1759"/>
    <n v="627"/>
    <n v="20"/>
  </r>
  <r>
    <n v="628"/>
    <n v="12"/>
    <n v="12"/>
    <x v="2"/>
    <n v="1516"/>
    <n v="4362"/>
    <n v="4364"/>
    <n v="2019"/>
    <n v="1383"/>
    <n v="163"/>
    <n v="387"/>
    <n v="252"/>
    <n v="273"/>
    <n v="604"/>
    <n v="4328"/>
    <n v="822"/>
    <n v="103"/>
    <n v="0.23418881759853299"/>
    <n v="490"/>
    <n v="141"/>
    <n v="822"/>
    <n v="1109"/>
    <n v="1453"/>
    <n v="839"/>
    <n v="34"/>
    <n v="37"/>
    <n v="231"/>
    <n v="0"/>
    <n v="106"/>
    <n v="82"/>
    <n v="0"/>
    <n v="0"/>
    <n v="4"/>
    <n v="0"/>
    <n v="0"/>
    <n v="0"/>
    <n v="1.00393"/>
    <n v="1"/>
    <n v="0"/>
    <n v="1516"/>
    <n v="628"/>
    <n v="2"/>
  </r>
  <r>
    <n v="629"/>
    <n v="12"/>
    <n v="12"/>
    <x v="2"/>
    <n v="1748"/>
    <n v="5337"/>
    <n v="5356"/>
    <n v="2926"/>
    <n v="1679"/>
    <n v="131"/>
    <n v="399"/>
    <n v="205"/>
    <n v="300"/>
    <n v="844"/>
    <n v="739"/>
    <n v="569"/>
    <n v="52"/>
    <n v="0.17214339058999301"/>
    <n v="785"/>
    <n v="216"/>
    <n v="1229"/>
    <n v="1438"/>
    <n v="1719"/>
    <n v="754"/>
    <n v="283"/>
    <n v="115"/>
    <n v="302"/>
    <n v="0"/>
    <n v="23"/>
    <n v="62"/>
    <n v="0"/>
    <n v="0"/>
    <n v="4"/>
    <n v="0"/>
    <n v="0"/>
    <n v="0"/>
    <n v="1.0727500000000001"/>
    <n v="1"/>
    <n v="0"/>
    <n v="1748"/>
    <n v="629"/>
    <n v="19"/>
  </r>
  <r>
    <n v="630"/>
    <n v="12"/>
    <n v="12"/>
    <x v="2"/>
    <n v="2259"/>
    <n v="8358"/>
    <n v="8417"/>
    <n v="4056"/>
    <n v="1949"/>
    <n v="382"/>
    <n v="478"/>
    <n v="718"/>
    <n v="577"/>
    <n v="486"/>
    <n v="407"/>
    <n v="369"/>
    <n v="31"/>
    <n v="0.15242960674824799"/>
    <n v="553"/>
    <n v="439"/>
    <n v="1576"/>
    <n v="3024"/>
    <n v="2314"/>
    <n v="1064"/>
    <n v="16"/>
    <n v="77"/>
    <n v="422"/>
    <n v="4"/>
    <n v="3"/>
    <n v="31"/>
    <n v="0"/>
    <n v="0"/>
    <n v="3"/>
    <n v="0"/>
    <n v="0"/>
    <n v="0"/>
    <n v="1.3219099999999999"/>
    <n v="3"/>
    <n v="0"/>
    <n v="2259"/>
    <n v="630"/>
    <n v="59"/>
  </r>
  <r>
    <n v="631"/>
    <n v="12"/>
    <n v="12"/>
    <x v="2"/>
    <n v="1451"/>
    <n v="4955"/>
    <n v="4968"/>
    <n v="2527"/>
    <n v="1182"/>
    <n v="294"/>
    <n v="379"/>
    <n v="391"/>
    <n v="316"/>
    <n v="365"/>
    <n v="252"/>
    <n v="171"/>
    <n v="24"/>
    <n v="0.18699677938808401"/>
    <n v="651"/>
    <n v="319"/>
    <n v="810"/>
    <n v="1716"/>
    <n v="1427"/>
    <n v="696"/>
    <n v="6"/>
    <n v="71"/>
    <n v="540"/>
    <n v="0"/>
    <n v="5"/>
    <n v="29"/>
    <n v="0"/>
    <n v="0"/>
    <n v="4"/>
    <n v="0"/>
    <n v="0"/>
    <n v="0"/>
    <n v="1.4104399999999999"/>
    <n v="3"/>
    <n v="0"/>
    <n v="1451"/>
    <n v="631"/>
    <n v="13"/>
  </r>
  <r>
    <n v="632"/>
    <n v="12"/>
    <n v="12"/>
    <x v="2"/>
    <n v="1715"/>
    <n v="5782"/>
    <n v="5807"/>
    <n v="3058"/>
    <n v="1380"/>
    <n v="374"/>
    <n v="407"/>
    <n v="446"/>
    <n v="469"/>
    <n v="393"/>
    <n v="379"/>
    <n v="247"/>
    <n v="96"/>
    <n v="0.18202169795074899"/>
    <n v="1545"/>
    <n v="315"/>
    <n v="848"/>
    <n v="2330"/>
    <n v="1426"/>
    <n v="888"/>
    <n v="599"/>
    <n v="144"/>
    <n v="722"/>
    <n v="0"/>
    <n v="35"/>
    <n v="45"/>
    <n v="0"/>
    <n v="0"/>
    <n v="4"/>
    <n v="0"/>
    <n v="0"/>
    <n v="0"/>
    <n v="1.3456699999999999"/>
    <n v="3"/>
    <n v="0"/>
    <n v="1715"/>
    <n v="632"/>
    <n v="25"/>
  </r>
  <r>
    <n v="633"/>
    <n v="12"/>
    <n v="12"/>
    <x v="2"/>
    <n v="2466"/>
    <n v="9275"/>
    <n v="9318"/>
    <n v="4467"/>
    <n v="2095"/>
    <n v="431"/>
    <n v="690"/>
    <n v="812"/>
    <n v="445"/>
    <n v="519"/>
    <n v="478"/>
    <n v="376"/>
    <n v="101"/>
    <n v="0.145524790727624"/>
    <n v="1159"/>
    <n v="722"/>
    <n v="2032"/>
    <n v="3283"/>
    <n v="2186"/>
    <n v="1095"/>
    <n v="61"/>
    <n v="141"/>
    <n v="795"/>
    <n v="0"/>
    <n v="11"/>
    <n v="151"/>
    <n v="0"/>
    <n v="0"/>
    <n v="4"/>
    <n v="1741.3771999999999"/>
    <n v="0"/>
    <n v="0"/>
    <n v="1.3168299999999999"/>
    <n v="3"/>
    <n v="0"/>
    <n v="2466"/>
    <n v="633"/>
    <n v="43"/>
  </r>
  <r>
    <n v="634"/>
    <n v="12"/>
    <n v="12"/>
    <x v="2"/>
    <n v="1606"/>
    <n v="6712"/>
    <n v="6712"/>
    <n v="3306"/>
    <n v="1116"/>
    <n v="499"/>
    <n v="592"/>
    <n v="543"/>
    <n v="290"/>
    <n v="181"/>
    <n v="282"/>
    <n v="206"/>
    <n v="70"/>
    <n v="9.5798569725864105E-2"/>
    <n v="982"/>
    <n v="428"/>
    <n v="1693"/>
    <n v="2547"/>
    <n v="1535"/>
    <n v="509"/>
    <n v="311"/>
    <n v="92"/>
    <n v="420"/>
    <n v="0"/>
    <n v="92"/>
    <n v="67"/>
    <n v="0"/>
    <n v="0"/>
    <n v="4"/>
    <n v="0"/>
    <n v="0"/>
    <n v="0"/>
    <n v="1.4168099999999999"/>
    <n v="3"/>
    <n v="0"/>
    <n v="1606"/>
    <n v="634"/>
    <n v="0"/>
  </r>
  <r>
    <n v="635"/>
    <n v="12"/>
    <n v="12"/>
    <x v="2"/>
    <n v="1088"/>
    <n v="4444"/>
    <n v="4769"/>
    <n v="2444"/>
    <n v="1075"/>
    <n v="18"/>
    <n v="248"/>
    <n v="385"/>
    <n v="244"/>
    <n v="211"/>
    <n v="246"/>
    <n v="189"/>
    <n v="54"/>
    <n v="0.121618788005871"/>
    <n v="580"/>
    <n v="193"/>
    <n v="968"/>
    <n v="1882"/>
    <n v="1259"/>
    <n v="467"/>
    <n v="44"/>
    <n v="155"/>
    <n v="199"/>
    <n v="0"/>
    <n v="76"/>
    <n v="106"/>
    <n v="0"/>
    <n v="0"/>
    <n v="4"/>
    <n v="0"/>
    <n v="0"/>
    <n v="0"/>
    <n v="1.31345"/>
    <n v="2"/>
    <n v="0"/>
    <n v="1088"/>
    <n v="635"/>
    <n v="325"/>
  </r>
  <r>
    <n v="636"/>
    <n v="12"/>
    <n v="12"/>
    <x v="2"/>
    <n v="1324"/>
    <n v="6097"/>
    <n v="6103"/>
    <n v="3058"/>
    <n v="1407"/>
    <n v="16"/>
    <n v="288"/>
    <n v="453"/>
    <n v="376"/>
    <n v="207"/>
    <n v="338"/>
    <n v="286"/>
    <n v="52"/>
    <n v="0.10306406685236801"/>
    <n v="763"/>
    <n v="494"/>
    <n v="1327"/>
    <n v="2362"/>
    <n v="1426"/>
    <n v="494"/>
    <n v="53"/>
    <n v="70"/>
    <n v="593"/>
    <n v="0"/>
    <n v="4"/>
    <n v="43"/>
    <n v="0"/>
    <n v="0"/>
    <n v="4"/>
    <n v="0"/>
    <n v="238.92918"/>
    <n v="94.76437"/>
    <n v="1.30226"/>
    <n v="2"/>
    <n v="0"/>
    <n v="1324"/>
    <n v="636"/>
    <n v="6"/>
  </r>
  <r>
    <n v="637"/>
    <n v="12"/>
    <n v="12"/>
    <x v="2"/>
    <n v="1483"/>
    <n v="4799"/>
    <n v="4817"/>
    <n v="2642"/>
    <n v="1532"/>
    <n v="12"/>
    <n v="163"/>
    <n v="179"/>
    <n v="421"/>
    <n v="720"/>
    <n v="3895"/>
    <n v="1269"/>
    <n v="22"/>
    <n v="0.246211334855719"/>
    <n v="318"/>
    <n v="250"/>
    <n v="674"/>
    <n v="1555"/>
    <n v="1383"/>
    <n v="955"/>
    <n v="12"/>
    <n v="76"/>
    <n v="156"/>
    <n v="1"/>
    <n v="7"/>
    <n v="66"/>
    <n v="0"/>
    <n v="0"/>
    <n v="4"/>
    <n v="0"/>
    <n v="0"/>
    <n v="0"/>
    <n v="0.97950999999999999"/>
    <n v="1"/>
    <n v="0"/>
    <n v="1483"/>
    <n v="637"/>
    <n v="18"/>
  </r>
  <r>
    <n v="638"/>
    <n v="12"/>
    <n v="12"/>
    <x v="2"/>
    <n v="1301"/>
    <n v="6746"/>
    <n v="6752"/>
    <n v="3542"/>
    <n v="1221"/>
    <n v="80"/>
    <n v="355"/>
    <n v="431"/>
    <n v="268"/>
    <n v="247"/>
    <n v="246"/>
    <n v="206"/>
    <n v="30"/>
    <n v="0.122186018957346"/>
    <n v="404"/>
    <n v="447"/>
    <n v="1514"/>
    <n v="2883"/>
    <n v="1263"/>
    <n v="645"/>
    <n v="13"/>
    <n v="59"/>
    <n v="318"/>
    <n v="0"/>
    <n v="5"/>
    <n v="9"/>
    <n v="0"/>
    <n v="0"/>
    <n v="4"/>
    <n v="0"/>
    <n v="0"/>
    <n v="0"/>
    <n v="1.4074199999999999"/>
    <n v="2"/>
    <n v="0"/>
    <n v="1301"/>
    <n v="638"/>
    <n v="6"/>
  </r>
  <r>
    <n v="639"/>
    <n v="12"/>
    <n v="12"/>
    <x v="2"/>
    <n v="1389"/>
    <n v="6257"/>
    <n v="6276"/>
    <n v="3191"/>
    <n v="1074"/>
    <n v="315"/>
    <n v="429"/>
    <n v="464"/>
    <n v="303"/>
    <n v="193"/>
    <n v="245"/>
    <n v="182"/>
    <n v="63"/>
    <n v="9.3530911408540501E-2"/>
    <n v="548"/>
    <n v="298"/>
    <n v="1430"/>
    <n v="2599"/>
    <n v="1476"/>
    <n v="473"/>
    <n v="190"/>
    <n v="41"/>
    <n v="305"/>
    <n v="0"/>
    <n v="2"/>
    <n v="10"/>
    <n v="0"/>
    <n v="0"/>
    <n v="4"/>
    <n v="0"/>
    <n v="0"/>
    <n v="0"/>
    <n v="1.4345600000000001"/>
    <n v="3"/>
    <n v="0"/>
    <n v="1389"/>
    <n v="639"/>
    <n v="19"/>
  </r>
  <r>
    <n v="640"/>
    <n v="12"/>
    <n v="12"/>
    <x v="2"/>
    <n v="861"/>
    <n v="3837"/>
    <n v="3837"/>
    <n v="1861"/>
    <n v="872"/>
    <n v="0"/>
    <n v="151"/>
    <n v="210"/>
    <n v="304"/>
    <n v="196"/>
    <n v="202"/>
    <n v="154"/>
    <n v="39"/>
    <n v="0.16028146989835801"/>
    <n v="419"/>
    <n v="236"/>
    <n v="697"/>
    <n v="1365"/>
    <n v="1038"/>
    <n v="501"/>
    <n v="15"/>
    <n v="13"/>
    <n v="384"/>
    <n v="0"/>
    <n v="0"/>
    <n v="7"/>
    <n v="0"/>
    <n v="0"/>
    <n v="4"/>
    <n v="2724.60547"/>
    <n v="0"/>
    <n v="0"/>
    <n v="1.28372"/>
    <n v="3"/>
    <n v="0"/>
    <n v="861"/>
    <n v="640"/>
    <n v="0"/>
  </r>
  <r>
    <n v="641"/>
    <n v="12"/>
    <n v="12"/>
    <x v="2"/>
    <n v="885"/>
    <n v="4101"/>
    <n v="4101"/>
    <n v="2102"/>
    <n v="872"/>
    <n v="16"/>
    <n v="176"/>
    <n v="289"/>
    <n v="227"/>
    <n v="193"/>
    <n v="263"/>
    <n v="165"/>
    <n v="87"/>
    <n v="0.104852475006096"/>
    <n v="469"/>
    <n v="231"/>
    <n v="897"/>
    <n v="1629"/>
    <n v="1013"/>
    <n v="331"/>
    <n v="7"/>
    <n v="19"/>
    <n v="412"/>
    <n v="0"/>
    <n v="8"/>
    <n v="23"/>
    <n v="0"/>
    <n v="0"/>
    <n v="4"/>
    <n v="0"/>
    <n v="0"/>
    <n v="0"/>
    <n v="1.34537"/>
    <n v="2"/>
    <n v="0"/>
    <n v="885"/>
    <n v="641"/>
    <n v="0"/>
  </r>
  <r>
    <n v="642"/>
    <n v="12"/>
    <n v="12"/>
    <x v="2"/>
    <n v="1088"/>
    <n v="3894"/>
    <n v="3898"/>
    <n v="2064"/>
    <n v="1074"/>
    <n v="28"/>
    <n v="232"/>
    <n v="291"/>
    <n v="289"/>
    <n v="276"/>
    <n v="3730"/>
    <n v="860"/>
    <n v="9"/>
    <n v="0.201385325808107"/>
    <n v="205"/>
    <n v="220"/>
    <n v="539"/>
    <n v="1273"/>
    <n v="1327"/>
    <n v="539"/>
    <n v="15"/>
    <n v="78"/>
    <n v="40"/>
    <n v="0"/>
    <n v="7"/>
    <n v="65"/>
    <n v="0"/>
    <n v="0"/>
    <n v="4"/>
    <n v="0"/>
    <n v="0"/>
    <n v="0"/>
    <n v="0.98407"/>
    <n v="1"/>
    <n v="0"/>
    <n v="1088"/>
    <n v="642"/>
    <n v="4"/>
  </r>
  <r>
    <n v="643"/>
    <n v="12"/>
    <n v="12"/>
    <x v="2"/>
    <n v="1056"/>
    <n v="4347"/>
    <n v="4392"/>
    <n v="2292"/>
    <n v="1071"/>
    <n v="0"/>
    <n v="136"/>
    <n v="268"/>
    <n v="299"/>
    <n v="353"/>
    <n v="348"/>
    <n v="176"/>
    <n v="23"/>
    <n v="0.16120218579234999"/>
    <n v="122"/>
    <n v="152"/>
    <n v="827"/>
    <n v="1437"/>
    <n v="1461"/>
    <n v="515"/>
    <n v="0"/>
    <n v="7"/>
    <n v="97"/>
    <n v="0"/>
    <n v="5"/>
    <n v="13"/>
    <n v="0"/>
    <n v="0"/>
    <n v="4"/>
    <n v="0"/>
    <n v="0"/>
    <n v="0"/>
    <n v="1.30901"/>
    <n v="2"/>
    <n v="0"/>
    <n v="1056"/>
    <n v="643"/>
    <n v="45"/>
  </r>
  <r>
    <n v="644"/>
    <n v="12"/>
    <n v="12"/>
    <x v="2"/>
    <n v="1111"/>
    <n v="4964"/>
    <n v="4990"/>
    <n v="2532"/>
    <n v="1121"/>
    <n v="0"/>
    <n v="121"/>
    <n v="286"/>
    <n v="342"/>
    <n v="362"/>
    <n v="469"/>
    <n v="180"/>
    <n v="58"/>
    <n v="0.21503006012024001"/>
    <n v="645"/>
    <n v="280"/>
    <n v="635"/>
    <n v="1804"/>
    <n v="1389"/>
    <n v="882"/>
    <n v="149"/>
    <n v="13"/>
    <n v="356"/>
    <n v="0"/>
    <n v="109"/>
    <n v="18"/>
    <n v="0"/>
    <n v="0"/>
    <n v="4"/>
    <n v="0"/>
    <n v="0"/>
    <n v="0"/>
    <n v="1.3568199999999999"/>
    <n v="3"/>
    <n v="0"/>
    <n v="1111"/>
    <n v="644"/>
    <n v="26"/>
  </r>
  <r>
    <n v="645"/>
    <n v="12"/>
    <n v="12"/>
    <x v="2"/>
    <n v="1215"/>
    <n v="4912"/>
    <n v="4952"/>
    <n v="2419"/>
    <n v="1215"/>
    <n v="0"/>
    <n v="200"/>
    <n v="254"/>
    <n v="420"/>
    <n v="341"/>
    <n v="291"/>
    <n v="270"/>
    <n v="18"/>
    <n v="0.146203554119548"/>
    <n v="452"/>
    <n v="247"/>
    <n v="1032"/>
    <n v="1611"/>
    <n v="1535"/>
    <n v="527"/>
    <n v="4"/>
    <n v="261"/>
    <n v="154"/>
    <n v="0"/>
    <n v="16"/>
    <n v="17"/>
    <n v="0"/>
    <n v="0"/>
    <n v="4"/>
    <n v="0"/>
    <n v="0"/>
    <n v="0"/>
    <n v="1.2836799999999999"/>
    <n v="2"/>
    <n v="0"/>
    <n v="1215"/>
    <n v="645"/>
    <n v="40"/>
  </r>
  <r>
    <n v="646"/>
    <n v="12"/>
    <n v="12"/>
    <x v="2"/>
    <n v="917"/>
    <n v="3635"/>
    <n v="3648"/>
    <n v="1820"/>
    <n v="908"/>
    <n v="17"/>
    <n v="144"/>
    <n v="202"/>
    <n v="207"/>
    <n v="364"/>
    <n v="201"/>
    <n v="165"/>
    <n v="33"/>
    <n v="0.202850877192982"/>
    <n v="385"/>
    <n v="222"/>
    <n v="604"/>
    <n v="1150"/>
    <n v="1140"/>
    <n v="532"/>
    <n v="11"/>
    <n v="109"/>
    <n v="209"/>
    <n v="3"/>
    <n v="22"/>
    <n v="31"/>
    <n v="0"/>
    <n v="0"/>
    <n v="4"/>
    <n v="0"/>
    <n v="0"/>
    <n v="0"/>
    <n v="1.25831"/>
    <n v="2"/>
    <n v="0"/>
    <n v="917"/>
    <n v="646"/>
    <n v="13"/>
  </r>
  <r>
    <n v="647"/>
    <n v="12"/>
    <n v="12"/>
    <x v="2"/>
    <n v="1318"/>
    <n v="4626"/>
    <n v="4626"/>
    <n v="2401"/>
    <n v="1333"/>
    <n v="0"/>
    <n v="60"/>
    <n v="201"/>
    <n v="361"/>
    <n v="696"/>
    <n v="406"/>
    <n v="322"/>
    <n v="1"/>
    <n v="0.18958063121487201"/>
    <n v="152"/>
    <n v="145"/>
    <n v="1037"/>
    <n v="1290"/>
    <n v="1504"/>
    <n v="650"/>
    <n v="10"/>
    <n v="48"/>
    <n v="31"/>
    <n v="0"/>
    <n v="27"/>
    <n v="36"/>
    <n v="0"/>
    <n v="0"/>
    <n v="4"/>
    <n v="0"/>
    <n v="0"/>
    <n v="0"/>
    <n v="1.22207"/>
    <n v="1"/>
    <n v="0"/>
    <n v="1318"/>
    <n v="647"/>
    <n v="0"/>
  </r>
  <r>
    <n v="648"/>
    <n v="12"/>
    <n v="12"/>
    <x v="2"/>
    <n v="1841"/>
    <n v="7547"/>
    <n v="7547"/>
    <n v="3750"/>
    <n v="1841"/>
    <n v="0"/>
    <n v="230"/>
    <n v="165"/>
    <n v="355"/>
    <n v="1091"/>
    <n v="1063"/>
    <n v="377"/>
    <n v="6"/>
    <n v="0.10918245660527399"/>
    <n v="247"/>
    <n v="315"/>
    <n v="2032"/>
    <n v="2356"/>
    <n v="2234"/>
    <n v="610"/>
    <n v="21"/>
    <n v="58"/>
    <n v="149"/>
    <n v="0"/>
    <n v="11"/>
    <n v="8"/>
    <n v="0"/>
    <n v="0"/>
    <n v="4"/>
    <n v="0"/>
    <n v="0"/>
    <n v="0"/>
    <n v="1.26471"/>
    <n v="1"/>
    <n v="0"/>
    <n v="1841"/>
    <n v="648"/>
    <n v="0"/>
  </r>
  <r>
    <n v="649"/>
    <n v="12"/>
    <n v="12"/>
    <x v="2"/>
    <n v="1159"/>
    <n v="4606"/>
    <n v="4632"/>
    <n v="2393"/>
    <n v="1153"/>
    <n v="6"/>
    <n v="220"/>
    <n v="193"/>
    <n v="309"/>
    <n v="437"/>
    <n v="269"/>
    <n v="194"/>
    <n v="57"/>
    <n v="0.15500863557858399"/>
    <n v="1008"/>
    <n v="220"/>
    <n v="997"/>
    <n v="1450"/>
    <n v="1374"/>
    <n v="591"/>
    <n v="342"/>
    <n v="48"/>
    <n v="585"/>
    <n v="0"/>
    <n v="11"/>
    <n v="22"/>
    <n v="0"/>
    <n v="0"/>
    <n v="4"/>
    <n v="0"/>
    <n v="0"/>
    <n v="0"/>
    <n v="1.33487"/>
    <n v="2"/>
    <n v="0"/>
    <n v="1159"/>
    <n v="649"/>
    <n v="26"/>
  </r>
  <r>
    <n v="650"/>
    <n v="12"/>
    <n v="12"/>
    <x v="2"/>
    <n v="2058"/>
    <n v="8845"/>
    <n v="8869"/>
    <n v="4594"/>
    <n v="1704"/>
    <n v="354"/>
    <n v="298"/>
    <n v="697"/>
    <n v="611"/>
    <n v="452"/>
    <n v="386"/>
    <n v="347"/>
    <n v="29"/>
    <n v="0.116698613146916"/>
    <n v="508"/>
    <n v="467"/>
    <n v="1762"/>
    <n v="3494"/>
    <n v="2322"/>
    <n v="824"/>
    <n v="45"/>
    <n v="56"/>
    <n v="316"/>
    <n v="3"/>
    <n v="51"/>
    <n v="37"/>
    <n v="0"/>
    <n v="0"/>
    <n v="4"/>
    <n v="0"/>
    <n v="0"/>
    <n v="0"/>
    <n v="1.34884"/>
    <n v="3"/>
    <n v="0"/>
    <n v="2058"/>
    <n v="650"/>
    <n v="24"/>
  </r>
  <r>
    <n v="651"/>
    <n v="12"/>
    <n v="12"/>
    <x v="2"/>
    <n v="1836"/>
    <n v="7290"/>
    <n v="7402"/>
    <n v="3852"/>
    <n v="1766"/>
    <n v="122"/>
    <n v="341"/>
    <n v="644"/>
    <n v="432"/>
    <n v="419"/>
    <n v="410"/>
    <n v="307"/>
    <n v="62"/>
    <n v="0.151040259389354"/>
    <n v="1290"/>
    <n v="375"/>
    <n v="1377"/>
    <n v="2668"/>
    <n v="2063"/>
    <n v="919"/>
    <n v="130"/>
    <n v="328"/>
    <n v="720"/>
    <n v="0"/>
    <n v="42"/>
    <n v="70"/>
    <n v="0"/>
    <n v="0"/>
    <n v="4"/>
    <n v="0"/>
    <n v="0"/>
    <n v="0"/>
    <n v="1.3334699999999999"/>
    <n v="3"/>
    <n v="0"/>
    <n v="1836"/>
    <n v="651"/>
    <n v="112"/>
  </r>
  <r>
    <n v="652"/>
    <n v="12"/>
    <n v="12"/>
    <x v="2"/>
    <n v="1483"/>
    <n v="5164"/>
    <n v="5181"/>
    <n v="2327"/>
    <n v="1298"/>
    <n v="227"/>
    <n v="433"/>
    <n v="328"/>
    <n v="423"/>
    <n v="299"/>
    <n v="368"/>
    <n v="345"/>
    <n v="21"/>
    <n v="0.24242424242424199"/>
    <n v="435"/>
    <n v="191"/>
    <n v="1131"/>
    <n v="1295"/>
    <n v="1580"/>
    <n v="984"/>
    <n v="52"/>
    <n v="82"/>
    <n v="252"/>
    <n v="1"/>
    <n v="8"/>
    <n v="40"/>
    <n v="0"/>
    <n v="0"/>
    <n v="4"/>
    <n v="0"/>
    <n v="0"/>
    <n v="0"/>
    <n v="1.2407699999999999"/>
    <n v="2"/>
    <n v="0"/>
    <n v="1483"/>
    <n v="652"/>
    <n v="17"/>
  </r>
  <r>
    <n v="653"/>
    <n v="12"/>
    <n v="12"/>
    <x v="2"/>
    <n v="3182"/>
    <n v="12444"/>
    <n v="12487"/>
    <n v="5587"/>
    <n v="3172"/>
    <n v="75"/>
    <n v="149"/>
    <n v="269"/>
    <n v="736"/>
    <n v="2028"/>
    <n v="4659"/>
    <n v="664.41558999999995"/>
    <n v="67"/>
    <n v="0.13526067109794199"/>
    <n v="1477"/>
    <n v="484"/>
    <n v="3504"/>
    <n v="3624"/>
    <n v="3461"/>
    <n v="1414"/>
    <n v="196"/>
    <n v="235"/>
    <n v="912"/>
    <n v="2"/>
    <n v="72"/>
    <n v="60"/>
    <n v="0"/>
    <n v="0"/>
    <n v="4"/>
    <n v="0"/>
    <n v="1750.1207300000001"/>
    <n v="7479.3330100000003"/>
    <n v="1.3411200000000001"/>
    <n v="2"/>
    <n v="0"/>
    <n v="3182"/>
    <n v="653"/>
    <n v="43"/>
  </r>
  <r>
    <n v="654"/>
    <n v="12"/>
    <n v="12"/>
    <x v="2"/>
    <n v="3947"/>
    <n v="8972"/>
    <n v="8978"/>
    <n v="3644"/>
    <n v="3440"/>
    <n v="584"/>
    <n v="847"/>
    <n v="1088"/>
    <n v="708"/>
    <n v="1304"/>
    <n v="2260"/>
    <n v="851"/>
    <n v="2"/>
    <n v="0.45867676542659802"/>
    <n v="513"/>
    <n v="297"/>
    <n v="967"/>
    <n v="1394"/>
    <n v="2716"/>
    <n v="3604"/>
    <n v="13"/>
    <n v="143"/>
    <n v="275"/>
    <n v="0"/>
    <n v="39"/>
    <n v="43"/>
    <n v="0"/>
    <n v="0"/>
    <n v="4"/>
    <n v="0"/>
    <n v="0"/>
    <n v="0"/>
    <n v="1.16865"/>
    <n v="1"/>
    <n v="0"/>
    <n v="3947"/>
    <n v="654"/>
    <n v="6"/>
  </r>
  <r>
    <n v="655"/>
    <n v="12"/>
    <n v="12"/>
    <x v="2"/>
    <n v="3913"/>
    <n v="13557"/>
    <n v="13581"/>
    <n v="6764"/>
    <n v="3891"/>
    <n v="142"/>
    <n v="297"/>
    <n v="349"/>
    <n v="716"/>
    <n v="2551"/>
    <n v="3746"/>
    <n v="544"/>
    <n v="5"/>
    <n v="0.11869523599145899"/>
    <n v="1240"/>
    <n v="895"/>
    <n v="3080"/>
    <n v="3990"/>
    <n v="4371"/>
    <n v="1245"/>
    <n v="111"/>
    <n v="284"/>
    <n v="655"/>
    <n v="0"/>
    <n v="59"/>
    <n v="131"/>
    <n v="0"/>
    <n v="0"/>
    <n v="4"/>
    <n v="3274.9731400000001"/>
    <n v="0"/>
    <n v="0"/>
    <n v="1.5000199999999999"/>
    <n v="1"/>
    <n v="0"/>
    <n v="3913"/>
    <n v="655"/>
    <n v="24"/>
  </r>
  <r>
    <n v="656"/>
    <n v="13"/>
    <n v="13"/>
    <x v="2"/>
    <n v="2055"/>
    <n v="6968"/>
    <n v="6988"/>
    <n v="3777"/>
    <n v="2051"/>
    <n v="74"/>
    <n v="96"/>
    <n v="334"/>
    <n v="446"/>
    <n v="1179"/>
    <n v="4899"/>
    <n v="269"/>
    <n v="582"/>
    <n v="0.119633657698912"/>
    <n v="6518"/>
    <n v="344"/>
    <n v="1673"/>
    <n v="2281"/>
    <n v="2055"/>
    <n v="635"/>
    <n v="149"/>
    <n v="1219"/>
    <n v="834"/>
    <n v="0"/>
    <n v="4100"/>
    <n v="216"/>
    <n v="0"/>
    <n v="0"/>
    <n v="4"/>
    <n v="0"/>
    <n v="0"/>
    <n v="0"/>
    <n v="1.32315"/>
    <n v="1"/>
    <n v="0"/>
    <n v="2055"/>
    <n v="656"/>
    <n v="20"/>
  </r>
  <r>
    <n v="657"/>
    <n v="13"/>
    <n v="13"/>
    <x v="2"/>
    <n v="2492"/>
    <n v="8261"/>
    <n v="8272"/>
    <n v="4464"/>
    <n v="2111"/>
    <n v="421"/>
    <n v="482"/>
    <n v="639"/>
    <n v="711"/>
    <n v="660"/>
    <n v="684"/>
    <n v="289.11279000000002"/>
    <n v="108"/>
    <n v="0.11254835589942"/>
    <n v="201"/>
    <n v="408"/>
    <n v="1651"/>
    <n v="3109"/>
    <n v="2447"/>
    <n v="657"/>
    <n v="31"/>
    <n v="59"/>
    <n v="30"/>
    <n v="0"/>
    <n v="22"/>
    <n v="59"/>
    <n v="0"/>
    <n v="0"/>
    <n v="4"/>
    <n v="0"/>
    <n v="0"/>
    <n v="0"/>
    <n v="1.3293200000000001"/>
    <n v="3"/>
    <n v="0"/>
    <n v="2492"/>
    <n v="657"/>
    <n v="11"/>
  </r>
  <r>
    <n v="658"/>
    <n v="13"/>
    <n v="13"/>
    <x v="2"/>
    <n v="1361"/>
    <n v="4437"/>
    <n v="4437"/>
    <n v="2237"/>
    <n v="1309"/>
    <n v="53"/>
    <n v="207"/>
    <n v="260"/>
    <n v="348"/>
    <n v="546"/>
    <n v="540"/>
    <n v="267"/>
    <n v="6"/>
    <n v="0.17038539553752499"/>
    <n v="239"/>
    <n v="313"/>
    <n v="788"/>
    <n v="1578"/>
    <n v="1142"/>
    <n v="616"/>
    <n v="5"/>
    <n v="69"/>
    <n v="133"/>
    <n v="0"/>
    <n v="9"/>
    <n v="23"/>
    <n v="0"/>
    <n v="0"/>
    <n v="4"/>
    <n v="0"/>
    <n v="0"/>
    <n v="0"/>
    <n v="1.1948000000000001"/>
    <n v="3"/>
    <n v="0"/>
    <n v="1361"/>
    <n v="658"/>
    <n v="0"/>
  </r>
  <r>
    <n v="659"/>
    <n v="13"/>
    <n v="13"/>
    <x v="2"/>
    <n v="1012"/>
    <n v="2986"/>
    <n v="2986"/>
    <n v="1435"/>
    <n v="1015"/>
    <n v="36"/>
    <n v="80"/>
    <n v="243"/>
    <n v="320"/>
    <n v="369"/>
    <n v="261"/>
    <n v="134"/>
    <n v="76"/>
    <n v="0.14467515070328199"/>
    <n v="548"/>
    <n v="270"/>
    <n v="722"/>
    <n v="797"/>
    <n v="853"/>
    <n v="344"/>
    <n v="139"/>
    <n v="82"/>
    <n v="268"/>
    <n v="0"/>
    <n v="33"/>
    <n v="26"/>
    <n v="0"/>
    <n v="0"/>
    <n v="4"/>
    <n v="0"/>
    <n v="0"/>
    <n v="0"/>
    <n v="1.33389"/>
    <n v="3"/>
    <n v="0"/>
    <n v="1012"/>
    <n v="659"/>
    <n v="0"/>
  </r>
  <r>
    <n v="660"/>
    <n v="13"/>
    <n v="13"/>
    <x v="2"/>
    <n v="1051"/>
    <n v="3662"/>
    <n v="3674"/>
    <n v="1899"/>
    <n v="1051"/>
    <n v="0"/>
    <n v="163"/>
    <n v="279"/>
    <n v="264"/>
    <n v="345"/>
    <n v="722"/>
    <n v="317"/>
    <n v="248"/>
    <n v="0.13282525857376201"/>
    <n v="5551"/>
    <n v="232"/>
    <n v="669"/>
    <n v="1319"/>
    <n v="1045"/>
    <n v="409"/>
    <n v="591"/>
    <n v="1417"/>
    <n v="1262"/>
    <n v="5"/>
    <n v="1904"/>
    <n v="372"/>
    <n v="0"/>
    <n v="0"/>
    <n v="4"/>
    <n v="0"/>
    <n v="0"/>
    <n v="0"/>
    <n v="1.58501"/>
    <n v="3"/>
    <n v="0"/>
    <n v="1051"/>
    <n v="660"/>
    <n v="12"/>
  </r>
  <r>
    <n v="661"/>
    <n v="13"/>
    <n v="13"/>
    <x v="2"/>
    <n v="2045"/>
    <n v="6596"/>
    <n v="6615"/>
    <n v="3355"/>
    <n v="1663"/>
    <n v="439"/>
    <n v="342"/>
    <n v="496"/>
    <n v="541"/>
    <n v="666"/>
    <n v="993"/>
    <n v="648.75567999999998"/>
    <n v="311"/>
    <n v="0.15162509448223699"/>
    <n v="11177"/>
    <n v="439"/>
    <n v="1473"/>
    <n v="2184"/>
    <n v="1742"/>
    <n v="777"/>
    <n v="475"/>
    <n v="181"/>
    <n v="10215"/>
    <n v="2"/>
    <n v="214"/>
    <n v="90"/>
    <n v="0"/>
    <n v="0"/>
    <n v="2"/>
    <n v="0"/>
    <n v="0"/>
    <n v="0"/>
    <n v="1.2872399999999999"/>
    <n v="3"/>
    <n v="0"/>
    <n v="2045"/>
    <n v="661"/>
    <n v="19"/>
  </r>
  <r>
    <n v="662"/>
    <n v="13"/>
    <n v="13"/>
    <x v="2"/>
    <n v="1376"/>
    <n v="4448"/>
    <n v="4456"/>
    <n v="2163"/>
    <n v="1332"/>
    <n v="54"/>
    <n v="171"/>
    <n v="335"/>
    <n v="310"/>
    <n v="560"/>
    <n v="371"/>
    <n v="328"/>
    <n v="16"/>
    <n v="0.16225314183123901"/>
    <n v="294"/>
    <n v="263"/>
    <n v="953"/>
    <n v="1419"/>
    <n v="1198"/>
    <n v="623"/>
    <n v="18"/>
    <n v="52"/>
    <n v="181"/>
    <n v="0"/>
    <n v="3"/>
    <n v="40"/>
    <n v="0"/>
    <n v="0"/>
    <n v="4"/>
    <n v="0"/>
    <n v="0"/>
    <n v="0"/>
    <n v="1.17909"/>
    <n v="2"/>
    <n v="0"/>
    <n v="1376"/>
    <n v="662"/>
    <n v="8"/>
  </r>
  <r>
    <n v="663"/>
    <n v="13"/>
    <n v="13"/>
    <x v="2"/>
    <n v="994"/>
    <n v="3142"/>
    <n v="3142"/>
    <n v="1476"/>
    <n v="994"/>
    <n v="0"/>
    <n v="126"/>
    <n v="143"/>
    <n v="270"/>
    <n v="455"/>
    <n v="317"/>
    <n v="265"/>
    <n v="52"/>
    <n v="0.17918523233609199"/>
    <n v="276"/>
    <n v="248"/>
    <n v="606"/>
    <n v="923"/>
    <n v="931"/>
    <n v="434"/>
    <n v="15"/>
    <n v="19"/>
    <n v="190"/>
    <n v="0"/>
    <n v="2"/>
    <n v="50"/>
    <n v="0"/>
    <n v="0"/>
    <n v="4"/>
    <n v="2818.6049800000001"/>
    <n v="0"/>
    <n v="0"/>
    <n v="1.12446"/>
    <n v="3"/>
    <n v="0"/>
    <n v="994"/>
    <n v="663"/>
    <n v="0"/>
  </r>
  <r>
    <n v="664"/>
    <n v="13"/>
    <n v="13"/>
    <x v="2"/>
    <n v="2860"/>
    <n v="8702"/>
    <n v="8735"/>
    <n v="4603"/>
    <n v="1834"/>
    <n v="1108"/>
    <n v="348"/>
    <n v="608"/>
    <n v="808"/>
    <n v="1096"/>
    <n v="411"/>
    <n v="350"/>
    <n v="40"/>
    <n v="0.104865483686319"/>
    <n v="254"/>
    <n v="718"/>
    <n v="1711"/>
    <n v="3208"/>
    <n v="2338"/>
    <n v="760"/>
    <n v="9"/>
    <n v="69"/>
    <n v="108"/>
    <n v="0"/>
    <n v="25"/>
    <n v="43"/>
    <n v="0"/>
    <n v="0"/>
    <n v="4"/>
    <n v="0"/>
    <n v="0"/>
    <n v="0"/>
    <n v="1.3436900000000001"/>
    <n v="3"/>
    <n v="0"/>
    <n v="2860"/>
    <n v="664"/>
    <n v="33"/>
  </r>
  <r>
    <n v="665"/>
    <n v="13"/>
    <n v="13"/>
    <x v="2"/>
    <n v="2482"/>
    <n v="7214"/>
    <n v="7257"/>
    <n v="4026"/>
    <n v="2021"/>
    <n v="620"/>
    <n v="335"/>
    <n v="546"/>
    <n v="809"/>
    <n v="792"/>
    <n v="520"/>
    <n v="406"/>
    <n v="40"/>
    <n v="0.22199255890864"/>
    <n v="995"/>
    <n v="373"/>
    <n v="1145"/>
    <n v="2491"/>
    <n v="2073"/>
    <n v="1175"/>
    <n v="228"/>
    <n v="97"/>
    <n v="603"/>
    <n v="4"/>
    <n v="12"/>
    <n v="51"/>
    <n v="0"/>
    <n v="0"/>
    <n v="4"/>
    <n v="0"/>
    <n v="0"/>
    <n v="0"/>
    <n v="1.2639400000000001"/>
    <n v="3"/>
    <n v="0"/>
    <n v="2482"/>
    <n v="665"/>
    <n v="43"/>
  </r>
  <r>
    <n v="666"/>
    <n v="13"/>
    <n v="13"/>
    <x v="2"/>
    <n v="1927"/>
    <n v="5830"/>
    <n v="5838"/>
    <n v="2947"/>
    <n v="1288"/>
    <n v="711"/>
    <n v="536"/>
    <n v="693"/>
    <n v="355"/>
    <n v="343"/>
    <n v="248"/>
    <n v="213"/>
    <n v="32"/>
    <n v="0.16392600205549801"/>
    <n v="487"/>
    <n v="462"/>
    <n v="1034"/>
    <n v="2351"/>
    <n v="1318"/>
    <n v="673"/>
    <n v="161"/>
    <n v="149"/>
    <n v="127"/>
    <n v="2"/>
    <n v="4"/>
    <n v="44"/>
    <n v="0"/>
    <n v="0"/>
    <n v="4"/>
    <n v="0"/>
    <n v="0"/>
    <n v="0"/>
    <n v="1.3436900000000001"/>
    <n v="3"/>
    <n v="0"/>
    <n v="1927"/>
    <n v="666"/>
    <n v="8"/>
  </r>
  <r>
    <n v="667"/>
    <n v="13"/>
    <n v="13"/>
    <x v="2"/>
    <n v="2081"/>
    <n v="6001"/>
    <n v="6010"/>
    <n v="3277"/>
    <n v="873"/>
    <n v="1259"/>
    <n v="650"/>
    <n v="606"/>
    <n v="569"/>
    <n v="256"/>
    <n v="236"/>
    <n v="156"/>
    <n v="75"/>
    <n v="0.114808652246256"/>
    <n v="663"/>
    <n v="654"/>
    <n v="1020"/>
    <n v="2450"/>
    <n v="1411"/>
    <n v="475"/>
    <n v="120"/>
    <n v="55"/>
    <n v="440"/>
    <n v="0"/>
    <n v="24"/>
    <n v="24"/>
    <n v="0"/>
    <n v="0"/>
    <n v="4"/>
    <n v="3397.4152800000002"/>
    <n v="0"/>
    <n v="0"/>
    <n v="1.4011"/>
    <n v="3"/>
    <n v="0"/>
    <n v="2081"/>
    <n v="667"/>
    <n v="9"/>
  </r>
  <r>
    <n v="668"/>
    <n v="13"/>
    <n v="13"/>
    <x v="2"/>
    <n v="2054"/>
    <n v="6362"/>
    <n v="6386"/>
    <n v="3346"/>
    <n v="1910"/>
    <n v="156"/>
    <n v="454"/>
    <n v="467"/>
    <n v="555"/>
    <n v="578"/>
    <n v="400"/>
    <n v="332"/>
    <n v="38"/>
    <n v="0.13498277481991899"/>
    <n v="343"/>
    <n v="440"/>
    <n v="1320"/>
    <n v="2131"/>
    <n v="1774"/>
    <n v="721"/>
    <n v="12"/>
    <n v="32"/>
    <n v="249"/>
    <n v="0"/>
    <n v="20"/>
    <n v="30"/>
    <n v="0"/>
    <n v="0"/>
    <n v="4"/>
    <n v="0"/>
    <n v="0"/>
    <n v="0"/>
    <n v="1.24434"/>
    <n v="3"/>
    <n v="0"/>
    <n v="2054"/>
    <n v="668"/>
    <n v="24"/>
  </r>
  <r>
    <n v="669"/>
    <n v="13"/>
    <n v="13"/>
    <x v="2"/>
    <n v="2379"/>
    <n v="9574"/>
    <n v="9585"/>
    <n v="4208"/>
    <n v="1520"/>
    <n v="949"/>
    <n v="883"/>
    <n v="821"/>
    <n v="504"/>
    <n v="171"/>
    <n v="406"/>
    <n v="297"/>
    <n v="68"/>
    <n v="0.11225873761085001"/>
    <n v="1344"/>
    <n v="792"/>
    <n v="2354"/>
    <n v="3488"/>
    <n v="2063"/>
    <n v="888"/>
    <n v="721"/>
    <n v="86"/>
    <n v="459"/>
    <n v="0"/>
    <n v="16"/>
    <n v="62"/>
    <n v="0"/>
    <n v="0"/>
    <n v="4"/>
    <n v="0"/>
    <n v="0"/>
    <n v="0"/>
    <n v="1.4651700000000001"/>
    <n v="3"/>
    <n v="0"/>
    <n v="2379"/>
    <n v="669"/>
    <n v="11"/>
  </r>
  <r>
    <n v="670"/>
    <n v="13"/>
    <n v="13"/>
    <x v="2"/>
    <n v="2241"/>
    <n v="9279"/>
    <n v="9300"/>
    <n v="4658"/>
    <n v="2003"/>
    <n v="278"/>
    <n v="497"/>
    <n v="768"/>
    <n v="491"/>
    <n v="485"/>
    <n v="577"/>
    <n v="500"/>
    <n v="37.238280000000003"/>
    <n v="0.146774193548387"/>
    <n v="826"/>
    <n v="659"/>
    <n v="1859"/>
    <n v="3776"/>
    <n v="1943"/>
    <n v="1063"/>
    <n v="47"/>
    <n v="67"/>
    <n v="579"/>
    <n v="2"/>
    <n v="38"/>
    <n v="93"/>
    <n v="0"/>
    <n v="0"/>
    <n v="4"/>
    <n v="1249.1364699999999"/>
    <n v="0"/>
    <n v="0"/>
    <n v="1.22065"/>
    <n v="1"/>
    <n v="0"/>
    <n v="2241"/>
    <n v="670"/>
    <n v="21"/>
  </r>
  <r>
    <n v="671"/>
    <n v="13"/>
    <n v="13"/>
    <x v="2"/>
    <n v="2554"/>
    <n v="7695"/>
    <n v="7749"/>
    <n v="4514"/>
    <n v="784"/>
    <n v="1979"/>
    <n v="531"/>
    <n v="832"/>
    <n v="678"/>
    <n v="513"/>
    <n v="250"/>
    <n v="221"/>
    <n v="4"/>
    <n v="6.4911601496967397E-2"/>
    <n v="531"/>
    <n v="715"/>
    <n v="1309"/>
    <n v="4031"/>
    <n v="1331"/>
    <n v="363"/>
    <n v="200"/>
    <n v="171"/>
    <n v="140"/>
    <n v="0"/>
    <n v="4"/>
    <n v="16"/>
    <n v="0"/>
    <n v="0"/>
    <n v="4"/>
    <n v="0"/>
    <n v="0"/>
    <n v="0"/>
    <n v="1.52172"/>
    <n v="3"/>
    <n v="0"/>
    <n v="2554"/>
    <n v="671"/>
    <n v="54"/>
  </r>
  <r>
    <n v="672"/>
    <n v="13"/>
    <n v="13"/>
    <x v="2"/>
    <n v="1524"/>
    <n v="5047"/>
    <n v="5098"/>
    <n v="2453"/>
    <n v="1125"/>
    <n v="399"/>
    <n v="248"/>
    <n v="394"/>
    <n v="418"/>
    <n v="464"/>
    <n v="255"/>
    <n v="241"/>
    <n v="7"/>
    <n v="0.17085131424087899"/>
    <n v="285"/>
    <n v="518"/>
    <n v="911"/>
    <n v="1740"/>
    <n v="1256"/>
    <n v="673"/>
    <n v="98"/>
    <n v="61"/>
    <n v="97"/>
    <n v="0"/>
    <n v="7"/>
    <n v="22"/>
    <n v="0"/>
    <n v="0"/>
    <n v="4"/>
    <n v="0"/>
    <n v="0"/>
    <n v="0"/>
    <n v="1.2664200000000001"/>
    <n v="3"/>
    <n v="0"/>
    <n v="1524"/>
    <n v="672"/>
    <n v="51"/>
  </r>
  <r>
    <n v="673"/>
    <n v="13"/>
    <n v="13"/>
    <x v="2"/>
    <n v="1393"/>
    <n v="4309"/>
    <n v="4310"/>
    <n v="2019"/>
    <n v="1205"/>
    <n v="272"/>
    <n v="321"/>
    <n v="357"/>
    <n v="373"/>
    <n v="342"/>
    <n v="488"/>
    <n v="207"/>
    <n v="24"/>
    <n v="0.13712296983758701"/>
    <n v="500"/>
    <n v="295"/>
    <n v="960"/>
    <n v="1419"/>
    <n v="1123"/>
    <n v="513"/>
    <n v="58"/>
    <n v="60"/>
    <n v="347"/>
    <n v="0"/>
    <n v="24"/>
    <n v="11"/>
    <n v="0"/>
    <n v="0"/>
    <n v="4"/>
    <n v="0"/>
    <n v="0"/>
    <n v="0"/>
    <n v="1.30681"/>
    <n v="3"/>
    <n v="0"/>
    <n v="1393"/>
    <n v="673"/>
    <n v="1"/>
  </r>
  <r>
    <n v="674"/>
    <n v="13"/>
    <n v="13"/>
    <x v="2"/>
    <n v="1781"/>
    <n v="5683"/>
    <n v="5709"/>
    <n v="2716"/>
    <n v="1821"/>
    <n v="120"/>
    <n v="326"/>
    <n v="304"/>
    <n v="451"/>
    <n v="700"/>
    <n v="513"/>
    <n v="431"/>
    <n v="53"/>
    <n v="0.155719040112104"/>
    <n v="1341"/>
    <n v="284"/>
    <n v="1391"/>
    <n v="1587"/>
    <n v="1720"/>
    <n v="727"/>
    <n v="221"/>
    <n v="183"/>
    <n v="580"/>
    <n v="0"/>
    <n v="45"/>
    <n v="312"/>
    <n v="0"/>
    <n v="0"/>
    <n v="4"/>
    <n v="0"/>
    <n v="0"/>
    <n v="0"/>
    <n v="1.2043299999999999"/>
    <n v="3"/>
    <n v="0"/>
    <n v="1781"/>
    <n v="674"/>
    <n v="26"/>
  </r>
  <r>
    <n v="675"/>
    <n v="13"/>
    <n v="13"/>
    <x v="2"/>
    <n v="1657"/>
    <n v="5629"/>
    <n v="5659"/>
    <n v="3094"/>
    <n v="1593"/>
    <n v="92"/>
    <n v="180"/>
    <n v="328"/>
    <n v="484"/>
    <n v="665"/>
    <n v="385"/>
    <n v="349"/>
    <n v="35"/>
    <n v="0.14896624845379"/>
    <n v="1201"/>
    <n v="425"/>
    <n v="918"/>
    <n v="1895"/>
    <n v="1650"/>
    <n v="771"/>
    <n v="142"/>
    <n v="370"/>
    <n v="581"/>
    <n v="0"/>
    <n v="28"/>
    <n v="80"/>
    <n v="0"/>
    <n v="0"/>
    <n v="4"/>
    <n v="0"/>
    <n v="0"/>
    <n v="0"/>
    <n v="1.2703500000000001"/>
    <n v="3"/>
    <n v="0"/>
    <n v="1657"/>
    <n v="675"/>
    <n v="30"/>
  </r>
  <r>
    <n v="676"/>
    <n v="13"/>
    <n v="13"/>
    <x v="2"/>
    <n v="2902"/>
    <n v="8147"/>
    <n v="8209"/>
    <n v="4245"/>
    <n v="1959"/>
    <n v="1141"/>
    <n v="566"/>
    <n v="949"/>
    <n v="667"/>
    <n v="720"/>
    <n v="605"/>
    <n v="403"/>
    <n v="114"/>
    <n v="0.16567182360823501"/>
    <n v="2695"/>
    <n v="626"/>
    <n v="1385"/>
    <n v="2940"/>
    <n v="2210"/>
    <n v="1048"/>
    <n v="825"/>
    <n v="391"/>
    <n v="1269"/>
    <n v="5"/>
    <n v="44"/>
    <n v="161"/>
    <n v="0"/>
    <n v="0"/>
    <n v="4"/>
    <n v="0"/>
    <n v="0"/>
    <n v="0"/>
    <n v="1.4477599999999999"/>
    <n v="3"/>
    <n v="0"/>
    <n v="2902"/>
    <n v="676"/>
    <n v="62"/>
  </r>
  <r>
    <n v="677"/>
    <n v="13"/>
    <n v="13"/>
    <x v="2"/>
    <n v="1683"/>
    <n v="4953"/>
    <n v="4953"/>
    <n v="2618"/>
    <n v="802"/>
    <n v="953"/>
    <n v="417"/>
    <n v="468"/>
    <n v="410"/>
    <n v="388"/>
    <n v="438"/>
    <n v="161.65836999999999"/>
    <n v="154"/>
    <n v="0.184534625479507"/>
    <n v="5039"/>
    <n v="432"/>
    <n v="608"/>
    <n v="1949"/>
    <n v="1299"/>
    <n v="665"/>
    <n v="2060"/>
    <n v="761"/>
    <n v="2045"/>
    <n v="0"/>
    <n v="75"/>
    <n v="98"/>
    <n v="0"/>
    <n v="0"/>
    <n v="3"/>
    <n v="0"/>
    <n v="0"/>
    <n v="0"/>
    <n v="1.80793"/>
    <n v="3"/>
    <n v="0"/>
    <n v="1683"/>
    <n v="677"/>
    <n v="0"/>
  </r>
  <r>
    <n v="678"/>
    <n v="13"/>
    <n v="13"/>
    <x v="2"/>
    <n v="1000"/>
    <n v="3119"/>
    <n v="3134"/>
    <n v="1377"/>
    <n v="905"/>
    <n v="120"/>
    <n v="222"/>
    <n v="183"/>
    <n v="199"/>
    <n v="396"/>
    <n v="353"/>
    <n v="210"/>
    <n v="53"/>
    <n v="0.22239948947032501"/>
    <n v="212"/>
    <n v="216"/>
    <n v="728"/>
    <n v="849"/>
    <n v="690"/>
    <n v="651"/>
    <n v="3"/>
    <n v="22"/>
    <n v="165"/>
    <n v="0"/>
    <n v="10"/>
    <n v="12"/>
    <n v="0"/>
    <n v="0"/>
    <n v="4"/>
    <n v="1553.3896500000001"/>
    <n v="0"/>
    <n v="0"/>
    <n v="1.14499"/>
    <n v="3"/>
    <n v="0"/>
    <n v="1000"/>
    <n v="678"/>
    <n v="15"/>
  </r>
  <r>
    <n v="679"/>
    <n v="13"/>
    <n v="13"/>
    <x v="2"/>
    <n v="1680"/>
    <n v="4926"/>
    <n v="4950"/>
    <n v="2486"/>
    <n v="1121"/>
    <n v="644"/>
    <n v="392"/>
    <n v="395"/>
    <n v="410"/>
    <n v="483"/>
    <n v="380"/>
    <n v="224"/>
    <n v="60"/>
    <n v="0.13818181818181799"/>
    <n v="524"/>
    <n v="337"/>
    <n v="1062"/>
    <n v="1714"/>
    <n v="1323"/>
    <n v="514"/>
    <n v="246"/>
    <n v="46"/>
    <n v="196"/>
    <n v="0"/>
    <n v="13"/>
    <n v="23"/>
    <n v="0"/>
    <n v="0"/>
    <n v="3"/>
    <n v="0"/>
    <n v="0"/>
    <n v="0"/>
    <n v="1.2706900000000001"/>
    <n v="3"/>
    <n v="0"/>
    <n v="1680"/>
    <n v="679"/>
    <n v="24"/>
  </r>
  <r>
    <n v="680"/>
    <n v="13"/>
    <n v="13"/>
    <x v="2"/>
    <n v="2194"/>
    <n v="6821"/>
    <n v="6845"/>
    <n v="3564"/>
    <n v="2165"/>
    <n v="50"/>
    <n v="333"/>
    <n v="474"/>
    <n v="477"/>
    <n v="910"/>
    <n v="593"/>
    <n v="469"/>
    <n v="61"/>
    <n v="0.17341124908692501"/>
    <n v="1147"/>
    <n v="287"/>
    <n v="1275"/>
    <n v="1982"/>
    <n v="2251"/>
    <n v="1050"/>
    <n v="649"/>
    <n v="93"/>
    <n v="299"/>
    <n v="0"/>
    <n v="15"/>
    <n v="91"/>
    <n v="0"/>
    <n v="0"/>
    <n v="4"/>
    <n v="0"/>
    <n v="0"/>
    <n v="0"/>
    <n v="1.2079200000000001"/>
    <n v="3"/>
    <n v="0"/>
    <n v="2194"/>
    <n v="680"/>
    <n v="24"/>
  </r>
  <r>
    <n v="681"/>
    <n v="13"/>
    <n v="13"/>
    <x v="2"/>
    <n v="1245"/>
    <n v="3637"/>
    <n v="3692"/>
    <n v="1882"/>
    <n v="1141"/>
    <n v="187"/>
    <n v="143"/>
    <n v="344"/>
    <n v="247"/>
    <n v="511"/>
    <n v="328"/>
    <n v="274"/>
    <n v="54"/>
    <n v="0.20639219934994599"/>
    <n v="1040"/>
    <n v="251"/>
    <n v="602"/>
    <n v="1181"/>
    <n v="1063"/>
    <n v="595"/>
    <n v="132"/>
    <n v="330"/>
    <n v="477"/>
    <n v="0"/>
    <n v="48"/>
    <n v="53"/>
    <n v="0"/>
    <n v="0"/>
    <n v="4"/>
    <n v="0"/>
    <n v="0"/>
    <n v="0"/>
    <n v="1.1974899999999999"/>
    <n v="3"/>
    <n v="0"/>
    <n v="1245"/>
    <n v="681"/>
    <n v="55"/>
  </r>
  <r>
    <n v="682"/>
    <n v="13"/>
    <n v="13"/>
    <x v="2"/>
    <n v="1840"/>
    <n v="5467"/>
    <n v="5471"/>
    <n v="2678"/>
    <n v="1828"/>
    <n v="12"/>
    <n v="286"/>
    <n v="325"/>
    <n v="387"/>
    <n v="842"/>
    <n v="484"/>
    <n v="423"/>
    <n v="51"/>
    <n v="0.17821239261561"/>
    <n v="687"/>
    <n v="480"/>
    <n v="897"/>
    <n v="1640"/>
    <n v="1723"/>
    <n v="731"/>
    <n v="187"/>
    <n v="118"/>
    <n v="262"/>
    <n v="0"/>
    <n v="29"/>
    <n v="91"/>
    <n v="0"/>
    <n v="0"/>
    <n v="4"/>
    <n v="0"/>
    <n v="0"/>
    <n v="0"/>
    <n v="1.1953"/>
    <n v="3"/>
    <n v="0"/>
    <n v="1840"/>
    <n v="682"/>
    <n v="4"/>
  </r>
  <r>
    <n v="683"/>
    <n v="13"/>
    <n v="13"/>
    <x v="2"/>
    <n v="1299"/>
    <n v="3693"/>
    <n v="3769"/>
    <n v="1940"/>
    <n v="1322"/>
    <n v="10"/>
    <n v="189"/>
    <n v="245"/>
    <n v="291"/>
    <n v="574"/>
    <n v="309"/>
    <n v="287"/>
    <n v="21"/>
    <n v="0.20297161050676599"/>
    <n v="509"/>
    <n v="230"/>
    <n v="683"/>
    <n v="1032"/>
    <n v="1184"/>
    <n v="640"/>
    <n v="260"/>
    <n v="51"/>
    <n v="116"/>
    <n v="0"/>
    <n v="5"/>
    <n v="77"/>
    <n v="0"/>
    <n v="0"/>
    <n v="4"/>
    <n v="0"/>
    <n v="0"/>
    <n v="0"/>
    <n v="1.1738599999999999"/>
    <n v="3"/>
    <n v="0"/>
    <n v="1299"/>
    <n v="683"/>
    <n v="76"/>
  </r>
  <r>
    <n v="684"/>
    <n v="13"/>
    <n v="13"/>
    <x v="2"/>
    <n v="2366"/>
    <n v="7184"/>
    <n v="7212"/>
    <n v="3653"/>
    <n v="2082"/>
    <n v="329"/>
    <n v="436"/>
    <n v="312"/>
    <n v="560"/>
    <n v="1058"/>
    <n v="518"/>
    <n v="434"/>
    <n v="61"/>
    <n v="0.15806988352745399"/>
    <n v="1151"/>
    <n v="571"/>
    <n v="1510"/>
    <n v="2238"/>
    <n v="1989"/>
    <n v="904"/>
    <n v="281"/>
    <n v="165"/>
    <n v="493"/>
    <n v="0"/>
    <n v="33"/>
    <n v="179"/>
    <n v="0"/>
    <n v="0"/>
    <n v="4"/>
    <n v="743.30102999999997"/>
    <n v="0"/>
    <n v="0"/>
    <n v="1.2142200000000001"/>
    <n v="3"/>
    <n v="0"/>
    <n v="2366"/>
    <n v="684"/>
    <n v="28"/>
  </r>
  <r>
    <n v="685"/>
    <n v="13"/>
    <n v="13"/>
    <x v="2"/>
    <n v="1559"/>
    <n v="4508"/>
    <n v="4526"/>
    <n v="2220"/>
    <n v="1225"/>
    <n v="438"/>
    <n v="402"/>
    <n v="351"/>
    <n v="370"/>
    <n v="436"/>
    <n v="389"/>
    <n v="290"/>
    <n v="73"/>
    <n v="0.14494034467521"/>
    <n v="726"/>
    <n v="337"/>
    <n v="955"/>
    <n v="1417"/>
    <n v="1246"/>
    <n v="571"/>
    <n v="30"/>
    <n v="74"/>
    <n v="528"/>
    <n v="0"/>
    <n v="9"/>
    <n v="85"/>
    <n v="0"/>
    <n v="0"/>
    <n v="4"/>
    <n v="0"/>
    <n v="0"/>
    <n v="0"/>
    <n v="1.2059500000000001"/>
    <n v="3"/>
    <n v="0"/>
    <n v="1559"/>
    <n v="685"/>
    <n v="18"/>
  </r>
  <r>
    <n v="686"/>
    <n v="13"/>
    <n v="13"/>
    <x v="2"/>
    <n v="2055"/>
    <n v="5339"/>
    <n v="5345"/>
    <n v="2917"/>
    <n v="1231"/>
    <n v="871"/>
    <n v="525"/>
    <n v="573"/>
    <n v="494"/>
    <n v="463"/>
    <n v="333"/>
    <n v="238"/>
    <n v="69"/>
    <n v="0.16501403180542601"/>
    <n v="1054"/>
    <n v="344"/>
    <n v="936"/>
    <n v="1875"/>
    <n v="1474"/>
    <n v="716"/>
    <n v="101"/>
    <n v="299"/>
    <n v="507"/>
    <n v="0"/>
    <n v="43"/>
    <n v="104"/>
    <n v="0"/>
    <n v="0"/>
    <n v="4"/>
    <n v="0"/>
    <n v="0"/>
    <n v="0"/>
    <n v="1.3331599999999999"/>
    <n v="3"/>
    <n v="0"/>
    <n v="2055"/>
    <n v="686"/>
    <n v="6"/>
  </r>
  <r>
    <n v="687"/>
    <n v="13"/>
    <n v="13"/>
    <x v="2"/>
    <n v="1375"/>
    <n v="3374"/>
    <n v="3382"/>
    <n v="1840"/>
    <n v="768"/>
    <n v="720"/>
    <n v="318"/>
    <n v="374"/>
    <n v="325"/>
    <n v="358"/>
    <n v="309"/>
    <n v="223"/>
    <n v="52"/>
    <n v="0.16232998225901801"/>
    <n v="4252"/>
    <n v="232"/>
    <n v="566"/>
    <n v="1233"/>
    <n v="858"/>
    <n v="493"/>
    <n v="1504"/>
    <n v="169"/>
    <n v="916"/>
    <n v="0"/>
    <n v="1614"/>
    <n v="49"/>
    <n v="0"/>
    <n v="0"/>
    <n v="4"/>
    <n v="0"/>
    <n v="0"/>
    <n v="0"/>
    <n v="1.6046800000000001"/>
    <n v="3"/>
    <n v="0"/>
    <n v="1375"/>
    <n v="687"/>
    <n v="8"/>
  </r>
  <r>
    <n v="688"/>
    <n v="13"/>
    <n v="13"/>
    <x v="2"/>
    <n v="2921"/>
    <n v="8321"/>
    <n v="8347"/>
    <n v="4095"/>
    <n v="1948"/>
    <n v="1025"/>
    <n v="795"/>
    <n v="701"/>
    <n v="429"/>
    <n v="996"/>
    <n v="705"/>
    <n v="466"/>
    <n v="156"/>
    <n v="0.136336408290404"/>
    <n v="1169"/>
    <n v="585"/>
    <n v="1861"/>
    <n v="2737"/>
    <n v="2166"/>
    <n v="998"/>
    <n v="317"/>
    <n v="80"/>
    <n v="646"/>
    <n v="0"/>
    <n v="44"/>
    <n v="82"/>
    <n v="0"/>
    <n v="0"/>
    <n v="4"/>
    <n v="1453.2027599999999"/>
    <n v="0"/>
    <n v="0"/>
    <n v="1.25474"/>
    <n v="3"/>
    <n v="0"/>
    <n v="2921"/>
    <n v="688"/>
    <n v="26"/>
  </r>
  <r>
    <n v="689"/>
    <n v="13"/>
    <n v="13"/>
    <x v="2"/>
    <n v="1436"/>
    <n v="4366"/>
    <n v="4376"/>
    <n v="1967"/>
    <n v="1457"/>
    <n v="0"/>
    <n v="131"/>
    <n v="216"/>
    <n v="235"/>
    <n v="854"/>
    <n v="466"/>
    <n v="421"/>
    <n v="16"/>
    <n v="0.23720292504570401"/>
    <n v="303"/>
    <n v="278"/>
    <n v="1056"/>
    <n v="900"/>
    <n v="1289"/>
    <n v="853"/>
    <n v="109"/>
    <n v="55"/>
    <n v="102"/>
    <n v="0"/>
    <n v="9"/>
    <n v="28"/>
    <n v="0"/>
    <n v="0"/>
    <n v="4"/>
    <n v="0"/>
    <n v="0"/>
    <n v="0"/>
    <n v="1.13019"/>
    <n v="1"/>
    <n v="0"/>
    <n v="1436"/>
    <n v="689"/>
    <n v="10"/>
  </r>
  <r>
    <n v="690"/>
    <n v="13"/>
    <n v="13"/>
    <x v="2"/>
    <n v="1944"/>
    <n v="5834"/>
    <n v="5856"/>
    <n v="2641"/>
    <n v="1945"/>
    <n v="10"/>
    <n v="242"/>
    <n v="340"/>
    <n v="372"/>
    <n v="990"/>
    <n v="690"/>
    <n v="564"/>
    <n v="43"/>
    <n v="0.22575136612021901"/>
    <n v="912"/>
    <n v="135"/>
    <n v="1367"/>
    <n v="1332"/>
    <n v="1780"/>
    <n v="1242"/>
    <n v="67"/>
    <n v="379"/>
    <n v="360"/>
    <n v="0"/>
    <n v="16"/>
    <n v="90"/>
    <n v="0"/>
    <n v="0"/>
    <n v="4"/>
    <n v="2206.4060100000002"/>
    <n v="0"/>
    <n v="0"/>
    <n v="1.14744"/>
    <n v="2"/>
    <n v="0"/>
    <n v="1944"/>
    <n v="690"/>
    <n v="22"/>
  </r>
  <r>
    <n v="691"/>
    <n v="13"/>
    <n v="13"/>
    <x v="2"/>
    <n v="1057"/>
    <n v="3240"/>
    <n v="3240"/>
    <n v="1274"/>
    <n v="1057"/>
    <n v="0"/>
    <n v="117"/>
    <n v="112"/>
    <n v="191"/>
    <n v="637"/>
    <n v="547"/>
    <n v="437"/>
    <n v="28"/>
    <n v="0.202469135802469"/>
    <n v="263"/>
    <n v="175"/>
    <n v="770"/>
    <n v="708"/>
    <n v="1068"/>
    <n v="519"/>
    <n v="12"/>
    <n v="18"/>
    <n v="182"/>
    <n v="0"/>
    <n v="1"/>
    <n v="50"/>
    <n v="0"/>
    <n v="0"/>
    <n v="4"/>
    <n v="0"/>
    <n v="0"/>
    <n v="0"/>
    <n v="1.05803"/>
    <n v="1"/>
    <n v="0"/>
    <n v="1057"/>
    <n v="691"/>
    <n v="0"/>
  </r>
  <r>
    <n v="692"/>
    <n v="13"/>
    <n v="13"/>
    <x v="2"/>
    <n v="1076"/>
    <n v="3214"/>
    <n v="3214"/>
    <n v="1445"/>
    <n v="1065"/>
    <n v="11"/>
    <n v="164"/>
    <n v="154"/>
    <n v="298"/>
    <n v="460"/>
    <n v="340"/>
    <n v="314"/>
    <n v="13"/>
    <n v="0.22962041070317399"/>
    <n v="1447"/>
    <n v="111"/>
    <n v="815"/>
    <n v="705"/>
    <n v="947"/>
    <n v="636"/>
    <n v="210"/>
    <n v="535"/>
    <n v="467"/>
    <n v="0"/>
    <n v="113"/>
    <n v="122"/>
    <n v="0"/>
    <n v="0"/>
    <n v="4"/>
    <n v="0"/>
    <n v="0"/>
    <n v="0"/>
    <n v="1.2223299999999999"/>
    <n v="2"/>
    <n v="0"/>
    <n v="1076"/>
    <n v="692"/>
    <n v="0"/>
  </r>
  <r>
    <n v="693"/>
    <n v="13"/>
    <n v="13"/>
    <x v="2"/>
    <n v="1350"/>
    <n v="4042"/>
    <n v="4042"/>
    <n v="1882"/>
    <n v="1350"/>
    <n v="0"/>
    <n v="168"/>
    <n v="181"/>
    <n v="329"/>
    <n v="672"/>
    <n v="439"/>
    <n v="359"/>
    <n v="73"/>
    <n v="0.20658090054428499"/>
    <n v="572"/>
    <n v="205"/>
    <n v="924"/>
    <n v="953"/>
    <n v="1209"/>
    <n v="751"/>
    <n v="39"/>
    <n v="31"/>
    <n v="433"/>
    <n v="0"/>
    <n v="37"/>
    <n v="32"/>
    <n v="0"/>
    <n v="0"/>
    <n v="4"/>
    <n v="0"/>
    <n v="0"/>
    <n v="0"/>
    <n v="1.1379300000000001"/>
    <n v="3"/>
    <n v="0"/>
    <n v="1350"/>
    <n v="693"/>
    <n v="0"/>
  </r>
  <r>
    <n v="694"/>
    <n v="13"/>
    <n v="13"/>
    <x v="2"/>
    <n v="1764"/>
    <n v="5429"/>
    <n v="5431"/>
    <n v="2460"/>
    <n v="1754"/>
    <n v="10"/>
    <n v="118"/>
    <n v="252"/>
    <n v="371"/>
    <n v="1023"/>
    <n v="595"/>
    <n v="542"/>
    <n v="29"/>
    <n v="0.209721966488676"/>
    <n v="192"/>
    <n v="212"/>
    <n v="1291"/>
    <n v="1279"/>
    <n v="1724"/>
    <n v="925"/>
    <n v="8"/>
    <n v="35"/>
    <n v="100"/>
    <n v="0"/>
    <n v="20"/>
    <n v="29"/>
    <n v="0"/>
    <n v="0"/>
    <n v="4"/>
    <n v="0"/>
    <n v="0"/>
    <n v="0"/>
    <n v="1.0923400000000001"/>
    <n v="1"/>
    <n v="0"/>
    <n v="1764"/>
    <n v="694"/>
    <n v="2"/>
  </r>
  <r>
    <n v="695"/>
    <n v="13"/>
    <n v="13"/>
    <x v="2"/>
    <n v="2683"/>
    <n v="7939"/>
    <n v="7939"/>
    <n v="3904"/>
    <n v="2738"/>
    <n v="24"/>
    <n v="217"/>
    <n v="241"/>
    <n v="387"/>
    <n v="1838"/>
    <n v="5916"/>
    <n v="787.01220999999998"/>
    <n v="29"/>
    <n v="0.19007431666456701"/>
    <n v="257"/>
    <n v="404"/>
    <n v="1715"/>
    <n v="1638"/>
    <n v="2932"/>
    <n v="1250"/>
    <n v="37"/>
    <n v="73"/>
    <n v="23"/>
    <n v="0"/>
    <n v="26"/>
    <n v="98"/>
    <n v="0"/>
    <n v="0"/>
    <n v="4"/>
    <n v="0"/>
    <n v="0"/>
    <n v="0"/>
    <n v="1.1314599999999999"/>
    <n v="1"/>
    <n v="0"/>
    <n v="2683"/>
    <n v="695"/>
    <n v="0"/>
  </r>
  <r>
    <n v="696"/>
    <n v="13"/>
    <n v="13"/>
    <x v="2"/>
    <n v="2226"/>
    <n v="5722"/>
    <n v="5731"/>
    <n v="2811"/>
    <n v="1538"/>
    <n v="735"/>
    <n v="421"/>
    <n v="526"/>
    <n v="351"/>
    <n v="928"/>
    <n v="9407"/>
    <n v="1700"/>
    <n v="85"/>
    <n v="0.23556098412144499"/>
    <n v="1392"/>
    <n v="249"/>
    <n v="852"/>
    <n v="1584"/>
    <n v="1893"/>
    <n v="1153"/>
    <n v="41"/>
    <n v="946"/>
    <n v="239"/>
    <n v="12"/>
    <n v="13"/>
    <n v="141"/>
    <n v="0"/>
    <n v="0"/>
    <n v="4"/>
    <n v="0"/>
    <n v="0"/>
    <n v="0"/>
    <n v="1.0032700000000001"/>
    <n v="1"/>
    <n v="0"/>
    <n v="2226"/>
    <n v="696"/>
    <n v="9"/>
  </r>
  <r>
    <n v="697"/>
    <n v="14"/>
    <n v="14"/>
    <x v="2"/>
    <n v="558"/>
    <n v="1714"/>
    <n v="1748"/>
    <n v="796"/>
    <n v="569"/>
    <n v="17"/>
    <n v="107"/>
    <n v="136"/>
    <n v="138"/>
    <n v="177"/>
    <n v="19547"/>
    <n v="289"/>
    <n v="112"/>
    <n v="0.209382151029748"/>
    <n v="3041"/>
    <n v="124"/>
    <n v="301"/>
    <n v="470"/>
    <n v="543"/>
    <n v="310"/>
    <n v="76"/>
    <n v="228"/>
    <n v="312"/>
    <n v="396"/>
    <n v="1902"/>
    <n v="127"/>
    <n v="0"/>
    <n v="0"/>
    <n v="4"/>
    <n v="0"/>
    <n v="0"/>
    <n v="0"/>
    <n v="1.26285"/>
    <n v="1"/>
    <n v="0"/>
    <n v="558"/>
    <n v="697"/>
    <n v="34"/>
  </r>
  <r>
    <n v="698"/>
    <n v="14"/>
    <n v="14"/>
    <x v="2"/>
    <n v="2559"/>
    <n v="8360"/>
    <n v="8409"/>
    <n v="4396"/>
    <n v="2587"/>
    <n v="0"/>
    <n v="276"/>
    <n v="382"/>
    <n v="589"/>
    <n v="1312"/>
    <n v="3698"/>
    <n v="1294.1137699999999"/>
    <n v="90"/>
    <n v="0.18028303008681201"/>
    <n v="1295"/>
    <n v="282"/>
    <n v="2156"/>
    <n v="2220"/>
    <n v="2544"/>
    <n v="1207"/>
    <n v="355"/>
    <n v="126"/>
    <n v="609"/>
    <n v="55"/>
    <n v="94"/>
    <n v="56"/>
    <n v="0"/>
    <n v="0"/>
    <n v="4"/>
    <n v="2566.30249"/>
    <n v="0"/>
    <n v="0"/>
    <n v="1.04217"/>
    <n v="1"/>
    <n v="0"/>
    <n v="2559"/>
    <n v="698"/>
    <n v="49"/>
  </r>
  <r>
    <n v="699"/>
    <n v="14"/>
    <n v="14"/>
    <x v="2"/>
    <n v="1726"/>
    <n v="5169"/>
    <n v="5169"/>
    <n v="2555"/>
    <n v="1585"/>
    <n v="167"/>
    <n v="193"/>
    <n v="514"/>
    <n v="420"/>
    <n v="599"/>
    <n v="2213"/>
    <n v="759"/>
    <n v="18"/>
    <n v="0.18146643451344599"/>
    <n v="601"/>
    <n v="473"/>
    <n v="949"/>
    <n v="1400"/>
    <n v="1686"/>
    <n v="661"/>
    <n v="74"/>
    <n v="49"/>
    <n v="189"/>
    <n v="200"/>
    <n v="28"/>
    <n v="61"/>
    <n v="0"/>
    <n v="0"/>
    <n v="4"/>
    <n v="0"/>
    <n v="0"/>
    <n v="0"/>
    <n v="1.0541400000000001"/>
    <n v="1"/>
    <n v="0"/>
    <n v="1726"/>
    <n v="699"/>
    <n v="0"/>
  </r>
  <r>
    <n v="700"/>
    <n v="14"/>
    <n v="14"/>
    <x v="2"/>
    <n v="3859"/>
    <n v="11327"/>
    <n v="11365"/>
    <n v="5590"/>
    <n v="3248"/>
    <n v="755"/>
    <n v="1076"/>
    <n v="840"/>
    <n v="974"/>
    <n v="969"/>
    <n v="2701"/>
    <n v="705.12"/>
    <n v="448"/>
    <n v="0.12740871095468501"/>
    <n v="11615"/>
    <n v="827"/>
    <n v="2595"/>
    <n v="3416"/>
    <n v="3331"/>
    <n v="1196"/>
    <n v="2210"/>
    <n v="1639"/>
    <n v="2208"/>
    <n v="188"/>
    <n v="4148"/>
    <n v="1222"/>
    <n v="0"/>
    <n v="0"/>
    <n v="4"/>
    <n v="0"/>
    <n v="0"/>
    <n v="0"/>
    <n v="1.4257599999999999"/>
    <n v="3"/>
    <n v="0"/>
    <n v="3859"/>
    <n v="700"/>
    <n v="38"/>
  </r>
  <r>
    <n v="701"/>
    <n v="14"/>
    <n v="14"/>
    <x v="2"/>
    <n v="2383"/>
    <n v="6686"/>
    <n v="6688"/>
    <n v="2912"/>
    <n v="2240"/>
    <n v="199"/>
    <n v="516"/>
    <n v="502"/>
    <n v="606"/>
    <n v="759"/>
    <n v="1319"/>
    <n v="836"/>
    <n v="51"/>
    <n v="0.20977870813397101"/>
    <n v="1328"/>
    <n v="580"/>
    <n v="1365"/>
    <n v="1654"/>
    <n v="1943"/>
    <n v="1146"/>
    <n v="332"/>
    <n v="295"/>
    <n v="521"/>
    <n v="48"/>
    <n v="35"/>
    <n v="97"/>
    <n v="0"/>
    <n v="0"/>
    <n v="4"/>
    <n v="0"/>
    <n v="0"/>
    <n v="0"/>
    <n v="1.09819"/>
    <n v="3"/>
    <n v="0"/>
    <n v="2383"/>
    <n v="701"/>
    <n v="2"/>
  </r>
  <r>
    <n v="702"/>
    <n v="14"/>
    <n v="14"/>
    <x v="2"/>
    <n v="3388"/>
    <n v="10349"/>
    <n v="10438"/>
    <n v="5376"/>
    <n v="2296"/>
    <n v="1164"/>
    <n v="955"/>
    <n v="932"/>
    <n v="800"/>
    <n v="701"/>
    <n v="1564"/>
    <n v="913.71880999999996"/>
    <n v="138"/>
    <n v="0.14887909561218601"/>
    <n v="3506"/>
    <n v="902"/>
    <n v="2141"/>
    <n v="3951"/>
    <n v="2193"/>
    <n v="1251"/>
    <n v="316"/>
    <n v="620"/>
    <n v="1712"/>
    <n v="0"/>
    <n v="421"/>
    <n v="437"/>
    <n v="0"/>
    <n v="0"/>
    <n v="4"/>
    <n v="0"/>
    <n v="0"/>
    <n v="0"/>
    <n v="1.1969700000000001"/>
    <n v="1"/>
    <n v="0"/>
    <n v="3388"/>
    <n v="702"/>
    <n v="89"/>
  </r>
  <r>
    <n v="703"/>
    <n v="14"/>
    <n v="14"/>
    <x v="2"/>
    <n v="1500"/>
    <n v="4559"/>
    <n v="4561"/>
    <n v="2211"/>
    <n v="1463"/>
    <n v="61"/>
    <n v="230"/>
    <n v="261"/>
    <n v="305"/>
    <n v="704"/>
    <n v="4088"/>
    <n v="1224"/>
    <n v="15"/>
    <n v="0.21815391361543501"/>
    <n v="249"/>
    <n v="170"/>
    <n v="781"/>
    <n v="1235"/>
    <n v="1717"/>
    <n v="658"/>
    <n v="26"/>
    <n v="46"/>
    <n v="100"/>
    <n v="0"/>
    <n v="31"/>
    <n v="46"/>
    <n v="0"/>
    <n v="0"/>
    <n v="4"/>
    <n v="0"/>
    <n v="0"/>
    <n v="0"/>
    <n v="0.99106000000000005"/>
    <n v="1"/>
    <n v="0"/>
    <n v="1500"/>
    <n v="703"/>
    <n v="2"/>
  </r>
  <r>
    <n v="704"/>
    <n v="14"/>
    <n v="14"/>
    <x v="2"/>
    <n v="1624"/>
    <n v="4238"/>
    <n v="4238"/>
    <n v="2010"/>
    <n v="1679"/>
    <n v="12"/>
    <n v="210"/>
    <n v="308"/>
    <n v="287"/>
    <n v="819"/>
    <n v="64673"/>
    <n v="1531"/>
    <n v="11"/>
    <n v="0.31028787163756499"/>
    <n v="697"/>
    <n v="108"/>
    <n v="743"/>
    <n v="585"/>
    <n v="1767"/>
    <n v="1035"/>
    <n v="71"/>
    <n v="88"/>
    <n v="393"/>
    <n v="22"/>
    <n v="86"/>
    <n v="37"/>
    <n v="0"/>
    <n v="0"/>
    <n v="5"/>
    <n v="0"/>
    <n v="0"/>
    <n v="0"/>
    <n v="0.96606000000000003"/>
    <n v="1"/>
    <n v="0"/>
    <n v="1624"/>
    <n v="704"/>
    <n v="0"/>
  </r>
  <r>
    <n v="705"/>
    <n v="14"/>
    <n v="14"/>
    <x v="2"/>
    <n v="3724"/>
    <n v="11108"/>
    <n v="11136"/>
    <n v="5728"/>
    <n v="2850"/>
    <n v="950"/>
    <n v="857"/>
    <n v="1017"/>
    <n v="842"/>
    <n v="1008"/>
    <n v="6523"/>
    <n v="717"/>
    <n v="123.17498999999999"/>
    <n v="0.167385057471264"/>
    <n v="1242"/>
    <n v="571"/>
    <n v="2509"/>
    <n v="3522"/>
    <n v="2959"/>
    <n v="1575"/>
    <n v="172"/>
    <n v="136"/>
    <n v="728"/>
    <n v="7"/>
    <n v="124"/>
    <n v="75"/>
    <n v="0"/>
    <n v="0"/>
    <n v="4"/>
    <n v="0"/>
    <n v="1169.4349400000001"/>
    <n v="2747.1647899999998"/>
    <n v="1.2030000000000001"/>
    <n v="2"/>
    <n v="0"/>
    <n v="3724"/>
    <n v="705"/>
    <n v="28"/>
  </r>
  <r>
    <n v="706"/>
    <n v="14"/>
    <n v="14"/>
    <x v="2"/>
    <n v="772"/>
    <n v="2542"/>
    <n v="2544"/>
    <n v="1265"/>
    <n v="879"/>
    <n v="54"/>
    <n v="165"/>
    <n v="226"/>
    <n v="162"/>
    <n v="219"/>
    <n v="23979"/>
    <n v="758"/>
    <n v="982"/>
    <n v="0.195754716981132"/>
    <n v="13477"/>
    <n v="137"/>
    <n v="436"/>
    <n v="665"/>
    <n v="905"/>
    <n v="401"/>
    <n v="3869"/>
    <n v="590"/>
    <n v="2111"/>
    <n v="1078"/>
    <n v="4865"/>
    <n v="964"/>
    <n v="0"/>
    <n v="0"/>
    <n v="4"/>
    <n v="0"/>
    <n v="0"/>
    <n v="0"/>
    <n v="1.09988"/>
    <n v="3"/>
    <n v="0"/>
    <n v="772"/>
    <n v="706"/>
    <n v="2"/>
  </r>
  <r>
    <n v="707"/>
    <n v="14"/>
    <n v="14"/>
    <x v="2"/>
    <n v="2327"/>
    <n v="9386"/>
    <n v="9467"/>
    <n v="4049"/>
    <n v="1428"/>
    <n v="952"/>
    <n v="1048"/>
    <n v="728"/>
    <n v="363"/>
    <n v="188"/>
    <n v="1020"/>
    <n v="445"/>
    <n v="433"/>
    <n v="9.7285306855392398E-2"/>
    <n v="5863"/>
    <n v="750"/>
    <n v="2751"/>
    <n v="3466"/>
    <n v="1761"/>
    <n v="739"/>
    <n v="1095"/>
    <n v="591"/>
    <n v="2348"/>
    <n v="6"/>
    <n v="868"/>
    <n v="955"/>
    <n v="0"/>
    <n v="0"/>
    <n v="4"/>
    <n v="0"/>
    <n v="0"/>
    <n v="0"/>
    <n v="1.29599"/>
    <n v="3"/>
    <n v="0"/>
    <n v="2327"/>
    <n v="707"/>
    <n v="81"/>
  </r>
  <r>
    <n v="708"/>
    <n v="14"/>
    <n v="14"/>
    <x v="2"/>
    <n v="2686"/>
    <n v="8376"/>
    <n v="8409"/>
    <n v="4537"/>
    <n v="1852"/>
    <n v="908"/>
    <n v="1015"/>
    <n v="576"/>
    <n v="648"/>
    <n v="447"/>
    <n v="600"/>
    <n v="525"/>
    <n v="59.331330000000001"/>
    <n v="0.14520156974670001"/>
    <n v="990"/>
    <n v="380"/>
    <n v="1874"/>
    <n v="3344"/>
    <n v="1847"/>
    <n v="964"/>
    <n v="62"/>
    <n v="185"/>
    <n v="472"/>
    <n v="3"/>
    <n v="41"/>
    <n v="227"/>
    <n v="0"/>
    <n v="0"/>
    <n v="4"/>
    <n v="2806.2407199999998"/>
    <n v="0"/>
    <n v="0"/>
    <n v="1.23397"/>
    <n v="3"/>
    <n v="0"/>
    <n v="2686"/>
    <n v="708"/>
    <n v="33"/>
  </r>
  <r>
    <n v="709"/>
    <n v="14"/>
    <n v="14"/>
    <x v="2"/>
    <n v="2007"/>
    <n v="7420"/>
    <n v="7825"/>
    <n v="3651"/>
    <n v="1294"/>
    <n v="713"/>
    <n v="721"/>
    <n v="535"/>
    <n v="537"/>
    <n v="214"/>
    <n v="518"/>
    <n v="266"/>
    <n v="82"/>
    <n v="8.1789137380191695E-2"/>
    <n v="2242"/>
    <n v="703"/>
    <n v="2031"/>
    <n v="3053"/>
    <n v="1531"/>
    <n v="507"/>
    <n v="367"/>
    <n v="332"/>
    <n v="807"/>
    <n v="17"/>
    <n v="91"/>
    <n v="628"/>
    <n v="0"/>
    <n v="0"/>
    <n v="4"/>
    <n v="0"/>
    <n v="0"/>
    <n v="0"/>
    <n v="1.3778600000000001"/>
    <n v="3"/>
    <n v="0"/>
    <n v="2007"/>
    <n v="709"/>
    <n v="405"/>
  </r>
  <r>
    <n v="710"/>
    <n v="14"/>
    <n v="14"/>
    <x v="2"/>
    <n v="2248"/>
    <n v="8118"/>
    <n v="8213"/>
    <n v="4051"/>
    <n v="1576"/>
    <n v="703"/>
    <n v="709"/>
    <n v="550"/>
    <n v="537"/>
    <n v="452"/>
    <n v="652"/>
    <n v="556"/>
    <n v="33"/>
    <n v="9.6188968708145597E-2"/>
    <n v="978"/>
    <n v="907"/>
    <n v="1674"/>
    <n v="2899"/>
    <n v="2132"/>
    <n v="601"/>
    <n v="261"/>
    <n v="224"/>
    <n v="398"/>
    <n v="0"/>
    <n v="7"/>
    <n v="88"/>
    <n v="0"/>
    <n v="0"/>
    <n v="4"/>
    <n v="0"/>
    <n v="0"/>
    <n v="0"/>
    <n v="1.1771400000000001"/>
    <n v="3"/>
    <n v="0"/>
    <n v="2248"/>
    <n v="710"/>
    <n v="95"/>
  </r>
  <r>
    <n v="711"/>
    <n v="14"/>
    <n v="14"/>
    <x v="2"/>
    <n v="2827"/>
    <n v="9170"/>
    <n v="9170"/>
    <n v="4730"/>
    <n v="2849"/>
    <n v="15"/>
    <n v="249"/>
    <n v="487"/>
    <n v="778"/>
    <n v="1313"/>
    <n v="3330"/>
    <n v="727"/>
    <n v="7"/>
    <n v="0.122137404580153"/>
    <n v="526"/>
    <n v="536"/>
    <n v="2456"/>
    <n v="2443"/>
    <n v="2801"/>
    <n v="934"/>
    <n v="19"/>
    <n v="196"/>
    <n v="188"/>
    <n v="4"/>
    <n v="16"/>
    <n v="103"/>
    <n v="0"/>
    <n v="0"/>
    <n v="4"/>
    <n v="0"/>
    <n v="0"/>
    <n v="0"/>
    <n v="1.1211599999999999"/>
    <n v="1"/>
    <n v="0"/>
    <n v="2827"/>
    <n v="711"/>
    <n v="0"/>
  </r>
  <r>
    <n v="712"/>
    <n v="14"/>
    <n v="14"/>
    <x v="2"/>
    <n v="1403"/>
    <n v="4931"/>
    <n v="5058"/>
    <n v="2479"/>
    <n v="1453"/>
    <n v="53"/>
    <n v="209"/>
    <n v="375"/>
    <n v="338"/>
    <n v="481"/>
    <n v="10176"/>
    <n v="1245"/>
    <n v="24"/>
    <n v="0.21866350336101201"/>
    <n v="1517"/>
    <n v="276"/>
    <n v="982"/>
    <n v="1646"/>
    <n v="1353"/>
    <n v="801"/>
    <n v="132"/>
    <n v="162"/>
    <n v="594"/>
    <n v="123"/>
    <n v="293"/>
    <n v="213"/>
    <n v="0"/>
    <n v="0"/>
    <n v="4"/>
    <n v="0"/>
    <n v="0"/>
    <n v="0"/>
    <n v="1.03037"/>
    <n v="2"/>
    <n v="0"/>
    <n v="1403"/>
    <n v="712"/>
    <n v="127"/>
  </r>
  <r>
    <n v="713"/>
    <n v="14"/>
    <n v="14"/>
    <x v="2"/>
    <n v="1465"/>
    <n v="5240"/>
    <n v="5253"/>
    <n v="2688"/>
    <n v="1576"/>
    <n v="52"/>
    <n v="297"/>
    <n v="335"/>
    <n v="321"/>
    <n v="512"/>
    <n v="12611"/>
    <n v="1816"/>
    <n v="115"/>
    <n v="0.21587664191890299"/>
    <n v="936"/>
    <n v="182"/>
    <n v="1141"/>
    <n v="1347"/>
    <n v="1705"/>
    <n v="878"/>
    <n v="185"/>
    <n v="172"/>
    <n v="148"/>
    <n v="45"/>
    <n v="99"/>
    <n v="287"/>
    <n v="0"/>
    <n v="0"/>
    <n v="4"/>
    <n v="0"/>
    <n v="0"/>
    <n v="0"/>
    <n v="0.97126000000000001"/>
    <n v="2"/>
    <n v="0"/>
    <n v="1465"/>
    <n v="713"/>
    <n v="13"/>
  </r>
  <r>
    <n v="714"/>
    <n v="14"/>
    <n v="14"/>
    <x v="2"/>
    <n v="328"/>
    <n v="807"/>
    <n v="817"/>
    <n v="340"/>
    <n v="404"/>
    <n v="26"/>
    <n v="74"/>
    <n v="66"/>
    <n v="91"/>
    <n v="97"/>
    <n v="372520"/>
    <n v="1102"/>
    <n v="276"/>
    <n v="0.29130966952264398"/>
    <n v="265"/>
    <n v="62"/>
    <n v="179"/>
    <n v="216"/>
    <n v="148"/>
    <n v="212"/>
    <n v="30"/>
    <n v="2"/>
    <n v="76"/>
    <n v="48"/>
    <n v="5"/>
    <n v="104"/>
    <n v="0"/>
    <n v="0"/>
    <n v="4"/>
    <n v="0"/>
    <n v="0"/>
    <n v="0"/>
    <n v="0.95813999999999999"/>
    <n v="1"/>
    <n v="0"/>
    <n v="328"/>
    <n v="714"/>
    <n v="10"/>
  </r>
  <r>
    <n v="715"/>
    <n v="15"/>
    <n v="15"/>
    <x v="3"/>
    <n v="2429"/>
    <n v="7432"/>
    <n v="7435"/>
    <n v="4018"/>
    <n v="2487"/>
    <n v="71"/>
    <n v="282"/>
    <n v="466"/>
    <n v="492"/>
    <n v="1189"/>
    <n v="137540"/>
    <n v="4601"/>
    <n v="2964"/>
    <n v="0.150638870208473"/>
    <n v="20542"/>
    <n v="478"/>
    <n v="1362"/>
    <n v="1988"/>
    <n v="2697"/>
    <n v="910"/>
    <n v="950"/>
    <n v="2660"/>
    <n v="1886"/>
    <n v="40"/>
    <n v="12938"/>
    <n v="2068"/>
    <n v="0"/>
    <n v="0"/>
    <n v="4"/>
    <n v="0"/>
    <n v="0"/>
    <n v="0"/>
    <n v="1.01749"/>
    <n v="1"/>
    <n v="0"/>
    <n v="2429"/>
    <n v="715"/>
    <n v="3"/>
  </r>
  <r>
    <n v="716"/>
    <n v="15"/>
    <n v="15"/>
    <x v="3"/>
    <n v="1784"/>
    <n v="4870"/>
    <n v="4897"/>
    <n v="2476"/>
    <n v="1291"/>
    <n v="549"/>
    <n v="344"/>
    <n v="410"/>
    <n v="385"/>
    <n v="645"/>
    <n v="1182"/>
    <n v="970"/>
    <n v="60"/>
    <n v="0.19542577088013099"/>
    <n v="2425"/>
    <n v="326"/>
    <n v="957"/>
    <n v="1453"/>
    <n v="1390"/>
    <n v="771"/>
    <n v="45"/>
    <n v="313"/>
    <n v="549"/>
    <n v="5"/>
    <n v="332"/>
    <n v="1181"/>
    <n v="0"/>
    <n v="0"/>
    <n v="4"/>
    <n v="0"/>
    <n v="0"/>
    <n v="0"/>
    <n v="1.1095200000000001"/>
    <n v="3"/>
    <n v="0"/>
    <n v="1784"/>
    <n v="716"/>
    <n v="27"/>
  </r>
  <r>
    <n v="717"/>
    <n v="15"/>
    <n v="15"/>
    <x v="3"/>
    <n v="2205"/>
    <n v="6236"/>
    <n v="6257"/>
    <n v="3293"/>
    <n v="1847"/>
    <n v="519"/>
    <n v="526"/>
    <n v="455"/>
    <n v="536"/>
    <n v="688"/>
    <n v="677"/>
    <n v="473"/>
    <n v="151"/>
    <n v="0.15518619146555901"/>
    <n v="1768"/>
    <n v="581"/>
    <n v="1231"/>
    <n v="2007"/>
    <n v="1677"/>
    <n v="761"/>
    <n v="122"/>
    <n v="143"/>
    <n v="1248"/>
    <n v="0"/>
    <n v="73"/>
    <n v="182"/>
    <n v="0"/>
    <n v="0"/>
    <n v="4"/>
    <n v="1937.0563999999999"/>
    <n v="0"/>
    <n v="0"/>
    <n v="1.1900299999999999"/>
    <n v="3"/>
    <n v="0"/>
    <n v="2205"/>
    <n v="717"/>
    <n v="21"/>
  </r>
  <r>
    <n v="718"/>
    <n v="15"/>
    <n v="15"/>
    <x v="3"/>
    <n v="2903"/>
    <n v="8510"/>
    <n v="8518"/>
    <n v="4629"/>
    <n v="2399"/>
    <n v="572"/>
    <n v="491"/>
    <n v="614"/>
    <n v="806"/>
    <n v="992"/>
    <n v="1344"/>
    <n v="817"/>
    <n v="268"/>
    <n v="0.147335055177272"/>
    <n v="5572"/>
    <n v="537"/>
    <n v="1666"/>
    <n v="2636"/>
    <n v="2672"/>
    <n v="1007"/>
    <n v="589"/>
    <n v="1110"/>
    <n v="777"/>
    <n v="0"/>
    <n v="1533"/>
    <n v="1563"/>
    <n v="0"/>
    <n v="0"/>
    <n v="4"/>
    <n v="0"/>
    <n v="0"/>
    <n v="0"/>
    <n v="1.1988399999999999"/>
    <n v="3"/>
    <n v="0"/>
    <n v="2903"/>
    <n v="718"/>
    <n v="8"/>
  </r>
  <r>
    <n v="719"/>
    <n v="15"/>
    <n v="15"/>
    <x v="3"/>
    <n v="2660"/>
    <n v="7214"/>
    <n v="7228"/>
    <n v="3977"/>
    <n v="2374"/>
    <n v="347"/>
    <n v="693"/>
    <n v="656"/>
    <n v="676"/>
    <n v="635"/>
    <n v="911"/>
    <n v="494"/>
    <n v="37"/>
    <n v="9.5877144438295495E-2"/>
    <n v="540"/>
    <n v="469"/>
    <n v="1631"/>
    <n v="2333"/>
    <n v="2311"/>
    <n v="484"/>
    <n v="82"/>
    <n v="71"/>
    <n v="278"/>
    <n v="0"/>
    <n v="9"/>
    <n v="100"/>
    <n v="0"/>
    <n v="0"/>
    <n v="4"/>
    <n v="0"/>
    <n v="0"/>
    <n v="0"/>
    <n v="1.1419999999999999"/>
    <n v="3"/>
    <n v="0"/>
    <n v="2660"/>
    <n v="719"/>
    <n v="14"/>
  </r>
  <r>
    <n v="720"/>
    <n v="15"/>
    <n v="15"/>
    <x v="3"/>
    <n v="1704"/>
    <n v="4761"/>
    <n v="4775"/>
    <n v="2880"/>
    <n v="1692"/>
    <n v="123"/>
    <n v="175"/>
    <n v="330"/>
    <n v="591"/>
    <n v="608"/>
    <n v="11418"/>
    <n v="1562"/>
    <n v="207"/>
    <n v="0.10492146596858599"/>
    <n v="1775"/>
    <n v="416"/>
    <n v="651"/>
    <n v="1845"/>
    <n v="1506"/>
    <n v="357"/>
    <n v="264"/>
    <n v="166"/>
    <n v="1025"/>
    <n v="7"/>
    <n v="86"/>
    <n v="227"/>
    <n v="0"/>
    <n v="0"/>
    <n v="4"/>
    <n v="0"/>
    <n v="1177.0173299999999"/>
    <n v="5208.6313499999997"/>
    <n v="0.97858000000000001"/>
    <n v="3"/>
    <n v="0"/>
    <n v="1704"/>
    <n v="720"/>
    <n v="14"/>
  </r>
  <r>
    <n v="721"/>
    <n v="15"/>
    <n v="15"/>
    <x v="3"/>
    <n v="2409"/>
    <n v="6243"/>
    <n v="6339"/>
    <n v="3360"/>
    <n v="1589"/>
    <n v="832"/>
    <n v="461"/>
    <n v="729"/>
    <n v="495"/>
    <n v="724"/>
    <n v="1129"/>
    <n v="508"/>
    <n v="140.46073999999999"/>
    <n v="0.18315191670610501"/>
    <n v="3456"/>
    <n v="482"/>
    <n v="858"/>
    <n v="2233"/>
    <n v="1870"/>
    <n v="896"/>
    <n v="1223"/>
    <n v="411"/>
    <n v="1059"/>
    <n v="0"/>
    <n v="425"/>
    <n v="338"/>
    <n v="0"/>
    <n v="0"/>
    <n v="4"/>
    <n v="0"/>
    <n v="0"/>
    <n v="0"/>
    <n v="1.24411"/>
    <n v="1"/>
    <n v="0"/>
    <n v="2409"/>
    <n v="721"/>
    <n v="96"/>
  </r>
  <r>
    <n v="722"/>
    <n v="15"/>
    <n v="15"/>
    <x v="3"/>
    <n v="2669"/>
    <n v="8037"/>
    <n v="8066"/>
    <n v="4551"/>
    <n v="2284"/>
    <n v="624"/>
    <n v="739"/>
    <n v="859"/>
    <n v="638"/>
    <n v="433"/>
    <n v="538"/>
    <n v="443"/>
    <n v="79"/>
    <n v="0.134763203570543"/>
    <n v="636"/>
    <n v="424"/>
    <n v="1732"/>
    <n v="3136"/>
    <n v="2024"/>
    <n v="750"/>
    <n v="39"/>
    <n v="66"/>
    <n v="340"/>
    <n v="0"/>
    <n v="75"/>
    <n v="116"/>
    <n v="0"/>
    <n v="0"/>
    <n v="4"/>
    <n v="0"/>
    <n v="0"/>
    <n v="0"/>
    <n v="1.24885"/>
    <n v="3"/>
    <n v="0"/>
    <n v="2669"/>
    <n v="722"/>
    <n v="29"/>
  </r>
  <r>
    <n v="723"/>
    <n v="15"/>
    <n v="15"/>
    <x v="3"/>
    <n v="2002"/>
    <n v="5274"/>
    <n v="5297"/>
    <n v="2951"/>
    <n v="1766"/>
    <n v="296"/>
    <n v="391"/>
    <n v="326"/>
    <n v="396"/>
    <n v="889"/>
    <n v="981"/>
    <n v="650"/>
    <n v="75"/>
    <n v="0.19256182744950001"/>
    <n v="2961"/>
    <n v="156"/>
    <n v="1026"/>
    <n v="1417"/>
    <n v="1908"/>
    <n v="790"/>
    <n v="321"/>
    <n v="709"/>
    <n v="1122"/>
    <n v="8"/>
    <n v="233"/>
    <n v="568"/>
    <n v="0"/>
    <n v="0"/>
    <n v="4"/>
    <n v="0"/>
    <n v="0"/>
    <n v="0"/>
    <n v="1.11537"/>
    <n v="3"/>
    <n v="0"/>
    <n v="2002"/>
    <n v="723"/>
    <n v="23"/>
  </r>
  <r>
    <n v="724"/>
    <n v="15"/>
    <n v="15"/>
    <x v="3"/>
    <n v="2873"/>
    <n v="6701"/>
    <n v="6709"/>
    <n v="3495"/>
    <n v="1893"/>
    <n v="1114"/>
    <n v="649"/>
    <n v="957"/>
    <n v="475"/>
    <n v="792"/>
    <n v="738"/>
    <n v="518"/>
    <n v="146"/>
    <n v="0.26322849903115197"/>
    <n v="7461"/>
    <n v="345"/>
    <n v="1016"/>
    <n v="1989"/>
    <n v="1778"/>
    <n v="1581"/>
    <n v="733"/>
    <n v="619"/>
    <n v="5990"/>
    <n v="0"/>
    <n v="36"/>
    <n v="83"/>
    <n v="0"/>
    <n v="0"/>
    <n v="4"/>
    <n v="0"/>
    <n v="0"/>
    <n v="0"/>
    <n v="1.3666199999999999"/>
    <n v="3"/>
    <n v="0"/>
    <n v="2873"/>
    <n v="724"/>
    <n v="8"/>
  </r>
  <r>
    <n v="725"/>
    <n v="15"/>
    <n v="15"/>
    <x v="3"/>
    <n v="1406"/>
    <n v="4146"/>
    <n v="4158"/>
    <n v="1928"/>
    <n v="1395"/>
    <n v="11"/>
    <n v="79"/>
    <n v="170"/>
    <n v="283"/>
    <n v="874"/>
    <n v="1193"/>
    <n v="813"/>
    <n v="12"/>
    <n v="0.24891774891774901"/>
    <n v="362"/>
    <n v="157"/>
    <n v="932"/>
    <n v="747"/>
    <n v="1499"/>
    <n v="823"/>
    <n v="91"/>
    <n v="36"/>
    <n v="183"/>
    <n v="0"/>
    <n v="32"/>
    <n v="20"/>
    <n v="0"/>
    <n v="0"/>
    <n v="4"/>
    <n v="0"/>
    <n v="0"/>
    <n v="0"/>
    <n v="0.99963999999999997"/>
    <n v="2"/>
    <n v="0"/>
    <n v="1406"/>
    <n v="725"/>
    <n v="12"/>
  </r>
  <r>
    <n v="726"/>
    <n v="15"/>
    <n v="15"/>
    <x v="3"/>
    <n v="3125"/>
    <n v="9161"/>
    <n v="9161"/>
    <n v="4522"/>
    <n v="2724"/>
    <n v="401"/>
    <n v="404"/>
    <n v="821"/>
    <n v="681"/>
    <n v="1219"/>
    <n v="940"/>
    <n v="641"/>
    <n v="58"/>
    <n v="0.17858312411308799"/>
    <n v="773"/>
    <n v="656"/>
    <n v="1825"/>
    <n v="2687"/>
    <n v="2658"/>
    <n v="1335"/>
    <n v="206"/>
    <n v="151"/>
    <n v="306"/>
    <n v="0"/>
    <n v="29"/>
    <n v="81"/>
    <n v="0"/>
    <n v="0"/>
    <n v="4"/>
    <n v="0"/>
    <n v="0"/>
    <n v="0"/>
    <n v="1.1510499999999999"/>
    <n v="3"/>
    <n v="0"/>
    <n v="3125"/>
    <n v="726"/>
    <n v="0"/>
  </r>
  <r>
    <n v="727"/>
    <n v="15"/>
    <n v="15"/>
    <x v="3"/>
    <n v="1116"/>
    <n v="3146"/>
    <n v="3288"/>
    <n v="1631"/>
    <n v="1088"/>
    <n v="28"/>
    <n v="185"/>
    <n v="236"/>
    <n v="288"/>
    <n v="407"/>
    <n v="296"/>
    <n v="236"/>
    <n v="55"/>
    <n v="0.13077858880778601"/>
    <n v="288"/>
    <n v="317"/>
    <n v="639"/>
    <n v="1109"/>
    <n v="838"/>
    <n v="385"/>
    <n v="2"/>
    <n v="19"/>
    <n v="242"/>
    <n v="0"/>
    <n v="2"/>
    <n v="23"/>
    <n v="0"/>
    <n v="0"/>
    <n v="4"/>
    <n v="1855.0156199999999"/>
    <n v="0"/>
    <n v="0"/>
    <n v="1.15764"/>
    <n v="3"/>
    <n v="0"/>
    <n v="1116"/>
    <n v="727"/>
    <n v="142"/>
  </r>
  <r>
    <n v="728"/>
    <n v="15"/>
    <n v="15"/>
    <x v="3"/>
    <n v="2528"/>
    <n v="7585"/>
    <n v="7587"/>
    <n v="4114"/>
    <n v="2514"/>
    <n v="125"/>
    <n v="412"/>
    <n v="591"/>
    <n v="656"/>
    <n v="869"/>
    <n v="3167"/>
    <n v="752"/>
    <n v="594.48328000000004"/>
    <n v="0.128113879003559"/>
    <n v="6180"/>
    <n v="715"/>
    <n v="1422"/>
    <n v="2480"/>
    <n v="2229"/>
    <n v="741"/>
    <n v="1802"/>
    <n v="1066"/>
    <n v="1046"/>
    <n v="6"/>
    <n v="1336"/>
    <n v="924"/>
    <n v="0"/>
    <n v="0"/>
    <n v="4"/>
    <n v="0"/>
    <n v="0"/>
    <n v="0"/>
    <n v="1.1080399999999999"/>
    <n v="3"/>
    <n v="0"/>
    <n v="2528"/>
    <n v="728"/>
    <n v="2"/>
  </r>
  <r>
    <n v="729"/>
    <n v="15"/>
    <n v="15"/>
    <x v="3"/>
    <n v="6438"/>
    <n v="19661"/>
    <n v="19661"/>
    <n v="9748"/>
    <n v="4724"/>
    <n v="1940"/>
    <n v="736"/>
    <n v="678"/>
    <n v="1407"/>
    <n v="3617"/>
    <n v="7251"/>
    <n v="2183"/>
    <n v="134.90224000000001"/>
    <n v="0.111438889171456"/>
    <n v="4440"/>
    <n v="1557"/>
    <n v="4457"/>
    <n v="7689"/>
    <n v="4273"/>
    <n v="1685"/>
    <n v="1028"/>
    <n v="877"/>
    <n v="1130"/>
    <n v="10"/>
    <n v="1013"/>
    <n v="382"/>
    <n v="0"/>
    <n v="0"/>
    <n v="4"/>
    <n v="0"/>
    <n v="0"/>
    <n v="0"/>
    <n v="1.0702"/>
    <n v="1"/>
    <n v="0"/>
    <n v="6438"/>
    <n v="729"/>
    <n v="0"/>
  </r>
  <r>
    <n v="730"/>
    <n v="15"/>
    <n v="15"/>
    <x v="3"/>
    <n v="3278"/>
    <n v="9398"/>
    <n v="9398"/>
    <n v="5081"/>
    <n v="1684"/>
    <n v="1792"/>
    <n v="308"/>
    <n v="562"/>
    <n v="836"/>
    <n v="1572"/>
    <n v="2814"/>
    <n v="516.53827000000001"/>
    <n v="1299"/>
    <n v="7.5867205788465605E-2"/>
    <n v="8041"/>
    <n v="750"/>
    <n v="2204"/>
    <n v="3300"/>
    <n v="2601"/>
    <n v="543"/>
    <n v="2451"/>
    <n v="749"/>
    <n v="2109"/>
    <n v="6"/>
    <n v="1411"/>
    <n v="1315"/>
    <n v="0"/>
    <n v="0"/>
    <n v="5"/>
    <n v="0"/>
    <n v="0"/>
    <n v="0"/>
    <n v="1.13951"/>
    <n v="2"/>
    <n v="0"/>
    <n v="3278"/>
    <n v="730"/>
    <n v="0"/>
  </r>
  <r>
    <n v="731"/>
    <n v="15"/>
    <n v="15"/>
    <x v="3"/>
    <n v="2559"/>
    <n v="6252"/>
    <n v="6252"/>
    <n v="3841"/>
    <n v="1126"/>
    <n v="1482"/>
    <n v="316"/>
    <n v="513"/>
    <n v="884"/>
    <n v="846"/>
    <n v="399"/>
    <n v="246.90195"/>
    <n v="21"/>
    <n v="0.109884836852207"/>
    <n v="138"/>
    <n v="562"/>
    <n v="730"/>
    <n v="2930"/>
    <n v="1543"/>
    <n v="487"/>
    <n v="12"/>
    <n v="80"/>
    <n v="23"/>
    <n v="0"/>
    <n v="1"/>
    <n v="22"/>
    <n v="0"/>
    <n v="0"/>
    <n v="4"/>
    <n v="0"/>
    <n v="0"/>
    <n v="0"/>
    <n v="1.1778299999999999"/>
    <n v="1"/>
    <n v="0"/>
    <n v="2559"/>
    <n v="731"/>
    <n v="0"/>
  </r>
  <r>
    <n v="732"/>
    <n v="15"/>
    <n v="15"/>
    <x v="3"/>
    <n v="1853"/>
    <n v="5332"/>
    <n v="5371"/>
    <n v="3067"/>
    <n v="1528"/>
    <n v="338"/>
    <n v="256"/>
    <n v="398"/>
    <n v="605"/>
    <n v="594"/>
    <n v="786"/>
    <n v="371"/>
    <n v="351"/>
    <n v="0.120275553900577"/>
    <n v="5716"/>
    <n v="319"/>
    <n v="1052"/>
    <n v="1844"/>
    <n v="1646"/>
    <n v="510"/>
    <n v="1304"/>
    <n v="584"/>
    <n v="1600"/>
    <n v="0"/>
    <n v="1066"/>
    <n v="1162"/>
    <n v="0"/>
    <n v="0"/>
    <n v="4"/>
    <n v="1111.30188"/>
    <n v="0"/>
    <n v="0"/>
    <n v="1.3125"/>
    <n v="3"/>
    <n v="0"/>
    <n v="1853"/>
    <n v="732"/>
    <n v="39"/>
  </r>
  <r>
    <n v="733"/>
    <n v="15"/>
    <n v="15"/>
    <x v="3"/>
    <n v="2008"/>
    <n v="5845"/>
    <n v="5890"/>
    <n v="2859"/>
    <n v="1841"/>
    <n v="239"/>
    <n v="510"/>
    <n v="468"/>
    <n v="649"/>
    <n v="381"/>
    <n v="785"/>
    <n v="468"/>
    <n v="291"/>
    <n v="0.15025466893039"/>
    <n v="5118"/>
    <n v="472"/>
    <n v="1028"/>
    <n v="1987"/>
    <n v="1713"/>
    <n v="690"/>
    <n v="1753"/>
    <n v="499"/>
    <n v="1989"/>
    <n v="0"/>
    <n v="201"/>
    <n v="676"/>
    <n v="0"/>
    <n v="0"/>
    <n v="4"/>
    <n v="0"/>
    <n v="0"/>
    <n v="0"/>
    <n v="1.3611899999999999"/>
    <n v="2"/>
    <n v="0"/>
    <n v="2008"/>
    <n v="733"/>
    <n v="45"/>
  </r>
  <r>
    <n v="734"/>
    <n v="15"/>
    <n v="15"/>
    <x v="3"/>
    <n v="3164"/>
    <n v="8873"/>
    <n v="8881"/>
    <n v="4809"/>
    <n v="2908"/>
    <n v="288"/>
    <n v="377"/>
    <n v="564"/>
    <n v="863"/>
    <n v="1360"/>
    <n v="2976"/>
    <n v="767"/>
    <n v="79"/>
    <n v="0.17407949555230301"/>
    <n v="2222"/>
    <n v="700"/>
    <n v="1585"/>
    <n v="2699"/>
    <n v="2767"/>
    <n v="1130"/>
    <n v="116"/>
    <n v="465"/>
    <n v="729"/>
    <n v="1"/>
    <n v="248"/>
    <n v="663"/>
    <n v="0"/>
    <n v="0"/>
    <n v="4"/>
    <n v="287.68436000000003"/>
    <n v="0"/>
    <n v="0"/>
    <n v="1.14612"/>
    <n v="1"/>
    <n v="0"/>
    <n v="3164"/>
    <n v="734"/>
    <n v="8"/>
  </r>
  <r>
    <n v="735"/>
    <n v="15"/>
    <n v="15"/>
    <x v="3"/>
    <n v="1363"/>
    <n v="3709"/>
    <n v="3709"/>
    <n v="1828"/>
    <n v="1240"/>
    <n v="199"/>
    <n v="138"/>
    <n v="253"/>
    <n v="358"/>
    <n v="614"/>
    <n v="12420"/>
    <n v="1055"/>
    <n v="13"/>
    <n v="0.218118091129685"/>
    <n v="770"/>
    <n v="139"/>
    <n v="635"/>
    <n v="968"/>
    <n v="1371"/>
    <n v="596"/>
    <n v="132"/>
    <n v="89"/>
    <n v="370"/>
    <n v="16"/>
    <n v="54"/>
    <n v="109"/>
    <n v="0"/>
    <n v="0"/>
    <n v="5"/>
    <n v="1766.57458"/>
    <n v="0"/>
    <n v="0"/>
    <n v="1.01373"/>
    <n v="1"/>
    <n v="0"/>
    <n v="1363"/>
    <n v="735"/>
    <n v="0"/>
  </r>
  <r>
    <n v="736"/>
    <n v="15"/>
    <n v="15"/>
    <x v="3"/>
    <n v="3396"/>
    <n v="9944"/>
    <n v="9950"/>
    <n v="4374"/>
    <n v="2916"/>
    <n v="703"/>
    <n v="423"/>
    <n v="564"/>
    <n v="785"/>
    <n v="1624"/>
    <n v="1531"/>
    <n v="744"/>
    <n v="283"/>
    <n v="0.16944723618090499"/>
    <n v="11737"/>
    <n v="467"/>
    <n v="2456"/>
    <n v="2309"/>
    <n v="3238"/>
    <n v="1480"/>
    <n v="6416"/>
    <n v="2910"/>
    <n v="1602"/>
    <n v="4"/>
    <n v="401"/>
    <n v="404"/>
    <n v="0"/>
    <n v="0"/>
    <n v="3"/>
    <n v="0"/>
    <n v="0"/>
    <n v="0"/>
    <n v="1.53599"/>
    <n v="2"/>
    <n v="0"/>
    <n v="3396"/>
    <n v="736"/>
    <n v="6"/>
  </r>
  <r>
    <n v="737"/>
    <n v="15"/>
    <n v="15"/>
    <x v="3"/>
    <n v="1701"/>
    <n v="5271"/>
    <n v="5296"/>
    <n v="2801"/>
    <n v="1691"/>
    <n v="10"/>
    <n v="247"/>
    <n v="213"/>
    <n v="505"/>
    <n v="736"/>
    <n v="953"/>
    <n v="515"/>
    <n v="272"/>
    <n v="0.17975830815710001"/>
    <n v="5942"/>
    <n v="433"/>
    <n v="1027"/>
    <n v="1625"/>
    <n v="1497"/>
    <n v="714"/>
    <n v="788"/>
    <n v="1141"/>
    <n v="2256"/>
    <n v="0"/>
    <n v="1318"/>
    <n v="439"/>
    <n v="0"/>
    <n v="0"/>
    <n v="4"/>
    <n v="0"/>
    <n v="0"/>
    <n v="0"/>
    <n v="1.3798600000000001"/>
    <n v="3"/>
    <n v="0"/>
    <n v="1701"/>
    <n v="737"/>
    <n v="25"/>
  </r>
  <r>
    <n v="738"/>
    <n v="15"/>
    <n v="15"/>
    <x v="3"/>
    <n v="2072"/>
    <n v="6188"/>
    <n v="6201"/>
    <n v="3213"/>
    <n v="2000"/>
    <n v="144"/>
    <n v="87"/>
    <n v="201"/>
    <n v="484"/>
    <n v="1300"/>
    <n v="514"/>
    <n v="437"/>
    <n v="14"/>
    <n v="0.163038219641993"/>
    <n v="435"/>
    <n v="178"/>
    <n v="1449"/>
    <n v="1472"/>
    <n v="2307"/>
    <n v="795"/>
    <n v="16"/>
    <n v="253"/>
    <n v="107"/>
    <n v="0"/>
    <n v="28"/>
    <n v="31"/>
    <n v="0"/>
    <n v="0"/>
    <n v="4"/>
    <n v="0"/>
    <n v="0"/>
    <n v="0"/>
    <n v="1.1505300000000001"/>
    <n v="3"/>
    <n v="0"/>
    <n v="2072"/>
    <n v="738"/>
    <n v="13"/>
  </r>
  <r>
    <n v="739"/>
    <n v="15"/>
    <n v="15"/>
    <x v="3"/>
    <n v="2408"/>
    <n v="5695"/>
    <n v="5814"/>
    <n v="3169"/>
    <n v="1065"/>
    <n v="1486"/>
    <n v="762"/>
    <n v="470"/>
    <n v="443"/>
    <n v="733"/>
    <n v="1205"/>
    <n v="191"/>
    <n v="273.55016999999998"/>
    <n v="0.17578259373925001"/>
    <n v="9563"/>
    <n v="218"/>
    <n v="1143"/>
    <n v="1974"/>
    <n v="1634"/>
    <n v="845"/>
    <n v="2501"/>
    <n v="2458"/>
    <n v="2265"/>
    <n v="9"/>
    <n v="703"/>
    <n v="1627"/>
    <n v="0"/>
    <n v="0"/>
    <n v="4"/>
    <n v="0"/>
    <n v="0"/>
    <n v="0"/>
    <n v="2.1326999999999998"/>
    <n v="3"/>
    <n v="0"/>
    <n v="2408"/>
    <n v="739"/>
    <n v="119"/>
  </r>
  <r>
    <n v="740"/>
    <n v="15"/>
    <n v="15"/>
    <x v="3"/>
    <n v="1487"/>
    <n v="3909"/>
    <n v="3925"/>
    <n v="1846"/>
    <n v="1248"/>
    <n v="270"/>
    <n v="294"/>
    <n v="246"/>
    <n v="328"/>
    <n v="619"/>
    <n v="441"/>
    <n v="308"/>
    <n v="87"/>
    <n v="0.21375796178344"/>
    <n v="1754"/>
    <n v="98"/>
    <n v="932"/>
    <n v="914"/>
    <n v="1268"/>
    <n v="713"/>
    <n v="299"/>
    <n v="129"/>
    <n v="861"/>
    <n v="0"/>
    <n v="246"/>
    <n v="219"/>
    <n v="0"/>
    <n v="0"/>
    <n v="4"/>
    <n v="2046.79504"/>
    <n v="0"/>
    <n v="0"/>
    <n v="1.2506200000000001"/>
    <n v="3"/>
    <n v="0"/>
    <n v="1487"/>
    <n v="740"/>
    <n v="16"/>
  </r>
  <r>
    <n v="741"/>
    <n v="15"/>
    <n v="15"/>
    <x v="3"/>
    <n v="1873"/>
    <n v="5433"/>
    <n v="5493"/>
    <n v="2689"/>
    <n v="1633"/>
    <n v="331"/>
    <n v="187"/>
    <n v="358"/>
    <n v="425"/>
    <n v="903"/>
    <n v="528"/>
    <n v="306"/>
    <n v="81"/>
    <n v="0.20735481521936999"/>
    <n v="685"/>
    <n v="104"/>
    <n v="1413"/>
    <n v="1256"/>
    <n v="1811"/>
    <n v="909"/>
    <n v="69"/>
    <n v="162"/>
    <n v="355"/>
    <n v="0"/>
    <n v="24"/>
    <n v="75"/>
    <n v="0"/>
    <n v="0"/>
    <n v="4"/>
    <n v="0"/>
    <n v="0"/>
    <n v="0"/>
    <n v="1.20366"/>
    <n v="3"/>
    <n v="0"/>
    <n v="1873"/>
    <n v="741"/>
    <n v="60"/>
  </r>
  <r>
    <n v="742"/>
    <n v="15"/>
    <n v="15"/>
    <x v="3"/>
    <n v="4132"/>
    <n v="12411"/>
    <n v="12422"/>
    <n v="5944"/>
    <n v="2815"/>
    <n v="1436"/>
    <n v="494"/>
    <n v="833"/>
    <n v="1215"/>
    <n v="1590"/>
    <n v="1686"/>
    <n v="665.30364999999995"/>
    <n v="734"/>
    <n v="0.12018998550958"/>
    <n v="21341"/>
    <n v="941"/>
    <n v="2951"/>
    <n v="4277"/>
    <n v="3014"/>
    <n v="1239"/>
    <n v="4678"/>
    <n v="5076"/>
    <n v="3718"/>
    <n v="0"/>
    <n v="4843"/>
    <n v="3026"/>
    <n v="0"/>
    <n v="0"/>
    <n v="3"/>
    <n v="0"/>
    <n v="0"/>
    <n v="0"/>
    <n v="1.69434"/>
    <n v="3"/>
    <n v="0"/>
    <n v="4132"/>
    <n v="742"/>
    <n v="11"/>
  </r>
  <r>
    <n v="743"/>
    <n v="15"/>
    <n v="15"/>
    <x v="3"/>
    <n v="3556"/>
    <n v="9729"/>
    <n v="9789"/>
    <n v="4853"/>
    <n v="2974"/>
    <n v="684"/>
    <n v="685"/>
    <n v="584"/>
    <n v="589"/>
    <n v="1698"/>
    <n v="2250"/>
    <n v="656"/>
    <n v="402"/>
    <n v="0.160792726529778"/>
    <n v="4700"/>
    <n v="405"/>
    <n v="2332"/>
    <n v="2433"/>
    <n v="3243"/>
    <n v="1376"/>
    <n v="519"/>
    <n v="1058"/>
    <n v="1292"/>
    <n v="0"/>
    <n v="1026"/>
    <n v="805"/>
    <n v="0"/>
    <n v="0"/>
    <n v="4"/>
    <n v="0"/>
    <n v="0"/>
    <n v="0"/>
    <n v="1.2679800000000001"/>
    <n v="3"/>
    <n v="0"/>
    <n v="3556"/>
    <n v="743"/>
    <n v="60"/>
  </r>
  <r>
    <n v="744"/>
    <n v="15"/>
    <n v="15"/>
    <x v="3"/>
    <n v="1967"/>
    <n v="5204"/>
    <n v="5214"/>
    <n v="2795"/>
    <n v="1437"/>
    <n v="583"/>
    <n v="434"/>
    <n v="269"/>
    <n v="452"/>
    <n v="812"/>
    <n v="523"/>
    <n v="382"/>
    <n v="94.20223"/>
    <n v="0.181051016494054"/>
    <n v="1686"/>
    <n v="110"/>
    <n v="1302"/>
    <n v="1502"/>
    <n v="1536"/>
    <n v="764"/>
    <n v="156"/>
    <n v="123"/>
    <n v="936"/>
    <n v="0"/>
    <n v="110"/>
    <n v="361"/>
    <n v="0"/>
    <n v="0"/>
    <n v="4"/>
    <n v="0"/>
    <n v="0"/>
    <n v="0"/>
    <n v="1.37395"/>
    <n v="1"/>
    <n v="0"/>
    <n v="1967"/>
    <n v="744"/>
    <n v="10"/>
  </r>
  <r>
    <n v="745"/>
    <n v="15"/>
    <n v="15"/>
    <x v="3"/>
    <n v="1854"/>
    <n v="4988"/>
    <n v="4988"/>
    <n v="2562"/>
    <n v="1788"/>
    <n v="274"/>
    <n v="313"/>
    <n v="326"/>
    <n v="357"/>
    <n v="858"/>
    <n v="1980"/>
    <n v="421"/>
    <n v="13"/>
    <n v="0.19306335204490799"/>
    <n v="336"/>
    <n v="196"/>
    <n v="993"/>
    <n v="1364"/>
    <n v="1593"/>
    <n v="842"/>
    <n v="31"/>
    <n v="41"/>
    <n v="142"/>
    <n v="0"/>
    <n v="32"/>
    <n v="90"/>
    <n v="0"/>
    <n v="0"/>
    <n v="4"/>
    <n v="0"/>
    <n v="0"/>
    <n v="0"/>
    <n v="1.1251"/>
    <n v="1"/>
    <n v="0"/>
    <n v="1854"/>
    <n v="745"/>
    <n v="0"/>
  </r>
  <r>
    <n v="746"/>
    <n v="15"/>
    <n v="15"/>
    <x v="3"/>
    <n v="2906"/>
    <n v="8742"/>
    <n v="8742"/>
    <n v="4208"/>
    <n v="2866"/>
    <n v="126"/>
    <n v="224"/>
    <n v="500"/>
    <n v="368"/>
    <n v="1814"/>
    <n v="65629"/>
    <n v="2570"/>
    <n v="117"/>
    <n v="0.176847403340197"/>
    <n v="1972"/>
    <n v="266"/>
    <n v="2310"/>
    <n v="1627"/>
    <n v="3322"/>
    <n v="1217"/>
    <n v="266"/>
    <n v="297"/>
    <n v="720"/>
    <n v="7"/>
    <n v="269"/>
    <n v="413"/>
    <n v="0"/>
    <n v="0"/>
    <n v="4"/>
    <n v="0"/>
    <n v="0"/>
    <n v="0"/>
    <n v="0.98163999999999996"/>
    <n v="1"/>
    <n v="0"/>
    <n v="2906"/>
    <n v="746"/>
    <n v="0"/>
  </r>
  <r>
    <n v="747"/>
    <n v="16"/>
    <n v="16"/>
    <x v="3"/>
    <n v="1213"/>
    <n v="3967"/>
    <n v="3967"/>
    <n v="1977"/>
    <n v="1213"/>
    <n v="0"/>
    <n v="113"/>
    <n v="99"/>
    <n v="152"/>
    <n v="849"/>
    <n v="3271"/>
    <n v="523"/>
    <n v="15"/>
    <n v="0.21729266448197601"/>
    <n v="191"/>
    <n v="95"/>
    <n v="712"/>
    <n v="1019"/>
    <n v="1501"/>
    <n v="640"/>
    <n v="22"/>
    <n v="42"/>
    <n v="54"/>
    <n v="15"/>
    <n v="36"/>
    <n v="22"/>
    <n v="0"/>
    <n v="0"/>
    <n v="5"/>
    <n v="0"/>
    <n v="0"/>
    <n v="0"/>
    <n v="1.05392"/>
    <n v="1"/>
    <n v="0"/>
    <n v="1213"/>
    <n v="747"/>
    <n v="0"/>
  </r>
  <r>
    <n v="748"/>
    <n v="16"/>
    <n v="16"/>
    <x v="3"/>
    <n v="1244"/>
    <n v="4163"/>
    <n v="4163"/>
    <n v="2027"/>
    <n v="1244"/>
    <n v="0"/>
    <n v="75"/>
    <n v="216"/>
    <n v="357"/>
    <n v="596"/>
    <n v="433"/>
    <n v="312"/>
    <n v="73"/>
    <n v="0.14292577468171999"/>
    <n v="284"/>
    <n v="203"/>
    <n v="986"/>
    <n v="1259"/>
    <n v="1280"/>
    <n v="435"/>
    <n v="4"/>
    <n v="27"/>
    <n v="117"/>
    <n v="0"/>
    <n v="8"/>
    <n v="128"/>
    <n v="0"/>
    <n v="0"/>
    <n v="4"/>
    <n v="0"/>
    <n v="0"/>
    <n v="0"/>
    <n v="1.1047"/>
    <n v="2"/>
    <n v="0"/>
    <n v="1244"/>
    <n v="748"/>
    <n v="0"/>
  </r>
  <r>
    <n v="749"/>
    <n v="16"/>
    <n v="16"/>
    <x v="3"/>
    <n v="2065"/>
    <n v="6624"/>
    <n v="6631"/>
    <n v="3211"/>
    <n v="1547"/>
    <n v="659"/>
    <n v="207"/>
    <n v="419"/>
    <n v="641"/>
    <n v="798"/>
    <n v="438"/>
    <n v="270"/>
    <n v="138"/>
    <n v="0.13029708942844201"/>
    <n v="826"/>
    <n v="516"/>
    <n v="1270"/>
    <n v="2576"/>
    <n v="1592"/>
    <n v="677"/>
    <n v="47"/>
    <n v="126"/>
    <n v="562"/>
    <n v="0"/>
    <n v="55"/>
    <n v="36"/>
    <n v="0"/>
    <n v="0"/>
    <n v="4"/>
    <n v="0"/>
    <n v="0"/>
    <n v="0"/>
    <n v="1.2750999999999999"/>
    <n v="2"/>
    <n v="0"/>
    <n v="2065"/>
    <n v="749"/>
    <n v="7"/>
  </r>
  <r>
    <n v="750"/>
    <n v="16"/>
    <n v="16"/>
    <x v="3"/>
    <n v="563"/>
    <n v="1767"/>
    <n v="1778"/>
    <n v="860"/>
    <n v="429"/>
    <n v="149"/>
    <n v="68"/>
    <n v="61"/>
    <n v="157"/>
    <n v="277"/>
    <n v="854"/>
    <n v="1"/>
    <n v="489"/>
    <n v="8.6614173228346497E-2"/>
    <n v="7495"/>
    <n v="159"/>
    <n v="332"/>
    <n v="803"/>
    <n v="365"/>
    <n v="119"/>
    <n v="525"/>
    <n v="1021"/>
    <n v="525"/>
    <n v="0"/>
    <n v="4884"/>
    <n v="540"/>
    <n v="0"/>
    <n v="0"/>
    <n v="2"/>
    <n v="0"/>
    <n v="1614.6004600000001"/>
    <n v="0"/>
    <n v="1.5548299999999999"/>
    <n v="3"/>
    <n v="0"/>
    <n v="563"/>
    <n v="750"/>
    <n v="11"/>
  </r>
  <r>
    <n v="751"/>
    <n v="16"/>
    <n v="16"/>
    <x v="3"/>
    <n v="62"/>
    <n v="194"/>
    <n v="195"/>
    <n v="94"/>
    <n v="47"/>
    <n v="16"/>
    <n v="7"/>
    <n v="7"/>
    <n v="17"/>
    <n v="31"/>
    <n v="11159.799800000001"/>
    <n v="1"/>
    <n v="1943.7446299999999"/>
    <n v="8.7179487179487203E-2"/>
    <n v="24675"/>
    <n v="17"/>
    <n v="36"/>
    <n v="89"/>
    <n v="40"/>
    <n v="13"/>
    <n v="5598"/>
    <n v="3251"/>
    <n v="2418"/>
    <n v="0"/>
    <n v="10580"/>
    <n v="2828"/>
    <n v="0"/>
    <n v="0"/>
    <n v="4"/>
    <n v="0"/>
    <n v="0"/>
    <n v="0"/>
    <n v="1.39516"/>
    <n v="3"/>
    <n v="0"/>
    <n v="62"/>
    <n v="751"/>
    <n v="1"/>
  </r>
  <r>
    <n v="752"/>
    <n v="16"/>
    <n v="16"/>
    <x v="3"/>
    <n v="238"/>
    <n v="746"/>
    <n v="751"/>
    <n v="363"/>
    <n v="181"/>
    <n v="63"/>
    <n v="29"/>
    <n v="26"/>
    <n v="66"/>
    <n v="117"/>
    <n v="1585.40002"/>
    <n v="38"/>
    <n v="1461.4510499999999"/>
    <n v="8.6551264980026604E-2"/>
    <n v="29342"/>
    <n v="67"/>
    <n v="140"/>
    <n v="340"/>
    <n v="154"/>
    <n v="50"/>
    <n v="6065"/>
    <n v="2407"/>
    <n v="2112"/>
    <n v="23"/>
    <n v="17086"/>
    <n v="1649"/>
    <n v="0"/>
    <n v="0"/>
    <n v="2"/>
    <n v="0"/>
    <n v="0"/>
    <n v="0"/>
    <n v="1.32795"/>
    <n v="3"/>
    <n v="0"/>
    <n v="238"/>
    <n v="752"/>
    <n v="5"/>
  </r>
  <r>
    <n v="753"/>
    <n v="16"/>
    <n v="16"/>
    <x v="3"/>
    <n v="1492"/>
    <n v="4774"/>
    <n v="4783"/>
    <n v="2224"/>
    <n v="1508"/>
    <n v="14"/>
    <n v="106"/>
    <n v="156"/>
    <n v="278"/>
    <n v="952"/>
    <n v="570"/>
    <n v="516"/>
    <n v="28"/>
    <n v="0.223081747856994"/>
    <n v="516"/>
    <n v="215"/>
    <n v="1027"/>
    <n v="1154"/>
    <n v="1512"/>
    <n v="875"/>
    <n v="17"/>
    <n v="174"/>
    <n v="179"/>
    <n v="0"/>
    <n v="33"/>
    <n v="113"/>
    <n v="0"/>
    <n v="0"/>
    <n v="4"/>
    <n v="0"/>
    <n v="0"/>
    <n v="0"/>
    <n v="1.0808500000000001"/>
    <n v="1"/>
    <n v="0"/>
    <n v="1492"/>
    <n v="753"/>
    <n v="9"/>
  </r>
  <r>
    <n v="754"/>
    <n v="16"/>
    <n v="16"/>
    <x v="3"/>
    <n v="1228"/>
    <n v="3905"/>
    <n v="3981"/>
    <n v="1812"/>
    <n v="1283"/>
    <n v="0"/>
    <n v="79"/>
    <n v="134"/>
    <n v="128"/>
    <n v="887"/>
    <n v="3692"/>
    <n v="713"/>
    <n v="231"/>
    <n v="0.214016578749058"/>
    <n v="745"/>
    <n v="194"/>
    <n v="673"/>
    <n v="924"/>
    <n v="1474"/>
    <n v="716"/>
    <n v="26"/>
    <n v="189"/>
    <n v="454"/>
    <n v="0"/>
    <n v="32"/>
    <n v="44"/>
    <n v="0"/>
    <n v="0"/>
    <n v="4"/>
    <n v="0"/>
    <n v="3106.4987799999999"/>
    <n v="7991.55908"/>
    <n v="1.0358099999999999"/>
    <n v="1"/>
    <n v="0"/>
    <n v="1228"/>
    <n v="754"/>
    <n v="76"/>
  </r>
  <r>
    <n v="755"/>
    <n v="16"/>
    <n v="16"/>
    <x v="3"/>
    <n v="3230"/>
    <n v="9953"/>
    <n v="10022"/>
    <n v="4736"/>
    <n v="2962"/>
    <n v="362"/>
    <n v="487"/>
    <n v="417"/>
    <n v="674"/>
    <n v="1652"/>
    <n v="1301"/>
    <n v="992"/>
    <n v="66"/>
    <n v="0.14049091997605301"/>
    <n v="1219"/>
    <n v="326"/>
    <n v="2488"/>
    <n v="2814"/>
    <n v="3221"/>
    <n v="1173"/>
    <n v="112"/>
    <n v="438"/>
    <n v="588"/>
    <n v="0"/>
    <n v="37"/>
    <n v="44"/>
    <n v="0"/>
    <n v="0"/>
    <n v="4"/>
    <n v="0"/>
    <n v="0"/>
    <n v="0"/>
    <n v="1.1195299999999999"/>
    <n v="1"/>
    <n v="0"/>
    <n v="3230"/>
    <n v="755"/>
    <n v="69"/>
  </r>
  <r>
    <n v="756"/>
    <n v="16"/>
    <n v="16"/>
    <x v="3"/>
    <n v="2182"/>
    <n v="7087"/>
    <n v="7087"/>
    <n v="3114"/>
    <n v="2151"/>
    <n v="66"/>
    <n v="280"/>
    <n v="302"/>
    <n v="435"/>
    <n v="1165"/>
    <n v="981"/>
    <n v="786.44665999999995"/>
    <n v="48"/>
    <n v="0.18413997460138301"/>
    <n v="3991"/>
    <n v="123"/>
    <n v="1914"/>
    <n v="1510"/>
    <n v="2419"/>
    <n v="1121"/>
    <n v="554"/>
    <n v="658"/>
    <n v="669"/>
    <n v="150"/>
    <n v="553"/>
    <n v="1407"/>
    <n v="0"/>
    <n v="0"/>
    <n v="4"/>
    <n v="2396.2758800000001"/>
    <n v="0"/>
    <n v="0"/>
    <n v="1.21512"/>
    <n v="2"/>
    <n v="0"/>
    <n v="2182"/>
    <n v="756"/>
    <n v="0"/>
  </r>
  <r>
    <n v="757"/>
    <n v="16"/>
    <n v="16"/>
    <x v="3"/>
    <n v="828"/>
    <n v="2803"/>
    <n v="2811"/>
    <n v="1578"/>
    <n v="821"/>
    <n v="7"/>
    <n v="101"/>
    <n v="249"/>
    <n v="289"/>
    <n v="189"/>
    <n v="189"/>
    <n v="179"/>
    <n v="3"/>
    <n v="0.107079331198862"/>
    <n v="162"/>
    <n v="122"/>
    <n v="548"/>
    <n v="1032"/>
    <n v="870"/>
    <n v="239"/>
    <n v="26"/>
    <n v="27"/>
    <n v="69"/>
    <n v="0"/>
    <n v="21"/>
    <n v="19"/>
    <n v="0"/>
    <n v="0"/>
    <n v="4"/>
    <n v="0"/>
    <n v="0"/>
    <n v="0"/>
    <n v="1.2146600000000001"/>
    <n v="3"/>
    <n v="0"/>
    <n v="828"/>
    <n v="757"/>
    <n v="8"/>
  </r>
  <r>
    <n v="758"/>
    <n v="16"/>
    <n v="16"/>
    <x v="3"/>
    <n v="1881"/>
    <n v="6663"/>
    <n v="6686"/>
    <n v="3239"/>
    <n v="1906"/>
    <n v="43"/>
    <n v="259"/>
    <n v="653"/>
    <n v="527"/>
    <n v="442"/>
    <n v="390"/>
    <n v="335"/>
    <n v="38"/>
    <n v="0.12488782530661099"/>
    <n v="285"/>
    <n v="316"/>
    <n v="1531"/>
    <n v="2114"/>
    <n v="1989"/>
    <n v="736"/>
    <n v="34"/>
    <n v="18"/>
    <n v="181"/>
    <n v="0"/>
    <n v="22"/>
    <n v="30"/>
    <n v="0"/>
    <n v="0"/>
    <n v="4"/>
    <n v="1892.3042"/>
    <n v="0"/>
    <n v="0"/>
    <n v="1.2864599999999999"/>
    <n v="3"/>
    <n v="0"/>
    <n v="1881"/>
    <n v="758"/>
    <n v="23"/>
  </r>
  <r>
    <n v="759"/>
    <n v="16"/>
    <n v="16"/>
    <x v="3"/>
    <n v="2359"/>
    <n v="7989"/>
    <n v="8003"/>
    <n v="3780"/>
    <n v="2148"/>
    <n v="278"/>
    <n v="368"/>
    <n v="653"/>
    <n v="664"/>
    <n v="674"/>
    <n v="550"/>
    <n v="395"/>
    <n v="126"/>
    <n v="0.167687117331001"/>
    <n v="781"/>
    <n v="422"/>
    <n v="1613"/>
    <n v="2923"/>
    <n v="2006"/>
    <n v="1039"/>
    <n v="39"/>
    <n v="54"/>
    <n v="613"/>
    <n v="0"/>
    <n v="42"/>
    <n v="33"/>
    <n v="0"/>
    <n v="0"/>
    <n v="4"/>
    <n v="0"/>
    <n v="0"/>
    <n v="0"/>
    <n v="1.14164"/>
    <n v="3"/>
    <n v="0"/>
    <n v="2359"/>
    <n v="759"/>
    <n v="14"/>
  </r>
  <r>
    <n v="760"/>
    <n v="16"/>
    <n v="16"/>
    <x v="3"/>
    <n v="1959"/>
    <n v="6492"/>
    <n v="6498"/>
    <n v="3933"/>
    <n v="1749"/>
    <n v="265"/>
    <n v="309"/>
    <n v="430"/>
    <n v="581"/>
    <n v="639"/>
    <n v="400"/>
    <n v="355"/>
    <n v="35"/>
    <n v="0.13773468759618299"/>
    <n v="353"/>
    <n v="283"/>
    <n v="932"/>
    <n v="2767"/>
    <n v="1816"/>
    <n v="700"/>
    <n v="102"/>
    <n v="48"/>
    <n v="165"/>
    <n v="2"/>
    <n v="4"/>
    <n v="32"/>
    <n v="0"/>
    <n v="0"/>
    <n v="4"/>
    <n v="0"/>
    <n v="0"/>
    <n v="0"/>
    <n v="1.2184299999999999"/>
    <n v="3"/>
    <n v="0"/>
    <n v="1959"/>
    <n v="760"/>
    <n v="6"/>
  </r>
  <r>
    <n v="761"/>
    <n v="16"/>
    <n v="16"/>
    <x v="3"/>
    <n v="3751"/>
    <n v="10905"/>
    <n v="11026"/>
    <n v="5257"/>
    <n v="1900"/>
    <n v="1953"/>
    <n v="1010"/>
    <n v="998"/>
    <n v="971"/>
    <n v="772"/>
    <n v="594"/>
    <n v="411.75997999999998"/>
    <n v="166"/>
    <n v="0.133956103754761"/>
    <n v="3682"/>
    <n v="741"/>
    <n v="2029"/>
    <n v="4264"/>
    <n v="2748"/>
    <n v="1244"/>
    <n v="537"/>
    <n v="859"/>
    <n v="1437"/>
    <n v="0"/>
    <n v="402"/>
    <n v="447"/>
    <n v="0"/>
    <n v="0"/>
    <n v="4"/>
    <n v="0"/>
    <n v="0"/>
    <n v="0"/>
    <n v="1.3489100000000001"/>
    <n v="3"/>
    <n v="0"/>
    <n v="3751"/>
    <n v="761"/>
    <n v="121"/>
  </r>
  <r>
    <n v="762"/>
    <n v="16"/>
    <n v="16"/>
    <x v="3"/>
    <n v="1205"/>
    <n v="3925"/>
    <n v="3940"/>
    <n v="2462"/>
    <n v="613"/>
    <n v="714"/>
    <n v="108"/>
    <n v="207"/>
    <n v="497"/>
    <n v="393"/>
    <n v="222"/>
    <n v="176"/>
    <n v="9"/>
    <n v="0.110659898477157"/>
    <n v="590"/>
    <n v="296"/>
    <n v="461"/>
    <n v="1939"/>
    <n v="929"/>
    <n v="315"/>
    <n v="32"/>
    <n v="84"/>
    <n v="398"/>
    <n v="0"/>
    <n v="30"/>
    <n v="46"/>
    <n v="0"/>
    <n v="0"/>
    <n v="3"/>
    <n v="0"/>
    <n v="0"/>
    <n v="0"/>
    <n v="1.36192"/>
    <n v="3"/>
    <n v="0"/>
    <n v="1205"/>
    <n v="762"/>
    <n v="15"/>
  </r>
  <r>
    <n v="763"/>
    <n v="16"/>
    <n v="16"/>
    <x v="3"/>
    <n v="3215"/>
    <n v="9008"/>
    <n v="9010"/>
    <n v="4613"/>
    <n v="1086"/>
    <n v="2326"/>
    <n v="596"/>
    <n v="946"/>
    <n v="928"/>
    <n v="745"/>
    <n v="249"/>
    <n v="169"/>
    <n v="72"/>
    <n v="7.8246392896781397E-2"/>
    <n v="2061"/>
    <n v="1043"/>
    <n v="1261"/>
    <n v="4722"/>
    <n v="1431"/>
    <n v="553"/>
    <n v="62"/>
    <n v="696"/>
    <n v="732"/>
    <n v="0"/>
    <n v="30"/>
    <n v="541"/>
    <n v="0"/>
    <n v="0"/>
    <n v="3"/>
    <n v="0"/>
    <n v="0"/>
    <n v="0"/>
    <n v="1.9751799999999999"/>
    <n v="3"/>
    <n v="0"/>
    <n v="3215"/>
    <n v="763"/>
    <n v="2"/>
  </r>
  <r>
    <n v="764"/>
    <n v="16"/>
    <n v="16"/>
    <x v="3"/>
    <n v="2210"/>
    <n v="7504"/>
    <n v="7521"/>
    <n v="4372"/>
    <n v="1825"/>
    <n v="460"/>
    <n v="341"/>
    <n v="735"/>
    <n v="579"/>
    <n v="555"/>
    <n v="490"/>
    <n v="407"/>
    <n v="77"/>
    <n v="0.15290519877675801"/>
    <n v="1674"/>
    <n v="626"/>
    <n v="982"/>
    <n v="2845"/>
    <n v="2280"/>
    <n v="788"/>
    <n v="447"/>
    <n v="81"/>
    <n v="1095"/>
    <n v="0"/>
    <n v="10"/>
    <n v="41"/>
    <n v="0"/>
    <n v="0"/>
    <n v="4"/>
    <n v="0"/>
    <n v="0"/>
    <n v="0"/>
    <n v="1.2921400000000001"/>
    <n v="3"/>
    <n v="0"/>
    <n v="2210"/>
    <n v="764"/>
    <n v="17"/>
  </r>
  <r>
    <n v="765"/>
    <n v="16"/>
    <n v="16"/>
    <x v="3"/>
    <n v="893"/>
    <n v="2899"/>
    <n v="2918"/>
    <n v="1524"/>
    <n v="920"/>
    <n v="37"/>
    <n v="170"/>
    <n v="221"/>
    <n v="284"/>
    <n v="218"/>
    <n v="308"/>
    <n v="167"/>
    <n v="106"/>
    <n v="0.19808087731322799"/>
    <n v="1464"/>
    <n v="135"/>
    <n v="489"/>
    <n v="930"/>
    <n v="926"/>
    <n v="438"/>
    <n v="383"/>
    <n v="36"/>
    <n v="976"/>
    <n v="0"/>
    <n v="42"/>
    <n v="27"/>
    <n v="0"/>
    <n v="0"/>
    <n v="4"/>
    <n v="1487.41724"/>
    <n v="0"/>
    <n v="0"/>
    <n v="1.2988900000000001"/>
    <n v="3"/>
    <n v="0"/>
    <n v="893"/>
    <n v="765"/>
    <n v="19"/>
  </r>
  <r>
    <n v="766"/>
    <n v="16"/>
    <n v="16"/>
    <x v="3"/>
    <n v="1038"/>
    <n v="3013"/>
    <n v="3021"/>
    <n v="1568"/>
    <n v="868"/>
    <n v="216"/>
    <n v="140"/>
    <n v="256"/>
    <n v="266"/>
    <n v="376"/>
    <n v="303"/>
    <n v="193"/>
    <n v="78"/>
    <n v="0.18172790466732899"/>
    <n v="566"/>
    <n v="192"/>
    <n v="522"/>
    <n v="962"/>
    <n v="894"/>
    <n v="451"/>
    <n v="47"/>
    <n v="80"/>
    <n v="429"/>
    <n v="0"/>
    <n v="3"/>
    <n v="7"/>
    <n v="0"/>
    <n v="0"/>
    <n v="4"/>
    <n v="0"/>
    <n v="0"/>
    <n v="0"/>
    <n v="1.1942699999999999"/>
    <n v="3"/>
    <n v="0"/>
    <n v="1038"/>
    <n v="766"/>
    <n v="8"/>
  </r>
  <r>
    <n v="767"/>
    <n v="16"/>
    <n v="16"/>
    <x v="3"/>
    <n v="3100"/>
    <n v="9887"/>
    <n v="9899"/>
    <n v="5287"/>
    <n v="2763"/>
    <n v="438"/>
    <n v="413"/>
    <n v="788"/>
    <n v="1143"/>
    <n v="756"/>
    <n v="2081"/>
    <n v="531.48961999999995"/>
    <n v="663"/>
    <n v="0.15779371653702401"/>
    <n v="8255"/>
    <n v="614"/>
    <n v="1516"/>
    <n v="3691"/>
    <n v="2762"/>
    <n v="1316"/>
    <n v="2064"/>
    <n v="1346"/>
    <n v="3054"/>
    <n v="3"/>
    <n v="1520"/>
    <n v="268"/>
    <n v="0"/>
    <n v="0"/>
    <n v="4"/>
    <n v="2288.6638200000002"/>
    <n v="0"/>
    <n v="0"/>
    <n v="1.2858099999999999"/>
    <n v="3"/>
    <n v="0"/>
    <n v="3100"/>
    <n v="767"/>
    <n v="12"/>
  </r>
  <r>
    <n v="768"/>
    <n v="16"/>
    <n v="16"/>
    <x v="3"/>
    <n v="2397"/>
    <n v="8581"/>
    <n v="8621"/>
    <n v="4178"/>
    <n v="2030"/>
    <n v="425"/>
    <n v="470"/>
    <n v="726"/>
    <n v="651"/>
    <n v="550"/>
    <n v="6223"/>
    <n v="378"/>
    <n v="687"/>
    <n v="0.124463519313305"/>
    <n v="5933"/>
    <n v="486"/>
    <n v="1807"/>
    <n v="3174"/>
    <n v="2298"/>
    <n v="856"/>
    <n v="1088"/>
    <n v="1077"/>
    <n v="494"/>
    <n v="1"/>
    <n v="2414"/>
    <n v="859"/>
    <n v="0"/>
    <n v="0"/>
    <n v="4"/>
    <n v="0"/>
    <n v="0"/>
    <n v="0"/>
    <n v="1.25943"/>
    <n v="3"/>
    <n v="0"/>
    <n v="2397"/>
    <n v="768"/>
    <n v="40"/>
  </r>
  <r>
    <n v="769"/>
    <n v="16"/>
    <n v="16"/>
    <x v="3"/>
    <n v="3979"/>
    <n v="12653"/>
    <n v="12681"/>
    <n v="6084"/>
    <n v="3191"/>
    <n v="873"/>
    <n v="423"/>
    <n v="519"/>
    <n v="1118"/>
    <n v="1919"/>
    <n v="5833.7997999999998"/>
    <n v="666"/>
    <n v="244"/>
    <n v="8.7926819651447094E-2"/>
    <n v="5104"/>
    <n v="1080"/>
    <n v="2887"/>
    <n v="5305"/>
    <n v="2546"/>
    <n v="863"/>
    <n v="186"/>
    <n v="1066"/>
    <n v="354"/>
    <n v="1"/>
    <n v="3459"/>
    <n v="38"/>
    <n v="0"/>
    <n v="0"/>
    <n v="4"/>
    <n v="0"/>
    <n v="0"/>
    <n v="0"/>
    <n v="1.25176"/>
    <n v="3"/>
    <n v="0"/>
    <n v="3979"/>
    <n v="769"/>
    <n v="28"/>
  </r>
  <r>
    <n v="770"/>
    <n v="16"/>
    <n v="16"/>
    <x v="3"/>
    <n v="1841"/>
    <n v="6943"/>
    <n v="6961"/>
    <n v="3657"/>
    <n v="1845"/>
    <n v="152"/>
    <n v="290"/>
    <n v="549"/>
    <n v="558"/>
    <n v="444"/>
    <n v="514"/>
    <n v="371"/>
    <n v="106"/>
    <n v="0.17238902456543601"/>
    <n v="1624"/>
    <n v="376"/>
    <n v="1388"/>
    <n v="2412"/>
    <n v="1944"/>
    <n v="841"/>
    <n v="222"/>
    <n v="273"/>
    <n v="942"/>
    <n v="0"/>
    <n v="167"/>
    <n v="20"/>
    <n v="0"/>
    <n v="0"/>
    <n v="4"/>
    <n v="0"/>
    <n v="0"/>
    <n v="0"/>
    <n v="1.28816"/>
    <n v="3"/>
    <n v="0"/>
    <n v="1841"/>
    <n v="770"/>
    <n v="18"/>
  </r>
  <r>
    <n v="771"/>
    <n v="16"/>
    <n v="16"/>
    <x v="3"/>
    <n v="2504"/>
    <n v="7735"/>
    <n v="7751"/>
    <n v="3878"/>
    <n v="2389"/>
    <n v="137"/>
    <n v="527"/>
    <n v="525"/>
    <n v="542"/>
    <n v="910"/>
    <n v="740"/>
    <n v="464"/>
    <n v="155"/>
    <n v="0.22564830344471701"/>
    <n v="1297"/>
    <n v="301"/>
    <n v="1241"/>
    <n v="2504"/>
    <n v="2172"/>
    <n v="1533"/>
    <n v="452"/>
    <n v="190"/>
    <n v="594"/>
    <n v="0"/>
    <n v="13"/>
    <n v="48"/>
    <n v="0"/>
    <n v="0"/>
    <n v="4"/>
    <n v="0"/>
    <n v="0"/>
    <n v="0"/>
    <n v="1.2089799999999999"/>
    <n v="3"/>
    <n v="0"/>
    <n v="2504"/>
    <n v="771"/>
    <n v="16"/>
  </r>
  <r>
    <n v="772"/>
    <n v="16"/>
    <n v="16"/>
    <x v="3"/>
    <n v="1492"/>
    <n v="4968"/>
    <n v="4981"/>
    <n v="2491"/>
    <n v="1221"/>
    <n v="296"/>
    <n v="375"/>
    <n v="509"/>
    <n v="363"/>
    <n v="245"/>
    <n v="242"/>
    <n v="197"/>
    <n v="20"/>
    <n v="0.14796225657498499"/>
    <n v="483"/>
    <n v="283"/>
    <n v="801"/>
    <n v="1863"/>
    <n v="1536"/>
    <n v="498"/>
    <n v="86"/>
    <n v="87"/>
    <n v="247"/>
    <n v="0"/>
    <n v="33"/>
    <n v="30"/>
    <n v="0"/>
    <n v="0"/>
    <n v="4"/>
    <n v="0"/>
    <n v="0"/>
    <n v="0"/>
    <n v="1.4098999999999999"/>
    <n v="3"/>
    <n v="0"/>
    <n v="1492"/>
    <n v="772"/>
    <n v="13"/>
  </r>
  <r>
    <n v="773"/>
    <n v="16"/>
    <n v="16"/>
    <x v="3"/>
    <n v="2061"/>
    <n v="7288"/>
    <n v="7334"/>
    <n v="3697"/>
    <n v="1123"/>
    <n v="950"/>
    <n v="396"/>
    <n v="670"/>
    <n v="565"/>
    <n v="430"/>
    <n v="490"/>
    <n v="232"/>
    <n v="218"/>
    <n v="8.9310062721570799E-2"/>
    <n v="1788"/>
    <n v="354"/>
    <n v="1712"/>
    <n v="3051"/>
    <n v="1713"/>
    <n v="504"/>
    <n v="199"/>
    <n v="238"/>
    <n v="654"/>
    <n v="0"/>
    <n v="350"/>
    <n v="347"/>
    <n v="0"/>
    <n v="0"/>
    <n v="4"/>
    <n v="0"/>
    <n v="0"/>
    <n v="0"/>
    <n v="1.34555"/>
    <n v="3"/>
    <n v="0"/>
    <n v="2061"/>
    <n v="773"/>
    <n v="46"/>
  </r>
  <r>
    <n v="774"/>
    <n v="16"/>
    <n v="16"/>
    <x v="3"/>
    <n v="2817"/>
    <n v="8178"/>
    <n v="8318"/>
    <n v="4227"/>
    <n v="1855"/>
    <n v="1094"/>
    <n v="594"/>
    <n v="552"/>
    <n v="781"/>
    <n v="890"/>
    <n v="553"/>
    <n v="318.93704000000002"/>
    <n v="197"/>
    <n v="0.119259437364751"/>
    <n v="3141"/>
    <n v="675"/>
    <n v="1698"/>
    <n v="3148"/>
    <n v="1910"/>
    <n v="887"/>
    <n v="208"/>
    <n v="481"/>
    <n v="1620"/>
    <n v="4"/>
    <n v="627"/>
    <n v="201"/>
    <n v="0"/>
    <n v="0"/>
    <n v="4"/>
    <n v="322.84613000000002"/>
    <n v="0"/>
    <n v="0"/>
    <n v="1.3785499999999999"/>
    <n v="3"/>
    <n v="0"/>
    <n v="2817"/>
    <n v="774"/>
    <n v="140"/>
  </r>
  <r>
    <n v="775"/>
    <n v="16"/>
    <n v="16"/>
    <x v="3"/>
    <n v="2896"/>
    <n v="8957"/>
    <n v="9100"/>
    <n v="4495"/>
    <n v="2268"/>
    <n v="810"/>
    <n v="531"/>
    <n v="644"/>
    <n v="588"/>
    <n v="1133"/>
    <n v="624"/>
    <n v="568"/>
    <n v="56"/>
    <n v="0.129120879120879"/>
    <n v="653"/>
    <n v="344"/>
    <n v="2010"/>
    <n v="2991"/>
    <n v="2737"/>
    <n v="1018"/>
    <n v="47"/>
    <n v="135"/>
    <n v="380"/>
    <n v="0"/>
    <n v="40"/>
    <n v="51"/>
    <n v="0"/>
    <n v="0"/>
    <n v="4"/>
    <n v="1958.3641399999999"/>
    <n v="0"/>
    <n v="0"/>
    <n v="1.2109300000000001"/>
    <n v="3"/>
    <n v="0"/>
    <n v="2896"/>
    <n v="775"/>
    <n v="143"/>
  </r>
  <r>
    <n v="776"/>
    <n v="16"/>
    <n v="16"/>
    <x v="3"/>
    <n v="2363"/>
    <n v="7717"/>
    <n v="7743"/>
    <n v="3941"/>
    <n v="1741"/>
    <n v="750"/>
    <n v="420"/>
    <n v="460"/>
    <n v="670"/>
    <n v="813"/>
    <n v="514"/>
    <n v="353"/>
    <n v="146"/>
    <n v="0.11959188944853399"/>
    <n v="1826"/>
    <n v="512"/>
    <n v="1486"/>
    <n v="3161"/>
    <n v="1836"/>
    <n v="748"/>
    <n v="161"/>
    <n v="357"/>
    <n v="959"/>
    <n v="0"/>
    <n v="102"/>
    <n v="247"/>
    <n v="0"/>
    <n v="0"/>
    <n v="4"/>
    <n v="0"/>
    <n v="0"/>
    <n v="0"/>
    <n v="1.2410099999999999"/>
    <n v="3"/>
    <n v="0"/>
    <n v="2363"/>
    <n v="776"/>
    <n v="26"/>
  </r>
  <r>
    <n v="777"/>
    <n v="16"/>
    <n v="16"/>
    <x v="3"/>
    <n v="2357"/>
    <n v="6175"/>
    <n v="6177"/>
    <n v="2909"/>
    <n v="182"/>
    <n v="2354"/>
    <n v="556"/>
    <n v="686"/>
    <n v="667"/>
    <n v="448"/>
    <n v="350"/>
    <n v="107.66513"/>
    <n v="241.02207999999999"/>
    <n v="0.16788084830823999"/>
    <n v="9435"/>
    <n v="525"/>
    <n v="835"/>
    <n v="3049"/>
    <n v="905"/>
    <n v="863"/>
    <n v="1558"/>
    <n v="1760"/>
    <n v="5095"/>
    <n v="0"/>
    <n v="74"/>
    <n v="948"/>
    <n v="0"/>
    <n v="0"/>
    <n v="2"/>
    <n v="0"/>
    <n v="0"/>
    <n v="0"/>
    <n v="2.4090699999999998"/>
    <n v="3"/>
    <n v="0"/>
    <n v="2357"/>
    <n v="777"/>
    <n v="2"/>
  </r>
  <r>
    <n v="778"/>
    <n v="16"/>
    <n v="16"/>
    <x v="3"/>
    <n v="5595"/>
    <n v="14909"/>
    <n v="14913"/>
    <n v="8561"/>
    <n v="2571"/>
    <n v="3172"/>
    <n v="811"/>
    <n v="939"/>
    <n v="1787"/>
    <n v="2058"/>
    <n v="1312"/>
    <n v="483"/>
    <n v="226"/>
    <n v="0.105545497217193"/>
    <n v="5781"/>
    <n v="1155"/>
    <n v="1890"/>
    <n v="7598"/>
    <n v="3082"/>
    <n v="1188"/>
    <n v="122"/>
    <n v="708"/>
    <n v="3067"/>
    <n v="0"/>
    <n v="200"/>
    <n v="1684"/>
    <n v="0"/>
    <n v="0"/>
    <n v="4"/>
    <n v="0"/>
    <n v="0"/>
    <n v="0"/>
    <n v="1.6809400000000001"/>
    <n v="3"/>
    <n v="0"/>
    <n v="5595"/>
    <n v="778"/>
    <n v="4"/>
  </r>
  <r>
    <n v="779"/>
    <n v="16"/>
    <n v="16"/>
    <x v="3"/>
    <n v="1617"/>
    <n v="5202"/>
    <n v="5202"/>
    <n v="2522"/>
    <n v="1679"/>
    <n v="44"/>
    <n v="159"/>
    <n v="160"/>
    <n v="374"/>
    <n v="924"/>
    <n v="455"/>
    <n v="364"/>
    <n v="16"/>
    <n v="0.171664744329104"/>
    <n v="846"/>
    <n v="158"/>
    <n v="1365"/>
    <n v="1259"/>
    <n v="1615"/>
    <n v="805"/>
    <n v="113"/>
    <n v="438"/>
    <n v="250"/>
    <n v="0"/>
    <n v="16"/>
    <n v="29"/>
    <n v="0"/>
    <n v="0"/>
    <n v="4"/>
    <n v="0"/>
    <n v="0"/>
    <n v="0"/>
    <n v="1.2085300000000001"/>
    <n v="3"/>
    <n v="0"/>
    <n v="1617"/>
    <n v="779"/>
    <n v="0"/>
  </r>
  <r>
    <n v="780"/>
    <n v="16"/>
    <n v="16"/>
    <x v="3"/>
    <n v="1052"/>
    <n v="3314"/>
    <n v="3326"/>
    <n v="1700"/>
    <n v="1048"/>
    <n v="27"/>
    <n v="98"/>
    <n v="167"/>
    <n v="206"/>
    <n v="581"/>
    <n v="1923"/>
    <n v="532"/>
    <n v="46"/>
    <n v="0.17588695129284401"/>
    <n v="752"/>
    <n v="138"/>
    <n v="597"/>
    <n v="819"/>
    <n v="1326"/>
    <n v="446"/>
    <n v="33"/>
    <n v="315"/>
    <n v="385"/>
    <n v="0"/>
    <n v="10"/>
    <n v="9"/>
    <n v="0"/>
    <n v="0"/>
    <n v="4"/>
    <n v="0"/>
    <n v="0"/>
    <n v="0"/>
    <n v="1.03098"/>
    <n v="1"/>
    <n v="0"/>
    <n v="1052"/>
    <n v="780"/>
    <n v="12"/>
  </r>
  <r>
    <n v="781"/>
    <n v="16"/>
    <n v="16"/>
    <x v="3"/>
    <n v="1616"/>
    <n v="4194"/>
    <n v="4196"/>
    <n v="2235"/>
    <n v="1454"/>
    <n v="223"/>
    <n v="412"/>
    <n v="334"/>
    <n v="269"/>
    <n v="601"/>
    <n v="3696"/>
    <n v="635"/>
    <n v="61"/>
    <n v="0.27144899904671099"/>
    <n v="357"/>
    <n v="230"/>
    <n v="524"/>
    <n v="1146"/>
    <n v="1409"/>
    <n v="887"/>
    <n v="10"/>
    <n v="33"/>
    <n v="255"/>
    <n v="0"/>
    <n v="31"/>
    <n v="28"/>
    <n v="0"/>
    <n v="0"/>
    <n v="4"/>
    <n v="0"/>
    <n v="0"/>
    <n v="0"/>
    <n v="1.04037"/>
    <n v="1"/>
    <n v="0"/>
    <n v="1616"/>
    <n v="781"/>
    <n v="2"/>
  </r>
  <r>
    <n v="782"/>
    <n v="16"/>
    <n v="16"/>
    <x v="3"/>
    <n v="2438"/>
    <n v="6875"/>
    <n v="6911"/>
    <n v="3599"/>
    <n v="2167"/>
    <n v="478"/>
    <n v="278"/>
    <n v="699"/>
    <n v="570"/>
    <n v="891"/>
    <n v="795"/>
    <n v="481.06281000000001"/>
    <n v="82"/>
    <n v="0.14296049775719899"/>
    <n v="498"/>
    <n v="524"/>
    <n v="1400"/>
    <n v="2470"/>
    <n v="1728"/>
    <n v="789"/>
    <n v="122"/>
    <n v="51"/>
    <n v="210"/>
    <n v="13"/>
    <n v="42"/>
    <n v="60"/>
    <n v="0"/>
    <n v="0"/>
    <n v="4"/>
    <n v="0"/>
    <n v="0"/>
    <n v="0"/>
    <n v="1.16374"/>
    <n v="3"/>
    <n v="0"/>
    <n v="2438"/>
    <n v="782"/>
    <n v="36"/>
  </r>
  <r>
    <n v="783"/>
    <n v="16"/>
    <n v="16"/>
    <x v="3"/>
    <n v="1050"/>
    <n v="2878"/>
    <n v="2884"/>
    <n v="1446"/>
    <n v="657"/>
    <n v="449"/>
    <n v="155"/>
    <n v="220"/>
    <n v="330"/>
    <n v="345"/>
    <n v="743"/>
    <n v="189"/>
    <n v="20"/>
    <n v="0.13557558945908499"/>
    <n v="78"/>
    <n v="238"/>
    <n v="564"/>
    <n v="1139"/>
    <n v="619"/>
    <n v="324"/>
    <n v="12"/>
    <n v="36"/>
    <n v="0"/>
    <n v="0"/>
    <n v="12"/>
    <n v="18"/>
    <n v="0"/>
    <n v="0"/>
    <n v="4"/>
    <n v="0"/>
    <n v="0"/>
    <n v="0"/>
    <n v="1.18489"/>
    <n v="3"/>
    <n v="0"/>
    <n v="1050"/>
    <n v="783"/>
    <n v="6"/>
  </r>
  <r>
    <n v="784"/>
    <n v="16"/>
    <n v="16"/>
    <x v="3"/>
    <n v="1873"/>
    <n v="5893"/>
    <n v="5924"/>
    <n v="2956"/>
    <n v="1584"/>
    <n v="340"/>
    <n v="385"/>
    <n v="344"/>
    <n v="468"/>
    <n v="676"/>
    <n v="544"/>
    <n v="385"/>
    <n v="106"/>
    <n v="0.19716407832545599"/>
    <n v="1035"/>
    <n v="467"/>
    <n v="863"/>
    <n v="2140"/>
    <n v="1415"/>
    <n v="1039"/>
    <n v="288"/>
    <n v="87"/>
    <n v="580"/>
    <n v="0"/>
    <n v="30"/>
    <n v="50"/>
    <n v="0"/>
    <n v="0"/>
    <n v="4"/>
    <n v="0"/>
    <n v="0"/>
    <n v="0"/>
    <n v="1.18665"/>
    <n v="3"/>
    <n v="0"/>
    <n v="1873"/>
    <n v="784"/>
    <n v="31"/>
  </r>
  <r>
    <n v="785"/>
    <n v="16"/>
    <n v="16"/>
    <x v="3"/>
    <n v="2301"/>
    <n v="8039"/>
    <n v="8071"/>
    <n v="4203"/>
    <n v="1512"/>
    <n v="875"/>
    <n v="405"/>
    <n v="572"/>
    <n v="492"/>
    <n v="832"/>
    <n v="408"/>
    <n v="349"/>
    <n v="35"/>
    <n v="0.152025771279891"/>
    <n v="460"/>
    <n v="567"/>
    <n v="1483"/>
    <n v="3356"/>
    <n v="1609"/>
    <n v="1056"/>
    <n v="99"/>
    <n v="46"/>
    <n v="234"/>
    <n v="0"/>
    <n v="64"/>
    <n v="17"/>
    <n v="0"/>
    <n v="0"/>
    <n v="4"/>
    <n v="1427.7476799999999"/>
    <n v="0"/>
    <n v="0"/>
    <n v="1.29609"/>
    <n v="3"/>
    <n v="0"/>
    <n v="2301"/>
    <n v="785"/>
    <n v="32"/>
  </r>
  <r>
    <n v="786"/>
    <n v="16"/>
    <n v="16"/>
    <x v="3"/>
    <n v="1447"/>
    <n v="5012"/>
    <n v="5032"/>
    <n v="2283"/>
    <n v="1384"/>
    <n v="63"/>
    <n v="244"/>
    <n v="391"/>
    <n v="364"/>
    <n v="448"/>
    <n v="309"/>
    <n v="256"/>
    <n v="7"/>
    <n v="0.18441971383147901"/>
    <n v="213"/>
    <n v="364"/>
    <n v="873"/>
    <n v="1683"/>
    <n v="1309"/>
    <n v="803"/>
    <n v="50"/>
    <n v="79"/>
    <n v="71"/>
    <n v="0"/>
    <n v="6"/>
    <n v="7"/>
    <n v="0"/>
    <n v="0"/>
    <n v="4"/>
    <n v="0"/>
    <n v="0"/>
    <n v="0"/>
    <n v="1.2440100000000001"/>
    <n v="3"/>
    <n v="0"/>
    <n v="1447"/>
    <n v="786"/>
    <n v="20"/>
  </r>
  <r>
    <n v="787"/>
    <n v="16"/>
    <n v="16"/>
    <x v="3"/>
    <n v="2411"/>
    <n v="8081"/>
    <n v="8104"/>
    <n v="3934"/>
    <n v="2018"/>
    <n v="450"/>
    <n v="421"/>
    <n v="468"/>
    <n v="760"/>
    <n v="762"/>
    <n v="464"/>
    <n v="423"/>
    <n v="12"/>
    <n v="0.14659427443237899"/>
    <n v="474"/>
    <n v="617"/>
    <n v="1550"/>
    <n v="2844"/>
    <n v="2203"/>
    <n v="890"/>
    <n v="111"/>
    <n v="62"/>
    <n v="268"/>
    <n v="0"/>
    <n v="19"/>
    <n v="14"/>
    <n v="0"/>
    <n v="0"/>
    <n v="4"/>
    <n v="0"/>
    <n v="0"/>
    <n v="0"/>
    <n v="1.24177"/>
    <n v="3"/>
    <n v="0"/>
    <n v="2411"/>
    <n v="787"/>
    <n v="23"/>
  </r>
  <r>
    <n v="788"/>
    <n v="16"/>
    <n v="16"/>
    <x v="3"/>
    <n v="1793"/>
    <n v="6260"/>
    <n v="6270"/>
    <n v="3070"/>
    <n v="1884"/>
    <n v="0"/>
    <n v="259"/>
    <n v="329"/>
    <n v="402"/>
    <n v="803"/>
    <n v="422"/>
    <n v="406"/>
    <n v="4"/>
    <n v="0.19681020733652299"/>
    <n v="447"/>
    <n v="422"/>
    <n v="1241"/>
    <n v="2093"/>
    <n v="1618"/>
    <n v="896"/>
    <n v="46"/>
    <n v="92"/>
    <n v="222"/>
    <n v="0"/>
    <n v="52"/>
    <n v="35"/>
    <n v="0"/>
    <n v="0"/>
    <n v="4"/>
    <n v="0"/>
    <n v="0"/>
    <n v="0"/>
    <n v="1.1820600000000001"/>
    <n v="3"/>
    <n v="0"/>
    <n v="1793"/>
    <n v="788"/>
    <n v="10"/>
  </r>
  <r>
    <n v="789"/>
    <n v="16"/>
    <n v="16"/>
    <x v="3"/>
    <n v="1258"/>
    <n v="4481"/>
    <n v="4502"/>
    <n v="2190"/>
    <n v="1282"/>
    <n v="5"/>
    <n v="269"/>
    <n v="292"/>
    <n v="276"/>
    <n v="421"/>
    <n v="292"/>
    <n v="270"/>
    <n v="4"/>
    <n v="0.15615282096845801"/>
    <n v="131"/>
    <n v="290"/>
    <n v="883"/>
    <n v="1628"/>
    <n v="1123"/>
    <n v="578"/>
    <n v="16"/>
    <n v="17"/>
    <n v="85"/>
    <n v="0"/>
    <n v="0"/>
    <n v="13"/>
    <n v="0"/>
    <n v="0"/>
    <n v="4"/>
    <n v="0"/>
    <n v="0"/>
    <n v="0"/>
    <n v="1.25475"/>
    <n v="3"/>
    <n v="0"/>
    <n v="1258"/>
    <n v="789"/>
    <n v="21"/>
  </r>
  <r>
    <n v="790"/>
    <n v="16"/>
    <n v="16"/>
    <x v="3"/>
    <n v="2051"/>
    <n v="7582"/>
    <n v="7607"/>
    <n v="4094"/>
    <n v="1972"/>
    <n v="94"/>
    <n v="217"/>
    <n v="435"/>
    <n v="490"/>
    <n v="909"/>
    <n v="630"/>
    <n v="514"/>
    <n v="4"/>
    <n v="0.19363743920073601"/>
    <n v="278"/>
    <n v="374"/>
    <n v="1254"/>
    <n v="2761"/>
    <n v="2102"/>
    <n v="1116"/>
    <n v="13"/>
    <n v="22"/>
    <n v="154"/>
    <n v="0"/>
    <n v="22"/>
    <n v="67"/>
    <n v="0"/>
    <n v="0"/>
    <n v="4"/>
    <n v="0"/>
    <n v="0"/>
    <n v="0"/>
    <n v="1.1337699999999999"/>
    <n v="3"/>
    <n v="0"/>
    <n v="2051"/>
    <n v="790"/>
    <n v="25"/>
  </r>
  <r>
    <n v="791"/>
    <n v="16"/>
    <n v="16"/>
    <x v="3"/>
    <n v="908"/>
    <n v="3656"/>
    <n v="3688"/>
    <n v="1709"/>
    <n v="881"/>
    <n v="56"/>
    <n v="197"/>
    <n v="316"/>
    <n v="232"/>
    <n v="163"/>
    <n v="142"/>
    <n v="127"/>
    <n v="11"/>
    <n v="0.17028199566160501"/>
    <n v="413"/>
    <n v="175"/>
    <n v="758"/>
    <n v="1256"/>
    <n v="1045"/>
    <n v="454"/>
    <n v="104"/>
    <n v="87"/>
    <n v="190"/>
    <n v="0"/>
    <n v="13"/>
    <n v="19"/>
    <n v="0"/>
    <n v="0"/>
    <n v="4"/>
    <n v="0"/>
    <n v="0"/>
    <n v="0"/>
    <n v="1.5040100000000001"/>
    <n v="3"/>
    <n v="0"/>
    <n v="908"/>
    <n v="791"/>
    <n v="32"/>
  </r>
  <r>
    <n v="792"/>
    <n v="16"/>
    <n v="16"/>
    <x v="3"/>
    <n v="833"/>
    <n v="3376"/>
    <n v="3443"/>
    <n v="1626"/>
    <n v="858"/>
    <n v="28"/>
    <n v="134"/>
    <n v="184"/>
    <n v="221"/>
    <n v="294"/>
    <n v="195"/>
    <n v="188"/>
    <n v="3"/>
    <n v="0.25297705489398797"/>
    <n v="57"/>
    <n v="159"/>
    <n v="480"/>
    <n v="1218"/>
    <n v="886"/>
    <n v="700"/>
    <n v="4"/>
    <n v="13"/>
    <n v="24"/>
    <n v="0"/>
    <n v="6"/>
    <n v="10"/>
    <n v="0"/>
    <n v="0"/>
    <n v="4"/>
    <n v="0"/>
    <n v="0"/>
    <n v="0"/>
    <n v="1.2811600000000001"/>
    <n v="3"/>
    <n v="0"/>
    <n v="833"/>
    <n v="792"/>
    <n v="67"/>
  </r>
  <r>
    <n v="793"/>
    <n v="16"/>
    <n v="16"/>
    <x v="3"/>
    <n v="1364"/>
    <n v="5346"/>
    <n v="5364"/>
    <n v="2583"/>
    <n v="1154"/>
    <n v="255"/>
    <n v="290"/>
    <n v="422"/>
    <n v="327"/>
    <n v="325"/>
    <n v="239"/>
    <n v="200"/>
    <n v="22.336600000000001"/>
    <n v="0.16703952274422099"/>
    <n v="605"/>
    <n v="297"/>
    <n v="1082"/>
    <n v="1929"/>
    <n v="1291"/>
    <n v="765"/>
    <n v="89"/>
    <n v="64"/>
    <n v="380"/>
    <n v="0"/>
    <n v="47"/>
    <n v="25"/>
    <n v="0"/>
    <n v="0"/>
    <n v="4"/>
    <n v="0"/>
    <n v="0"/>
    <n v="0"/>
    <n v="1.3606100000000001"/>
    <n v="3"/>
    <n v="0"/>
    <n v="1364"/>
    <n v="793"/>
    <n v="18"/>
  </r>
  <r>
    <n v="794"/>
    <n v="16"/>
    <n v="16"/>
    <x v="3"/>
    <n v="905"/>
    <n v="3612"/>
    <n v="3612"/>
    <n v="1783"/>
    <n v="904"/>
    <n v="5"/>
    <n v="49"/>
    <n v="82"/>
    <n v="224"/>
    <n v="550"/>
    <n v="561"/>
    <n v="103"/>
    <n v="25"/>
    <n v="0.157253599114064"/>
    <n v="32"/>
    <n v="177"/>
    <n v="630"/>
    <n v="1190"/>
    <n v="1147"/>
    <n v="468"/>
    <n v="3"/>
    <n v="8"/>
    <n v="5"/>
    <n v="0"/>
    <n v="6"/>
    <n v="10"/>
    <n v="0"/>
    <n v="0"/>
    <n v="4"/>
    <n v="0"/>
    <n v="0"/>
    <n v="0"/>
    <n v="1.56193"/>
    <n v="3"/>
    <n v="0"/>
    <n v="905"/>
    <n v="794"/>
    <n v="0"/>
  </r>
  <r>
    <n v="795"/>
    <n v="16"/>
    <n v="16"/>
    <x v="3"/>
    <n v="874"/>
    <n v="3134"/>
    <n v="3134"/>
    <n v="1508"/>
    <n v="626"/>
    <n v="279"/>
    <n v="227"/>
    <n v="238"/>
    <n v="262"/>
    <n v="147"/>
    <n v="437"/>
    <n v="151"/>
    <n v="146"/>
    <n v="0.15507338864071499"/>
    <n v="1670"/>
    <n v="180"/>
    <n v="615"/>
    <n v="1242"/>
    <n v="670"/>
    <n v="427"/>
    <n v="181"/>
    <n v="259"/>
    <n v="314"/>
    <n v="0"/>
    <n v="660"/>
    <n v="256"/>
    <n v="0"/>
    <n v="0"/>
    <n v="4"/>
    <n v="0"/>
    <n v="0"/>
    <n v="0"/>
    <n v="1.2754099999999999"/>
    <n v="3"/>
    <n v="0"/>
    <n v="874"/>
    <n v="795"/>
    <n v="0"/>
  </r>
  <r>
    <n v="796"/>
    <n v="16"/>
    <n v="16"/>
    <x v="3"/>
    <n v="2087"/>
    <n v="8144"/>
    <n v="8208"/>
    <n v="4279"/>
    <n v="2128"/>
    <n v="55"/>
    <n v="317"/>
    <n v="456"/>
    <n v="606"/>
    <n v="708"/>
    <n v="858"/>
    <n v="373"/>
    <n v="388.60097999999999"/>
    <n v="0.202363547758285"/>
    <n v="6230"/>
    <n v="440"/>
    <n v="1196"/>
    <n v="2916"/>
    <n v="2357"/>
    <n v="1299"/>
    <n v="2282"/>
    <n v="303"/>
    <n v="2054"/>
    <n v="0"/>
    <n v="1200"/>
    <n v="391"/>
    <n v="0"/>
    <n v="0"/>
    <n v="4"/>
    <n v="0"/>
    <n v="0"/>
    <n v="0"/>
    <n v="1.3133900000000001"/>
    <n v="3"/>
    <n v="0"/>
    <n v="2087"/>
    <n v="796"/>
    <n v="64"/>
  </r>
  <r>
    <n v="797"/>
    <n v="16"/>
    <n v="16"/>
    <x v="3"/>
    <n v="2170"/>
    <n v="7273"/>
    <n v="7334"/>
    <n v="3703"/>
    <n v="1863"/>
    <n v="364"/>
    <n v="502"/>
    <n v="685"/>
    <n v="465"/>
    <n v="518"/>
    <n v="1055"/>
    <n v="355"/>
    <n v="654"/>
    <n v="0.16553040632669799"/>
    <n v="5522"/>
    <n v="288"/>
    <n v="1152"/>
    <n v="2743"/>
    <n v="2196"/>
    <n v="955"/>
    <n v="331"/>
    <n v="436"/>
    <n v="867"/>
    <n v="15"/>
    <n v="3613"/>
    <n v="260"/>
    <n v="0"/>
    <n v="0"/>
    <n v="4"/>
    <n v="0"/>
    <n v="0"/>
    <n v="0"/>
    <n v="1.31267"/>
    <n v="3"/>
    <n v="0"/>
    <n v="2170"/>
    <n v="797"/>
    <n v="61"/>
  </r>
  <r>
    <n v="798"/>
    <n v="16"/>
    <n v="16"/>
    <x v="3"/>
    <n v="1597"/>
    <n v="4356"/>
    <n v="4414"/>
    <n v="1699"/>
    <n v="1451"/>
    <n v="218"/>
    <n v="666"/>
    <n v="427"/>
    <n v="307"/>
    <n v="197"/>
    <n v="334"/>
    <n v="288"/>
    <n v="12"/>
    <n v="0.34617127322156799"/>
    <n v="1170"/>
    <n v="224"/>
    <n v="614"/>
    <n v="1048"/>
    <n v="1166"/>
    <n v="1362"/>
    <n v="47"/>
    <n v="274"/>
    <n v="698"/>
    <n v="0"/>
    <n v="68"/>
    <n v="83"/>
    <n v="0"/>
    <n v="0"/>
    <n v="4"/>
    <n v="0"/>
    <n v="0"/>
    <n v="0"/>
    <n v="1.2198599999999999"/>
    <n v="3"/>
    <n v="0"/>
    <n v="1597"/>
    <n v="798"/>
    <n v="58"/>
  </r>
  <r>
    <n v="799"/>
    <n v="16"/>
    <n v="16"/>
    <x v="3"/>
    <n v="1656"/>
    <n v="5385"/>
    <n v="5402"/>
    <n v="2647"/>
    <n v="1557"/>
    <n v="223"/>
    <n v="139"/>
    <n v="304"/>
    <n v="470"/>
    <n v="743"/>
    <n v="382"/>
    <n v="307"/>
    <n v="20"/>
    <n v="0.17067752684191001"/>
    <n v="330"/>
    <n v="393"/>
    <n v="1008"/>
    <n v="1967"/>
    <n v="1343"/>
    <n v="691"/>
    <n v="97"/>
    <n v="43"/>
    <n v="126"/>
    <n v="0"/>
    <n v="29"/>
    <n v="35"/>
    <n v="0"/>
    <n v="0"/>
    <n v="4"/>
    <n v="0"/>
    <n v="0"/>
    <n v="0"/>
    <n v="1.2255499999999999"/>
    <n v="3"/>
    <n v="0"/>
    <n v="1656"/>
    <n v="799"/>
    <n v="17"/>
  </r>
  <r>
    <n v="800"/>
    <n v="16"/>
    <n v="16"/>
    <x v="3"/>
    <n v="1915"/>
    <n v="5962"/>
    <n v="5999"/>
    <n v="2958"/>
    <n v="1204"/>
    <n v="814"/>
    <n v="590"/>
    <n v="410"/>
    <n v="411"/>
    <n v="504"/>
    <n v="433"/>
    <n v="346"/>
    <n v="82"/>
    <n v="0.208534755792632"/>
    <n v="1612"/>
    <n v="394"/>
    <n v="825"/>
    <n v="2425"/>
    <n v="1246"/>
    <n v="1109"/>
    <n v="101"/>
    <n v="111"/>
    <n v="834"/>
    <n v="0"/>
    <n v="29"/>
    <n v="537"/>
    <n v="0"/>
    <n v="0"/>
    <n v="4"/>
    <n v="4499.5507799999996"/>
    <n v="0"/>
    <n v="0"/>
    <n v="1.2997000000000001"/>
    <n v="3"/>
    <n v="0"/>
    <n v="1915"/>
    <n v="800"/>
    <n v="37"/>
  </r>
  <r>
    <n v="801"/>
    <n v="16"/>
    <n v="16"/>
    <x v="3"/>
    <n v="3598"/>
    <n v="11651"/>
    <n v="11689"/>
    <n v="6370"/>
    <n v="2344"/>
    <n v="1505"/>
    <n v="410"/>
    <n v="1108"/>
    <n v="790"/>
    <n v="1290"/>
    <n v="769"/>
    <n v="501.52069"/>
    <n v="278"/>
    <n v="0.13080674138078499"/>
    <n v="2159"/>
    <n v="925"/>
    <n v="1469"/>
    <n v="5060"/>
    <n v="2894"/>
    <n v="1341"/>
    <n v="335"/>
    <n v="485"/>
    <n v="554"/>
    <n v="0"/>
    <n v="547"/>
    <n v="238"/>
    <n v="0"/>
    <n v="0"/>
    <n v="4"/>
    <n v="0"/>
    <n v="0"/>
    <n v="0"/>
    <n v="1.3438000000000001"/>
    <n v="3"/>
    <n v="0"/>
    <n v="3598"/>
    <n v="801"/>
    <n v="38"/>
  </r>
  <r>
    <n v="802"/>
    <n v="16"/>
    <n v="16"/>
    <x v="3"/>
    <n v="1497"/>
    <n v="6046"/>
    <n v="6072"/>
    <n v="2772"/>
    <n v="1408"/>
    <n v="150"/>
    <n v="261"/>
    <n v="785"/>
    <n v="347"/>
    <n v="104"/>
    <n v="281"/>
    <n v="220"/>
    <n v="57"/>
    <n v="0.101119894598155"/>
    <n v="624"/>
    <n v="516"/>
    <n v="1326"/>
    <n v="2286"/>
    <n v="1465"/>
    <n v="479"/>
    <n v="146"/>
    <n v="16"/>
    <n v="411"/>
    <n v="0"/>
    <n v="17"/>
    <n v="34"/>
    <n v="0"/>
    <n v="0"/>
    <n v="3"/>
    <n v="0"/>
    <n v="0"/>
    <n v="0"/>
    <n v="1.3913199999999999"/>
    <n v="3"/>
    <n v="0"/>
    <n v="1497"/>
    <n v="802"/>
    <n v="26"/>
  </r>
  <r>
    <n v="803"/>
    <n v="16"/>
    <n v="16"/>
    <x v="3"/>
    <n v="1106"/>
    <n v="2641"/>
    <n v="2641"/>
    <n v="1280"/>
    <n v="549"/>
    <n v="667"/>
    <n v="341"/>
    <n v="300"/>
    <n v="249"/>
    <n v="216"/>
    <n v="6800"/>
    <n v="183"/>
    <n v="150"/>
    <n v="0.32184778492995098"/>
    <n v="441"/>
    <n v="156"/>
    <n v="236"/>
    <n v="898"/>
    <n v="593"/>
    <n v="758"/>
    <n v="17"/>
    <n v="6"/>
    <n v="387"/>
    <n v="3"/>
    <n v="14"/>
    <n v="14"/>
    <n v="0"/>
    <n v="0"/>
    <n v="4"/>
    <n v="0"/>
    <n v="0"/>
    <n v="0"/>
    <n v="1.0884100000000001"/>
    <n v="1"/>
    <n v="0"/>
    <n v="1106"/>
    <n v="803"/>
    <n v="0"/>
  </r>
  <r>
    <n v="804"/>
    <n v="17"/>
    <n v="17"/>
    <x v="3"/>
    <n v="1161"/>
    <n v="4018"/>
    <n v="4042"/>
    <n v="2218"/>
    <n v="883"/>
    <n v="290"/>
    <n v="250"/>
    <n v="347"/>
    <n v="334"/>
    <n v="230"/>
    <n v="611"/>
    <n v="276"/>
    <n v="40"/>
    <n v="0.120484908461158"/>
    <n v="583"/>
    <n v="305"/>
    <n v="457"/>
    <n v="1773"/>
    <n v="1088"/>
    <n v="419"/>
    <n v="109"/>
    <n v="101"/>
    <n v="322"/>
    <n v="0"/>
    <n v="5"/>
    <n v="46"/>
    <n v="0"/>
    <n v="0"/>
    <n v="4"/>
    <n v="0"/>
    <n v="0"/>
    <n v="0"/>
    <n v="1.1648499999999999"/>
    <n v="1"/>
    <n v="0"/>
    <n v="1161"/>
    <n v="804"/>
    <n v="24"/>
  </r>
  <r>
    <n v="805"/>
    <n v="17"/>
    <n v="17"/>
    <x v="3"/>
    <n v="1984"/>
    <n v="7280"/>
    <n v="7315"/>
    <n v="3628"/>
    <n v="1910"/>
    <n v="220"/>
    <n v="298"/>
    <n v="622"/>
    <n v="580"/>
    <n v="484"/>
    <n v="470"/>
    <n v="220"/>
    <n v="126"/>
    <n v="0.15447710184552299"/>
    <n v="295"/>
    <n v="521"/>
    <n v="1349"/>
    <n v="2355"/>
    <n v="2271"/>
    <n v="819"/>
    <n v="12"/>
    <n v="8"/>
    <n v="215"/>
    <n v="0"/>
    <n v="22"/>
    <n v="38"/>
    <n v="0"/>
    <n v="0"/>
    <n v="4"/>
    <n v="0"/>
    <n v="0"/>
    <n v="0"/>
    <n v="1.4111400000000001"/>
    <n v="3"/>
    <n v="0"/>
    <n v="1984"/>
    <n v="805"/>
    <n v="35"/>
  </r>
  <r>
    <n v="806"/>
    <n v="17"/>
    <n v="17"/>
    <x v="3"/>
    <n v="3001"/>
    <n v="9610"/>
    <n v="9704"/>
    <n v="4682"/>
    <n v="2824"/>
    <n v="332"/>
    <n v="886"/>
    <n v="944"/>
    <n v="681"/>
    <n v="490"/>
    <n v="1677"/>
    <n v="500"/>
    <n v="1102.2466999999999"/>
    <n v="0.24402308326463301"/>
    <n v="12378"/>
    <n v="340"/>
    <n v="1459"/>
    <n v="3275"/>
    <n v="2808"/>
    <n v="1822"/>
    <n v="1498"/>
    <n v="1382"/>
    <n v="1469"/>
    <n v="0"/>
    <n v="6972"/>
    <n v="1057"/>
    <n v="0"/>
    <n v="0"/>
    <n v="4"/>
    <n v="0"/>
    <n v="0"/>
    <n v="0"/>
    <n v="1.2680100000000001"/>
    <n v="3"/>
    <n v="0"/>
    <n v="3001"/>
    <n v="806"/>
    <n v="94"/>
  </r>
  <r>
    <n v="807"/>
    <n v="17"/>
    <n v="17"/>
    <x v="3"/>
    <n v="1208"/>
    <n v="4985"/>
    <n v="4995"/>
    <n v="2401"/>
    <n v="1211"/>
    <n v="47"/>
    <n v="363"/>
    <n v="423"/>
    <n v="315"/>
    <n v="107"/>
    <n v="240"/>
    <n v="179"/>
    <n v="21"/>
    <n v="0.135935935935936"/>
    <n v="558"/>
    <n v="343"/>
    <n v="941"/>
    <n v="1804"/>
    <n v="1304"/>
    <n v="603"/>
    <n v="59"/>
    <n v="46"/>
    <n v="428"/>
    <n v="2"/>
    <n v="2"/>
    <n v="21"/>
    <n v="0"/>
    <n v="0"/>
    <n v="4"/>
    <n v="0"/>
    <n v="0"/>
    <n v="0"/>
    <n v="1.3403"/>
    <n v="3"/>
    <n v="0"/>
    <n v="1208"/>
    <n v="807"/>
    <n v="10"/>
  </r>
  <r>
    <n v="808"/>
    <n v="17"/>
    <n v="17"/>
    <x v="3"/>
    <n v="887"/>
    <n v="3922"/>
    <n v="3964"/>
    <n v="2056"/>
    <n v="899"/>
    <n v="12"/>
    <n v="251"/>
    <n v="301"/>
    <n v="194"/>
    <n v="141"/>
    <n v="208"/>
    <n v="158"/>
    <n v="46"/>
    <n v="0.181886982845611"/>
    <n v="304"/>
    <n v="103"/>
    <n v="763"/>
    <n v="1470"/>
    <n v="1047"/>
    <n v="581"/>
    <n v="38"/>
    <n v="7"/>
    <n v="247"/>
    <n v="0"/>
    <n v="2"/>
    <n v="10"/>
    <n v="0"/>
    <n v="0"/>
    <n v="4"/>
    <n v="0"/>
    <n v="0"/>
    <n v="0"/>
    <n v="1.6565700000000001"/>
    <n v="3"/>
    <n v="0"/>
    <n v="887"/>
    <n v="808"/>
    <n v="42"/>
  </r>
  <r>
    <n v="809"/>
    <n v="17"/>
    <n v="17"/>
    <x v="3"/>
    <n v="703"/>
    <n v="2404"/>
    <n v="2411"/>
    <n v="1219"/>
    <n v="713"/>
    <n v="14"/>
    <n v="158"/>
    <n v="250"/>
    <n v="182"/>
    <n v="113"/>
    <n v="417"/>
    <n v="126"/>
    <n v="256"/>
    <n v="0.181252592285359"/>
    <n v="2296"/>
    <n v="138"/>
    <n v="362"/>
    <n v="798"/>
    <n v="779"/>
    <n v="334"/>
    <n v="147"/>
    <n v="275"/>
    <n v="196"/>
    <n v="4"/>
    <n v="1485"/>
    <n v="189"/>
    <n v="0"/>
    <n v="0"/>
    <n v="4"/>
    <n v="2367.5144"/>
    <n v="0"/>
    <n v="0"/>
    <n v="1.2073700000000001"/>
    <n v="3"/>
    <n v="0"/>
    <n v="703"/>
    <n v="809"/>
    <n v="7"/>
  </r>
  <r>
    <n v="810"/>
    <n v="17"/>
    <n v="17"/>
    <x v="3"/>
    <n v="3362"/>
    <n v="11716"/>
    <n v="11743"/>
    <n v="6050"/>
    <n v="2707"/>
    <n v="789"/>
    <n v="707"/>
    <n v="1010"/>
    <n v="858"/>
    <n v="787"/>
    <n v="11815"/>
    <n v="598"/>
    <n v="2397.4797400000002"/>
    <n v="0.14314911010815001"/>
    <n v="28416"/>
    <n v="476"/>
    <n v="2250"/>
    <n v="4438"/>
    <n v="3095"/>
    <n v="1484"/>
    <n v="4654"/>
    <n v="4290"/>
    <n v="2304"/>
    <n v="70"/>
    <n v="13325"/>
    <n v="3773"/>
    <n v="0"/>
    <n v="0"/>
    <n v="4"/>
    <n v="0"/>
    <n v="0"/>
    <n v="0"/>
    <n v="1.27759"/>
    <n v="3"/>
    <n v="0"/>
    <n v="3362"/>
    <n v="810"/>
    <n v="27"/>
  </r>
  <r>
    <n v="811"/>
    <n v="17"/>
    <n v="17"/>
    <x v="3"/>
    <n v="2281"/>
    <n v="7691"/>
    <n v="7751"/>
    <n v="3672"/>
    <n v="1784"/>
    <n v="574"/>
    <n v="628"/>
    <n v="676"/>
    <n v="408"/>
    <n v="569"/>
    <n v="640"/>
    <n v="283"/>
    <n v="343"/>
    <n v="0.199716165656044"/>
    <n v="2957"/>
    <n v="485"/>
    <n v="1240"/>
    <n v="2859"/>
    <n v="1940"/>
    <n v="1227"/>
    <n v="295"/>
    <n v="312"/>
    <n v="844"/>
    <n v="3"/>
    <n v="1030"/>
    <n v="473"/>
    <n v="0"/>
    <n v="0"/>
    <n v="3"/>
    <n v="0"/>
    <n v="4488.7353499999999"/>
    <n v="10825.52051"/>
    <n v="1.2524200000000001"/>
    <n v="3"/>
    <n v="0"/>
    <n v="2281"/>
    <n v="811"/>
    <n v="60"/>
  </r>
  <r>
    <n v="812"/>
    <n v="17"/>
    <n v="17"/>
    <x v="3"/>
    <n v="1252"/>
    <n v="3447"/>
    <n v="3482"/>
    <n v="1776"/>
    <n v="924"/>
    <n v="328"/>
    <n v="374"/>
    <n v="359"/>
    <n v="308"/>
    <n v="211"/>
    <n v="398"/>
    <n v="154"/>
    <n v="233"/>
    <n v="0.163986214819069"/>
    <n v="3143"/>
    <n v="220"/>
    <n v="568"/>
    <n v="1082"/>
    <n v="1136"/>
    <n v="476"/>
    <n v="1432"/>
    <n v="459"/>
    <n v="1072"/>
    <n v="0"/>
    <n v="58"/>
    <n v="122"/>
    <n v="0"/>
    <n v="0"/>
    <n v="3"/>
    <n v="0"/>
    <n v="0"/>
    <n v="0"/>
    <n v="1.5489900000000001"/>
    <n v="3"/>
    <n v="0"/>
    <n v="1252"/>
    <n v="812"/>
    <n v="35"/>
  </r>
  <r>
    <n v="813"/>
    <n v="17"/>
    <n v="17"/>
    <x v="3"/>
    <n v="923"/>
    <n v="3197"/>
    <n v="3210"/>
    <n v="1612"/>
    <n v="620"/>
    <n v="303"/>
    <n v="307"/>
    <n v="250"/>
    <n v="224"/>
    <n v="142"/>
    <n v="260"/>
    <n v="123"/>
    <n v="98"/>
    <n v="0.16074766355140199"/>
    <n v="1491"/>
    <n v="149"/>
    <n v="648"/>
    <n v="1197"/>
    <n v="845"/>
    <n v="371"/>
    <n v="136"/>
    <n v="43"/>
    <n v="1276"/>
    <n v="0"/>
    <n v="14"/>
    <n v="22"/>
    <n v="0"/>
    <n v="0"/>
    <n v="4"/>
    <n v="0"/>
    <n v="0"/>
    <n v="0"/>
    <n v="1.6154999999999999"/>
    <n v="3"/>
    <n v="0"/>
    <n v="923"/>
    <n v="813"/>
    <n v="13"/>
  </r>
  <r>
    <n v="814"/>
    <n v="17"/>
    <n v="17"/>
    <x v="3"/>
    <n v="929"/>
    <n v="3324"/>
    <n v="3330"/>
    <n v="1607"/>
    <n v="933"/>
    <n v="10"/>
    <n v="187"/>
    <n v="361"/>
    <n v="271"/>
    <n v="110"/>
    <n v="201"/>
    <n v="150"/>
    <n v="6"/>
    <n v="0.169369369369369"/>
    <n v="192"/>
    <n v="261"/>
    <n v="572"/>
    <n v="1159"/>
    <n v="913"/>
    <n v="425"/>
    <n v="43"/>
    <n v="14"/>
    <n v="110"/>
    <n v="0"/>
    <n v="19"/>
    <n v="6"/>
    <n v="0"/>
    <n v="0"/>
    <n v="4"/>
    <n v="0"/>
    <n v="0"/>
    <n v="0"/>
    <n v="1.33985"/>
    <n v="3"/>
    <n v="0"/>
    <n v="929"/>
    <n v="814"/>
    <n v="6"/>
  </r>
  <r>
    <n v="815"/>
    <n v="17"/>
    <n v="17"/>
    <x v="3"/>
    <n v="1163"/>
    <n v="4445"/>
    <n v="4476"/>
    <n v="1947"/>
    <n v="524"/>
    <n v="656"/>
    <n v="431"/>
    <n v="448"/>
    <n v="232"/>
    <n v="52"/>
    <n v="156"/>
    <n v="89"/>
    <n v="67"/>
    <n v="0.100312779267203"/>
    <n v="273"/>
    <n v="452"/>
    <n v="1170"/>
    <n v="1706"/>
    <n v="810"/>
    <n v="338"/>
    <n v="0"/>
    <n v="19"/>
    <n v="249"/>
    <n v="0"/>
    <n v="0"/>
    <n v="5"/>
    <n v="0"/>
    <n v="0"/>
    <n v="4"/>
    <n v="0"/>
    <n v="0"/>
    <n v="0"/>
    <n v="1.50265"/>
    <n v="3"/>
    <n v="0"/>
    <n v="1163"/>
    <n v="815"/>
    <n v="31"/>
  </r>
  <r>
    <n v="816"/>
    <n v="17"/>
    <n v="17"/>
    <x v="3"/>
    <n v="927"/>
    <n v="3620"/>
    <n v="3623"/>
    <n v="1699"/>
    <n v="643"/>
    <n v="298"/>
    <n v="281"/>
    <n v="267"/>
    <n v="230"/>
    <n v="149"/>
    <n v="202"/>
    <n v="118"/>
    <n v="28"/>
    <n v="0.190449903394977"/>
    <n v="605"/>
    <n v="206"/>
    <n v="685"/>
    <n v="1175"/>
    <n v="970"/>
    <n v="587"/>
    <n v="137"/>
    <n v="13"/>
    <n v="423"/>
    <n v="0"/>
    <n v="4"/>
    <n v="28"/>
    <n v="0"/>
    <n v="0"/>
    <n v="3"/>
    <n v="0"/>
    <n v="0"/>
    <n v="0"/>
    <n v="1.4039699999999999"/>
    <n v="3"/>
    <n v="0"/>
    <n v="927"/>
    <n v="816"/>
    <n v="3"/>
  </r>
  <r>
    <n v="817"/>
    <n v="17"/>
    <n v="17"/>
    <x v="3"/>
    <n v="2189"/>
    <n v="8551"/>
    <n v="8583"/>
    <n v="4191"/>
    <n v="662"/>
    <n v="1555"/>
    <n v="859"/>
    <n v="841"/>
    <n v="349"/>
    <n v="140"/>
    <n v="215"/>
    <n v="143"/>
    <n v="72"/>
    <n v="4.6254223464988899E-2"/>
    <n v="564"/>
    <n v="742"/>
    <n v="2190"/>
    <n v="3841"/>
    <n v="1538"/>
    <n v="272"/>
    <n v="58"/>
    <n v="159"/>
    <n v="269"/>
    <n v="0"/>
    <n v="20"/>
    <n v="58"/>
    <n v="0"/>
    <n v="0"/>
    <n v="3"/>
    <n v="0"/>
    <n v="0"/>
    <n v="0"/>
    <n v="1.63354"/>
    <n v="3"/>
    <n v="0"/>
    <n v="2189"/>
    <n v="817"/>
    <n v="32"/>
  </r>
  <r>
    <n v="818"/>
    <n v="17"/>
    <n v="17"/>
    <x v="3"/>
    <n v="1380"/>
    <n v="4659"/>
    <n v="4698"/>
    <n v="2606"/>
    <n v="1170"/>
    <n v="210"/>
    <n v="218"/>
    <n v="507"/>
    <n v="420"/>
    <n v="235"/>
    <n v="312"/>
    <n v="195"/>
    <n v="102"/>
    <n v="0.139208173690932"/>
    <n v="327"/>
    <n v="231"/>
    <n v="811"/>
    <n v="1681"/>
    <n v="1383"/>
    <n v="592"/>
    <n v="12"/>
    <n v="19"/>
    <n v="263"/>
    <n v="0"/>
    <n v="3"/>
    <n v="30"/>
    <n v="0"/>
    <n v="0"/>
    <n v="4"/>
    <n v="1995.65247"/>
    <n v="0"/>
    <n v="0"/>
    <n v="1.2304299999999999"/>
    <n v="3"/>
    <n v="0"/>
    <n v="1380"/>
    <n v="818"/>
    <n v="39"/>
  </r>
  <r>
    <n v="819"/>
    <n v="17"/>
    <n v="17"/>
    <x v="3"/>
    <n v="653"/>
    <n v="2454"/>
    <n v="2454"/>
    <n v="1162"/>
    <n v="422"/>
    <n v="258"/>
    <n v="206"/>
    <n v="201"/>
    <n v="196"/>
    <n v="50"/>
    <n v="159"/>
    <n v="128"/>
    <n v="30"/>
    <n v="0.115321923390383"/>
    <n v="566"/>
    <n v="181"/>
    <n v="409"/>
    <n v="1011"/>
    <n v="588"/>
    <n v="265"/>
    <n v="278"/>
    <n v="79"/>
    <n v="169"/>
    <n v="0"/>
    <n v="14"/>
    <n v="26"/>
    <n v="0"/>
    <n v="0"/>
    <n v="4"/>
    <n v="0"/>
    <n v="0"/>
    <n v="0"/>
    <n v="1.3144199999999999"/>
    <n v="2"/>
    <n v="0"/>
    <n v="653"/>
    <n v="819"/>
    <n v="0"/>
  </r>
  <r>
    <n v="820"/>
    <n v="17"/>
    <n v="17"/>
    <x v="3"/>
    <n v="4320"/>
    <n v="12718"/>
    <n v="12736"/>
    <n v="6822"/>
    <n v="2782"/>
    <n v="1597"/>
    <n v="1029"/>
    <n v="841"/>
    <n v="947"/>
    <n v="1503"/>
    <n v="14520"/>
    <n v="1644"/>
    <n v="204"/>
    <n v="0.14368718592964799"/>
    <n v="998"/>
    <n v="936"/>
    <n v="2141"/>
    <n v="4563"/>
    <n v="3739"/>
    <n v="1357"/>
    <n v="113"/>
    <n v="123"/>
    <n v="638"/>
    <n v="2"/>
    <n v="51"/>
    <n v="71"/>
    <n v="0"/>
    <n v="0"/>
    <n v="4"/>
    <n v="1261.53943"/>
    <n v="0"/>
    <n v="0"/>
    <n v="1.05837"/>
    <n v="1"/>
    <n v="0"/>
    <n v="4320"/>
    <n v="820"/>
    <n v="18"/>
  </r>
  <r>
    <n v="821"/>
    <n v="17"/>
    <n v="17"/>
    <x v="3"/>
    <n v="1575"/>
    <n v="4572"/>
    <n v="5666"/>
    <n v="3172"/>
    <n v="1211"/>
    <n v="406"/>
    <n v="194"/>
    <n v="438"/>
    <n v="465"/>
    <n v="478"/>
    <n v="1070"/>
    <n v="450"/>
    <n v="371"/>
    <n v="0.164136957289093"/>
    <n v="1943"/>
    <n v="226"/>
    <n v="1380"/>
    <n v="2002"/>
    <n v="1289"/>
    <n v="769"/>
    <n v="27"/>
    <n v="56"/>
    <n v="1763"/>
    <n v="0"/>
    <n v="17"/>
    <n v="80"/>
    <n v="0"/>
    <n v="0"/>
    <n v="4"/>
    <n v="0"/>
    <n v="8914.5039099999995"/>
    <n v="4839.4506799999999"/>
    <n v="1.0628500000000001"/>
    <n v="1"/>
    <n v="0"/>
    <n v="1575"/>
    <n v="821"/>
    <n v="1094"/>
  </r>
  <r>
    <n v="822"/>
    <n v="17"/>
    <n v="17"/>
    <x v="3"/>
    <n v="1019"/>
    <n v="2655"/>
    <n v="2669"/>
    <n v="1280"/>
    <n v="1054"/>
    <n v="0"/>
    <n v="152"/>
    <n v="185"/>
    <n v="285"/>
    <n v="397"/>
    <n v="1079"/>
    <n v="819"/>
    <n v="9"/>
    <n v="0.34020232296740399"/>
    <n v="178"/>
    <n v="113"/>
    <n v="356"/>
    <n v="597"/>
    <n v="782"/>
    <n v="821"/>
    <n v="2"/>
    <n v="48"/>
    <n v="90"/>
    <n v="0"/>
    <n v="14"/>
    <n v="24"/>
    <n v="0"/>
    <n v="0"/>
    <n v="5"/>
    <n v="0"/>
    <n v="0"/>
    <n v="0"/>
    <n v="0.96636999999999995"/>
    <n v="1"/>
    <n v="0"/>
    <n v="1019"/>
    <n v="822"/>
    <n v="14"/>
  </r>
  <r>
    <n v="823"/>
    <n v="17"/>
    <n v="17"/>
    <x v="3"/>
    <n v="2993"/>
    <n v="7686"/>
    <n v="7734"/>
    <n v="3930"/>
    <n v="2018"/>
    <n v="1078"/>
    <n v="855"/>
    <n v="932"/>
    <n v="574"/>
    <n v="632"/>
    <n v="769"/>
    <n v="515"/>
    <n v="99"/>
    <n v="0.160201706749418"/>
    <n v="958"/>
    <n v="561"/>
    <n v="1264"/>
    <n v="2904"/>
    <n v="1954"/>
    <n v="1051"/>
    <n v="28"/>
    <n v="175"/>
    <n v="658"/>
    <n v="0"/>
    <n v="13"/>
    <n v="84"/>
    <n v="0"/>
    <n v="0"/>
    <n v="4"/>
    <n v="2035.0778800000001"/>
    <n v="0"/>
    <n v="0"/>
    <n v="1.17571"/>
    <n v="1"/>
    <n v="0"/>
    <n v="2993"/>
    <n v="823"/>
    <n v="48"/>
  </r>
  <r>
    <n v="824"/>
    <n v="17"/>
    <n v="17"/>
    <x v="3"/>
    <n v="1699"/>
    <n v="4998"/>
    <n v="4998"/>
    <n v="2681"/>
    <n v="640"/>
    <n v="1135"/>
    <n v="646"/>
    <n v="547"/>
    <n v="367"/>
    <n v="139"/>
    <n v="437"/>
    <n v="267"/>
    <n v="162"/>
    <n v="7.6630652260904403E-2"/>
    <n v="1523"/>
    <n v="332"/>
    <n v="887"/>
    <n v="2475"/>
    <n v="980"/>
    <n v="324"/>
    <n v="516"/>
    <n v="163"/>
    <n v="498"/>
    <n v="4"/>
    <n v="287"/>
    <n v="55"/>
    <n v="0"/>
    <n v="0"/>
    <n v="4"/>
    <n v="0"/>
    <n v="0"/>
    <n v="0"/>
    <n v="1.2109000000000001"/>
    <n v="1"/>
    <n v="0"/>
    <n v="1699"/>
    <n v="824"/>
    <n v="0"/>
  </r>
  <r>
    <n v="825"/>
    <n v="17"/>
    <n v="17"/>
    <x v="3"/>
    <n v="1870"/>
    <n v="6884"/>
    <n v="6900"/>
    <n v="3363"/>
    <n v="1323"/>
    <n v="583"/>
    <n v="567"/>
    <n v="594"/>
    <n v="389"/>
    <n v="320"/>
    <n v="267"/>
    <n v="204"/>
    <n v="52"/>
    <n v="0.11144927536231899"/>
    <n v="208"/>
    <n v="505"/>
    <n v="1305"/>
    <n v="2945"/>
    <n v="1625"/>
    <n v="520"/>
    <n v="18"/>
    <n v="38"/>
    <n v="133"/>
    <n v="0"/>
    <n v="7"/>
    <n v="12"/>
    <n v="0"/>
    <n v="0"/>
    <n v="4"/>
    <n v="0"/>
    <n v="0"/>
    <n v="0"/>
    <n v="1.3781099999999999"/>
    <n v="3"/>
    <n v="0"/>
    <n v="1870"/>
    <n v="825"/>
    <n v="16"/>
  </r>
  <r>
    <n v="826"/>
    <n v="17"/>
    <n v="17"/>
    <x v="3"/>
    <n v="1662"/>
    <n v="5074"/>
    <n v="5082"/>
    <n v="2495"/>
    <n v="365"/>
    <n v="1343"/>
    <n v="802"/>
    <n v="437"/>
    <n v="341"/>
    <n v="82"/>
    <n v="222"/>
    <n v="102"/>
    <n v="95"/>
    <n v="9.9960645415190896E-2"/>
    <n v="849"/>
    <n v="352"/>
    <n v="996"/>
    <n v="2206"/>
    <n v="1087"/>
    <n v="441"/>
    <n v="202"/>
    <n v="150"/>
    <n v="298"/>
    <n v="0"/>
    <n v="115"/>
    <n v="84"/>
    <n v="0"/>
    <n v="0"/>
    <n v="4"/>
    <n v="0"/>
    <n v="0"/>
    <n v="0"/>
    <n v="1.5400700000000001"/>
    <n v="3"/>
    <n v="0"/>
    <n v="1662"/>
    <n v="826"/>
    <n v="8"/>
  </r>
  <r>
    <n v="827"/>
    <n v="17"/>
    <n v="17"/>
    <x v="3"/>
    <n v="1325"/>
    <n v="4160"/>
    <n v="4172"/>
    <n v="2309"/>
    <n v="758"/>
    <n v="601"/>
    <n v="291"/>
    <n v="502"/>
    <n v="448"/>
    <n v="84"/>
    <n v="251"/>
    <n v="133"/>
    <n v="68"/>
    <n v="0.12631831255992301"/>
    <n v="3686"/>
    <n v="315"/>
    <n v="764"/>
    <n v="1766"/>
    <n v="945"/>
    <n v="382"/>
    <n v="73"/>
    <n v="103"/>
    <n v="698"/>
    <n v="0"/>
    <n v="175"/>
    <n v="2637"/>
    <n v="0"/>
    <n v="0"/>
    <n v="3"/>
    <n v="0"/>
    <n v="0"/>
    <n v="0"/>
    <n v="1.9812099999999999"/>
    <n v="3"/>
    <n v="0"/>
    <n v="1325"/>
    <n v="827"/>
    <n v="12"/>
  </r>
  <r>
    <n v="828"/>
    <n v="17"/>
    <n v="17"/>
    <x v="3"/>
    <n v="2685"/>
    <n v="8270"/>
    <n v="8374"/>
    <n v="4272"/>
    <n v="1993"/>
    <n v="783"/>
    <n v="731"/>
    <n v="950"/>
    <n v="596"/>
    <n v="408"/>
    <n v="441"/>
    <n v="229"/>
    <n v="198"/>
    <n v="0.13040363028421301"/>
    <n v="1109"/>
    <n v="607"/>
    <n v="1486"/>
    <n v="3493"/>
    <n v="1835"/>
    <n v="953"/>
    <n v="130"/>
    <n v="154"/>
    <n v="434"/>
    <n v="0"/>
    <n v="151"/>
    <n v="240"/>
    <n v="0"/>
    <n v="0"/>
    <n v="4"/>
    <n v="0"/>
    <n v="0"/>
    <n v="0"/>
    <n v="1.3103100000000001"/>
    <n v="3"/>
    <n v="0"/>
    <n v="2685"/>
    <n v="828"/>
    <n v="104"/>
  </r>
  <r>
    <n v="829"/>
    <n v="17"/>
    <n v="17"/>
    <x v="3"/>
    <n v="1034"/>
    <n v="3250"/>
    <n v="3274"/>
    <n v="1895"/>
    <n v="770"/>
    <n v="301"/>
    <n v="284"/>
    <n v="304"/>
    <n v="296"/>
    <n v="150"/>
    <n v="195"/>
    <n v="159"/>
    <n v="24"/>
    <n v="0.132559560171045"/>
    <n v="1402"/>
    <n v="135"/>
    <n v="606"/>
    <n v="1324"/>
    <n v="869"/>
    <n v="340"/>
    <n v="306"/>
    <n v="83"/>
    <n v="86"/>
    <n v="0"/>
    <n v="5"/>
    <n v="922"/>
    <n v="0"/>
    <n v="0"/>
    <n v="2"/>
    <n v="0"/>
    <n v="0"/>
    <n v="0"/>
    <n v="1.6028899999999999"/>
    <n v="3"/>
    <n v="0"/>
    <n v="1034"/>
    <n v="829"/>
    <n v="24"/>
  </r>
  <r>
    <n v="830"/>
    <n v="17"/>
    <n v="17"/>
    <x v="3"/>
    <n v="1864"/>
    <n v="6832"/>
    <n v="6836"/>
    <n v="3595"/>
    <n v="1236"/>
    <n v="654"/>
    <n v="491"/>
    <n v="759"/>
    <n v="345"/>
    <n v="269"/>
    <n v="290"/>
    <n v="188"/>
    <n v="98"/>
    <n v="8.8794616734932705E-2"/>
    <n v="556"/>
    <n v="510"/>
    <n v="1497"/>
    <n v="2808"/>
    <n v="1508"/>
    <n v="513"/>
    <n v="128"/>
    <n v="65"/>
    <n v="332"/>
    <n v="0"/>
    <n v="15"/>
    <n v="16"/>
    <n v="0"/>
    <n v="0"/>
    <n v="4"/>
    <n v="0"/>
    <n v="0"/>
    <n v="0"/>
    <n v="1.4000600000000001"/>
    <n v="3"/>
    <n v="0"/>
    <n v="1864"/>
    <n v="830"/>
    <n v="4"/>
  </r>
  <r>
    <n v="831"/>
    <n v="17"/>
    <n v="17"/>
    <x v="3"/>
    <n v="1243"/>
    <n v="3931"/>
    <n v="3945"/>
    <n v="1779"/>
    <n v="522"/>
    <n v="793"/>
    <n v="484"/>
    <n v="477"/>
    <n v="228"/>
    <n v="54"/>
    <n v="157"/>
    <n v="88"/>
    <n v="65"/>
    <n v="0.143472750316857"/>
    <n v="665"/>
    <n v="365"/>
    <n v="914"/>
    <n v="1239"/>
    <n v="961"/>
    <n v="466"/>
    <n v="150"/>
    <n v="29"/>
    <n v="321"/>
    <n v="0"/>
    <n v="44"/>
    <n v="121"/>
    <n v="0"/>
    <n v="0"/>
    <n v="4"/>
    <n v="0"/>
    <n v="0"/>
    <n v="0"/>
    <n v="1.4901"/>
    <n v="3"/>
    <n v="0"/>
    <n v="1243"/>
    <n v="831"/>
    <n v="14"/>
  </r>
  <r>
    <n v="832"/>
    <n v="17"/>
    <n v="17"/>
    <x v="3"/>
    <n v="1846"/>
    <n v="6140"/>
    <n v="6144"/>
    <n v="3024"/>
    <n v="1521"/>
    <n v="346"/>
    <n v="379"/>
    <n v="639"/>
    <n v="552"/>
    <n v="276"/>
    <n v="302"/>
    <n v="222"/>
    <n v="74"/>
    <n v="0.18619791666666699"/>
    <n v="667"/>
    <n v="261"/>
    <n v="1060"/>
    <n v="2200"/>
    <n v="1725"/>
    <n v="898"/>
    <n v="43"/>
    <n v="91"/>
    <n v="505"/>
    <n v="0"/>
    <n v="13"/>
    <n v="15"/>
    <n v="0"/>
    <n v="0"/>
    <n v="4"/>
    <n v="0"/>
    <n v="0"/>
    <n v="0"/>
    <n v="1.2916000000000001"/>
    <n v="3"/>
    <n v="0"/>
    <n v="1846"/>
    <n v="832"/>
    <n v="4"/>
  </r>
  <r>
    <n v="833"/>
    <n v="17"/>
    <n v="17"/>
    <x v="3"/>
    <n v="1431"/>
    <n v="4451"/>
    <n v="4477"/>
    <n v="2044"/>
    <n v="1478"/>
    <n v="0"/>
    <n v="286"/>
    <n v="484"/>
    <n v="433"/>
    <n v="228"/>
    <n v="317"/>
    <n v="246"/>
    <n v="25"/>
    <n v="0.217779763234309"/>
    <n v="160"/>
    <n v="346"/>
    <n v="847"/>
    <n v="1441"/>
    <n v="1126"/>
    <n v="717"/>
    <n v="1"/>
    <n v="9"/>
    <n v="139"/>
    <n v="0"/>
    <n v="4"/>
    <n v="7"/>
    <n v="0"/>
    <n v="0"/>
    <n v="4"/>
    <n v="0"/>
    <n v="0"/>
    <n v="0"/>
    <n v="1.2172400000000001"/>
    <n v="3"/>
    <n v="0"/>
    <n v="1431"/>
    <n v="833"/>
    <n v="26"/>
  </r>
  <r>
    <n v="834"/>
    <n v="17"/>
    <n v="17"/>
    <x v="3"/>
    <n v="1619"/>
    <n v="5440"/>
    <n v="5446"/>
    <n v="2423"/>
    <n v="1707"/>
    <n v="22"/>
    <n v="346"/>
    <n v="430"/>
    <n v="530"/>
    <n v="313"/>
    <n v="589"/>
    <n v="322"/>
    <n v="210"/>
    <n v="0.20859346309217799"/>
    <n v="1489"/>
    <n v="315"/>
    <n v="844"/>
    <n v="1737"/>
    <n v="1718"/>
    <n v="832"/>
    <n v="19"/>
    <n v="118"/>
    <n v="306"/>
    <n v="0"/>
    <n v="1015"/>
    <n v="31"/>
    <n v="0"/>
    <n v="0"/>
    <n v="4"/>
    <n v="1866.7329099999999"/>
    <n v="0"/>
    <n v="0"/>
    <n v="1.1924600000000001"/>
    <n v="3"/>
    <n v="0"/>
    <n v="1619"/>
    <n v="834"/>
    <n v="6"/>
  </r>
  <r>
    <n v="835"/>
    <n v="17"/>
    <n v="17"/>
    <x v="3"/>
    <n v="1666"/>
    <n v="5589"/>
    <n v="5607"/>
    <n v="3182"/>
    <n v="1659"/>
    <n v="65"/>
    <n v="310"/>
    <n v="557"/>
    <n v="454"/>
    <n v="345"/>
    <n v="329"/>
    <n v="239"/>
    <n v="90"/>
    <n v="0.13483146067415699"/>
    <n v="816"/>
    <n v="275"/>
    <n v="1118"/>
    <n v="2193"/>
    <n v="1514"/>
    <n v="507"/>
    <n v="152"/>
    <n v="121"/>
    <n v="354"/>
    <n v="0"/>
    <n v="66"/>
    <n v="123"/>
    <n v="0"/>
    <n v="0"/>
    <n v="4"/>
    <n v="295.13799999999998"/>
    <n v="0"/>
    <n v="0"/>
    <n v="1.2845599999999999"/>
    <n v="3"/>
    <n v="0"/>
    <n v="1666"/>
    <n v="835"/>
    <n v="18"/>
  </r>
  <r>
    <n v="836"/>
    <n v="17"/>
    <n v="17"/>
    <x v="3"/>
    <n v="1478"/>
    <n v="4993"/>
    <n v="5006"/>
    <n v="2296"/>
    <n v="1103"/>
    <n v="375"/>
    <n v="341"/>
    <n v="465"/>
    <n v="506"/>
    <n v="166"/>
    <n v="322"/>
    <n v="279"/>
    <n v="43"/>
    <n v="0.16660007990411499"/>
    <n v="385"/>
    <n v="269"/>
    <n v="952"/>
    <n v="1765"/>
    <n v="1348"/>
    <n v="672"/>
    <n v="211"/>
    <n v="28"/>
    <n v="86"/>
    <n v="7"/>
    <n v="45"/>
    <n v="8"/>
    <n v="0"/>
    <n v="0"/>
    <n v="4"/>
    <n v="0"/>
    <n v="0"/>
    <n v="0"/>
    <n v="1.2297499999999999"/>
    <n v="3"/>
    <n v="0"/>
    <n v="1478"/>
    <n v="836"/>
    <n v="13"/>
  </r>
  <r>
    <n v="837"/>
    <n v="17"/>
    <n v="17"/>
    <x v="3"/>
    <n v="3275"/>
    <n v="10580"/>
    <n v="10844"/>
    <n v="5020"/>
    <n v="2432"/>
    <n v="997"/>
    <n v="1236"/>
    <n v="1134"/>
    <n v="681"/>
    <n v="224"/>
    <n v="468"/>
    <n v="394"/>
    <n v="56"/>
    <n v="0.10770933234968599"/>
    <n v="870"/>
    <n v="759"/>
    <n v="2375"/>
    <n v="4326"/>
    <n v="2484"/>
    <n v="900"/>
    <n v="23"/>
    <n v="50"/>
    <n v="649"/>
    <n v="1"/>
    <n v="39"/>
    <n v="108"/>
    <n v="0"/>
    <n v="0"/>
    <n v="4"/>
    <n v="0"/>
    <n v="0"/>
    <n v="0"/>
    <n v="1.39862"/>
    <n v="3"/>
    <n v="0"/>
    <n v="3275"/>
    <n v="837"/>
    <n v="264"/>
  </r>
  <r>
    <n v="838"/>
    <n v="17"/>
    <n v="17"/>
    <x v="3"/>
    <n v="1487"/>
    <n v="3982"/>
    <n v="4019"/>
    <n v="1954"/>
    <n v="844"/>
    <n v="668"/>
    <n v="654"/>
    <n v="385"/>
    <n v="293"/>
    <n v="155"/>
    <n v="252"/>
    <n v="200"/>
    <n v="52"/>
    <n v="0.149042050261259"/>
    <n v="1039"/>
    <n v="298"/>
    <n v="528"/>
    <n v="1542"/>
    <n v="1163"/>
    <n v="488"/>
    <n v="275"/>
    <n v="169"/>
    <n v="455"/>
    <n v="0"/>
    <n v="26"/>
    <n v="114"/>
    <n v="0"/>
    <n v="0"/>
    <n v="4"/>
    <n v="0"/>
    <n v="0"/>
    <n v="0"/>
    <n v="1.3319399999999999"/>
    <n v="2"/>
    <n v="0"/>
    <n v="1487"/>
    <n v="838"/>
    <n v="37"/>
  </r>
  <r>
    <n v="839"/>
    <n v="17"/>
    <n v="17"/>
    <x v="3"/>
    <n v="1732"/>
    <n v="4268"/>
    <n v="4378"/>
    <n v="2322"/>
    <n v="852"/>
    <n v="1244"/>
    <n v="732"/>
    <n v="476"/>
    <n v="302"/>
    <n v="222"/>
    <n v="330"/>
    <n v="149"/>
    <n v="175"/>
    <n v="0.11717679305619"/>
    <n v="5136"/>
    <n v="345"/>
    <n v="861"/>
    <n v="1727"/>
    <n v="1024"/>
    <n v="421"/>
    <n v="417"/>
    <n v="1270"/>
    <n v="1838"/>
    <n v="2"/>
    <n v="242"/>
    <n v="1367"/>
    <n v="0"/>
    <n v="0"/>
    <n v="3"/>
    <n v="0"/>
    <n v="0"/>
    <n v="0"/>
    <n v="1.6697"/>
    <n v="2"/>
    <n v="0"/>
    <n v="1732"/>
    <n v="839"/>
    <n v="110"/>
  </r>
  <r>
    <n v="840"/>
    <n v="17"/>
    <n v="17"/>
    <x v="3"/>
    <n v="2592"/>
    <n v="5707"/>
    <n v="5719"/>
    <n v="3355"/>
    <n v="1274"/>
    <n v="1350"/>
    <n v="713"/>
    <n v="788"/>
    <n v="698"/>
    <n v="393"/>
    <n v="503"/>
    <n v="377"/>
    <n v="117"/>
    <n v="0.26368246196887601"/>
    <n v="1358"/>
    <n v="390"/>
    <n v="438"/>
    <n v="2039"/>
    <n v="1713"/>
    <n v="1139"/>
    <n v="285"/>
    <n v="335"/>
    <n v="620"/>
    <n v="0"/>
    <n v="45"/>
    <n v="73"/>
    <n v="0"/>
    <n v="0"/>
    <n v="4"/>
    <n v="0"/>
    <n v="0"/>
    <n v="0"/>
    <n v="1.2269699999999999"/>
    <n v="1"/>
    <n v="0"/>
    <n v="2592"/>
    <n v="840"/>
    <n v="12"/>
  </r>
  <r>
    <n v="841"/>
    <n v="17"/>
    <n v="17"/>
    <x v="3"/>
    <n v="1613"/>
    <n v="4341"/>
    <n v="4380"/>
    <n v="2571"/>
    <n v="978"/>
    <n v="733"/>
    <n v="440"/>
    <n v="579"/>
    <n v="368"/>
    <n v="226"/>
    <n v="313"/>
    <n v="294"/>
    <n v="12"/>
    <n v="0.14703196347031999"/>
    <n v="882"/>
    <n v="207"/>
    <n v="746"/>
    <n v="1550"/>
    <n v="1377"/>
    <n v="500"/>
    <n v="53"/>
    <n v="70"/>
    <n v="694"/>
    <n v="0"/>
    <n v="31"/>
    <n v="34"/>
    <n v="0"/>
    <n v="0"/>
    <n v="4"/>
    <n v="0"/>
    <n v="0"/>
    <n v="0"/>
    <n v="1.2862100000000001"/>
    <n v="1"/>
    <n v="0"/>
    <n v="1613"/>
    <n v="841"/>
    <n v="39"/>
  </r>
  <r>
    <n v="842"/>
    <n v="17"/>
    <n v="17"/>
    <x v="3"/>
    <n v="1398"/>
    <n v="3567"/>
    <n v="3609"/>
    <n v="2004"/>
    <n v="583"/>
    <n v="836"/>
    <n v="451"/>
    <n v="500"/>
    <n v="254"/>
    <n v="193"/>
    <n v="230"/>
    <n v="188"/>
    <n v="42"/>
    <n v="0.128013300083126"/>
    <n v="467"/>
    <n v="283"/>
    <n v="579"/>
    <n v="1565"/>
    <n v="853"/>
    <n v="329"/>
    <n v="104"/>
    <n v="125"/>
    <n v="196"/>
    <n v="0"/>
    <n v="7"/>
    <n v="35"/>
    <n v="0"/>
    <n v="0"/>
    <n v="4"/>
    <n v="0"/>
    <n v="0"/>
    <n v="0"/>
    <n v="1.25159"/>
    <n v="2"/>
    <n v="0"/>
    <n v="1398"/>
    <n v="842"/>
    <n v="42"/>
  </r>
  <r>
    <n v="843"/>
    <n v="17"/>
    <n v="17"/>
    <x v="3"/>
    <n v="1457"/>
    <n v="4431"/>
    <n v="4492"/>
    <n v="2296"/>
    <n v="1437"/>
    <n v="68"/>
    <n v="301"/>
    <n v="368"/>
    <n v="526"/>
    <n v="262"/>
    <n v="558"/>
    <n v="442"/>
    <n v="6"/>
    <n v="0.231077471059662"/>
    <n v="373"/>
    <n v="375"/>
    <n v="616"/>
    <n v="1365"/>
    <n v="1389"/>
    <n v="747"/>
    <n v="5"/>
    <n v="45"/>
    <n v="255"/>
    <n v="0"/>
    <n v="47"/>
    <n v="21"/>
    <n v="0"/>
    <n v="0"/>
    <n v="4"/>
    <n v="0"/>
    <n v="0"/>
    <n v="0"/>
    <n v="1.0871999999999999"/>
    <n v="1"/>
    <n v="0"/>
    <n v="1457"/>
    <n v="843"/>
    <n v="61"/>
  </r>
  <r>
    <n v="844"/>
    <n v="17"/>
    <n v="17"/>
    <x v="3"/>
    <n v="3195"/>
    <n v="9383"/>
    <n v="9402"/>
    <n v="4516"/>
    <n v="3222"/>
    <n v="62"/>
    <n v="416"/>
    <n v="659"/>
    <n v="863"/>
    <n v="1257"/>
    <n v="26251"/>
    <n v="1893"/>
    <n v="85"/>
    <n v="0.23633269517124"/>
    <n v="1108"/>
    <n v="595"/>
    <n v="1466"/>
    <n v="2444"/>
    <n v="3182"/>
    <n v="1715"/>
    <n v="220"/>
    <n v="254"/>
    <n v="478"/>
    <n v="16"/>
    <n v="26"/>
    <n v="114"/>
    <n v="0"/>
    <n v="0"/>
    <n v="5"/>
    <n v="0"/>
    <n v="0"/>
    <n v="0"/>
    <n v="1.00027"/>
    <n v="1"/>
    <n v="0"/>
    <n v="3195"/>
    <n v="844"/>
    <n v="19"/>
  </r>
  <r>
    <n v="845"/>
    <n v="17"/>
    <n v="17"/>
    <x v="3"/>
    <n v="2470"/>
    <n v="6524"/>
    <n v="6559"/>
    <n v="3390"/>
    <n v="2481"/>
    <n v="38"/>
    <n v="310"/>
    <n v="581"/>
    <n v="641"/>
    <n v="938"/>
    <n v="1280"/>
    <n v="787"/>
    <n v="38"/>
    <n v="0.233419728617167"/>
    <n v="589"/>
    <n v="470"/>
    <n v="900"/>
    <n v="1708"/>
    <n v="2253"/>
    <n v="1228"/>
    <n v="9"/>
    <n v="65"/>
    <n v="424"/>
    <n v="0"/>
    <n v="21"/>
    <n v="70"/>
    <n v="0"/>
    <n v="0"/>
    <n v="4"/>
    <n v="0"/>
    <n v="0"/>
    <n v="0"/>
    <n v="1.0967100000000001"/>
    <n v="1"/>
    <n v="0"/>
    <n v="2470"/>
    <n v="845"/>
    <n v="35"/>
  </r>
  <r>
    <n v="846"/>
    <n v="17"/>
    <n v="17"/>
    <x v="3"/>
    <n v="2187"/>
    <n v="5423"/>
    <n v="5445"/>
    <n v="2972"/>
    <n v="1835"/>
    <n v="366"/>
    <n v="549"/>
    <n v="640"/>
    <n v="546"/>
    <n v="452"/>
    <n v="457"/>
    <n v="360"/>
    <n v="70"/>
    <n v="0.206795224977043"/>
    <n v="544"/>
    <n v="277"/>
    <n v="985"/>
    <n v="1617"/>
    <n v="1635"/>
    <n v="931"/>
    <n v="42"/>
    <n v="116"/>
    <n v="325"/>
    <n v="0"/>
    <n v="1"/>
    <n v="60"/>
    <n v="0"/>
    <n v="0"/>
    <n v="4"/>
    <n v="0"/>
    <n v="0"/>
    <n v="0"/>
    <n v="1.2197800000000001"/>
    <n v="2"/>
    <n v="0"/>
    <n v="2187"/>
    <n v="846"/>
    <n v="22"/>
  </r>
  <r>
    <n v="847"/>
    <n v="17"/>
    <n v="17"/>
    <x v="3"/>
    <n v="1151"/>
    <n v="2914"/>
    <n v="2914"/>
    <n v="1450"/>
    <n v="761"/>
    <n v="508"/>
    <n v="401"/>
    <n v="473"/>
    <n v="205"/>
    <n v="72"/>
    <n v="228"/>
    <n v="123"/>
    <n v="50"/>
    <n v="0.14070006863418"/>
    <n v="1336"/>
    <n v="272"/>
    <n v="594"/>
    <n v="1055"/>
    <n v="692"/>
    <n v="301"/>
    <n v="235"/>
    <n v="382"/>
    <n v="531"/>
    <n v="0"/>
    <n v="84"/>
    <n v="104"/>
    <n v="0"/>
    <n v="0"/>
    <n v="3"/>
    <n v="0"/>
    <n v="0"/>
    <n v="0"/>
    <n v="1.58982"/>
    <n v="2"/>
    <n v="0"/>
    <n v="1151"/>
    <n v="847"/>
    <n v="0"/>
  </r>
  <r>
    <n v="848"/>
    <n v="17"/>
    <n v="17"/>
    <x v="3"/>
    <n v="1866"/>
    <n v="4961"/>
    <n v="5039"/>
    <n v="2365"/>
    <n v="633"/>
    <n v="1305"/>
    <n v="654"/>
    <n v="717"/>
    <n v="356"/>
    <n v="139"/>
    <n v="273"/>
    <n v="150"/>
    <n v="122.2527"/>
    <n v="0.17940067473705101"/>
    <n v="5433"/>
    <n v="421"/>
    <n v="1181"/>
    <n v="1582"/>
    <n v="1134"/>
    <n v="721"/>
    <n v="634"/>
    <n v="450"/>
    <n v="4071"/>
    <n v="0"/>
    <n v="154"/>
    <n v="124"/>
    <n v="0"/>
    <n v="0"/>
    <n v="4"/>
    <n v="0"/>
    <n v="0"/>
    <n v="0"/>
    <n v="1.8065800000000001"/>
    <n v="2"/>
    <n v="0"/>
    <n v="1866"/>
    <n v="848"/>
    <n v="78"/>
  </r>
  <r>
    <n v="849"/>
    <n v="17"/>
    <n v="17"/>
    <x v="3"/>
    <n v="1399"/>
    <n v="4083"/>
    <n v="4119"/>
    <n v="2055"/>
    <n v="1316"/>
    <n v="114"/>
    <n v="165"/>
    <n v="499"/>
    <n v="438"/>
    <n v="297"/>
    <n v="328"/>
    <n v="282"/>
    <n v="33"/>
    <n v="0.17795581451808701"/>
    <n v="428"/>
    <n v="336"/>
    <n v="668"/>
    <n v="1363"/>
    <n v="1169"/>
    <n v="583"/>
    <n v="66"/>
    <n v="55"/>
    <n v="272"/>
    <n v="0"/>
    <n v="11"/>
    <n v="24"/>
    <n v="0"/>
    <n v="0"/>
    <n v="4"/>
    <n v="2437.8278799999998"/>
    <n v="0"/>
    <n v="0"/>
    <n v="1.15785"/>
    <n v="1"/>
    <n v="0"/>
    <n v="1399"/>
    <n v="849"/>
    <n v="36"/>
  </r>
  <r>
    <n v="850"/>
    <n v="17"/>
    <n v="17"/>
    <x v="3"/>
    <n v="1323"/>
    <n v="3686"/>
    <n v="3700"/>
    <n v="1788"/>
    <n v="1363"/>
    <n v="0"/>
    <n v="244"/>
    <n v="255"/>
    <n v="358"/>
    <n v="466"/>
    <n v="605"/>
    <n v="448"/>
    <n v="10"/>
    <n v="0.25351351351351398"/>
    <n v="320"/>
    <n v="95"/>
    <n v="719"/>
    <n v="942"/>
    <n v="1167"/>
    <n v="777"/>
    <n v="5"/>
    <n v="35"/>
    <n v="233"/>
    <n v="0"/>
    <n v="7"/>
    <n v="40"/>
    <n v="0"/>
    <n v="0"/>
    <n v="4"/>
    <n v="0"/>
    <n v="0"/>
    <n v="0"/>
    <n v="1.06819"/>
    <n v="1"/>
    <n v="0"/>
    <n v="1323"/>
    <n v="850"/>
    <n v="14"/>
  </r>
  <r>
    <n v="851"/>
    <n v="17"/>
    <n v="17"/>
    <x v="3"/>
    <n v="732"/>
    <n v="2149"/>
    <n v="2149"/>
    <n v="1134"/>
    <n v="766"/>
    <n v="0"/>
    <n v="85"/>
    <n v="177"/>
    <n v="162"/>
    <n v="308"/>
    <n v="618"/>
    <n v="198"/>
    <n v="11"/>
    <n v="0.26012098650535098"/>
    <n v="99"/>
    <n v="71"/>
    <n v="309"/>
    <n v="549"/>
    <n v="755"/>
    <n v="465"/>
    <n v="17"/>
    <n v="27"/>
    <n v="24"/>
    <n v="0"/>
    <n v="10"/>
    <n v="21"/>
    <n v="0"/>
    <n v="0"/>
    <n v="4"/>
    <n v="0"/>
    <n v="0"/>
    <n v="0"/>
    <n v="1.12524"/>
    <n v="1"/>
    <n v="0"/>
    <n v="732"/>
    <n v="851"/>
    <n v="0"/>
  </r>
  <r>
    <n v="852"/>
    <n v="17"/>
    <n v="17"/>
    <x v="3"/>
    <n v="2233"/>
    <n v="6593"/>
    <n v="6595"/>
    <n v="3408"/>
    <n v="2009"/>
    <n v="235"/>
    <n v="484"/>
    <n v="533"/>
    <n v="510"/>
    <n v="706"/>
    <n v="568"/>
    <n v="463"/>
    <n v="44"/>
    <n v="0.21728582259287299"/>
    <n v="442"/>
    <n v="573"/>
    <n v="816"/>
    <n v="1987"/>
    <n v="2108"/>
    <n v="1111"/>
    <n v="38"/>
    <n v="25"/>
    <n v="304"/>
    <n v="0"/>
    <n v="16"/>
    <n v="59"/>
    <n v="0"/>
    <n v="0"/>
    <n v="4"/>
    <n v="0"/>
    <n v="0"/>
    <n v="0"/>
    <n v="1.1414500000000001"/>
    <n v="1"/>
    <n v="0"/>
    <n v="2233"/>
    <n v="852"/>
    <n v="2"/>
  </r>
  <r>
    <n v="853"/>
    <n v="17"/>
    <n v="17"/>
    <x v="3"/>
    <n v="1977"/>
    <n v="5326"/>
    <n v="5358"/>
    <n v="2671"/>
    <n v="1444"/>
    <n v="700"/>
    <n v="682"/>
    <n v="547"/>
    <n v="381"/>
    <n v="367"/>
    <n v="595"/>
    <n v="265"/>
    <n v="164"/>
    <n v="0.162560656961553"/>
    <n v="1933"/>
    <n v="419"/>
    <n v="1029"/>
    <n v="1523"/>
    <n v="1804"/>
    <n v="583"/>
    <n v="28"/>
    <n v="80"/>
    <n v="1552"/>
    <n v="1"/>
    <n v="44"/>
    <n v="228"/>
    <n v="0"/>
    <n v="0"/>
    <n v="4"/>
    <n v="0"/>
    <n v="0"/>
    <n v="0"/>
    <n v="1.28989"/>
    <n v="1"/>
    <n v="0"/>
    <n v="1977"/>
    <n v="853"/>
    <n v="32"/>
  </r>
  <r>
    <n v="854"/>
    <n v="17"/>
    <n v="17"/>
    <x v="3"/>
    <n v="2449"/>
    <n v="7515"/>
    <n v="7534"/>
    <n v="3164"/>
    <n v="722"/>
    <n v="1827"/>
    <n v="1255"/>
    <n v="886"/>
    <n v="243"/>
    <n v="65"/>
    <n v="203"/>
    <n v="141"/>
    <n v="55"/>
    <n v="9.9814175736660501E-2"/>
    <n v="345"/>
    <n v="732"/>
    <n v="1635"/>
    <n v="3228"/>
    <n v="1517"/>
    <n v="422"/>
    <n v="61"/>
    <n v="67"/>
    <n v="164"/>
    <n v="4"/>
    <n v="33"/>
    <n v="16"/>
    <n v="0"/>
    <n v="0"/>
    <n v="4"/>
    <n v="0"/>
    <n v="0"/>
    <n v="0"/>
    <n v="1.61287"/>
    <n v="2"/>
    <n v="0"/>
    <n v="2449"/>
    <n v="854"/>
    <n v="19"/>
  </r>
  <r>
    <n v="855"/>
    <n v="17"/>
    <n v="17"/>
    <x v="3"/>
    <n v="1810"/>
    <n v="5278"/>
    <n v="5286"/>
    <n v="2184"/>
    <n v="1088"/>
    <n v="762"/>
    <n v="879"/>
    <n v="620"/>
    <n v="202"/>
    <n v="109"/>
    <n v="283"/>
    <n v="221"/>
    <n v="43"/>
    <n v="8.5698070374574303E-2"/>
    <n v="460"/>
    <n v="422"/>
    <n v="1342"/>
    <n v="1985"/>
    <n v="1191"/>
    <n v="346"/>
    <n v="72"/>
    <n v="34"/>
    <n v="273"/>
    <n v="0"/>
    <n v="70"/>
    <n v="11"/>
    <n v="0"/>
    <n v="0"/>
    <n v="4"/>
    <n v="0"/>
    <n v="0"/>
    <n v="0"/>
    <n v="1.36676"/>
    <n v="2"/>
    <n v="0"/>
    <n v="1810"/>
    <n v="855"/>
    <n v="8"/>
  </r>
  <r>
    <n v="856"/>
    <n v="17"/>
    <n v="17"/>
    <x v="3"/>
    <n v="2580"/>
    <n v="8121"/>
    <n v="8121"/>
    <n v="3718"/>
    <n v="1637"/>
    <n v="1045"/>
    <n v="882"/>
    <n v="926"/>
    <n v="588"/>
    <n v="184"/>
    <n v="383"/>
    <n v="230"/>
    <n v="145"/>
    <n v="0.16438862209087601"/>
    <n v="1872"/>
    <n v="276"/>
    <n v="1807"/>
    <n v="2892"/>
    <n v="2207"/>
    <n v="939"/>
    <n v="787"/>
    <n v="205"/>
    <n v="778"/>
    <n v="0"/>
    <n v="23"/>
    <n v="79"/>
    <n v="0"/>
    <n v="0"/>
    <n v="4"/>
    <n v="0"/>
    <n v="0"/>
    <n v="0"/>
    <n v="1.3479000000000001"/>
    <n v="3"/>
    <n v="0"/>
    <n v="2580"/>
    <n v="856"/>
    <n v="0"/>
  </r>
  <r>
    <n v="857"/>
    <n v="17"/>
    <n v="17"/>
    <x v="3"/>
    <n v="1075"/>
    <n v="3720"/>
    <n v="3798"/>
    <n v="2015"/>
    <n v="707"/>
    <n v="408"/>
    <n v="351"/>
    <n v="347"/>
    <n v="275"/>
    <n v="102"/>
    <n v="246"/>
    <n v="125"/>
    <n v="115.20509"/>
    <n v="8.4254870984728794E-2"/>
    <n v="1822"/>
    <n v="309"/>
    <n v="879"/>
    <n v="1436"/>
    <n v="976"/>
    <n v="198"/>
    <n v="129"/>
    <n v="134"/>
    <n v="1443"/>
    <n v="0"/>
    <n v="69"/>
    <n v="47"/>
    <n v="0"/>
    <n v="0"/>
    <n v="4"/>
    <n v="1577.98523"/>
    <n v="0"/>
    <n v="0"/>
    <n v="1.2933699999999999"/>
    <n v="2"/>
    <n v="0"/>
    <n v="1075"/>
    <n v="857"/>
    <n v="78"/>
  </r>
  <r>
    <n v="858"/>
    <n v="17"/>
    <n v="17"/>
    <x v="3"/>
    <n v="2200"/>
    <n v="5757"/>
    <n v="5757"/>
    <n v="2798"/>
    <n v="1475"/>
    <n v="807"/>
    <n v="896"/>
    <n v="637"/>
    <n v="449"/>
    <n v="218"/>
    <n v="385"/>
    <n v="313"/>
    <n v="71.11054"/>
    <n v="0.21017891262810501"/>
    <n v="1483"/>
    <n v="110"/>
    <n v="989"/>
    <n v="1819"/>
    <n v="1931"/>
    <n v="908"/>
    <n v="540"/>
    <n v="95"/>
    <n v="506"/>
    <n v="0"/>
    <n v="62"/>
    <n v="280"/>
    <n v="0"/>
    <n v="0"/>
    <n v="4"/>
    <n v="166.21831"/>
    <n v="0"/>
    <n v="0"/>
    <n v="1.32054"/>
    <n v="3"/>
    <n v="0"/>
    <n v="2200"/>
    <n v="858"/>
    <n v="0"/>
  </r>
  <r>
    <n v="859"/>
    <n v="17"/>
    <n v="17"/>
    <x v="3"/>
    <n v="1431"/>
    <n v="4577"/>
    <n v="4587"/>
    <n v="2211"/>
    <n v="1400"/>
    <n v="66"/>
    <n v="361"/>
    <n v="421"/>
    <n v="331"/>
    <n v="318"/>
    <n v="304"/>
    <n v="274"/>
    <n v="7"/>
    <n v="0.227163723566601"/>
    <n v="275"/>
    <n v="284"/>
    <n v="738"/>
    <n v="1278"/>
    <n v="1470"/>
    <n v="817"/>
    <n v="25"/>
    <n v="39"/>
    <n v="173"/>
    <n v="0"/>
    <n v="11"/>
    <n v="27"/>
    <n v="0"/>
    <n v="0"/>
    <n v="4"/>
    <n v="0"/>
    <n v="0"/>
    <n v="0"/>
    <n v="1.2086699999999999"/>
    <n v="3"/>
    <n v="0"/>
    <n v="1431"/>
    <n v="859"/>
    <n v="10"/>
  </r>
  <r>
    <n v="860"/>
    <n v="17"/>
    <n v="17"/>
    <x v="3"/>
    <n v="2259"/>
    <n v="6450"/>
    <n v="6454"/>
    <n v="3341"/>
    <n v="2136"/>
    <n v="244"/>
    <n v="494"/>
    <n v="537"/>
    <n v="646"/>
    <n v="582"/>
    <n v="2202"/>
    <n v="312"/>
    <n v="585"/>
    <n v="0.282770374961264"/>
    <n v="4980"/>
    <n v="344"/>
    <n v="693"/>
    <n v="1865"/>
    <n v="2154"/>
    <n v="1398"/>
    <n v="756"/>
    <n v="505"/>
    <n v="586"/>
    <n v="12"/>
    <n v="2010"/>
    <n v="1111"/>
    <n v="0"/>
    <n v="0"/>
    <n v="4"/>
    <n v="0"/>
    <n v="0"/>
    <n v="0"/>
    <n v="1.56643"/>
    <n v="3"/>
    <n v="0"/>
    <n v="2259"/>
    <n v="860"/>
    <n v="4"/>
  </r>
  <r>
    <n v="861"/>
    <n v="17"/>
    <n v="17"/>
    <x v="3"/>
    <n v="2305"/>
    <n v="7923"/>
    <n v="7946"/>
    <n v="3967"/>
    <n v="2241"/>
    <n v="98"/>
    <n v="805"/>
    <n v="573"/>
    <n v="438"/>
    <n v="489"/>
    <n v="612"/>
    <n v="431"/>
    <n v="162"/>
    <n v="0.19368235590234101"/>
    <n v="1829"/>
    <n v="289"/>
    <n v="1700"/>
    <n v="2433"/>
    <n v="2398"/>
    <n v="1126"/>
    <n v="37"/>
    <n v="389"/>
    <n v="734"/>
    <n v="0"/>
    <n v="369"/>
    <n v="300"/>
    <n v="0"/>
    <n v="0"/>
    <n v="4"/>
    <n v="0"/>
    <n v="0"/>
    <n v="0"/>
    <n v="1.3539300000000001"/>
    <n v="3"/>
    <n v="0"/>
    <n v="2305"/>
    <n v="861"/>
    <n v="23"/>
  </r>
  <r>
    <n v="862"/>
    <n v="17"/>
    <n v="17"/>
    <x v="3"/>
    <n v="2791"/>
    <n v="7270"/>
    <n v="7336"/>
    <n v="3747"/>
    <n v="1316"/>
    <n v="1600"/>
    <n v="1454"/>
    <n v="600"/>
    <n v="430"/>
    <n v="307"/>
    <n v="773"/>
    <n v="313"/>
    <n v="459"/>
    <n v="0.16344056706652099"/>
    <n v="4516"/>
    <n v="626"/>
    <n v="1201"/>
    <n v="2686"/>
    <n v="1931"/>
    <n v="892"/>
    <n v="824"/>
    <n v="418"/>
    <n v="625"/>
    <n v="0"/>
    <n v="1895"/>
    <n v="754"/>
    <n v="0"/>
    <n v="0"/>
    <n v="4"/>
    <n v="0"/>
    <n v="0"/>
    <n v="0"/>
    <n v="1.3392599999999999"/>
    <n v="3"/>
    <n v="0"/>
    <n v="2791"/>
    <n v="862"/>
    <n v="66"/>
  </r>
  <r>
    <n v="863"/>
    <n v="17"/>
    <n v="17"/>
    <x v="3"/>
    <n v="1296"/>
    <n v="4000"/>
    <n v="4011"/>
    <n v="2044"/>
    <n v="939"/>
    <n v="414"/>
    <n v="383"/>
    <n v="371"/>
    <n v="421"/>
    <n v="121"/>
    <n v="355"/>
    <n v="192"/>
    <n v="161"/>
    <n v="0.20643231114435301"/>
    <n v="1915"/>
    <n v="303"/>
    <n v="633"/>
    <n v="1277"/>
    <n v="1128"/>
    <n v="670"/>
    <n v="426"/>
    <n v="298"/>
    <n v="730"/>
    <n v="0"/>
    <n v="374"/>
    <n v="87"/>
    <n v="0"/>
    <n v="0"/>
    <n v="3"/>
    <n v="0"/>
    <n v="0"/>
    <n v="0"/>
    <n v="1.4959499999999999"/>
    <n v="3"/>
    <n v="0"/>
    <n v="1296"/>
    <n v="863"/>
    <n v="11"/>
  </r>
  <r>
    <n v="864"/>
    <n v="17"/>
    <n v="17"/>
    <x v="3"/>
    <n v="3580"/>
    <n v="7840"/>
    <n v="7843"/>
    <n v="4277"/>
    <n v="1449"/>
    <n v="2269"/>
    <n v="1626"/>
    <n v="1182"/>
    <n v="547"/>
    <n v="225"/>
    <n v="433"/>
    <n v="183"/>
    <n v="249.78013999999999"/>
    <n v="0.154150197628458"/>
    <n v="3212"/>
    <n v="429"/>
    <n v="1339"/>
    <n v="3149"/>
    <n v="1986"/>
    <n v="940"/>
    <n v="640"/>
    <n v="313"/>
    <n v="1835"/>
    <n v="0"/>
    <n v="319"/>
    <n v="105"/>
    <n v="0"/>
    <n v="0"/>
    <n v="3"/>
    <n v="2411.1931199999999"/>
    <n v="0"/>
    <n v="0"/>
    <n v="1.52817"/>
    <n v="3"/>
    <n v="0"/>
    <n v="3580"/>
    <n v="864"/>
    <n v="3"/>
  </r>
  <r>
    <n v="865"/>
    <n v="17"/>
    <n v="17"/>
    <x v="3"/>
    <n v="1359"/>
    <n v="3749"/>
    <n v="3752"/>
    <n v="1843"/>
    <n v="1387"/>
    <n v="100"/>
    <n v="417"/>
    <n v="373"/>
    <n v="316"/>
    <n v="253"/>
    <n v="313"/>
    <n v="304"/>
    <n v="7"/>
    <n v="0.22761194029850701"/>
    <n v="480"/>
    <n v="110"/>
    <n v="609"/>
    <n v="1275"/>
    <n v="1066"/>
    <n v="692"/>
    <n v="19"/>
    <n v="10"/>
    <n v="423"/>
    <n v="0"/>
    <n v="2"/>
    <n v="26"/>
    <n v="0"/>
    <n v="0"/>
    <n v="4"/>
    <n v="0"/>
    <n v="0"/>
    <n v="0"/>
    <n v="1.1846300000000001"/>
    <n v="3"/>
    <n v="0"/>
    <n v="1359"/>
    <n v="865"/>
    <n v="3"/>
  </r>
  <r>
    <n v="866"/>
    <n v="17"/>
    <n v="17"/>
    <x v="3"/>
    <n v="1484"/>
    <n v="4087"/>
    <n v="4097"/>
    <n v="1983"/>
    <n v="1530"/>
    <n v="60"/>
    <n v="305"/>
    <n v="332"/>
    <n v="364"/>
    <n v="483"/>
    <n v="818"/>
    <n v="522"/>
    <n v="39"/>
    <n v="0.26092262631193602"/>
    <n v="801"/>
    <n v="285"/>
    <n v="601"/>
    <n v="1233"/>
    <n v="1072"/>
    <n v="906"/>
    <n v="9"/>
    <n v="48"/>
    <n v="382"/>
    <n v="0"/>
    <n v="6"/>
    <n v="356"/>
    <n v="0"/>
    <n v="0"/>
    <n v="4"/>
    <n v="0"/>
    <n v="0"/>
    <n v="0"/>
    <n v="1.1035900000000001"/>
    <n v="1"/>
    <n v="0"/>
    <n v="1484"/>
    <n v="866"/>
    <n v="10"/>
  </r>
  <r>
    <n v="867"/>
    <n v="17"/>
    <n v="17"/>
    <x v="3"/>
    <n v="1104"/>
    <n v="2938"/>
    <n v="2940"/>
    <n v="1442"/>
    <n v="910"/>
    <n v="229"/>
    <n v="281"/>
    <n v="264"/>
    <n v="249"/>
    <n v="310"/>
    <n v="202"/>
    <n v="193"/>
    <n v="9"/>
    <n v="0.22653061224489801"/>
    <n v="324"/>
    <n v="106"/>
    <n v="502"/>
    <n v="866"/>
    <n v="962"/>
    <n v="504"/>
    <n v="50"/>
    <n v="25"/>
    <n v="208"/>
    <n v="0"/>
    <n v="9"/>
    <n v="32"/>
    <n v="0"/>
    <n v="0"/>
    <n v="4"/>
    <n v="0"/>
    <n v="0"/>
    <n v="0"/>
    <n v="1.1911099999999999"/>
    <n v="3"/>
    <n v="0"/>
    <n v="1104"/>
    <n v="867"/>
    <n v="2"/>
  </r>
  <r>
    <n v="868"/>
    <n v="17"/>
    <n v="17"/>
    <x v="3"/>
    <n v="1435"/>
    <n v="3595"/>
    <n v="3602"/>
    <n v="2136"/>
    <n v="1205"/>
    <n v="247"/>
    <n v="306"/>
    <n v="297"/>
    <n v="328"/>
    <n v="504"/>
    <n v="259"/>
    <n v="230"/>
    <n v="28"/>
    <n v="0.21960022209883401"/>
    <n v="461"/>
    <n v="201"/>
    <n v="536"/>
    <n v="1103"/>
    <n v="1174"/>
    <n v="588"/>
    <n v="38"/>
    <n v="43"/>
    <n v="315"/>
    <n v="0"/>
    <n v="10"/>
    <n v="55"/>
    <n v="0"/>
    <n v="0"/>
    <n v="4"/>
    <n v="0"/>
    <n v="0"/>
    <n v="0"/>
    <n v="1.2527200000000001"/>
    <n v="3"/>
    <n v="0"/>
    <n v="1435"/>
    <n v="868"/>
    <n v="7"/>
  </r>
  <r>
    <n v="869"/>
    <n v="17"/>
    <n v="17"/>
    <x v="3"/>
    <n v="1834"/>
    <n v="4492"/>
    <n v="4514"/>
    <n v="2213"/>
    <n v="1187"/>
    <n v="705"/>
    <n v="551"/>
    <n v="593"/>
    <n v="249"/>
    <n v="441"/>
    <n v="251"/>
    <n v="219"/>
    <n v="29"/>
    <n v="0.24147097917589699"/>
    <n v="991"/>
    <n v="353"/>
    <n v="654"/>
    <n v="1348"/>
    <n v="1296"/>
    <n v="863"/>
    <n v="149"/>
    <n v="91"/>
    <n v="496"/>
    <n v="0"/>
    <n v="16"/>
    <n v="239"/>
    <n v="0"/>
    <n v="0"/>
    <n v="4"/>
    <n v="0"/>
    <n v="0"/>
    <n v="0"/>
    <n v="1.29121"/>
    <n v="3"/>
    <n v="0"/>
    <n v="1834"/>
    <n v="869"/>
    <n v="22"/>
  </r>
  <r>
    <n v="870"/>
    <n v="17"/>
    <n v="17"/>
    <x v="3"/>
    <n v="1661"/>
    <n v="4597"/>
    <n v="4597"/>
    <n v="2457"/>
    <n v="1292"/>
    <n v="438"/>
    <n v="577"/>
    <n v="343"/>
    <n v="435"/>
    <n v="306"/>
    <n v="247"/>
    <n v="194"/>
    <n v="47"/>
    <n v="0.110289319121166"/>
    <n v="14314"/>
    <n v="270"/>
    <n v="837"/>
    <n v="1887"/>
    <n v="1182"/>
    <n v="421"/>
    <n v="58"/>
    <n v="37"/>
    <n v="13885"/>
    <n v="0"/>
    <n v="90"/>
    <n v="244"/>
    <n v="0"/>
    <n v="0"/>
    <n v="4"/>
    <n v="0"/>
    <n v="0"/>
    <n v="0"/>
    <n v="1.5294000000000001"/>
    <n v="3"/>
    <n v="0"/>
    <n v="1661"/>
    <n v="870"/>
    <n v="0"/>
  </r>
  <r>
    <n v="871"/>
    <n v="17"/>
    <n v="17"/>
    <x v="3"/>
    <n v="2991"/>
    <n v="6975"/>
    <n v="7078"/>
    <n v="3699"/>
    <n v="1210"/>
    <n v="1876"/>
    <n v="1081"/>
    <n v="1174"/>
    <n v="580"/>
    <n v="156"/>
    <n v="415"/>
    <n v="204"/>
    <n v="191"/>
    <n v="0.164453235377225"/>
    <n v="5222"/>
    <n v="558"/>
    <n v="978"/>
    <n v="2654"/>
    <n v="2056"/>
    <n v="832"/>
    <n v="688"/>
    <n v="1322"/>
    <n v="1982"/>
    <n v="0"/>
    <n v="793"/>
    <n v="437"/>
    <n v="0"/>
    <n v="0"/>
    <n v="3"/>
    <n v="0"/>
    <n v="0"/>
    <n v="0"/>
    <n v="1.81857"/>
    <n v="3"/>
    <n v="0"/>
    <n v="2991"/>
    <n v="871"/>
    <n v="103"/>
  </r>
  <r>
    <n v="872"/>
    <n v="17"/>
    <n v="17"/>
    <x v="3"/>
    <n v="3021"/>
    <n v="9826"/>
    <n v="9839"/>
    <n v="4676"/>
    <n v="2518"/>
    <n v="592"/>
    <n v="1068"/>
    <n v="1078"/>
    <n v="644"/>
    <n v="231"/>
    <n v="538"/>
    <n v="422"/>
    <n v="111"/>
    <n v="0.15428397194836899"/>
    <n v="2227"/>
    <n v="477"/>
    <n v="1981"/>
    <n v="3402"/>
    <n v="2670"/>
    <n v="1309"/>
    <n v="1173"/>
    <n v="107"/>
    <n v="615"/>
    <n v="3"/>
    <n v="92"/>
    <n v="237"/>
    <n v="0"/>
    <n v="0"/>
    <n v="4"/>
    <n v="0"/>
    <n v="0"/>
    <n v="0"/>
    <n v="1.30874"/>
    <n v="3"/>
    <n v="0"/>
    <n v="3021"/>
    <n v="872"/>
    <n v="13"/>
  </r>
  <r>
    <n v="873"/>
    <n v="17"/>
    <n v="17"/>
    <x v="3"/>
    <n v="1881"/>
    <n v="6490"/>
    <n v="6495"/>
    <n v="3037"/>
    <n v="1447"/>
    <n v="518"/>
    <n v="659"/>
    <n v="637"/>
    <n v="383"/>
    <n v="202"/>
    <n v="2003"/>
    <n v="321"/>
    <n v="1682"/>
    <n v="0.12871439568899201"/>
    <n v="12919"/>
    <n v="238"/>
    <n v="1480"/>
    <n v="2268"/>
    <n v="1821"/>
    <n v="688"/>
    <n v="2014"/>
    <n v="1462"/>
    <n v="1486"/>
    <n v="62"/>
    <n v="5870"/>
    <n v="2025"/>
    <n v="0"/>
    <n v="0"/>
    <n v="4"/>
    <n v="0"/>
    <n v="0"/>
    <n v="0"/>
    <n v="1.23716"/>
    <n v="3"/>
    <n v="0"/>
    <n v="1881"/>
    <n v="873"/>
    <n v="5"/>
  </r>
  <r>
    <n v="874"/>
    <n v="18"/>
    <n v="18"/>
    <x v="3"/>
    <n v="0"/>
    <n v="0"/>
    <n v="0"/>
    <n v="0"/>
    <n v="0"/>
    <n v="0"/>
    <n v="0"/>
    <n v="0"/>
    <n v="0"/>
    <n v="0"/>
    <n v="2428.5"/>
    <n v="0"/>
    <n v="2350"/>
    <n v="0"/>
    <n v="1977"/>
    <n v="0"/>
    <n v="0"/>
    <n v="0"/>
    <n v="0"/>
    <n v="0"/>
    <n v="34"/>
    <n v="196"/>
    <n v="642"/>
    <n v="0"/>
    <n v="919"/>
    <n v="186"/>
    <n v="0"/>
    <n v="0"/>
    <n v="5"/>
    <n v="0"/>
    <n v="0"/>
    <n v="0"/>
    <n v="0.95243999999999995"/>
    <n v="3"/>
    <n v="0"/>
    <n v="0"/>
    <n v="874"/>
    <n v="0"/>
  </r>
  <r>
    <n v="875"/>
    <n v="18"/>
    <n v="18"/>
    <x v="3"/>
    <n v="1071"/>
    <n v="3822"/>
    <n v="3875"/>
    <n v="1696"/>
    <n v="947"/>
    <n v="183"/>
    <n v="543"/>
    <n v="298"/>
    <n v="171"/>
    <n v="59"/>
    <n v="1609.90002"/>
    <n v="157"/>
    <n v="894.92229999999995"/>
    <n v="8.9032258064516104E-2"/>
    <n v="15386"/>
    <n v="335"/>
    <n v="769"/>
    <n v="1544"/>
    <n v="921"/>
    <n v="306"/>
    <n v="1820"/>
    <n v="2293"/>
    <n v="3197"/>
    <n v="0"/>
    <n v="2291"/>
    <n v="5785"/>
    <n v="0"/>
    <n v="0"/>
    <n v="3"/>
    <n v="0"/>
    <n v="0"/>
    <n v="0"/>
    <n v="1.69485"/>
    <n v="3"/>
    <n v="0"/>
    <n v="1071"/>
    <n v="875"/>
    <n v="53"/>
  </r>
  <r>
    <n v="876"/>
    <n v="18"/>
    <n v="18"/>
    <x v="3"/>
    <n v="599"/>
    <n v="2144"/>
    <n v="2203"/>
    <n v="921"/>
    <n v="623"/>
    <n v="44"/>
    <n v="283"/>
    <n v="182"/>
    <n v="129"/>
    <n v="5"/>
    <n v="120"/>
    <n v="108"/>
    <n v="12"/>
    <n v="8.35224693599637E-2"/>
    <n v="55"/>
    <n v="189"/>
    <n v="481"/>
    <n v="828"/>
    <n v="533"/>
    <n v="172"/>
    <n v="4"/>
    <n v="22"/>
    <n v="12"/>
    <n v="0"/>
    <n v="17"/>
    <n v="0"/>
    <n v="0"/>
    <n v="0"/>
    <n v="4"/>
    <n v="0"/>
    <n v="0"/>
    <n v="0"/>
    <n v="1.27719"/>
    <n v="3"/>
    <n v="0"/>
    <n v="599"/>
    <n v="876"/>
    <n v="59"/>
  </r>
  <r>
    <n v="877"/>
    <n v="18"/>
    <n v="18"/>
    <x v="3"/>
    <n v="938"/>
    <n v="3605"/>
    <n v="3609"/>
    <n v="1550"/>
    <n v="696"/>
    <n v="289"/>
    <n v="411"/>
    <n v="316"/>
    <n v="181"/>
    <n v="30"/>
    <n v="156"/>
    <n v="107"/>
    <n v="42"/>
    <n v="8.7281795511221894E-2"/>
    <n v="197"/>
    <n v="278"/>
    <n v="854"/>
    <n v="1362"/>
    <n v="878"/>
    <n v="237"/>
    <n v="37"/>
    <n v="13"/>
    <n v="133"/>
    <n v="0"/>
    <n v="14"/>
    <n v="0"/>
    <n v="0"/>
    <n v="0"/>
    <n v="4"/>
    <n v="0"/>
    <n v="0"/>
    <n v="0"/>
    <n v="1.3920999999999999"/>
    <n v="3"/>
    <n v="0"/>
    <n v="938"/>
    <n v="877"/>
    <n v="4"/>
  </r>
  <r>
    <n v="878"/>
    <n v="18"/>
    <n v="18"/>
    <x v="3"/>
    <n v="1624"/>
    <n v="5086"/>
    <n v="5155"/>
    <n v="2252"/>
    <n v="1117"/>
    <n v="529"/>
    <n v="897"/>
    <n v="450"/>
    <n v="190"/>
    <n v="87"/>
    <n v="250"/>
    <n v="133"/>
    <n v="99"/>
    <n v="0.113482056256062"/>
    <n v="852"/>
    <n v="539"/>
    <n v="980"/>
    <n v="2016"/>
    <n v="1178"/>
    <n v="442"/>
    <n v="61"/>
    <n v="156"/>
    <n v="308"/>
    <n v="0"/>
    <n v="247"/>
    <n v="80"/>
    <n v="0"/>
    <n v="0"/>
    <n v="3"/>
    <n v="0"/>
    <n v="0"/>
    <n v="0"/>
    <n v="1.44638"/>
    <n v="3"/>
    <n v="0"/>
    <n v="1624"/>
    <n v="878"/>
    <n v="69"/>
  </r>
  <r>
    <n v="879"/>
    <n v="18"/>
    <n v="18"/>
    <x v="3"/>
    <n v="1244"/>
    <n v="3794"/>
    <n v="3799"/>
    <n v="1810"/>
    <n v="1038"/>
    <n v="232"/>
    <n v="412"/>
    <n v="440"/>
    <n v="313"/>
    <n v="79"/>
    <n v="157"/>
    <n v="94"/>
    <n v="63"/>
    <n v="0.154251118715451"/>
    <n v="396"/>
    <n v="218"/>
    <n v="639"/>
    <n v="1499"/>
    <n v="1056"/>
    <n v="387"/>
    <n v="168"/>
    <n v="32"/>
    <n v="91"/>
    <n v="0"/>
    <n v="31"/>
    <n v="74"/>
    <n v="0"/>
    <n v="0"/>
    <n v="4"/>
    <n v="0"/>
    <n v="0"/>
    <n v="0"/>
    <n v="1.4736899999999999"/>
    <n v="3"/>
    <n v="0"/>
    <n v="1244"/>
    <n v="879"/>
    <n v="5"/>
  </r>
  <r>
    <n v="880"/>
    <n v="18"/>
    <n v="18"/>
    <x v="3"/>
    <n v="1029"/>
    <n v="3910"/>
    <n v="3910"/>
    <n v="1808"/>
    <n v="671"/>
    <n v="484"/>
    <n v="431"/>
    <n v="365"/>
    <n v="182"/>
    <n v="51"/>
    <n v="142"/>
    <n v="103"/>
    <n v="34"/>
    <n v="9.9232736572890001E-2"/>
    <n v="416"/>
    <n v="346"/>
    <n v="865"/>
    <n v="1647"/>
    <n v="802"/>
    <n v="250"/>
    <n v="37"/>
    <n v="7"/>
    <n v="338"/>
    <n v="0"/>
    <n v="2"/>
    <n v="32"/>
    <n v="0"/>
    <n v="0"/>
    <n v="4"/>
    <n v="0"/>
    <n v="0"/>
    <n v="0"/>
    <n v="1.62754"/>
    <n v="3"/>
    <n v="0"/>
    <n v="1029"/>
    <n v="880"/>
    <n v="0"/>
  </r>
  <r>
    <n v="881"/>
    <n v="18"/>
    <n v="18"/>
    <x v="3"/>
    <n v="1152"/>
    <n v="3402"/>
    <n v="3412"/>
    <n v="1624"/>
    <n v="858"/>
    <n v="381"/>
    <n v="497"/>
    <n v="394"/>
    <n v="177"/>
    <n v="84"/>
    <n v="142"/>
    <n v="128"/>
    <n v="10"/>
    <n v="0.11137162954278999"/>
    <n v="61"/>
    <n v="310"/>
    <n v="526"/>
    <n v="1317"/>
    <n v="965"/>
    <n v="294"/>
    <n v="4"/>
    <n v="7"/>
    <n v="28"/>
    <n v="0"/>
    <n v="8"/>
    <n v="14"/>
    <n v="0"/>
    <n v="0"/>
    <n v="4"/>
    <n v="0"/>
    <n v="0"/>
    <n v="0"/>
    <n v="1.40726"/>
    <n v="2"/>
    <n v="0"/>
    <n v="1152"/>
    <n v="881"/>
    <n v="10"/>
  </r>
  <r>
    <n v="882"/>
    <n v="18"/>
    <n v="18"/>
    <x v="3"/>
    <n v="1120"/>
    <n v="3018"/>
    <n v="3028"/>
    <n v="1366"/>
    <n v="906"/>
    <n v="279"/>
    <n v="451"/>
    <n v="388"/>
    <n v="178"/>
    <n v="103"/>
    <n v="196"/>
    <n v="139"/>
    <n v="45"/>
    <n v="0.17272126816380401"/>
    <n v="783"/>
    <n v="186"/>
    <n v="486"/>
    <n v="1096"/>
    <n v="866"/>
    <n v="394"/>
    <n v="247"/>
    <n v="111"/>
    <n v="339"/>
    <n v="3"/>
    <n v="14"/>
    <n v="69"/>
    <n v="0"/>
    <n v="0"/>
    <n v="4"/>
    <n v="0"/>
    <n v="0"/>
    <n v="0"/>
    <n v="1.29809"/>
    <n v="1"/>
    <n v="0"/>
    <n v="1120"/>
    <n v="882"/>
    <n v="10"/>
  </r>
  <r>
    <n v="883"/>
    <n v="18"/>
    <n v="18"/>
    <x v="3"/>
    <n v="1225"/>
    <n v="3631"/>
    <n v="3631"/>
    <n v="1742"/>
    <n v="1171"/>
    <n v="64"/>
    <n v="192"/>
    <n v="265"/>
    <n v="486"/>
    <n v="282"/>
    <n v="1702"/>
    <n v="492"/>
    <n v="237.45762999999999"/>
    <n v="0.25943266317818803"/>
    <n v="390"/>
    <n v="235"/>
    <n v="440"/>
    <n v="1167"/>
    <n v="962"/>
    <n v="827"/>
    <n v="56"/>
    <n v="28"/>
    <n v="249"/>
    <n v="2"/>
    <n v="20"/>
    <n v="35"/>
    <n v="0"/>
    <n v="0"/>
    <n v="4"/>
    <n v="0"/>
    <n v="0"/>
    <n v="0"/>
    <n v="1.01495"/>
    <n v="1"/>
    <n v="0"/>
    <n v="1225"/>
    <n v="883"/>
    <n v="0"/>
  </r>
  <r>
    <n v="884"/>
    <n v="18"/>
    <n v="18"/>
    <x v="3"/>
    <n v="1412"/>
    <n v="3433"/>
    <n v="3449"/>
    <n v="1787"/>
    <n v="1394"/>
    <n v="56"/>
    <n v="222"/>
    <n v="377"/>
    <n v="324"/>
    <n v="489"/>
    <n v="1149"/>
    <n v="455"/>
    <n v="239"/>
    <n v="0.28819947810959701"/>
    <n v="539"/>
    <n v="308"/>
    <n v="316"/>
    <n v="871"/>
    <n v="1119"/>
    <n v="835"/>
    <n v="16"/>
    <n v="108"/>
    <n v="307"/>
    <n v="0"/>
    <n v="23"/>
    <n v="85"/>
    <n v="0"/>
    <n v="0"/>
    <n v="4"/>
    <n v="0"/>
    <n v="0"/>
    <n v="0"/>
    <n v="1.05379"/>
    <n v="1"/>
    <n v="0"/>
    <n v="1412"/>
    <n v="884"/>
    <n v="16"/>
  </r>
  <r>
    <n v="885"/>
    <n v="18"/>
    <n v="18"/>
    <x v="3"/>
    <n v="2651"/>
    <n v="6333"/>
    <n v="6333"/>
    <n v="3675"/>
    <n v="2129"/>
    <n v="678"/>
    <n v="300"/>
    <n v="747"/>
    <n v="660"/>
    <n v="944"/>
    <n v="2115"/>
    <n v="1088"/>
    <n v="190"/>
    <n v="0.28643612821727499"/>
    <n v="1124"/>
    <n v="339"/>
    <n v="537"/>
    <n v="1902"/>
    <n v="2133"/>
    <n v="1422"/>
    <n v="23"/>
    <n v="225"/>
    <n v="789"/>
    <n v="0"/>
    <n v="9"/>
    <n v="78"/>
    <n v="0"/>
    <n v="0"/>
    <n v="4"/>
    <n v="2412.25659"/>
    <n v="1045.6362300000001"/>
    <n v="5096.7890600000001"/>
    <n v="1.01952"/>
    <n v="1"/>
    <n v="0"/>
    <n v="2651"/>
    <n v="885"/>
    <n v="0"/>
  </r>
  <r>
    <n v="886"/>
    <n v="18"/>
    <n v="18"/>
    <x v="3"/>
    <n v="1770"/>
    <n v="5099"/>
    <n v="5118"/>
    <n v="2666"/>
    <n v="1476"/>
    <n v="347"/>
    <n v="435"/>
    <n v="533"/>
    <n v="434"/>
    <n v="368"/>
    <n v="376"/>
    <n v="360"/>
    <n v="14"/>
    <n v="0.15201250488472101"/>
    <n v="601"/>
    <n v="253"/>
    <n v="721"/>
    <n v="2100"/>
    <n v="1433"/>
    <n v="611"/>
    <n v="123"/>
    <n v="65"/>
    <n v="227"/>
    <n v="2"/>
    <n v="66"/>
    <n v="118"/>
    <n v="0"/>
    <n v="0"/>
    <n v="4"/>
    <n v="0"/>
    <n v="0"/>
    <n v="0"/>
    <n v="1.1645300000000001"/>
    <n v="1"/>
    <n v="0"/>
    <n v="1770"/>
    <n v="886"/>
    <n v="19"/>
  </r>
  <r>
    <n v="887"/>
    <n v="18"/>
    <n v="18"/>
    <x v="3"/>
    <n v="1284"/>
    <n v="3514"/>
    <n v="3651"/>
    <n v="1464"/>
    <n v="1130"/>
    <n v="246"/>
    <n v="415"/>
    <n v="404"/>
    <n v="342"/>
    <n v="123"/>
    <n v="437"/>
    <n v="226"/>
    <n v="108"/>
    <n v="0.21227061079156401"/>
    <n v="354"/>
    <n v="207"/>
    <n v="848"/>
    <n v="1231"/>
    <n v="764"/>
    <n v="601"/>
    <n v="21"/>
    <n v="29"/>
    <n v="283"/>
    <n v="2"/>
    <n v="3"/>
    <n v="16"/>
    <n v="0"/>
    <n v="0"/>
    <n v="4"/>
    <n v="1200.8063999999999"/>
    <n v="0"/>
    <n v="0"/>
    <n v="1.1250100000000001"/>
    <n v="1"/>
    <n v="0"/>
    <n v="1284"/>
    <n v="887"/>
    <n v="137"/>
  </r>
  <r>
    <n v="888"/>
    <n v="18"/>
    <n v="18"/>
    <x v="3"/>
    <n v="1549"/>
    <n v="5331"/>
    <n v="5370"/>
    <n v="2341"/>
    <n v="1002"/>
    <n v="766"/>
    <n v="770"/>
    <n v="533"/>
    <n v="215"/>
    <n v="31"/>
    <n v="198"/>
    <n v="189"/>
    <n v="9"/>
    <n v="6.40595903165736E-2"/>
    <n v="248"/>
    <n v="355"/>
    <n v="1602"/>
    <n v="2020"/>
    <n v="1086"/>
    <n v="307"/>
    <n v="29"/>
    <n v="10"/>
    <n v="205"/>
    <n v="0"/>
    <n v="0"/>
    <n v="4"/>
    <n v="0"/>
    <n v="0"/>
    <n v="4"/>
    <n v="1915.7487799999999"/>
    <n v="0"/>
    <n v="0"/>
    <n v="1.5909"/>
    <n v="3"/>
    <n v="0"/>
    <n v="1549"/>
    <n v="888"/>
    <n v="39"/>
  </r>
  <r>
    <n v="889"/>
    <n v="18"/>
    <n v="18"/>
    <x v="3"/>
    <n v="1103"/>
    <n v="3313"/>
    <n v="3313"/>
    <n v="1475"/>
    <n v="817"/>
    <n v="433"/>
    <n v="660"/>
    <n v="246"/>
    <n v="116"/>
    <n v="81"/>
    <n v="130"/>
    <n v="120"/>
    <n v="10"/>
    <n v="0.13462118925445199"/>
    <n v="173"/>
    <n v="179"/>
    <n v="890"/>
    <n v="1169"/>
    <n v="778"/>
    <n v="297"/>
    <n v="7"/>
    <n v="4"/>
    <n v="82"/>
    <n v="0"/>
    <n v="73"/>
    <n v="7"/>
    <n v="0"/>
    <n v="0"/>
    <n v="4"/>
    <n v="0"/>
    <n v="0"/>
    <n v="0"/>
    <n v="1.48044"/>
    <n v="2"/>
    <n v="0"/>
    <n v="1103"/>
    <n v="889"/>
    <n v="0"/>
  </r>
  <r>
    <n v="890"/>
    <n v="18"/>
    <n v="18"/>
    <x v="3"/>
    <n v="1722"/>
    <n v="6174"/>
    <n v="6176"/>
    <n v="2379"/>
    <n v="1281"/>
    <n v="540"/>
    <n v="830"/>
    <n v="635"/>
    <n v="173"/>
    <n v="84"/>
    <n v="211"/>
    <n v="155"/>
    <n v="41"/>
    <n v="8.9378238341968896E-2"/>
    <n v="225"/>
    <n v="656"/>
    <n v="1579"/>
    <n v="2338"/>
    <n v="1215"/>
    <n v="388"/>
    <n v="57"/>
    <n v="6"/>
    <n v="145"/>
    <n v="0"/>
    <n v="0"/>
    <n v="17"/>
    <n v="0"/>
    <n v="0"/>
    <n v="4"/>
    <n v="0"/>
    <n v="0"/>
    <n v="0"/>
    <n v="1.5005500000000001"/>
    <n v="3"/>
    <n v="0"/>
    <n v="1722"/>
    <n v="890"/>
    <n v="2"/>
  </r>
  <r>
    <n v="891"/>
    <n v="18"/>
    <n v="18"/>
    <x v="3"/>
    <n v="1291"/>
    <n v="4443"/>
    <n v="4451"/>
    <n v="2063"/>
    <n v="939"/>
    <n v="580"/>
    <n v="655"/>
    <n v="422"/>
    <n v="182"/>
    <n v="32"/>
    <n v="186"/>
    <n v="145"/>
    <n v="40"/>
    <n v="7.9532689283307104E-2"/>
    <n v="285"/>
    <n v="245"/>
    <n v="1180"/>
    <n v="1680"/>
    <n v="1028"/>
    <n v="318"/>
    <n v="45"/>
    <n v="38"/>
    <n v="185"/>
    <n v="0"/>
    <n v="0"/>
    <n v="17"/>
    <n v="0"/>
    <n v="0"/>
    <n v="4"/>
    <n v="0"/>
    <n v="0"/>
    <n v="0"/>
    <n v="1.44736"/>
    <n v="3"/>
    <n v="0"/>
    <n v="1291"/>
    <n v="891"/>
    <n v="8"/>
  </r>
  <r>
    <n v="892"/>
    <n v="18"/>
    <n v="18"/>
    <x v="3"/>
    <n v="1150"/>
    <n v="4840"/>
    <n v="4846"/>
    <n v="1870"/>
    <n v="850"/>
    <n v="392"/>
    <n v="576"/>
    <n v="299"/>
    <n v="187"/>
    <n v="88"/>
    <n v="313"/>
    <n v="114"/>
    <n v="167"/>
    <n v="8.1923235658274904E-2"/>
    <n v="1133"/>
    <n v="465"/>
    <n v="1337"/>
    <n v="1861"/>
    <n v="917"/>
    <n v="266"/>
    <n v="59"/>
    <n v="116"/>
    <n v="167"/>
    <n v="0"/>
    <n v="742"/>
    <n v="49"/>
    <n v="0"/>
    <n v="0"/>
    <n v="4"/>
    <n v="0"/>
    <n v="0"/>
    <n v="0"/>
    <n v="1.3531599999999999"/>
    <n v="3"/>
    <n v="0"/>
    <n v="1150"/>
    <n v="892"/>
    <n v="6"/>
  </r>
  <r>
    <n v="893"/>
    <n v="18"/>
    <n v="18"/>
    <x v="3"/>
    <n v="1145"/>
    <n v="4613"/>
    <n v="4630"/>
    <n v="1828"/>
    <n v="773"/>
    <n v="406"/>
    <n v="703"/>
    <n v="306"/>
    <n v="122"/>
    <n v="14"/>
    <n v="210"/>
    <n v="79.47336"/>
    <n v="122"/>
    <n v="7.6457883369330501E-2"/>
    <n v="976"/>
    <n v="492"/>
    <n v="1251"/>
    <n v="1882"/>
    <n v="715"/>
    <n v="290"/>
    <n v="50"/>
    <n v="30"/>
    <n v="225"/>
    <n v="0"/>
    <n v="523"/>
    <n v="148"/>
    <n v="0"/>
    <n v="0"/>
    <n v="4"/>
    <n v="0"/>
    <n v="0"/>
    <n v="0"/>
    <n v="1.4281699999999999"/>
    <n v="3"/>
    <n v="0"/>
    <n v="1145"/>
    <n v="893"/>
    <n v="17"/>
  </r>
  <r>
    <n v="894"/>
    <n v="18"/>
    <n v="18"/>
    <x v="3"/>
    <n v="986"/>
    <n v="3192"/>
    <n v="3314"/>
    <n v="1233"/>
    <n v="634"/>
    <n v="521"/>
    <n v="639"/>
    <n v="239"/>
    <n v="99"/>
    <n v="9"/>
    <n v="201"/>
    <n v="79"/>
    <n v="117"/>
    <n v="0.115872057936029"/>
    <n v="1351"/>
    <n v="305"/>
    <n v="822"/>
    <n v="1222"/>
    <n v="648"/>
    <n v="317"/>
    <n v="53"/>
    <n v="182"/>
    <n v="346"/>
    <n v="0"/>
    <n v="567"/>
    <n v="203"/>
    <n v="0"/>
    <n v="0"/>
    <n v="3"/>
    <n v="0"/>
    <n v="0"/>
    <n v="0"/>
    <n v="1.43746"/>
    <n v="3"/>
    <n v="0"/>
    <n v="986"/>
    <n v="894"/>
    <n v="122"/>
  </r>
  <r>
    <n v="895"/>
    <n v="18"/>
    <n v="18"/>
    <x v="3"/>
    <n v="2065"/>
    <n v="6431"/>
    <n v="6438"/>
    <n v="2147"/>
    <n v="900"/>
    <n v="1294"/>
    <n v="1441"/>
    <n v="429"/>
    <n v="137"/>
    <n v="58"/>
    <n v="296"/>
    <n v="119.52934999999999"/>
    <n v="158.40189000000001"/>
    <n v="0.112146629388009"/>
    <n v="564"/>
    <n v="708"/>
    <n v="1531"/>
    <n v="2571"/>
    <n v="1019"/>
    <n v="609"/>
    <n v="25"/>
    <n v="84"/>
    <n v="320"/>
    <n v="0"/>
    <n v="61"/>
    <n v="74"/>
    <n v="0"/>
    <n v="0"/>
    <n v="4"/>
    <n v="0"/>
    <n v="0"/>
    <n v="0"/>
    <n v="1.5611999999999999"/>
    <n v="3"/>
    <n v="0"/>
    <n v="2065"/>
    <n v="895"/>
    <n v="7"/>
  </r>
  <r>
    <n v="896"/>
    <n v="18"/>
    <n v="18"/>
    <x v="3"/>
    <n v="754"/>
    <n v="2451"/>
    <n v="2455"/>
    <n v="1258"/>
    <n v="425"/>
    <n v="384"/>
    <n v="326"/>
    <n v="202"/>
    <n v="191"/>
    <n v="35"/>
    <n v="595"/>
    <n v="64"/>
    <n v="408"/>
    <n v="9.2871690427698605E-2"/>
    <n v="3322"/>
    <n v="93"/>
    <n v="406"/>
    <n v="1146"/>
    <n v="660"/>
    <n v="150"/>
    <n v="331"/>
    <n v="245"/>
    <n v="282"/>
    <n v="12"/>
    <n v="2002"/>
    <n v="450"/>
    <n v="0"/>
    <n v="0"/>
    <n v="4"/>
    <n v="2405.8662100000001"/>
    <n v="0"/>
    <n v="0"/>
    <n v="1.43509"/>
    <n v="3"/>
    <n v="0"/>
    <n v="754"/>
    <n v="896"/>
    <n v="4"/>
  </r>
  <r>
    <n v="897"/>
    <n v="18"/>
    <n v="18"/>
    <x v="3"/>
    <n v="1132"/>
    <n v="4142"/>
    <n v="4193"/>
    <n v="1762"/>
    <n v="673"/>
    <n v="560"/>
    <n v="535"/>
    <n v="409"/>
    <n v="141"/>
    <n v="47"/>
    <n v="128"/>
    <n v="70"/>
    <n v="57"/>
    <n v="9.7066539470546206E-2"/>
    <n v="340"/>
    <n v="337"/>
    <n v="926"/>
    <n v="1686"/>
    <n v="984"/>
    <n v="260"/>
    <n v="83"/>
    <n v="18"/>
    <n v="201"/>
    <n v="0"/>
    <n v="18"/>
    <n v="20"/>
    <n v="0"/>
    <n v="0"/>
    <n v="3"/>
    <n v="0"/>
    <n v="0"/>
    <n v="0"/>
    <n v="1.5817600000000001"/>
    <n v="3"/>
    <n v="0"/>
    <n v="1132"/>
    <n v="897"/>
    <n v="51"/>
  </r>
  <r>
    <n v="898"/>
    <n v="18"/>
    <n v="18"/>
    <x v="3"/>
    <n v="1303"/>
    <n v="4300"/>
    <n v="4300"/>
    <n v="1539"/>
    <n v="568"/>
    <n v="852"/>
    <n v="813"/>
    <n v="350"/>
    <n v="101"/>
    <n v="39"/>
    <n v="125"/>
    <n v="101"/>
    <n v="21"/>
    <n v="0.10534883720930199"/>
    <n v="471"/>
    <n v="366"/>
    <n v="1061"/>
    <n v="1762"/>
    <n v="715"/>
    <n v="396"/>
    <n v="43"/>
    <n v="22"/>
    <n v="211"/>
    <n v="0"/>
    <n v="183"/>
    <n v="12"/>
    <n v="0"/>
    <n v="0"/>
    <n v="3"/>
    <n v="0"/>
    <n v="0"/>
    <n v="0"/>
    <n v="1.6402099999999999"/>
    <n v="2"/>
    <n v="0"/>
    <n v="1303"/>
    <n v="898"/>
    <n v="0"/>
  </r>
  <r>
    <n v="899"/>
    <n v="18"/>
    <n v="18"/>
    <x v="3"/>
    <n v="2305"/>
    <n v="7693"/>
    <n v="7708"/>
    <n v="3160"/>
    <n v="1636"/>
    <n v="897"/>
    <n v="1063"/>
    <n v="735"/>
    <n v="419"/>
    <n v="88"/>
    <n v="281"/>
    <n v="225"/>
    <n v="49"/>
    <n v="0.11014530358069501"/>
    <n v="1037"/>
    <n v="650"/>
    <n v="1856"/>
    <n v="2863"/>
    <n v="1590"/>
    <n v="749"/>
    <n v="54"/>
    <n v="57"/>
    <n v="872"/>
    <n v="0"/>
    <n v="14"/>
    <n v="40"/>
    <n v="0"/>
    <n v="0"/>
    <n v="4"/>
    <n v="0"/>
    <n v="0"/>
    <n v="0"/>
    <n v="1.5459099999999999"/>
    <n v="3"/>
    <n v="0"/>
    <n v="2305"/>
    <n v="899"/>
    <n v="15"/>
  </r>
  <r>
    <n v="900"/>
    <n v="18"/>
    <n v="18"/>
    <x v="3"/>
    <n v="1768"/>
    <n v="6441"/>
    <n v="6516"/>
    <n v="2316"/>
    <n v="1331"/>
    <n v="561"/>
    <n v="1043"/>
    <n v="449"/>
    <n v="172"/>
    <n v="104"/>
    <n v="269"/>
    <n v="171"/>
    <n v="77"/>
    <n v="0.112645794966237"/>
    <n v="1534"/>
    <n v="713"/>
    <n v="1513"/>
    <n v="2575"/>
    <n v="1187"/>
    <n v="528"/>
    <n v="187"/>
    <n v="136"/>
    <n v="646"/>
    <n v="0"/>
    <n v="60"/>
    <n v="505"/>
    <n v="0"/>
    <n v="0"/>
    <n v="3"/>
    <n v="0"/>
    <n v="0"/>
    <n v="0"/>
    <n v="1.8075600000000001"/>
    <n v="2"/>
    <n v="0"/>
    <n v="1768"/>
    <n v="900"/>
    <n v="75"/>
  </r>
  <r>
    <n v="901"/>
    <n v="18"/>
    <n v="18"/>
    <x v="3"/>
    <n v="1792"/>
    <n v="4687"/>
    <n v="4690"/>
    <n v="2537"/>
    <n v="1236"/>
    <n v="711"/>
    <n v="751"/>
    <n v="532"/>
    <n v="341"/>
    <n v="168"/>
    <n v="222"/>
    <n v="174"/>
    <n v="27"/>
    <n v="0.138805970149254"/>
    <n v="275"/>
    <n v="380"/>
    <n v="721"/>
    <n v="1781"/>
    <n v="1302"/>
    <n v="506"/>
    <n v="11"/>
    <n v="71"/>
    <n v="159"/>
    <n v="0"/>
    <n v="11"/>
    <n v="23"/>
    <n v="0"/>
    <n v="0"/>
    <n v="3"/>
    <n v="0"/>
    <n v="0"/>
    <n v="0"/>
    <n v="1.31115"/>
    <n v="1"/>
    <n v="0"/>
    <n v="1792"/>
    <n v="901"/>
    <n v="3"/>
  </r>
  <r>
    <n v="902"/>
    <n v="18"/>
    <n v="18"/>
    <x v="3"/>
    <n v="770"/>
    <n v="1937"/>
    <n v="2625"/>
    <n v="1364"/>
    <n v="696"/>
    <n v="116"/>
    <n v="236"/>
    <n v="178"/>
    <n v="218"/>
    <n v="138"/>
    <n v="296"/>
    <n v="143"/>
    <n v="153"/>
    <n v="0.133333333333333"/>
    <n v="167"/>
    <n v="118"/>
    <n v="764"/>
    <n v="884"/>
    <n v="556"/>
    <n v="303"/>
    <n v="67"/>
    <n v="9"/>
    <n v="85"/>
    <n v="0"/>
    <n v="1"/>
    <n v="5"/>
    <n v="0"/>
    <n v="0"/>
    <n v="4"/>
    <n v="0"/>
    <n v="1127.0686000000001"/>
    <n v="91.207430000000002"/>
    <n v="1.0810200000000001"/>
    <n v="1"/>
    <n v="0"/>
    <n v="770"/>
    <n v="902"/>
    <n v="688"/>
  </r>
  <r>
    <n v="903"/>
    <n v="18"/>
    <n v="18"/>
    <x v="3"/>
    <n v="1638"/>
    <n v="4243"/>
    <n v="4248"/>
    <n v="1980"/>
    <n v="1576"/>
    <n v="275"/>
    <n v="524"/>
    <n v="451"/>
    <n v="340"/>
    <n v="323"/>
    <n v="228"/>
    <n v="212"/>
    <n v="16"/>
    <n v="0.194444444444444"/>
    <n v="255"/>
    <n v="326"/>
    <n v="685"/>
    <n v="1233"/>
    <n v="1346"/>
    <n v="658"/>
    <n v="13"/>
    <n v="39"/>
    <n v="164"/>
    <n v="0"/>
    <n v="6"/>
    <n v="33"/>
    <n v="0"/>
    <n v="0"/>
    <n v="4"/>
    <n v="0"/>
    <n v="0"/>
    <n v="0"/>
    <n v="1.3500799999999999"/>
    <n v="1"/>
    <n v="0"/>
    <n v="1638"/>
    <n v="903"/>
    <n v="5"/>
  </r>
  <r>
    <n v="904"/>
    <n v="18"/>
    <n v="18"/>
    <x v="3"/>
    <n v="2230"/>
    <n v="6439"/>
    <n v="6488"/>
    <n v="2632"/>
    <n v="1434"/>
    <n v="861"/>
    <n v="943"/>
    <n v="660"/>
    <n v="422"/>
    <n v="205"/>
    <n v="260"/>
    <n v="221"/>
    <n v="31"/>
    <n v="0.12191738594328"/>
    <n v="566"/>
    <n v="548"/>
    <n v="1150"/>
    <n v="2463"/>
    <n v="1793"/>
    <n v="534"/>
    <n v="41"/>
    <n v="44"/>
    <n v="443"/>
    <n v="0"/>
    <n v="5"/>
    <n v="33"/>
    <n v="0"/>
    <n v="0"/>
    <n v="4"/>
    <n v="0"/>
    <n v="0"/>
    <n v="0"/>
    <n v="1.51057"/>
    <n v="1"/>
    <n v="0"/>
    <n v="2230"/>
    <n v="904"/>
    <n v="49"/>
  </r>
  <r>
    <n v="905"/>
    <n v="18"/>
    <n v="18"/>
    <x v="3"/>
    <n v="2326"/>
    <n v="7577"/>
    <n v="7577"/>
    <n v="3973"/>
    <n v="1590"/>
    <n v="895"/>
    <n v="899"/>
    <n v="821"/>
    <n v="436"/>
    <n v="170"/>
    <n v="255"/>
    <n v="223"/>
    <n v="30"/>
    <n v="0.119440411772469"/>
    <n v="478"/>
    <n v="576"/>
    <n v="1346"/>
    <n v="3190"/>
    <n v="1758"/>
    <n v="707"/>
    <n v="49"/>
    <n v="31"/>
    <n v="355"/>
    <n v="2"/>
    <n v="28"/>
    <n v="13"/>
    <n v="0"/>
    <n v="0"/>
    <n v="3"/>
    <n v="0"/>
    <n v="0"/>
    <n v="0"/>
    <n v="1.52864"/>
    <n v="1"/>
    <n v="0"/>
    <n v="2326"/>
    <n v="905"/>
    <n v="0"/>
  </r>
  <r>
    <n v="906"/>
    <n v="18"/>
    <n v="18"/>
    <x v="3"/>
    <n v="1975"/>
    <n v="5846"/>
    <n v="5873"/>
    <n v="2764"/>
    <n v="1194"/>
    <n v="988"/>
    <n v="845"/>
    <n v="819"/>
    <n v="216"/>
    <n v="95"/>
    <n v="212"/>
    <n v="171"/>
    <n v="19"/>
    <n v="0.14643282819683301"/>
    <n v="446"/>
    <n v="196"/>
    <n v="1424"/>
    <n v="1866"/>
    <n v="1649"/>
    <n v="738"/>
    <n v="46"/>
    <n v="42"/>
    <n v="325"/>
    <n v="0"/>
    <n v="12"/>
    <n v="21"/>
    <n v="0"/>
    <n v="0"/>
    <n v="3"/>
    <n v="0"/>
    <n v="0"/>
    <n v="0"/>
    <n v="1.7159800000000001"/>
    <n v="2"/>
    <n v="0"/>
    <n v="1975"/>
    <n v="906"/>
    <n v="27"/>
  </r>
  <r>
    <n v="907"/>
    <n v="18"/>
    <n v="18"/>
    <x v="3"/>
    <n v="1109"/>
    <n v="2919"/>
    <n v="2954"/>
    <n v="1693"/>
    <n v="1066"/>
    <n v="106"/>
    <n v="188"/>
    <n v="223"/>
    <n v="326"/>
    <n v="372"/>
    <n v="302"/>
    <n v="200"/>
    <n v="50"/>
    <n v="0.189911983750846"/>
    <n v="285"/>
    <n v="198"/>
    <n v="468"/>
    <n v="1055"/>
    <n v="771"/>
    <n v="462"/>
    <n v="6"/>
    <n v="38"/>
    <n v="187"/>
    <n v="0"/>
    <n v="10"/>
    <n v="44"/>
    <n v="0"/>
    <n v="0"/>
    <n v="4"/>
    <n v="0"/>
    <n v="0"/>
    <n v="0"/>
    <n v="1.1518299999999999"/>
    <n v="1"/>
    <n v="0"/>
    <n v="1109"/>
    <n v="907"/>
    <n v="35"/>
  </r>
  <r>
    <n v="908"/>
    <n v="18"/>
    <n v="18"/>
    <x v="3"/>
    <n v="1519"/>
    <n v="3931"/>
    <n v="3939"/>
    <n v="2138"/>
    <n v="1018"/>
    <n v="555"/>
    <n v="365"/>
    <n v="521"/>
    <n v="330"/>
    <n v="303"/>
    <n v="217"/>
    <n v="186"/>
    <n v="27"/>
    <n v="0.187864940340188"/>
    <n v="458"/>
    <n v="276"/>
    <n v="576"/>
    <n v="1442"/>
    <n v="1098"/>
    <n v="547"/>
    <n v="62"/>
    <n v="89"/>
    <n v="268"/>
    <n v="0"/>
    <n v="14"/>
    <n v="25"/>
    <n v="0"/>
    <n v="0"/>
    <n v="4"/>
    <n v="0"/>
    <n v="0"/>
    <n v="0"/>
    <n v="1.28772"/>
    <n v="1"/>
    <n v="0"/>
    <n v="1519"/>
    <n v="908"/>
    <n v="8"/>
  </r>
  <r>
    <n v="909"/>
    <n v="18"/>
    <n v="18"/>
    <x v="3"/>
    <n v="1371"/>
    <n v="3602"/>
    <n v="3602"/>
    <n v="2082"/>
    <n v="1241"/>
    <n v="199"/>
    <n v="380"/>
    <n v="289"/>
    <n v="313"/>
    <n v="389"/>
    <n v="235"/>
    <n v="207"/>
    <n v="26"/>
    <n v="0.166574125485841"/>
    <n v="342"/>
    <n v="234"/>
    <n v="469"/>
    <n v="1371"/>
    <n v="1046"/>
    <n v="482"/>
    <n v="43"/>
    <n v="33"/>
    <n v="231"/>
    <n v="0"/>
    <n v="9"/>
    <n v="26"/>
    <n v="0"/>
    <n v="0"/>
    <n v="4"/>
    <n v="0"/>
    <n v="0"/>
    <n v="0"/>
    <n v="1.2374499999999999"/>
    <n v="1"/>
    <n v="0"/>
    <n v="1371"/>
    <n v="909"/>
    <n v="0"/>
  </r>
  <r>
    <n v="910"/>
    <n v="18"/>
    <n v="18"/>
    <x v="3"/>
    <n v="2133"/>
    <n v="4947"/>
    <n v="4957"/>
    <n v="2389"/>
    <n v="1700"/>
    <n v="632"/>
    <n v="610"/>
    <n v="483"/>
    <n v="509"/>
    <n v="531"/>
    <n v="417"/>
    <n v="357"/>
    <n v="60"/>
    <n v="0.25297559007464199"/>
    <n v="1249"/>
    <n v="246"/>
    <n v="681"/>
    <n v="1440"/>
    <n v="1547"/>
    <n v="1043"/>
    <n v="46"/>
    <n v="188"/>
    <n v="829"/>
    <n v="2"/>
    <n v="33"/>
    <n v="151"/>
    <n v="0"/>
    <n v="0"/>
    <n v="4"/>
    <n v="0"/>
    <n v="0"/>
    <n v="0"/>
    <n v="1.2293499999999999"/>
    <n v="1"/>
    <n v="0"/>
    <n v="2133"/>
    <n v="910"/>
    <n v="10"/>
  </r>
  <r>
    <n v="911"/>
    <n v="18"/>
    <n v="18"/>
    <x v="3"/>
    <n v="998"/>
    <n v="2328"/>
    <n v="2679"/>
    <n v="1447"/>
    <n v="1015"/>
    <n v="45"/>
    <n v="106"/>
    <n v="178"/>
    <n v="210"/>
    <n v="504"/>
    <n v="463"/>
    <n v="358"/>
    <n v="90"/>
    <n v="0.24188129899216099"/>
    <n v="12060"/>
    <n v="106"/>
    <n v="499"/>
    <n v="789"/>
    <n v="762"/>
    <n v="523"/>
    <n v="124"/>
    <n v="111"/>
    <n v="11116"/>
    <n v="0"/>
    <n v="49"/>
    <n v="660"/>
    <n v="0"/>
    <n v="0"/>
    <n v="4"/>
    <n v="0"/>
    <n v="358.32037000000003"/>
    <n v="655.83208999999999"/>
    <n v="1.09128"/>
    <n v="1"/>
    <n v="0"/>
    <n v="998"/>
    <n v="911"/>
    <n v="351"/>
  </r>
  <r>
    <n v="912"/>
    <n v="18"/>
    <n v="18"/>
    <x v="3"/>
    <n v="1765"/>
    <n v="4544"/>
    <n v="4544"/>
    <n v="2362"/>
    <n v="1756"/>
    <n v="52"/>
    <n v="159"/>
    <n v="207"/>
    <n v="415"/>
    <n v="984"/>
    <n v="1215"/>
    <n v="638"/>
    <n v="27"/>
    <n v="0.30347711267605598"/>
    <n v="768"/>
    <n v="152"/>
    <n v="606"/>
    <n v="1144"/>
    <n v="1586"/>
    <n v="1056"/>
    <n v="107"/>
    <n v="130"/>
    <n v="399"/>
    <n v="0"/>
    <n v="45"/>
    <n v="87"/>
    <n v="0"/>
    <n v="0"/>
    <n v="4"/>
    <n v="0"/>
    <n v="0"/>
    <n v="0"/>
    <n v="1.07846"/>
    <n v="1"/>
    <n v="0"/>
    <n v="1765"/>
    <n v="912"/>
    <n v="0"/>
  </r>
  <r>
    <n v="913"/>
    <n v="18"/>
    <n v="18"/>
    <x v="3"/>
    <n v="2413"/>
    <n v="5547"/>
    <n v="5553"/>
    <n v="2984"/>
    <n v="2226"/>
    <n v="187"/>
    <n v="172"/>
    <n v="493"/>
    <n v="515"/>
    <n v="1233"/>
    <n v="764"/>
    <n v="697"/>
    <n v="50"/>
    <n v="0.248514316585629"/>
    <n v="2233"/>
    <n v="290"/>
    <n v="895"/>
    <n v="1220"/>
    <n v="2049"/>
    <n v="1099"/>
    <n v="395"/>
    <n v="825"/>
    <n v="823"/>
    <n v="0"/>
    <n v="34"/>
    <n v="156"/>
    <n v="0"/>
    <n v="0"/>
    <n v="4"/>
    <n v="0"/>
    <n v="0"/>
    <n v="0"/>
    <n v="1.1891400000000001"/>
    <n v="1"/>
    <n v="0"/>
    <n v="2413"/>
    <n v="913"/>
    <n v="6"/>
  </r>
  <r>
    <n v="914"/>
    <n v="18"/>
    <n v="18"/>
    <x v="3"/>
    <n v="2310"/>
    <n v="5425"/>
    <n v="5425"/>
    <n v="3334"/>
    <n v="1758"/>
    <n v="590"/>
    <n v="214"/>
    <n v="352"/>
    <n v="529"/>
    <n v="1215"/>
    <n v="1007"/>
    <n v="717"/>
    <n v="11"/>
    <n v="0.221198156682028"/>
    <n v="166"/>
    <n v="231"/>
    <n v="788"/>
    <n v="1550"/>
    <n v="2039"/>
    <n v="817"/>
    <n v="22"/>
    <n v="66"/>
    <n v="18"/>
    <n v="0"/>
    <n v="12"/>
    <n v="48"/>
    <n v="0"/>
    <n v="0"/>
    <n v="4"/>
    <n v="360.13458000000003"/>
    <n v="0"/>
    <n v="0"/>
    <n v="1.0515600000000001"/>
    <n v="1"/>
    <n v="0"/>
    <n v="2310"/>
    <n v="914"/>
    <n v="0"/>
  </r>
  <r>
    <n v="915"/>
    <n v="18"/>
    <n v="18"/>
    <x v="3"/>
    <n v="1422"/>
    <n v="3626"/>
    <n v="3631"/>
    <n v="1915"/>
    <n v="1123"/>
    <n v="383"/>
    <n v="189"/>
    <n v="240"/>
    <n v="189"/>
    <n v="804"/>
    <n v="455"/>
    <n v="331"/>
    <n v="28"/>
    <n v="0.235747727898651"/>
    <n v="448"/>
    <n v="225"/>
    <n v="529"/>
    <n v="1066"/>
    <n v="1122"/>
    <n v="689"/>
    <n v="25"/>
    <n v="133"/>
    <n v="226"/>
    <n v="1"/>
    <n v="14"/>
    <n v="49"/>
    <n v="0"/>
    <n v="0"/>
    <n v="4"/>
    <n v="0"/>
    <n v="0"/>
    <n v="0"/>
    <n v="1.1133"/>
    <n v="1"/>
    <n v="0"/>
    <n v="1422"/>
    <n v="915"/>
    <n v="5"/>
  </r>
  <r>
    <n v="916"/>
    <n v="18"/>
    <n v="18"/>
    <x v="3"/>
    <n v="1405"/>
    <n v="3598"/>
    <n v="3756"/>
    <n v="1854"/>
    <n v="1166"/>
    <n v="317"/>
    <n v="180"/>
    <n v="262"/>
    <n v="223"/>
    <n v="740"/>
    <n v="668"/>
    <n v="237"/>
    <n v="59"/>
    <n v="0.21778487752928599"/>
    <n v="1649"/>
    <n v="226"/>
    <n v="836"/>
    <n v="893"/>
    <n v="1125"/>
    <n v="676"/>
    <n v="381"/>
    <n v="302"/>
    <n v="951"/>
    <n v="0"/>
    <n v="2"/>
    <n v="13"/>
    <n v="0"/>
    <n v="0"/>
    <n v="4"/>
    <n v="329.23638999999997"/>
    <n v="0"/>
    <n v="0"/>
    <n v="1.3967099999999999"/>
    <n v="1"/>
    <n v="0"/>
    <n v="1405"/>
    <n v="916"/>
    <n v="158"/>
  </r>
  <r>
    <n v="917"/>
    <n v="18"/>
    <n v="18"/>
    <x v="3"/>
    <n v="2194"/>
    <n v="5746"/>
    <n v="5746"/>
    <n v="3076"/>
    <n v="1762"/>
    <n v="491"/>
    <n v="365"/>
    <n v="333"/>
    <n v="381"/>
    <n v="1115"/>
    <n v="334"/>
    <n v="284"/>
    <n v="15"/>
    <n v="0.237382526975287"/>
    <n v="801"/>
    <n v="243"/>
    <n v="1253"/>
    <n v="1254"/>
    <n v="1990"/>
    <n v="1006"/>
    <n v="79"/>
    <n v="102"/>
    <n v="262"/>
    <n v="0"/>
    <n v="37"/>
    <n v="321"/>
    <n v="0"/>
    <n v="0"/>
    <n v="4"/>
    <n v="910.99536000000001"/>
    <n v="0"/>
    <n v="0"/>
    <n v="1.2734000000000001"/>
    <n v="1"/>
    <n v="0"/>
    <n v="2194"/>
    <n v="917"/>
    <n v="0"/>
  </r>
  <r>
    <n v="918"/>
    <n v="18"/>
    <n v="18"/>
    <x v="3"/>
    <n v="2198"/>
    <n v="6299"/>
    <n v="6302"/>
    <n v="2666"/>
    <n v="2193"/>
    <n v="24"/>
    <n v="195"/>
    <n v="207"/>
    <n v="344"/>
    <n v="1452"/>
    <n v="729"/>
    <n v="649"/>
    <n v="32"/>
    <n v="0.25626785147572201"/>
    <n v="1483"/>
    <n v="275"/>
    <n v="1445"/>
    <n v="1248"/>
    <n v="1979"/>
    <n v="1355"/>
    <n v="164"/>
    <n v="217"/>
    <n v="830"/>
    <n v="0"/>
    <n v="68"/>
    <n v="204"/>
    <n v="0"/>
    <n v="0"/>
    <n v="4"/>
    <n v="0"/>
    <n v="0"/>
    <n v="0"/>
    <n v="1.12558"/>
    <n v="1"/>
    <n v="0"/>
    <n v="2198"/>
    <n v="918"/>
    <n v="3"/>
  </r>
  <r>
    <n v="919"/>
    <n v="18"/>
    <n v="18"/>
    <x v="3"/>
    <n v="703"/>
    <n v="1892"/>
    <n v="1892"/>
    <n v="987"/>
    <n v="664"/>
    <n v="40"/>
    <n v="55"/>
    <n v="87"/>
    <n v="116"/>
    <n v="445"/>
    <n v="262"/>
    <n v="258"/>
    <n v="1"/>
    <n v="0.25792811839323498"/>
    <n v="66"/>
    <n v="130"/>
    <n v="360"/>
    <n v="461"/>
    <n v="527"/>
    <n v="414"/>
    <n v="5"/>
    <n v="37"/>
    <n v="5"/>
    <n v="0"/>
    <n v="3"/>
    <n v="16"/>
    <n v="0"/>
    <n v="0"/>
    <n v="5"/>
    <n v="0"/>
    <n v="0"/>
    <n v="0"/>
    <n v="1.04599"/>
    <n v="1"/>
    <n v="0"/>
    <n v="703"/>
    <n v="919"/>
    <n v="0"/>
  </r>
  <r>
    <n v="920"/>
    <n v="18"/>
    <n v="18"/>
    <x v="3"/>
    <n v="797"/>
    <n v="2084"/>
    <n v="2085"/>
    <n v="1097"/>
    <n v="762"/>
    <n v="46"/>
    <n v="66"/>
    <n v="92"/>
    <n v="182"/>
    <n v="457"/>
    <n v="304"/>
    <n v="207"/>
    <n v="8"/>
    <n v="0.28297362110311802"/>
    <n v="370"/>
    <n v="131"/>
    <n v="249"/>
    <n v="576"/>
    <n v="636"/>
    <n v="493"/>
    <n v="12"/>
    <n v="54"/>
    <n v="275"/>
    <n v="0"/>
    <n v="10"/>
    <n v="19"/>
    <n v="0"/>
    <n v="0"/>
    <n v="4"/>
    <n v="348.41739000000001"/>
    <n v="0"/>
    <n v="0"/>
    <n v="1.12212"/>
    <n v="1"/>
    <n v="0"/>
    <n v="797"/>
    <n v="920"/>
    <n v="1"/>
  </r>
  <r>
    <n v="921"/>
    <n v="18"/>
    <n v="18"/>
    <x v="3"/>
    <n v="1226"/>
    <n v="2723"/>
    <n v="2725"/>
    <n v="1387"/>
    <n v="637"/>
    <n v="635"/>
    <n v="376"/>
    <n v="334"/>
    <n v="166"/>
    <n v="350"/>
    <n v="153"/>
    <n v="117"/>
    <n v="15"/>
    <n v="0.192660550458716"/>
    <n v="597"/>
    <n v="233"/>
    <n v="468"/>
    <n v="868"/>
    <n v="713"/>
    <n v="443"/>
    <n v="99"/>
    <n v="191"/>
    <n v="233"/>
    <n v="0"/>
    <n v="22"/>
    <n v="52"/>
    <n v="0"/>
    <n v="0"/>
    <n v="4"/>
    <n v="0"/>
    <n v="0"/>
    <n v="0"/>
    <n v="1.4432499999999999"/>
    <n v="1"/>
    <n v="0"/>
    <n v="1226"/>
    <n v="921"/>
    <n v="2"/>
  </r>
  <r>
    <n v="922"/>
    <n v="18"/>
    <n v="18"/>
    <x v="3"/>
    <n v="1855"/>
    <n v="3919"/>
    <n v="3919"/>
    <n v="2239"/>
    <n v="1211"/>
    <n v="764"/>
    <n v="506"/>
    <n v="369"/>
    <n v="416"/>
    <n v="564"/>
    <n v="259"/>
    <n v="207.23436000000001"/>
    <n v="17"/>
    <n v="0.22480224547078301"/>
    <n v="731"/>
    <n v="349"/>
    <n v="468"/>
    <n v="1176"/>
    <n v="1247"/>
    <n v="679"/>
    <n v="44"/>
    <n v="103"/>
    <n v="467"/>
    <n v="0"/>
    <n v="27"/>
    <n v="90"/>
    <n v="0"/>
    <n v="0"/>
    <n v="4"/>
    <n v="0"/>
    <n v="0"/>
    <n v="0"/>
    <n v="1.4073"/>
    <n v="1"/>
    <n v="0"/>
    <n v="1855"/>
    <n v="922"/>
    <n v="0"/>
  </r>
  <r>
    <n v="923"/>
    <n v="18"/>
    <n v="18"/>
    <x v="3"/>
    <n v="2643"/>
    <n v="7978"/>
    <n v="8020"/>
    <n v="3713"/>
    <n v="1315"/>
    <n v="1525"/>
    <n v="1191"/>
    <n v="849"/>
    <n v="426"/>
    <n v="177"/>
    <n v="288"/>
    <n v="237"/>
    <n v="22"/>
    <n v="0.151496259351621"/>
    <n v="399"/>
    <n v="595"/>
    <n v="1610"/>
    <n v="3054"/>
    <n v="1848"/>
    <n v="913"/>
    <n v="93"/>
    <n v="119"/>
    <n v="164"/>
    <n v="0"/>
    <n v="7"/>
    <n v="16"/>
    <n v="0"/>
    <n v="0"/>
    <n v="3"/>
    <n v="0"/>
    <n v="0"/>
    <n v="0"/>
    <n v="1.4814400000000001"/>
    <n v="1"/>
    <n v="0"/>
    <n v="2643"/>
    <n v="923"/>
    <n v="42"/>
  </r>
  <r>
    <n v="924"/>
    <n v="18"/>
    <n v="18"/>
    <x v="3"/>
    <n v="1981"/>
    <n v="6216"/>
    <n v="6291"/>
    <n v="3083"/>
    <n v="967"/>
    <n v="1143"/>
    <n v="1071"/>
    <n v="588"/>
    <n v="230"/>
    <n v="92"/>
    <n v="183"/>
    <n v="137"/>
    <n v="41"/>
    <n v="0.10968049594659"/>
    <n v="610"/>
    <n v="373"/>
    <n v="1302"/>
    <n v="2507"/>
    <n v="1583"/>
    <n v="526"/>
    <n v="115"/>
    <n v="35"/>
    <n v="418"/>
    <n v="0"/>
    <n v="7"/>
    <n v="35"/>
    <n v="0"/>
    <n v="0"/>
    <n v="3"/>
    <n v="0"/>
    <n v="326.82567999999998"/>
    <n v="421.29876999999999"/>
    <n v="1.81593"/>
    <n v="1"/>
    <n v="0"/>
    <n v="1981"/>
    <n v="924"/>
    <n v="75"/>
  </r>
  <r>
    <n v="925"/>
    <n v="18"/>
    <n v="18"/>
    <x v="3"/>
    <n v="1838"/>
    <n v="6811"/>
    <n v="6858"/>
    <n v="3094"/>
    <n v="834"/>
    <n v="1082"/>
    <n v="1140"/>
    <n v="442"/>
    <n v="206"/>
    <n v="50"/>
    <n v="173"/>
    <n v="82"/>
    <n v="82"/>
    <n v="0.11140274132400101"/>
    <n v="2313"/>
    <n v="461"/>
    <n v="1457"/>
    <n v="2762"/>
    <n v="1466"/>
    <n v="712"/>
    <n v="348"/>
    <n v="388"/>
    <n v="996"/>
    <n v="0"/>
    <n v="189"/>
    <n v="392"/>
    <n v="0"/>
    <n v="0"/>
    <n v="3"/>
    <n v="289.81110000000001"/>
    <n v="0"/>
    <n v="0"/>
    <n v="1.99881"/>
    <n v="3"/>
    <n v="0"/>
    <n v="1838"/>
    <n v="925"/>
    <n v="47"/>
  </r>
  <r>
    <n v="926"/>
    <n v="18"/>
    <n v="18"/>
    <x v="3"/>
    <n v="1452"/>
    <n v="4612"/>
    <n v="4656"/>
    <n v="2197"/>
    <n v="584"/>
    <n v="1012"/>
    <n v="740"/>
    <n v="280"/>
    <n v="259"/>
    <n v="173"/>
    <n v="465"/>
    <n v="116.20141"/>
    <n v="347"/>
    <n v="9.9871134020618604E-2"/>
    <n v="5146"/>
    <n v="269"/>
    <n v="992"/>
    <n v="2186"/>
    <n v="846"/>
    <n v="363"/>
    <n v="973"/>
    <n v="401"/>
    <n v="1491"/>
    <n v="0"/>
    <n v="1763"/>
    <n v="518"/>
    <n v="0"/>
    <n v="0"/>
    <n v="4"/>
    <n v="0"/>
    <n v="0"/>
    <n v="0"/>
    <n v="1.5324800000000001"/>
    <n v="3"/>
    <n v="0"/>
    <n v="1452"/>
    <n v="926"/>
    <n v="44"/>
  </r>
  <r>
    <n v="927"/>
    <n v="18"/>
    <n v="18"/>
    <x v="3"/>
    <n v="1282"/>
    <n v="4352"/>
    <n v="4398"/>
    <n v="2171"/>
    <n v="351"/>
    <n v="1016"/>
    <n v="780"/>
    <n v="339"/>
    <n v="111"/>
    <n v="52"/>
    <n v="97"/>
    <n v="51"/>
    <n v="41"/>
    <n v="0.114370168258299"/>
    <n v="1336"/>
    <n v="351"/>
    <n v="1008"/>
    <n v="1922"/>
    <n v="713"/>
    <n v="404"/>
    <n v="56"/>
    <n v="52"/>
    <n v="1185"/>
    <n v="0"/>
    <n v="30"/>
    <n v="13"/>
    <n v="0"/>
    <n v="0"/>
    <n v="2"/>
    <n v="0"/>
    <n v="0"/>
    <n v="0"/>
    <n v="2.23136"/>
    <n v="2"/>
    <n v="0"/>
    <n v="1282"/>
    <n v="927"/>
    <n v="46"/>
  </r>
  <r>
    <n v="928"/>
    <n v="18"/>
    <n v="18"/>
    <x v="3"/>
    <n v="1382"/>
    <n v="4386"/>
    <n v="4386"/>
    <n v="2057"/>
    <n v="537"/>
    <n v="946"/>
    <n v="716"/>
    <n v="447"/>
    <n v="151"/>
    <n v="68"/>
    <n v="99"/>
    <n v="72"/>
    <n v="26"/>
    <n v="6.6347469220246202E-2"/>
    <n v="422"/>
    <n v="409"/>
    <n v="952"/>
    <n v="1972"/>
    <n v="831"/>
    <n v="222"/>
    <n v="57"/>
    <n v="50"/>
    <n v="268"/>
    <n v="0"/>
    <n v="8"/>
    <n v="39"/>
    <n v="0"/>
    <n v="0"/>
    <n v="2"/>
    <n v="0"/>
    <n v="0"/>
    <n v="0"/>
    <n v="2.06094"/>
    <n v="2"/>
    <n v="0"/>
    <n v="1382"/>
    <n v="928"/>
    <n v="0"/>
  </r>
  <r>
    <n v="929"/>
    <n v="18"/>
    <n v="18"/>
    <x v="3"/>
    <n v="1187"/>
    <n v="4073"/>
    <n v="4120"/>
    <n v="1845"/>
    <n v="672"/>
    <n v="598"/>
    <n v="593"/>
    <n v="326"/>
    <n v="207"/>
    <n v="61"/>
    <n v="118"/>
    <n v="116"/>
    <n v="2"/>
    <n v="0.138106796116505"/>
    <n v="328"/>
    <n v="283"/>
    <n v="837"/>
    <n v="1598"/>
    <n v="976"/>
    <n v="426"/>
    <n v="6"/>
    <n v="10"/>
    <n v="302"/>
    <n v="0"/>
    <n v="0"/>
    <n v="10"/>
    <n v="0"/>
    <n v="0"/>
    <n v="3"/>
    <n v="0"/>
    <n v="0"/>
    <n v="0"/>
    <n v="1.63592"/>
    <n v="1"/>
    <n v="0"/>
    <n v="1187"/>
    <n v="929"/>
    <n v="47"/>
  </r>
  <r>
    <n v="930"/>
    <n v="18"/>
    <n v="18"/>
    <x v="3"/>
    <n v="747"/>
    <n v="2073"/>
    <n v="2110"/>
    <n v="875"/>
    <n v="432"/>
    <n v="348"/>
    <n v="260"/>
    <n v="221"/>
    <n v="118"/>
    <n v="148"/>
    <n v="138"/>
    <n v="82"/>
    <n v="15"/>
    <n v="0.29289099526066398"/>
    <n v="584"/>
    <n v="111"/>
    <n v="322"/>
    <n v="515"/>
    <n v="615"/>
    <n v="547"/>
    <n v="9"/>
    <n v="5"/>
    <n v="561"/>
    <n v="0"/>
    <n v="5"/>
    <n v="4"/>
    <n v="0"/>
    <n v="0"/>
    <n v="3"/>
    <n v="0"/>
    <n v="0"/>
    <n v="0"/>
    <n v="1.4805299999999999"/>
    <n v="1"/>
    <n v="0"/>
    <n v="747"/>
    <n v="930"/>
    <n v="37"/>
  </r>
  <r>
    <n v="931"/>
    <n v="18"/>
    <n v="18"/>
    <x v="3"/>
    <n v="1353"/>
    <n v="3738"/>
    <n v="3753"/>
    <n v="1771"/>
    <n v="562"/>
    <n v="901"/>
    <n v="588"/>
    <n v="520"/>
    <n v="158"/>
    <n v="87"/>
    <n v="134"/>
    <n v="107"/>
    <n v="25"/>
    <n v="0.136157740474287"/>
    <n v="5597"/>
    <n v="197"/>
    <n v="581"/>
    <n v="1715"/>
    <n v="918"/>
    <n v="342"/>
    <n v="11"/>
    <n v="31"/>
    <n v="5372"/>
    <n v="3"/>
    <n v="146"/>
    <n v="34"/>
    <n v="0"/>
    <n v="0"/>
    <n v="3"/>
    <n v="0"/>
    <n v="0"/>
    <n v="0"/>
    <n v="1.5454300000000001"/>
    <n v="1"/>
    <n v="0"/>
    <n v="1353"/>
    <n v="931"/>
    <n v="15"/>
  </r>
  <r>
    <n v="932"/>
    <n v="18"/>
    <n v="18"/>
    <x v="3"/>
    <n v="1337"/>
    <n v="4485"/>
    <n v="4485"/>
    <n v="2124"/>
    <n v="827"/>
    <n v="577"/>
    <n v="722"/>
    <n v="309"/>
    <n v="198"/>
    <n v="108"/>
    <n v="128"/>
    <n v="127"/>
    <n v="1"/>
    <n v="0.12664437012263099"/>
    <n v="61"/>
    <n v="130"/>
    <n v="945"/>
    <n v="1936"/>
    <n v="1096"/>
    <n v="378"/>
    <n v="5"/>
    <n v="7"/>
    <n v="26"/>
    <n v="0"/>
    <n v="4"/>
    <n v="19"/>
    <n v="0"/>
    <n v="0"/>
    <n v="3"/>
    <n v="0"/>
    <n v="0"/>
    <n v="0"/>
    <n v="1.48996"/>
    <n v="1"/>
    <n v="0"/>
    <n v="1337"/>
    <n v="932"/>
    <n v="0"/>
  </r>
  <r>
    <n v="933"/>
    <n v="18"/>
    <n v="18"/>
    <x v="3"/>
    <n v="2034"/>
    <n v="7646"/>
    <n v="7680"/>
    <n v="3147"/>
    <n v="1097"/>
    <n v="1071"/>
    <n v="1132"/>
    <n v="589"/>
    <n v="211"/>
    <n v="102"/>
    <n v="229"/>
    <n v="111"/>
    <n v="91"/>
    <n v="0.122005208333333"/>
    <n v="519"/>
    <n v="529"/>
    <n v="1631"/>
    <n v="3005"/>
    <n v="1837"/>
    <n v="678"/>
    <n v="62"/>
    <n v="48"/>
    <n v="362"/>
    <n v="2"/>
    <n v="26"/>
    <n v="19"/>
    <n v="0"/>
    <n v="0"/>
    <n v="3"/>
    <n v="0"/>
    <n v="0"/>
    <n v="0"/>
    <n v="1.6258699999999999"/>
    <n v="1"/>
    <n v="0"/>
    <n v="2034"/>
    <n v="933"/>
    <n v="34"/>
  </r>
  <r>
    <n v="934"/>
    <n v="18"/>
    <n v="18"/>
    <x v="3"/>
    <n v="3312"/>
    <n v="8158"/>
    <n v="8165"/>
    <n v="4492"/>
    <n v="750"/>
    <n v="2756"/>
    <n v="1637"/>
    <n v="1250"/>
    <n v="335"/>
    <n v="90"/>
    <n v="169"/>
    <n v="132"/>
    <n v="30"/>
    <n v="0.112431108389467"/>
    <n v="1024"/>
    <n v="380"/>
    <n v="1196"/>
    <n v="3875"/>
    <n v="1959"/>
    <n v="755"/>
    <n v="137"/>
    <n v="103"/>
    <n v="671"/>
    <n v="0"/>
    <n v="33"/>
    <n v="80"/>
    <n v="0"/>
    <n v="0"/>
    <n v="2"/>
    <n v="0"/>
    <n v="0"/>
    <n v="0"/>
    <n v="1.9456"/>
    <n v="2"/>
    <n v="0"/>
    <n v="3312"/>
    <n v="934"/>
    <n v="7"/>
  </r>
  <r>
    <n v="935"/>
    <n v="18"/>
    <n v="18"/>
    <x v="3"/>
    <n v="1574"/>
    <n v="4111"/>
    <n v="4125"/>
    <n v="2427"/>
    <n v="583"/>
    <n v="1111"/>
    <n v="616"/>
    <n v="521"/>
    <n v="312"/>
    <n v="125"/>
    <n v="104"/>
    <n v="99"/>
    <n v="1"/>
    <n v="0.137939393939394"/>
    <n v="105"/>
    <n v="139"/>
    <n v="511"/>
    <n v="1951"/>
    <n v="1052"/>
    <n v="472"/>
    <n v="15"/>
    <n v="29"/>
    <n v="41"/>
    <n v="0"/>
    <n v="14"/>
    <n v="6"/>
    <n v="0"/>
    <n v="0"/>
    <n v="3"/>
    <n v="0"/>
    <n v="0"/>
    <n v="0"/>
    <n v="1.5852900000000001"/>
    <n v="1"/>
    <n v="0"/>
    <n v="1574"/>
    <n v="935"/>
    <n v="14"/>
  </r>
  <r>
    <n v="936"/>
    <n v="18"/>
    <n v="18"/>
    <x v="3"/>
    <n v="1364"/>
    <n v="3155"/>
    <n v="3155"/>
    <n v="1912"/>
    <n v="501"/>
    <n v="908"/>
    <n v="473"/>
    <n v="407"/>
    <n v="264"/>
    <n v="220"/>
    <n v="105"/>
    <n v="98"/>
    <n v="5"/>
    <n v="0.13375594294770199"/>
    <n v="152"/>
    <n v="167"/>
    <n v="502"/>
    <n v="1510"/>
    <n v="628"/>
    <n v="348"/>
    <n v="16"/>
    <n v="25"/>
    <n v="94"/>
    <n v="0"/>
    <n v="1"/>
    <n v="16"/>
    <n v="0"/>
    <n v="0"/>
    <n v="3"/>
    <n v="0"/>
    <n v="0"/>
    <n v="0"/>
    <n v="1.57176"/>
    <n v="1"/>
    <n v="0"/>
    <n v="1364"/>
    <n v="936"/>
    <n v="0"/>
  </r>
  <r>
    <n v="937"/>
    <n v="18"/>
    <n v="18"/>
    <x v="3"/>
    <n v="1464"/>
    <n v="3340"/>
    <n v="3342"/>
    <n v="1961"/>
    <n v="1041"/>
    <n v="567"/>
    <n v="341"/>
    <n v="233"/>
    <n v="254"/>
    <n v="636"/>
    <n v="207"/>
    <n v="177"/>
    <n v="7"/>
    <n v="0.23219628964691799"/>
    <n v="766"/>
    <n v="282"/>
    <n v="327"/>
    <n v="1102"/>
    <n v="965"/>
    <n v="666"/>
    <n v="300"/>
    <n v="71"/>
    <n v="329"/>
    <n v="0"/>
    <n v="21"/>
    <n v="45"/>
    <n v="0"/>
    <n v="0"/>
    <n v="4"/>
    <n v="0"/>
    <n v="0"/>
    <n v="0"/>
    <n v="1.3288"/>
    <n v="1"/>
    <n v="0"/>
    <n v="1464"/>
    <n v="937"/>
    <n v="2"/>
  </r>
  <r>
    <n v="938"/>
    <n v="18"/>
    <n v="18"/>
    <x v="3"/>
    <n v="1586"/>
    <n v="4327"/>
    <n v="4327"/>
    <n v="2295"/>
    <n v="1566"/>
    <n v="41"/>
    <n v="100"/>
    <n v="230"/>
    <n v="250"/>
    <n v="1006"/>
    <n v="301"/>
    <n v="286"/>
    <n v="6"/>
    <n v="0.246591171712503"/>
    <n v="301"/>
    <n v="403"/>
    <n v="611"/>
    <n v="1182"/>
    <n v="1329"/>
    <n v="802"/>
    <n v="22"/>
    <n v="120"/>
    <n v="74"/>
    <n v="1"/>
    <n v="35"/>
    <n v="49"/>
    <n v="0"/>
    <n v="0"/>
    <n v="4"/>
    <n v="0"/>
    <n v="0"/>
    <n v="0"/>
    <n v="1.21858"/>
    <n v="1"/>
    <n v="0"/>
    <n v="1586"/>
    <n v="938"/>
    <n v="0"/>
  </r>
  <r>
    <n v="939"/>
    <n v="18"/>
    <n v="18"/>
    <x v="3"/>
    <n v="1889"/>
    <n v="3348"/>
    <n v="3365"/>
    <n v="2431"/>
    <n v="585"/>
    <n v="1350"/>
    <n v="390"/>
    <n v="619"/>
    <n v="419"/>
    <n v="461"/>
    <n v="168"/>
    <n v="118"/>
    <n v="48"/>
    <n v="0.162852897473997"/>
    <n v="2250"/>
    <n v="169"/>
    <n v="162"/>
    <n v="1797"/>
    <n v="869"/>
    <n v="368"/>
    <n v="253"/>
    <n v="565"/>
    <n v="685"/>
    <n v="0"/>
    <n v="535"/>
    <n v="212"/>
    <n v="0"/>
    <n v="0"/>
    <n v="3"/>
    <n v="0"/>
    <n v="0"/>
    <n v="0"/>
    <n v="1.62988"/>
    <n v="1"/>
    <n v="0"/>
    <n v="1889"/>
    <n v="939"/>
    <n v="17"/>
  </r>
  <r>
    <n v="940"/>
    <n v="18"/>
    <n v="18"/>
    <x v="3"/>
    <n v="2198"/>
    <n v="3962"/>
    <n v="3996"/>
    <n v="2615"/>
    <n v="343"/>
    <n v="1858"/>
    <n v="543"/>
    <n v="684"/>
    <n v="538"/>
    <n v="433"/>
    <n v="124"/>
    <n v="97"/>
    <n v="20"/>
    <n v="0.23048048048048"/>
    <n v="364"/>
    <n v="160"/>
    <n v="272"/>
    <n v="1870"/>
    <n v="1024"/>
    <n v="670"/>
    <n v="18"/>
    <n v="51"/>
    <n v="267"/>
    <n v="0"/>
    <n v="9"/>
    <n v="19"/>
    <n v="0"/>
    <n v="0"/>
    <n v="2"/>
    <n v="0"/>
    <n v="0"/>
    <n v="0"/>
    <n v="1.87507"/>
    <n v="1"/>
    <n v="0"/>
    <n v="2198"/>
    <n v="940"/>
    <n v="34"/>
  </r>
  <r>
    <n v="941"/>
    <n v="18"/>
    <n v="18"/>
    <x v="3"/>
    <n v="2750"/>
    <n v="5337"/>
    <n v="5384"/>
    <n v="3614"/>
    <n v="292"/>
    <n v="2581"/>
    <n v="823"/>
    <n v="942"/>
    <n v="641"/>
    <n v="344"/>
    <n v="95"/>
    <n v="93"/>
    <n v="2"/>
    <n v="0.13967310549777101"/>
    <n v="163"/>
    <n v="334"/>
    <n v="374"/>
    <n v="3119"/>
    <n v="998"/>
    <n v="559"/>
    <n v="4"/>
    <n v="24"/>
    <n v="124"/>
    <n v="0"/>
    <n v="5"/>
    <n v="6"/>
    <n v="0"/>
    <n v="0"/>
    <n v="2"/>
    <n v="0"/>
    <n v="0"/>
    <n v="0"/>
    <n v="1.8377600000000001"/>
    <n v="1"/>
    <n v="0"/>
    <n v="2750"/>
    <n v="941"/>
    <n v="47"/>
  </r>
  <r>
    <n v="942"/>
    <n v="18"/>
    <n v="18"/>
    <x v="3"/>
    <n v="2721"/>
    <n v="4645"/>
    <n v="4664"/>
    <n v="3121"/>
    <n v="168"/>
    <n v="2792"/>
    <n v="765"/>
    <n v="935"/>
    <n v="676"/>
    <n v="345"/>
    <n v="91"/>
    <n v="35"/>
    <n v="38"/>
    <n v="0.21590909090909099"/>
    <n v="1081"/>
    <n v="108"/>
    <n v="307"/>
    <n v="2354"/>
    <n v="981"/>
    <n v="914"/>
    <n v="73"/>
    <n v="193"/>
    <n v="722"/>
    <n v="0"/>
    <n v="67"/>
    <n v="26"/>
    <n v="0"/>
    <n v="0"/>
    <n v="2"/>
    <n v="0"/>
    <n v="0"/>
    <n v="0"/>
    <n v="3.1985399999999999"/>
    <n v="1"/>
    <n v="0"/>
    <n v="2721"/>
    <n v="942"/>
    <n v="19"/>
  </r>
  <r>
    <n v="943"/>
    <n v="18"/>
    <n v="18"/>
    <x v="3"/>
    <n v="2503"/>
    <n v="5294"/>
    <n v="5306"/>
    <n v="3498"/>
    <n v="727"/>
    <n v="1849"/>
    <n v="676"/>
    <n v="785"/>
    <n v="587"/>
    <n v="455"/>
    <n v="236"/>
    <n v="205"/>
    <n v="6"/>
    <n v="0.15284583490388201"/>
    <n v="496"/>
    <n v="224"/>
    <n v="420"/>
    <n v="2794"/>
    <n v="1240"/>
    <n v="628"/>
    <n v="14"/>
    <n v="122"/>
    <n v="281"/>
    <n v="0"/>
    <n v="15"/>
    <n v="64"/>
    <n v="0"/>
    <n v="0"/>
    <n v="3"/>
    <n v="2471.9265099999998"/>
    <n v="0"/>
    <n v="0"/>
    <n v="1.48628"/>
    <n v="1"/>
    <n v="0"/>
    <n v="2503"/>
    <n v="943"/>
    <n v="12"/>
  </r>
  <r>
    <n v="944"/>
    <n v="18"/>
    <n v="18"/>
    <x v="3"/>
    <n v="2448"/>
    <n v="4365"/>
    <n v="4366"/>
    <n v="2746"/>
    <n v="159"/>
    <n v="2438"/>
    <n v="1052"/>
    <n v="653"/>
    <n v="407"/>
    <n v="336"/>
    <n v="102"/>
    <n v="58.410080000000001"/>
    <n v="5"/>
    <n v="0.194915254237288"/>
    <n v="481"/>
    <n v="246"/>
    <n v="273"/>
    <n v="2161"/>
    <n v="987"/>
    <n v="699"/>
    <n v="108"/>
    <n v="122"/>
    <n v="220"/>
    <n v="0"/>
    <n v="17"/>
    <n v="14"/>
    <n v="0"/>
    <n v="0"/>
    <n v="2"/>
    <n v="0"/>
    <n v="0"/>
    <n v="0"/>
    <n v="2.9824099999999998"/>
    <n v="2"/>
    <n v="0"/>
    <n v="2448"/>
    <n v="944"/>
    <n v="1"/>
  </r>
  <r>
    <n v="945"/>
    <n v="18"/>
    <n v="18"/>
    <x v="3"/>
    <n v="3539"/>
    <n v="5732"/>
    <n v="5793"/>
    <n v="3560"/>
    <n v="82"/>
    <n v="3657"/>
    <n v="1501"/>
    <n v="1079"/>
    <n v="509"/>
    <n v="450"/>
    <n v="307"/>
    <n v="45"/>
    <n v="55"/>
    <n v="0.264974969791127"/>
    <n v="8818"/>
    <n v="146"/>
    <n v="319"/>
    <n v="2672"/>
    <n v="1298"/>
    <n v="1358"/>
    <n v="18"/>
    <n v="1554"/>
    <n v="1630"/>
    <n v="0"/>
    <n v="489"/>
    <n v="5127"/>
    <n v="136.63809000000001"/>
    <n v="298.78194999999999"/>
    <n v="1"/>
    <n v="0"/>
    <n v="0"/>
    <n v="0"/>
    <n v="4.3280799999999999"/>
    <n v="3"/>
    <n v="0"/>
    <n v="3539"/>
    <n v="945"/>
    <n v="61"/>
  </r>
  <r>
    <n v="946"/>
    <n v="18"/>
    <n v="18"/>
    <x v="3"/>
    <n v="2207"/>
    <n v="4743"/>
    <n v="4790"/>
    <n v="2602"/>
    <n v="177"/>
    <n v="2138"/>
    <n v="880"/>
    <n v="548"/>
    <n v="449"/>
    <n v="330"/>
    <n v="210"/>
    <n v="57"/>
    <n v="133"/>
    <n v="0.169519832985386"/>
    <n v="3430"/>
    <n v="32"/>
    <n v="621"/>
    <n v="2299"/>
    <n v="1174"/>
    <n v="664"/>
    <n v="661"/>
    <n v="467"/>
    <n v="1114"/>
    <n v="0"/>
    <n v="687"/>
    <n v="501"/>
    <n v="41"/>
    <n v="102"/>
    <n v="2"/>
    <n v="0"/>
    <n v="2772.0681199999999"/>
    <n v="10284.79688"/>
    <n v="3.3332999999999999"/>
    <n v="3"/>
    <n v="0"/>
    <n v="2207"/>
    <n v="946"/>
    <n v="47"/>
  </r>
  <r>
    <n v="947"/>
    <n v="18"/>
    <n v="18"/>
    <x v="3"/>
    <n v="1378"/>
    <n v="3121"/>
    <n v="3127"/>
    <n v="1512"/>
    <n v="228"/>
    <n v="1256"/>
    <n v="743"/>
    <n v="321"/>
    <n v="139"/>
    <n v="175"/>
    <n v="436"/>
    <n v="18.680029999999999"/>
    <n v="391"/>
    <n v="0.21778062040294199"/>
    <n v="3898"/>
    <n v="52"/>
    <n v="248"/>
    <n v="1459"/>
    <n v="801"/>
    <n v="567"/>
    <n v="335"/>
    <n v="417"/>
    <n v="1683"/>
    <n v="11"/>
    <n v="1169"/>
    <n v="283"/>
    <n v="0"/>
    <n v="0"/>
    <n v="3"/>
    <n v="0"/>
    <n v="0"/>
    <n v="0"/>
    <n v="2.1647799999999999"/>
    <n v="2"/>
    <n v="0"/>
    <n v="1378"/>
    <n v="947"/>
    <n v="6"/>
  </r>
  <r>
    <n v="948"/>
    <n v="18"/>
    <n v="18"/>
    <x v="3"/>
    <n v="1665"/>
    <n v="4211"/>
    <n v="4315"/>
    <n v="2319"/>
    <n v="896"/>
    <n v="867"/>
    <n v="557"/>
    <n v="487"/>
    <n v="266"/>
    <n v="355"/>
    <n v="391"/>
    <n v="200"/>
    <n v="182"/>
    <n v="0.154577056778679"/>
    <n v="2275"/>
    <n v="177"/>
    <n v="637"/>
    <n v="1590"/>
    <n v="1332"/>
    <n v="579"/>
    <n v="245"/>
    <n v="197"/>
    <n v="561"/>
    <n v="0"/>
    <n v="169"/>
    <n v="1103"/>
    <n v="0"/>
    <n v="0"/>
    <n v="3"/>
    <n v="0"/>
    <n v="0"/>
    <n v="0"/>
    <n v="1.5293300000000001"/>
    <n v="3"/>
    <n v="0"/>
    <n v="1665"/>
    <n v="948"/>
    <n v="104"/>
  </r>
  <r>
    <n v="949"/>
    <n v="18"/>
    <n v="18"/>
    <x v="3"/>
    <n v="1441"/>
    <n v="3640"/>
    <n v="3640"/>
    <n v="1847"/>
    <n v="1257"/>
    <n v="217"/>
    <n v="241"/>
    <n v="315"/>
    <n v="287"/>
    <n v="598"/>
    <n v="284"/>
    <n v="232"/>
    <n v="46"/>
    <n v="0.242582417582418"/>
    <n v="1036"/>
    <n v="243"/>
    <n v="680"/>
    <n v="914"/>
    <n v="1024"/>
    <n v="779"/>
    <n v="174"/>
    <n v="89"/>
    <n v="476"/>
    <n v="0"/>
    <n v="191"/>
    <n v="106"/>
    <n v="0"/>
    <n v="0"/>
    <n v="4"/>
    <n v="0"/>
    <n v="0"/>
    <n v="0"/>
    <n v="1.35443"/>
    <n v="3"/>
    <n v="0"/>
    <n v="1441"/>
    <n v="949"/>
    <n v="0"/>
  </r>
  <r>
    <n v="950"/>
    <n v="18"/>
    <n v="18"/>
    <x v="3"/>
    <n v="1982"/>
    <n v="4853"/>
    <n v="4853"/>
    <n v="2660"/>
    <n v="1228"/>
    <n v="822"/>
    <n v="483"/>
    <n v="506"/>
    <n v="404"/>
    <n v="589"/>
    <n v="246"/>
    <n v="206.53310999999999"/>
    <n v="29"/>
    <n v="0.17061611374407601"/>
    <n v="1126"/>
    <n v="238"/>
    <n v="816"/>
    <n v="1710"/>
    <n v="1381"/>
    <n v="708"/>
    <n v="142"/>
    <n v="323"/>
    <n v="514"/>
    <n v="0"/>
    <n v="42"/>
    <n v="105"/>
    <n v="0"/>
    <n v="0"/>
    <n v="3"/>
    <n v="0"/>
    <n v="0"/>
    <n v="0"/>
    <n v="1.5161800000000001"/>
    <n v="3"/>
    <n v="0"/>
    <n v="1982"/>
    <n v="950"/>
    <n v="0"/>
  </r>
  <r>
    <n v="951"/>
    <n v="18"/>
    <n v="18"/>
    <x v="3"/>
    <n v="2680"/>
    <n v="6508"/>
    <n v="6508"/>
    <n v="3412"/>
    <n v="1823"/>
    <n v="956"/>
    <n v="713"/>
    <n v="629"/>
    <n v="488"/>
    <n v="850"/>
    <n v="268"/>
    <n v="222"/>
    <n v="21"/>
    <n v="0.20835894283958201"/>
    <n v="353"/>
    <n v="456"/>
    <n v="938"/>
    <n v="2007"/>
    <n v="2004"/>
    <n v="1103"/>
    <n v="39"/>
    <n v="72"/>
    <n v="208"/>
    <n v="0"/>
    <n v="13"/>
    <n v="21"/>
    <n v="0"/>
    <n v="0"/>
    <n v="4"/>
    <n v="0"/>
    <n v="0"/>
    <n v="0"/>
    <n v="1.4590099999999999"/>
    <n v="3"/>
    <n v="0"/>
    <n v="2680"/>
    <n v="951"/>
    <n v="0"/>
  </r>
  <r>
    <n v="952"/>
    <n v="18"/>
    <n v="18"/>
    <x v="3"/>
    <n v="2513"/>
    <n v="7012"/>
    <n v="7012"/>
    <n v="3422"/>
    <n v="2529"/>
    <n v="56"/>
    <n v="296"/>
    <n v="567"/>
    <n v="741"/>
    <n v="909"/>
    <n v="977"/>
    <n v="237"/>
    <n v="197.22533999999999"/>
    <n v="0.171848260125499"/>
    <n v="4578"/>
    <n v="437"/>
    <n v="1378"/>
    <n v="2125"/>
    <n v="2112"/>
    <n v="960"/>
    <n v="865"/>
    <n v="837"/>
    <n v="1145"/>
    <n v="5"/>
    <n v="1209"/>
    <n v="517"/>
    <n v="0"/>
    <n v="0"/>
    <n v="4"/>
    <n v="0"/>
    <n v="0"/>
    <n v="0"/>
    <n v="1.6895899999999999"/>
    <n v="3"/>
    <n v="0"/>
    <n v="2513"/>
    <n v="952"/>
    <n v="0"/>
  </r>
  <r>
    <n v="953"/>
    <n v="18"/>
    <n v="18"/>
    <x v="3"/>
    <n v="2603"/>
    <n v="7445"/>
    <n v="7447"/>
    <n v="3857"/>
    <n v="2654"/>
    <n v="107"/>
    <n v="374"/>
    <n v="431"/>
    <n v="725"/>
    <n v="1073"/>
    <n v="587"/>
    <n v="506"/>
    <n v="18"/>
    <n v="0.22827984423257699"/>
    <n v="1119"/>
    <n v="360"/>
    <n v="1410"/>
    <n v="1799"/>
    <n v="2530"/>
    <n v="1348"/>
    <n v="163"/>
    <n v="263"/>
    <n v="629"/>
    <n v="0"/>
    <n v="11"/>
    <n v="53"/>
    <n v="0"/>
    <n v="0"/>
    <n v="4"/>
    <n v="0"/>
    <n v="0"/>
    <n v="0"/>
    <n v="1.2147699999999999"/>
    <n v="3"/>
    <n v="0"/>
    <n v="2603"/>
    <n v="953"/>
    <n v="2"/>
  </r>
  <r>
    <n v="954"/>
    <n v="18"/>
    <n v="18"/>
    <x v="3"/>
    <n v="1861"/>
    <n v="4207"/>
    <n v="4214"/>
    <n v="2497"/>
    <n v="449"/>
    <n v="1542"/>
    <n v="521"/>
    <n v="586"/>
    <n v="352"/>
    <n v="402"/>
    <n v="198"/>
    <n v="99"/>
    <n v="82"/>
    <n v="0.20740389178927399"/>
    <n v="2272"/>
    <n v="396"/>
    <n v="431"/>
    <n v="1630"/>
    <n v="1007"/>
    <n v="750"/>
    <n v="809"/>
    <n v="195"/>
    <n v="885"/>
    <n v="0"/>
    <n v="110"/>
    <n v="273"/>
    <n v="0"/>
    <n v="0"/>
    <n v="3"/>
    <n v="1844.36169"/>
    <n v="0"/>
    <n v="0"/>
    <n v="1.9946600000000001"/>
    <n v="3"/>
    <n v="0"/>
    <n v="1861"/>
    <n v="954"/>
    <n v="7"/>
  </r>
  <r>
    <n v="955"/>
    <n v="18"/>
    <n v="18"/>
    <x v="3"/>
    <n v="1350"/>
    <n v="2751"/>
    <n v="2751"/>
    <n v="1496"/>
    <n v="300"/>
    <n v="1118"/>
    <n v="453"/>
    <n v="470"/>
    <n v="305"/>
    <n v="122"/>
    <n v="134"/>
    <n v="99"/>
    <n v="35"/>
    <n v="0.14358415121773899"/>
    <n v="2313"/>
    <n v="156"/>
    <n v="355"/>
    <n v="1203"/>
    <n v="712"/>
    <n v="325"/>
    <n v="230"/>
    <n v="187"/>
    <n v="1250"/>
    <n v="0"/>
    <n v="20"/>
    <n v="626"/>
    <n v="0"/>
    <n v="0"/>
    <n v="3"/>
    <n v="0"/>
    <n v="0"/>
    <n v="0"/>
    <n v="2.7033999999999998"/>
    <n v="3"/>
    <n v="0"/>
    <n v="1350"/>
    <n v="955"/>
    <n v="0"/>
  </r>
  <r>
    <n v="956"/>
    <n v="18"/>
    <n v="18"/>
    <x v="3"/>
    <n v="2111"/>
    <n v="4971"/>
    <n v="5050"/>
    <n v="3107"/>
    <n v="675"/>
    <n v="1609"/>
    <n v="383"/>
    <n v="651"/>
    <n v="594"/>
    <n v="483"/>
    <n v="219"/>
    <n v="208"/>
    <n v="5"/>
    <n v="0.16990099009901"/>
    <n v="1044"/>
    <n v="230"/>
    <n v="568"/>
    <n v="1923"/>
    <n v="1707"/>
    <n v="622"/>
    <n v="109"/>
    <n v="207"/>
    <n v="461"/>
    <n v="0"/>
    <n v="55"/>
    <n v="212"/>
    <n v="0"/>
    <n v="0"/>
    <n v="3"/>
    <n v="607.33025999999995"/>
    <n v="0"/>
    <n v="0"/>
    <n v="1.45475"/>
    <n v="3"/>
    <n v="0"/>
    <n v="2111"/>
    <n v="956"/>
    <n v="79"/>
  </r>
  <r>
    <n v="957"/>
    <n v="18"/>
    <n v="18"/>
    <x v="3"/>
    <n v="1486"/>
    <n v="3176"/>
    <n v="3181"/>
    <n v="1573"/>
    <n v="477"/>
    <n v="1134"/>
    <n v="434"/>
    <n v="437"/>
    <n v="338"/>
    <n v="277"/>
    <n v="158"/>
    <n v="117"/>
    <n v="16"/>
    <n v="0.24174787802577799"/>
    <n v="777"/>
    <n v="232"/>
    <n v="442"/>
    <n v="1094"/>
    <n v="777"/>
    <n v="636"/>
    <n v="2"/>
    <n v="47"/>
    <n v="670"/>
    <n v="0"/>
    <n v="5"/>
    <n v="53"/>
    <n v="0"/>
    <n v="0"/>
    <n v="4"/>
    <n v="0"/>
    <n v="0"/>
    <n v="0"/>
    <n v="1.5073799999999999"/>
    <n v="3"/>
    <n v="0"/>
    <n v="1486"/>
    <n v="957"/>
    <n v="5"/>
  </r>
  <r>
    <n v="958"/>
    <n v="18"/>
    <n v="18"/>
    <x v="3"/>
    <n v="1540"/>
    <n v="3179"/>
    <n v="3187"/>
    <n v="1724"/>
    <n v="593"/>
    <n v="1040"/>
    <n v="310"/>
    <n v="522"/>
    <n v="406"/>
    <n v="302"/>
    <n v="195"/>
    <n v="87"/>
    <n v="19"/>
    <n v="0.29306557891433899"/>
    <n v="459"/>
    <n v="147"/>
    <n v="368"/>
    <n v="1108"/>
    <n v="839"/>
    <n v="725"/>
    <n v="26"/>
    <n v="76"/>
    <n v="314"/>
    <n v="0"/>
    <n v="13"/>
    <n v="30"/>
    <n v="0"/>
    <n v="0"/>
    <n v="4"/>
    <n v="0"/>
    <n v="0"/>
    <n v="0"/>
    <n v="1.6390199999999999"/>
    <n v="3"/>
    <n v="0"/>
    <n v="1540"/>
    <n v="958"/>
    <n v="8"/>
  </r>
  <r>
    <n v="959"/>
    <n v="18"/>
    <n v="18"/>
    <x v="3"/>
    <n v="2039"/>
    <n v="5250"/>
    <n v="5250"/>
    <n v="2642"/>
    <n v="1077"/>
    <n v="1093"/>
    <n v="457"/>
    <n v="578"/>
    <n v="529"/>
    <n v="475"/>
    <n v="208"/>
    <n v="161"/>
    <n v="25"/>
    <n v="0.200190476190476"/>
    <n v="645"/>
    <n v="244"/>
    <n v="716"/>
    <n v="1660"/>
    <n v="1804"/>
    <n v="826"/>
    <n v="97"/>
    <n v="104"/>
    <n v="371"/>
    <n v="0"/>
    <n v="27"/>
    <n v="46"/>
    <n v="0"/>
    <n v="0"/>
    <n v="4"/>
    <n v="0"/>
    <n v="0"/>
    <n v="0"/>
    <n v="1.4669700000000001"/>
    <n v="3"/>
    <n v="0"/>
    <n v="2039"/>
    <n v="959"/>
    <n v="0"/>
  </r>
  <r>
    <n v="960"/>
    <n v="18"/>
    <n v="18"/>
    <x v="3"/>
    <n v="1800"/>
    <n v="5036"/>
    <n v="5064"/>
    <n v="2533"/>
    <n v="1286"/>
    <n v="601"/>
    <n v="359"/>
    <n v="519"/>
    <n v="373"/>
    <n v="549"/>
    <n v="617"/>
    <n v="181.01410999999999"/>
    <n v="293"/>
    <n v="0.171603475513428"/>
    <n v="2498"/>
    <n v="360"/>
    <n v="729"/>
    <n v="1849"/>
    <n v="1473"/>
    <n v="653"/>
    <n v="424"/>
    <n v="737"/>
    <n v="816"/>
    <n v="0"/>
    <n v="195"/>
    <n v="326"/>
    <n v="0"/>
    <n v="0"/>
    <n v="3"/>
    <n v="0"/>
    <n v="0"/>
    <n v="0"/>
    <n v="1.5839000000000001"/>
    <n v="3"/>
    <n v="0"/>
    <n v="1800"/>
    <n v="960"/>
    <n v="28"/>
  </r>
  <r>
    <n v="961"/>
    <n v="18"/>
    <n v="18"/>
    <x v="3"/>
    <n v="1080"/>
    <n v="3170"/>
    <n v="3576"/>
    <n v="1446"/>
    <n v="674"/>
    <n v="643"/>
    <n v="407"/>
    <n v="218"/>
    <n v="92"/>
    <n v="363"/>
    <n v="482"/>
    <n v="8"/>
    <n v="474"/>
    <n v="0.156319910514541"/>
    <n v="1146"/>
    <n v="354"/>
    <n v="575"/>
    <n v="1542"/>
    <n v="665"/>
    <n v="440"/>
    <n v="546"/>
    <n v="208"/>
    <n v="285"/>
    <n v="0"/>
    <n v="76"/>
    <n v="31"/>
    <n v="0"/>
    <n v="0"/>
    <n v="2"/>
    <n v="0"/>
    <n v="1063.00549"/>
    <n v="4203.1689500000002"/>
    <n v="1.19007"/>
    <n v="3"/>
    <n v="0"/>
    <n v="1080"/>
    <n v="961"/>
    <n v="406"/>
  </r>
  <r>
    <n v="962"/>
    <n v="18"/>
    <n v="18"/>
    <x v="3"/>
    <n v="1863"/>
    <n v="5698"/>
    <n v="5703"/>
    <n v="2507"/>
    <n v="379"/>
    <n v="1546"/>
    <n v="787"/>
    <n v="589"/>
    <n v="323"/>
    <n v="164"/>
    <n v="145"/>
    <n v="92"/>
    <n v="54.240679999999998"/>
    <n v="9.3634928984744903E-2"/>
    <n v="479"/>
    <n v="412"/>
    <n v="1131"/>
    <n v="2573"/>
    <n v="1142"/>
    <n v="445"/>
    <n v="23"/>
    <n v="45"/>
    <n v="360"/>
    <n v="0"/>
    <n v="17"/>
    <n v="34"/>
    <n v="0"/>
    <n v="0"/>
    <n v="3"/>
    <n v="0"/>
    <n v="0"/>
    <n v="0"/>
    <n v="1.62364"/>
    <n v="3"/>
    <n v="0"/>
    <n v="1863"/>
    <n v="962"/>
    <n v="5"/>
  </r>
  <r>
    <n v="963"/>
    <n v="18"/>
    <n v="18"/>
    <x v="3"/>
    <n v="2254"/>
    <n v="5070"/>
    <n v="5079"/>
    <n v="3157"/>
    <n v="1052"/>
    <n v="1377"/>
    <n v="446"/>
    <n v="728"/>
    <n v="671"/>
    <n v="409"/>
    <n v="235"/>
    <n v="138"/>
    <n v="86"/>
    <n v="0.175231344752904"/>
    <n v="596"/>
    <n v="284"/>
    <n v="601"/>
    <n v="1994"/>
    <n v="1515"/>
    <n v="685"/>
    <n v="53"/>
    <n v="237"/>
    <n v="252"/>
    <n v="2"/>
    <n v="18"/>
    <n v="34"/>
    <n v="0"/>
    <n v="0"/>
    <n v="3"/>
    <n v="1537.49658"/>
    <n v="0"/>
    <n v="0"/>
    <n v="1.48691"/>
    <n v="3"/>
    <n v="0"/>
    <n v="2254"/>
    <n v="963"/>
    <n v="9"/>
  </r>
  <r>
    <n v="964"/>
    <n v="18"/>
    <n v="18"/>
    <x v="3"/>
    <n v="319"/>
    <n v="865"/>
    <n v="1070"/>
    <n v="860"/>
    <n v="80"/>
    <n v="258"/>
    <n v="183"/>
    <n v="59"/>
    <n v="34"/>
    <n v="43"/>
    <n v="1390"/>
    <n v="45"/>
    <n v="1315"/>
    <n v="6.9158878504672894E-2"/>
    <n v="952"/>
    <n v="0"/>
    <n v="248"/>
    <n v="518"/>
    <n v="292"/>
    <n v="12"/>
    <n v="11"/>
    <n v="341"/>
    <n v="173"/>
    <n v="0"/>
    <n v="192"/>
    <n v="235"/>
    <n v="0"/>
    <n v="0"/>
    <n v="4"/>
    <n v="0"/>
    <n v="0"/>
    <n v="0"/>
    <n v="1.0203500000000001"/>
    <n v="3"/>
    <n v="0"/>
    <n v="319"/>
    <n v="964"/>
    <n v="205"/>
  </r>
  <r>
    <n v="965"/>
    <n v="18"/>
    <n v="18"/>
    <x v="3"/>
    <n v="225"/>
    <n v="525"/>
    <n v="529"/>
    <n v="373"/>
    <n v="134"/>
    <n v="137"/>
    <n v="38"/>
    <n v="84"/>
    <n v="34"/>
    <n v="69"/>
    <n v="1017"/>
    <n v="17"/>
    <n v="874"/>
    <n v="9.4517958412098299E-2"/>
    <n v="868"/>
    <n v="26"/>
    <n v="31"/>
    <n v="291"/>
    <n v="181"/>
    <n v="0"/>
    <n v="53"/>
    <n v="62"/>
    <n v="63"/>
    <n v="0"/>
    <n v="673"/>
    <n v="17"/>
    <n v="0"/>
    <n v="0"/>
    <n v="4"/>
    <n v="0"/>
    <n v="0"/>
    <n v="0"/>
    <n v="1.00562"/>
    <n v="3"/>
    <n v="0"/>
    <n v="225"/>
    <n v="965"/>
    <n v="4"/>
  </r>
  <r>
    <n v="966"/>
    <n v="18"/>
    <n v="18"/>
    <x v="3"/>
    <n v="35"/>
    <n v="66"/>
    <n v="83"/>
    <n v="50"/>
    <n v="19"/>
    <n v="16"/>
    <n v="6"/>
    <n v="3"/>
    <n v="10"/>
    <n v="16"/>
    <n v="280"/>
    <n v="8"/>
    <n v="268"/>
    <n v="3.6144578313252997E-2"/>
    <n v="2067"/>
    <n v="0"/>
    <n v="10"/>
    <n v="25"/>
    <n v="45"/>
    <n v="3"/>
    <n v="38"/>
    <n v="153"/>
    <n v="511"/>
    <n v="0"/>
    <n v="1094"/>
    <n v="271"/>
    <n v="0"/>
    <n v="0"/>
    <n v="4"/>
    <n v="0"/>
    <n v="0"/>
    <n v="0"/>
    <n v="1.1849099999999999"/>
    <n v="3"/>
    <n v="0"/>
    <n v="35"/>
    <n v="966"/>
    <n v="17"/>
  </r>
  <r>
    <n v="967"/>
    <n v="18"/>
    <n v="18"/>
    <x v="3"/>
    <n v="319"/>
    <n v="539"/>
    <n v="586"/>
    <n v="414"/>
    <n v="14"/>
    <n v="336"/>
    <n v="39"/>
    <n v="36"/>
    <n v="62"/>
    <n v="182"/>
    <n v="104"/>
    <n v="4"/>
    <n v="99"/>
    <n v="0.119453924914676"/>
    <n v="4797"/>
    <n v="19"/>
    <n v="21"/>
    <n v="353"/>
    <n v="134"/>
    <n v="59"/>
    <n v="393"/>
    <n v="1399"/>
    <n v="1766"/>
    <n v="0"/>
    <n v="959"/>
    <n v="280"/>
    <n v="41"/>
    <n v="102"/>
    <n v="1"/>
    <n v="0"/>
    <n v="0"/>
    <n v="0"/>
    <n v="3.6078700000000001"/>
    <n v="3"/>
    <n v="0"/>
    <n v="319"/>
    <n v="967"/>
    <n v="47"/>
  </r>
  <r>
    <n v="968"/>
    <n v="18"/>
    <n v="18"/>
    <x v="3"/>
    <n v="1354"/>
    <n v="2628"/>
    <n v="2707"/>
    <n v="1102"/>
    <n v="73"/>
    <n v="1440"/>
    <n v="978"/>
    <n v="113"/>
    <n v="168"/>
    <n v="95"/>
    <n v="83"/>
    <n v="7"/>
    <n v="70"/>
    <n v="0.42186922792759501"/>
    <n v="14500"/>
    <n v="57"/>
    <n v="185"/>
    <n v="717"/>
    <n v="666"/>
    <n v="1082"/>
    <n v="778"/>
    <n v="3690"/>
    <n v="3734"/>
    <n v="3"/>
    <n v="5246"/>
    <n v="1049"/>
    <n v="77.162319999999994"/>
    <n v="168.72828999999999"/>
    <n v="1"/>
    <n v="0"/>
    <n v="0"/>
    <n v="0"/>
    <n v="4.2325499999999998"/>
    <n v="3"/>
    <n v="0"/>
    <n v="1354"/>
    <n v="968"/>
    <n v="79"/>
  </r>
  <r>
    <n v="969"/>
    <n v="18"/>
    <n v="18"/>
    <x v="3"/>
    <n v="1004"/>
    <n v="1848"/>
    <n v="2033"/>
    <n v="1109"/>
    <n v="90"/>
    <n v="930"/>
    <n v="498"/>
    <n v="156"/>
    <n v="236"/>
    <n v="114"/>
    <n v="85"/>
    <n v="15.521280000000001"/>
    <n v="49"/>
    <n v="0.23118544023610399"/>
    <n v="6458"/>
    <n v="77"/>
    <n v="130"/>
    <n v="813"/>
    <n v="648"/>
    <n v="365"/>
    <n v="74"/>
    <n v="2764"/>
    <n v="1053"/>
    <n v="0"/>
    <n v="214"/>
    <n v="2353"/>
    <n v="114.14764"/>
    <n v="249.60283999999999"/>
    <n v="1"/>
    <n v="0"/>
    <n v="0"/>
    <n v="0"/>
    <n v="5.0603800000000003"/>
    <n v="3"/>
    <n v="0"/>
    <n v="1004"/>
    <n v="969"/>
    <n v="185"/>
  </r>
  <r>
    <n v="970"/>
    <n v="18"/>
    <n v="18"/>
    <x v="3"/>
    <n v="2645"/>
    <n v="4464"/>
    <n v="4776"/>
    <n v="2678"/>
    <n v="63"/>
    <n v="2779"/>
    <n v="1421"/>
    <n v="405"/>
    <n v="320"/>
    <n v="499"/>
    <n v="94"/>
    <n v="25.512080000000001"/>
    <n v="67"/>
    <n v="0.164572864321608"/>
    <n v="4850"/>
    <n v="134"/>
    <n v="211"/>
    <n v="2611"/>
    <n v="1118"/>
    <n v="702"/>
    <n v="100"/>
    <n v="844"/>
    <n v="2098"/>
    <n v="0"/>
    <n v="75"/>
    <n v="1733"/>
    <n v="180.43024"/>
    <n v="394.54077000000001"/>
    <n v="1"/>
    <n v="0"/>
    <n v="0"/>
    <n v="0"/>
    <n v="4.5650599999999999"/>
    <n v="3"/>
    <n v="0"/>
    <n v="2645"/>
    <n v="970"/>
    <n v="312"/>
  </r>
  <r>
    <n v="971"/>
    <n v="18"/>
    <n v="18"/>
    <x v="3"/>
    <n v="448"/>
    <n v="678"/>
    <n v="719"/>
    <n v="398"/>
    <n v="10"/>
    <n v="459"/>
    <n v="283"/>
    <n v="102"/>
    <n v="38"/>
    <n v="25"/>
    <n v="96"/>
    <n v="5.2297599999999997"/>
    <n v="88"/>
    <n v="0.26564673157162699"/>
    <n v="18508"/>
    <n v="10"/>
    <n v="53"/>
    <n v="357"/>
    <n v="128"/>
    <n v="171"/>
    <n v="642"/>
    <n v="7099"/>
    <n v="3828"/>
    <n v="0"/>
    <n v="835"/>
    <n v="6104"/>
    <n v="95.054569999999998"/>
    <n v="207.85265999999999"/>
    <n v="1"/>
    <n v="0"/>
    <n v="0"/>
    <n v="0"/>
    <n v="4.6628999999999996"/>
    <n v="3"/>
    <n v="0"/>
    <n v="448"/>
    <n v="971"/>
    <n v="41"/>
  </r>
  <r>
    <n v="972"/>
    <n v="18"/>
    <n v="18"/>
    <x v="3"/>
    <n v="3617"/>
    <n v="6286"/>
    <n v="6355"/>
    <n v="3674"/>
    <n v="401"/>
    <n v="3442"/>
    <n v="1665"/>
    <n v="937"/>
    <n v="519"/>
    <n v="496"/>
    <n v="206"/>
    <n v="95"/>
    <n v="99"/>
    <n v="0.20094413847364301"/>
    <n v="2620"/>
    <n v="238"/>
    <n v="424"/>
    <n v="3360"/>
    <n v="1342"/>
    <n v="991"/>
    <n v="702"/>
    <n v="212"/>
    <n v="1339"/>
    <n v="0"/>
    <n v="190"/>
    <n v="177"/>
    <n v="0"/>
    <n v="0"/>
    <n v="2"/>
    <n v="0"/>
    <n v="0"/>
    <n v="0"/>
    <n v="2.8789199999999999"/>
    <n v="1"/>
    <n v="0"/>
    <n v="3617"/>
    <n v="972"/>
    <n v="69"/>
  </r>
  <r>
    <n v="973"/>
    <n v="18"/>
    <n v="18"/>
    <x v="3"/>
    <n v="1504"/>
    <n v="2754"/>
    <n v="2754"/>
    <n v="1960"/>
    <n v="224"/>
    <n v="1368"/>
    <n v="331"/>
    <n v="551"/>
    <n v="412"/>
    <n v="210"/>
    <n v="91"/>
    <n v="50"/>
    <n v="30"/>
    <n v="0.123093681917211"/>
    <n v="3964"/>
    <n v="101"/>
    <n v="129"/>
    <n v="1666"/>
    <n v="603"/>
    <n v="255"/>
    <n v="99"/>
    <n v="107"/>
    <n v="3700"/>
    <n v="0"/>
    <n v="35"/>
    <n v="23"/>
    <n v="0"/>
    <n v="0"/>
    <n v="3"/>
    <n v="0"/>
    <n v="0"/>
    <n v="0"/>
    <n v="4.8202800000000003"/>
    <n v="1"/>
    <n v="0"/>
    <n v="1504"/>
    <n v="973"/>
    <n v="0"/>
  </r>
  <r>
    <n v="974"/>
    <n v="18"/>
    <n v="18"/>
    <x v="3"/>
    <n v="2868"/>
    <n v="4813"/>
    <n v="4817"/>
    <n v="3159"/>
    <n v="679"/>
    <n v="2317"/>
    <n v="684"/>
    <n v="757"/>
    <n v="725"/>
    <n v="702"/>
    <n v="198"/>
    <n v="151"/>
    <n v="45"/>
    <n v="0.26302678015362302"/>
    <n v="3353"/>
    <n v="248"/>
    <n v="236"/>
    <n v="2116"/>
    <n v="1159"/>
    <n v="1058"/>
    <n v="752"/>
    <n v="367"/>
    <n v="1864"/>
    <n v="3"/>
    <n v="194"/>
    <n v="173"/>
    <n v="0"/>
    <n v="0"/>
    <n v="3"/>
    <n v="0"/>
    <n v="0"/>
    <n v="0"/>
    <n v="1.9751700000000001"/>
    <n v="1"/>
    <n v="0"/>
    <n v="2868"/>
    <n v="974"/>
    <n v="4"/>
  </r>
  <r>
    <n v="975"/>
    <n v="18"/>
    <n v="18"/>
    <x v="3"/>
    <n v="1115"/>
    <n v="2376"/>
    <n v="2378"/>
    <n v="1542"/>
    <n v="533"/>
    <n v="621"/>
    <n v="295"/>
    <n v="272"/>
    <n v="257"/>
    <n v="291"/>
    <n v="163"/>
    <n v="119"/>
    <n v="30"/>
    <n v="0.137089991589571"/>
    <n v="783"/>
    <n v="150"/>
    <n v="218"/>
    <n v="1117"/>
    <n v="674"/>
    <n v="219"/>
    <n v="56"/>
    <n v="47"/>
    <n v="552"/>
    <n v="0"/>
    <n v="30"/>
    <n v="98"/>
    <n v="0"/>
    <n v="0"/>
    <n v="3"/>
    <n v="2099.0109900000002"/>
    <n v="0"/>
    <n v="0"/>
    <n v="1.5521100000000001"/>
    <n v="3"/>
    <n v="0"/>
    <n v="1115"/>
    <n v="975"/>
    <n v="2"/>
  </r>
  <r>
    <n v="976"/>
    <n v="18"/>
    <n v="18"/>
    <x v="3"/>
    <n v="1975"/>
    <n v="4031"/>
    <n v="4179"/>
    <n v="2947"/>
    <n v="481"/>
    <n v="1573"/>
    <n v="499"/>
    <n v="636"/>
    <n v="507"/>
    <n v="333"/>
    <n v="218"/>
    <n v="53"/>
    <n v="63"/>
    <n v="9.0212969609954494E-2"/>
    <n v="1817"/>
    <n v="101"/>
    <n v="327"/>
    <n v="2638"/>
    <n v="838"/>
    <n v="275"/>
    <n v="199"/>
    <n v="274"/>
    <n v="897"/>
    <n v="1"/>
    <n v="185"/>
    <n v="261"/>
    <n v="0"/>
    <n v="0"/>
    <n v="3"/>
    <n v="0"/>
    <n v="0"/>
    <n v="0"/>
    <n v="2.4262299999999999"/>
    <n v="3"/>
    <n v="0"/>
    <n v="1975"/>
    <n v="976"/>
    <n v="148"/>
  </r>
  <r>
    <n v="977"/>
    <n v="18"/>
    <n v="18"/>
    <x v="3"/>
    <n v="2769"/>
    <n v="6710"/>
    <n v="6741"/>
    <n v="3820"/>
    <n v="1299"/>
    <n v="1628"/>
    <n v="1161"/>
    <n v="734"/>
    <n v="582"/>
    <n v="292"/>
    <n v="268"/>
    <n v="181"/>
    <n v="71"/>
    <n v="0.11363299213766501"/>
    <n v="3932"/>
    <n v="234"/>
    <n v="822"/>
    <n v="3627"/>
    <n v="1460"/>
    <n v="598"/>
    <n v="77"/>
    <n v="173"/>
    <n v="3216"/>
    <n v="0"/>
    <n v="187"/>
    <n v="279"/>
    <n v="0"/>
    <n v="0"/>
    <n v="3"/>
    <n v="0"/>
    <n v="0"/>
    <n v="0"/>
    <n v="2.1463100000000002"/>
    <n v="3"/>
    <n v="0"/>
    <n v="2769"/>
    <n v="977"/>
    <n v="31"/>
  </r>
  <r>
    <n v="978"/>
    <n v="18"/>
    <n v="18"/>
    <x v="3"/>
    <n v="1382"/>
    <n v="3437"/>
    <n v="3890"/>
    <n v="1771"/>
    <n v="453"/>
    <n v="1093"/>
    <n v="880"/>
    <n v="316"/>
    <n v="123"/>
    <n v="63"/>
    <n v="187"/>
    <n v="103"/>
    <n v="83"/>
    <n v="0.12544987146529599"/>
    <n v="756"/>
    <n v="112"/>
    <n v="608"/>
    <n v="1984"/>
    <n v="866"/>
    <n v="320"/>
    <n v="93"/>
    <n v="46"/>
    <n v="512"/>
    <n v="0"/>
    <n v="42"/>
    <n v="63"/>
    <n v="0"/>
    <n v="0"/>
    <n v="3"/>
    <n v="0"/>
    <n v="0"/>
    <n v="0"/>
    <n v="1.6304700000000001"/>
    <n v="3"/>
    <n v="0"/>
    <n v="1382"/>
    <n v="978"/>
    <n v="453"/>
  </r>
  <r>
    <n v="979"/>
    <n v="18"/>
    <n v="18"/>
    <x v="3"/>
    <n v="1749"/>
    <n v="3439"/>
    <n v="3779"/>
    <n v="2291"/>
    <n v="129"/>
    <n v="1693"/>
    <n v="936"/>
    <n v="414"/>
    <n v="178"/>
    <n v="221"/>
    <n v="207"/>
    <n v="64"/>
    <n v="107"/>
    <n v="0.19396665784599099"/>
    <n v="8351"/>
    <n v="66"/>
    <n v="268"/>
    <n v="1756"/>
    <n v="1068"/>
    <n v="621"/>
    <n v="157"/>
    <n v="347"/>
    <n v="7707"/>
    <n v="0"/>
    <n v="75"/>
    <n v="65"/>
    <n v="0"/>
    <n v="0"/>
    <n v="1"/>
    <n v="0"/>
    <n v="709.03557999999998"/>
    <n v="103.15217"/>
    <n v="3.0069300000000001"/>
    <n v="2"/>
    <n v="0"/>
    <n v="1749"/>
    <n v="979"/>
    <n v="340"/>
  </r>
  <r>
    <n v="980"/>
    <n v="18"/>
    <n v="18"/>
    <x v="3"/>
    <n v="493"/>
    <n v="1276"/>
    <n v="1280"/>
    <n v="768"/>
    <n v="178"/>
    <n v="361"/>
    <n v="194"/>
    <n v="92"/>
    <n v="112"/>
    <n v="95"/>
    <n v="91"/>
    <n v="63"/>
    <n v="19"/>
    <n v="0.12734375000000001"/>
    <n v="286"/>
    <n v="30"/>
    <n v="149"/>
    <n v="754"/>
    <n v="235"/>
    <n v="112"/>
    <n v="38"/>
    <n v="37"/>
    <n v="148"/>
    <n v="0"/>
    <n v="55"/>
    <n v="8"/>
    <n v="64.708690000000004"/>
    <n v="258.83478000000002"/>
    <n v="3"/>
    <n v="0"/>
    <n v="0"/>
    <n v="0"/>
    <n v="3.3399700000000001"/>
    <n v="3"/>
    <n v="0"/>
    <n v="493"/>
    <n v="980"/>
    <n v="4"/>
  </r>
  <r>
    <n v="981"/>
    <n v="18"/>
    <n v="18"/>
    <x v="3"/>
    <n v="411"/>
    <n v="796"/>
    <n v="798"/>
    <n v="364"/>
    <n v="68"/>
    <n v="360"/>
    <n v="291"/>
    <n v="60"/>
    <n v="42"/>
    <n v="18"/>
    <n v="72"/>
    <n v="30"/>
    <n v="8"/>
    <n v="0.27192982456140402"/>
    <n v="810"/>
    <n v="50"/>
    <n v="60"/>
    <n v="316"/>
    <n v="191"/>
    <n v="181"/>
    <n v="79"/>
    <n v="240"/>
    <n v="310"/>
    <n v="0"/>
    <n v="28"/>
    <n v="153"/>
    <n v="75"/>
    <n v="164"/>
    <n v="1"/>
    <n v="0"/>
    <n v="0"/>
    <n v="0"/>
    <n v="3.7040500000000001"/>
    <n v="3"/>
    <n v="0"/>
    <n v="411"/>
    <n v="981"/>
    <n v="2"/>
  </r>
  <r>
    <n v="982"/>
    <n v="18"/>
    <n v="18"/>
    <x v="3"/>
    <n v="655"/>
    <n v="1673"/>
    <n v="1675"/>
    <n v="558"/>
    <n v="135"/>
    <n v="565"/>
    <n v="506"/>
    <n v="95"/>
    <n v="35"/>
    <n v="19"/>
    <n v="91"/>
    <n v="57"/>
    <n v="13"/>
    <n v="9.9701492537313405E-2"/>
    <n v="414"/>
    <n v="280"/>
    <n v="335"/>
    <n v="689"/>
    <n v="223"/>
    <n v="148"/>
    <n v="7"/>
    <n v="42"/>
    <n v="331"/>
    <n v="2"/>
    <n v="16"/>
    <n v="16"/>
    <n v="0"/>
    <n v="0"/>
    <n v="2"/>
    <n v="0"/>
    <n v="0"/>
    <n v="0"/>
    <n v="1.82392"/>
    <n v="3"/>
    <n v="0"/>
    <n v="655"/>
    <n v="982"/>
    <n v="2"/>
  </r>
  <r>
    <n v="983"/>
    <n v="18"/>
    <n v="18"/>
    <x v="3"/>
    <n v="1134"/>
    <n v="2791"/>
    <n v="2802"/>
    <n v="1483"/>
    <n v="331"/>
    <n v="872"/>
    <n v="650"/>
    <n v="236"/>
    <n v="131"/>
    <n v="117"/>
    <n v="80"/>
    <n v="60"/>
    <n v="9"/>
    <n v="0.17380442541042099"/>
    <n v="167"/>
    <n v="195"/>
    <n v="258"/>
    <n v="1524"/>
    <n v="407"/>
    <n v="418"/>
    <n v="6"/>
    <n v="18"/>
    <n v="57"/>
    <n v="0"/>
    <n v="43"/>
    <n v="43"/>
    <n v="0"/>
    <n v="0"/>
    <n v="2"/>
    <n v="0"/>
    <n v="0"/>
    <n v="0"/>
    <n v="1.6315500000000001"/>
    <n v="3"/>
    <n v="0"/>
    <n v="1134"/>
    <n v="983"/>
    <n v="11"/>
  </r>
  <r>
    <n v="984"/>
    <n v="18"/>
    <n v="18"/>
    <x v="3"/>
    <n v="156"/>
    <n v="371"/>
    <n v="379"/>
    <n v="141"/>
    <n v="37"/>
    <n v="128"/>
    <n v="105"/>
    <n v="33"/>
    <n v="12"/>
    <n v="6"/>
    <n v="104"/>
    <n v="30"/>
    <n v="51"/>
    <n v="9.2348284960422203E-2"/>
    <n v="620"/>
    <n v="39"/>
    <n v="80"/>
    <n v="166"/>
    <n v="67"/>
    <n v="27"/>
    <n v="78"/>
    <n v="105"/>
    <n v="178"/>
    <n v="0"/>
    <n v="170"/>
    <n v="89"/>
    <n v="0"/>
    <n v="0"/>
    <n v="2"/>
    <n v="0"/>
    <n v="0"/>
    <n v="0"/>
    <n v="1.82667"/>
    <n v="3"/>
    <n v="0"/>
    <n v="156"/>
    <n v="984"/>
    <n v="8"/>
  </r>
  <r>
    <n v="985"/>
    <n v="18"/>
    <n v="18"/>
    <x v="3"/>
    <n v="771"/>
    <n v="1834"/>
    <n v="1876"/>
    <n v="696"/>
    <n v="185"/>
    <n v="635"/>
    <n v="517"/>
    <n v="165"/>
    <n v="57"/>
    <n v="32"/>
    <n v="68"/>
    <n v="47"/>
    <n v="17"/>
    <n v="9.1151385927505296E-2"/>
    <n v="267"/>
    <n v="192"/>
    <n v="396"/>
    <n v="820"/>
    <n v="334"/>
    <n v="134"/>
    <n v="28"/>
    <n v="130"/>
    <n v="77"/>
    <n v="0"/>
    <n v="20"/>
    <n v="12"/>
    <n v="0"/>
    <n v="0"/>
    <n v="2"/>
    <n v="0"/>
    <n v="0"/>
    <n v="0"/>
    <n v="1.75678"/>
    <n v="3"/>
    <n v="0"/>
    <n v="771"/>
    <n v="985"/>
    <n v="42"/>
  </r>
  <r>
    <n v="986"/>
    <n v="18"/>
    <n v="18"/>
    <x v="3"/>
    <n v="658"/>
    <n v="2082"/>
    <n v="2093"/>
    <n v="1014"/>
    <n v="281"/>
    <n v="440"/>
    <n v="343"/>
    <n v="183"/>
    <n v="70"/>
    <n v="62"/>
    <n v="68"/>
    <n v="41"/>
    <n v="26"/>
    <n v="0.13760152890587701"/>
    <n v="413"/>
    <n v="123"/>
    <n v="413"/>
    <n v="967"/>
    <n v="386"/>
    <n v="204"/>
    <n v="23"/>
    <n v="10"/>
    <n v="133"/>
    <n v="0"/>
    <n v="229"/>
    <n v="18"/>
    <n v="0"/>
    <n v="0"/>
    <n v="3"/>
    <n v="0"/>
    <n v="0"/>
    <n v="0"/>
    <n v="1.55236"/>
    <n v="3"/>
    <n v="0"/>
    <n v="658"/>
    <n v="986"/>
    <n v="11"/>
  </r>
  <r>
    <n v="987"/>
    <n v="18"/>
    <n v="18"/>
    <x v="3"/>
    <n v="741"/>
    <n v="1923"/>
    <n v="1924"/>
    <n v="972"/>
    <n v="306"/>
    <n v="471"/>
    <n v="396"/>
    <n v="165"/>
    <n v="112"/>
    <n v="68"/>
    <n v="75"/>
    <n v="49"/>
    <n v="26"/>
    <n v="0.125259875259875"/>
    <n v="204"/>
    <n v="145"/>
    <n v="310"/>
    <n v="943"/>
    <n v="349"/>
    <n v="177"/>
    <n v="6"/>
    <n v="20"/>
    <n v="129"/>
    <n v="2"/>
    <n v="32"/>
    <n v="15"/>
    <n v="0"/>
    <n v="0"/>
    <n v="3"/>
    <n v="0"/>
    <n v="0"/>
    <n v="0"/>
    <n v="1.5630900000000001"/>
    <n v="3"/>
    <n v="0"/>
    <n v="741"/>
    <n v="987"/>
    <n v="1"/>
  </r>
  <r>
    <n v="988"/>
    <n v="18"/>
    <n v="18"/>
    <x v="3"/>
    <n v="1276"/>
    <n v="2686"/>
    <n v="2793"/>
    <n v="1663"/>
    <n v="441"/>
    <n v="917"/>
    <n v="449"/>
    <n v="247"/>
    <n v="362"/>
    <n v="218"/>
    <n v="1307"/>
    <n v="57.449840000000002"/>
    <n v="876"/>
    <n v="0.10991765127103501"/>
    <n v="3414"/>
    <n v="222"/>
    <n v="277"/>
    <n v="1394"/>
    <n v="639"/>
    <n v="261"/>
    <n v="949"/>
    <n v="401"/>
    <n v="258"/>
    <n v="0"/>
    <n v="1394"/>
    <n v="412"/>
    <n v="0"/>
    <n v="0"/>
    <n v="4"/>
    <n v="0"/>
    <n v="0"/>
    <n v="0"/>
    <n v="1.1640299999999999"/>
    <n v="3"/>
    <n v="0"/>
    <n v="1276"/>
    <n v="988"/>
    <n v="107"/>
  </r>
  <r>
    <n v="989"/>
    <n v="18"/>
    <n v="18"/>
    <x v="3"/>
    <n v="810"/>
    <n v="2048"/>
    <n v="2105"/>
    <n v="1214"/>
    <n v="330"/>
    <n v="565"/>
    <n v="402"/>
    <n v="247"/>
    <n v="84"/>
    <n v="77"/>
    <n v="157"/>
    <n v="19"/>
    <n v="137"/>
    <n v="9.2636579572446601E-2"/>
    <n v="1016"/>
    <n v="145"/>
    <n v="297"/>
    <n v="1120"/>
    <n v="382"/>
    <n v="161"/>
    <n v="195"/>
    <n v="56"/>
    <n v="280"/>
    <n v="4"/>
    <n v="328"/>
    <n v="153"/>
    <n v="0"/>
    <n v="0"/>
    <n v="3"/>
    <n v="713.87885000000006"/>
    <n v="0"/>
    <n v="0"/>
    <n v="1.5604100000000001"/>
    <n v="3"/>
    <n v="0"/>
    <n v="810"/>
    <n v="989"/>
    <n v="57"/>
  </r>
  <r>
    <n v="990"/>
    <n v="18"/>
    <n v="18"/>
    <x v="3"/>
    <n v="1032"/>
    <n v="2627"/>
    <n v="3041"/>
    <n v="1524"/>
    <n v="581"/>
    <n v="608"/>
    <n v="466"/>
    <n v="267"/>
    <n v="190"/>
    <n v="109"/>
    <n v="115"/>
    <n v="57"/>
    <n v="54"/>
    <n v="0.12923380466951701"/>
    <n v="374"/>
    <n v="99"/>
    <n v="186"/>
    <n v="1769"/>
    <n v="666"/>
    <n v="321"/>
    <n v="43"/>
    <n v="48"/>
    <n v="75"/>
    <n v="0"/>
    <n v="179"/>
    <n v="29"/>
    <n v="0"/>
    <n v="0"/>
    <n v="3"/>
    <n v="0"/>
    <n v="0"/>
    <n v="0"/>
    <n v="1.6145799999999999"/>
    <n v="3"/>
    <n v="0"/>
    <n v="1032"/>
    <n v="990"/>
    <n v="414"/>
  </r>
  <r>
    <n v="991"/>
    <n v="19"/>
    <n v="19"/>
    <x v="3"/>
    <n v="6111"/>
    <n v="10668"/>
    <n v="10731"/>
    <n v="6951"/>
    <n v="787"/>
    <n v="5709"/>
    <n v="1669"/>
    <n v="1464"/>
    <n v="1366"/>
    <n v="1612"/>
    <n v="729"/>
    <n v="79.368260000000006"/>
    <n v="499.54388"/>
    <n v="0.15804678035597799"/>
    <n v="22091"/>
    <n v="419"/>
    <n v="558"/>
    <n v="6270"/>
    <n v="2117"/>
    <n v="1367"/>
    <n v="2630"/>
    <n v="9759"/>
    <n v="4853"/>
    <n v="0"/>
    <n v="2635"/>
    <n v="2214"/>
    <n v="0"/>
    <n v="0"/>
    <n v="2"/>
    <n v="291.94790999999998"/>
    <n v="0"/>
    <n v="0"/>
    <n v="2.7047099999999999"/>
    <n v="3"/>
    <n v="0"/>
    <n v="6111"/>
    <n v="991"/>
    <n v="63"/>
  </r>
  <r>
    <n v="992"/>
    <n v="19"/>
    <n v="19"/>
    <x v="3"/>
    <n v="1098"/>
    <n v="2521"/>
    <n v="2523"/>
    <n v="1504"/>
    <n v="642"/>
    <n v="552"/>
    <n v="378"/>
    <n v="350"/>
    <n v="194"/>
    <n v="176"/>
    <n v="102"/>
    <n v="72"/>
    <n v="29"/>
    <n v="0.119302417756639"/>
    <n v="425"/>
    <n v="124"/>
    <n v="339"/>
    <n v="1140"/>
    <n v="688"/>
    <n v="232"/>
    <n v="8"/>
    <n v="20"/>
    <n v="246"/>
    <n v="0"/>
    <n v="93"/>
    <n v="58"/>
    <n v="0"/>
    <n v="0"/>
    <n v="4"/>
    <n v="0"/>
    <n v="0"/>
    <n v="0"/>
    <n v="1.4423900000000001"/>
    <n v="3"/>
    <n v="0"/>
    <n v="1098"/>
    <n v="992"/>
    <n v="2"/>
  </r>
  <r>
    <n v="993"/>
    <n v="19"/>
    <n v="19"/>
    <x v="3"/>
    <n v="1771"/>
    <n v="4183"/>
    <n v="4336"/>
    <n v="2501"/>
    <n v="843"/>
    <n v="1095"/>
    <n v="620"/>
    <n v="508"/>
    <n v="296"/>
    <n v="347"/>
    <n v="165"/>
    <n v="95"/>
    <n v="67"/>
    <n v="0.14045202952029501"/>
    <n v="859"/>
    <n v="212"/>
    <n v="427"/>
    <n v="2236"/>
    <n v="954"/>
    <n v="507"/>
    <n v="81"/>
    <n v="91"/>
    <n v="384"/>
    <n v="0"/>
    <n v="236"/>
    <n v="67"/>
    <n v="0"/>
    <n v="0"/>
    <n v="4"/>
    <n v="0"/>
    <n v="0"/>
    <n v="0"/>
    <n v="1.5180199999999999"/>
    <n v="3"/>
    <n v="0"/>
    <n v="1771"/>
    <n v="993"/>
    <n v="153"/>
  </r>
  <r>
    <n v="994"/>
    <n v="19"/>
    <n v="19"/>
    <x v="3"/>
    <n v="843"/>
    <n v="2209"/>
    <n v="2209"/>
    <n v="1134"/>
    <n v="435"/>
    <n v="495"/>
    <n v="318"/>
    <n v="198"/>
    <n v="154"/>
    <n v="173"/>
    <n v="75"/>
    <n v="59"/>
    <n v="16"/>
    <n v="0.14984155726573101"/>
    <n v="76"/>
    <n v="143"/>
    <n v="328"/>
    <n v="895"/>
    <n v="586"/>
    <n v="257"/>
    <n v="20"/>
    <n v="10"/>
    <n v="17"/>
    <n v="0"/>
    <n v="10"/>
    <n v="19"/>
    <n v="0"/>
    <n v="0"/>
    <n v="4"/>
    <n v="0"/>
    <n v="0"/>
    <n v="0"/>
    <n v="1.65012"/>
    <n v="3"/>
    <n v="0"/>
    <n v="843"/>
    <n v="994"/>
    <n v="0"/>
  </r>
  <r>
    <n v="995"/>
    <n v="19"/>
    <n v="19"/>
    <x v="3"/>
    <n v="1461"/>
    <n v="4179"/>
    <n v="4310"/>
    <n v="2609"/>
    <n v="637"/>
    <n v="977"/>
    <n v="530"/>
    <n v="327"/>
    <n v="288"/>
    <n v="316"/>
    <n v="120"/>
    <n v="94"/>
    <n v="26"/>
    <n v="9.1183294663573097E-2"/>
    <n v="368"/>
    <n v="207"/>
    <n v="676"/>
    <n v="2368"/>
    <n v="784"/>
    <n v="275"/>
    <n v="30"/>
    <n v="39"/>
    <n v="228"/>
    <n v="0"/>
    <n v="35"/>
    <n v="36"/>
    <n v="0"/>
    <n v="0"/>
    <n v="4"/>
    <n v="0"/>
    <n v="0"/>
    <n v="0"/>
    <n v="1.6721900000000001"/>
    <n v="2"/>
    <n v="0"/>
    <n v="1461"/>
    <n v="995"/>
    <n v="131"/>
  </r>
  <r>
    <n v="996"/>
    <n v="19"/>
    <n v="19"/>
    <x v="3"/>
    <n v="1916"/>
    <n v="4988"/>
    <n v="5162"/>
    <n v="2867"/>
    <n v="923"/>
    <n v="1107"/>
    <n v="843"/>
    <n v="401"/>
    <n v="416"/>
    <n v="256"/>
    <n v="202"/>
    <n v="134"/>
    <n v="60"/>
    <n v="0.134444013948082"/>
    <n v="1064"/>
    <n v="246"/>
    <n v="609"/>
    <n v="2694"/>
    <n v="1001"/>
    <n v="612"/>
    <n v="76"/>
    <n v="145"/>
    <n v="578"/>
    <n v="0"/>
    <n v="207"/>
    <n v="58"/>
    <n v="0"/>
    <n v="0"/>
    <n v="3"/>
    <n v="0"/>
    <n v="0"/>
    <n v="0"/>
    <n v="1.46668"/>
    <n v="3"/>
    <n v="0"/>
    <n v="1916"/>
    <n v="996"/>
    <n v="174"/>
  </r>
  <r>
    <n v="997"/>
    <n v="19"/>
    <n v="19"/>
    <x v="3"/>
    <n v="643"/>
    <n v="1518"/>
    <n v="1524"/>
    <n v="950"/>
    <n v="388"/>
    <n v="286"/>
    <n v="187"/>
    <n v="132"/>
    <n v="133"/>
    <n v="191"/>
    <n v="78"/>
    <n v="60"/>
    <n v="16"/>
    <n v="0.13188976377952799"/>
    <n v="377"/>
    <n v="121"/>
    <n v="143"/>
    <n v="743"/>
    <n v="350"/>
    <n v="167"/>
    <n v="7"/>
    <n v="27"/>
    <n v="250"/>
    <n v="0"/>
    <n v="14"/>
    <n v="79"/>
    <n v="0"/>
    <n v="0"/>
    <n v="3"/>
    <n v="0"/>
    <n v="0"/>
    <n v="0"/>
    <n v="1.3965099999999999"/>
    <n v="2"/>
    <n v="0"/>
    <n v="643"/>
    <n v="997"/>
    <n v="6"/>
  </r>
  <r>
    <n v="998"/>
    <n v="19"/>
    <n v="19"/>
    <x v="3"/>
    <n v="2294"/>
    <n v="4799"/>
    <n v="4837"/>
    <n v="3011"/>
    <n v="1192"/>
    <n v="1210"/>
    <n v="691"/>
    <n v="516"/>
    <n v="367"/>
    <n v="720"/>
    <n v="266"/>
    <n v="194"/>
    <n v="37"/>
    <n v="0.149472813727517"/>
    <n v="1869"/>
    <n v="187"/>
    <n v="684"/>
    <n v="1921"/>
    <n v="1388"/>
    <n v="657"/>
    <n v="479"/>
    <n v="252"/>
    <n v="985"/>
    <n v="0"/>
    <n v="40"/>
    <n v="113"/>
    <n v="0"/>
    <n v="0"/>
    <n v="3"/>
    <n v="0"/>
    <n v="0"/>
    <n v="0"/>
    <n v="1.6261699999999999"/>
    <n v="2"/>
    <n v="0"/>
    <n v="2294"/>
    <n v="998"/>
    <n v="38"/>
  </r>
  <r>
    <n v="999"/>
    <n v="19"/>
    <n v="19"/>
    <x v="3"/>
    <n v="978"/>
    <n v="2217"/>
    <n v="2287"/>
    <n v="1437"/>
    <n v="612"/>
    <n v="393"/>
    <n v="105"/>
    <n v="191"/>
    <n v="225"/>
    <n v="457"/>
    <n v="161"/>
    <n v="113"/>
    <n v="25"/>
    <n v="0.225185832968955"/>
    <n v="2139"/>
    <n v="102"/>
    <n v="319"/>
    <n v="817"/>
    <n v="611"/>
    <n v="438"/>
    <n v="405"/>
    <n v="179"/>
    <n v="973"/>
    <n v="0"/>
    <n v="514"/>
    <n v="68"/>
    <n v="0"/>
    <n v="0"/>
    <n v="3"/>
    <n v="0"/>
    <n v="0"/>
    <n v="0"/>
    <n v="2.6470699999999998"/>
    <n v="1"/>
    <n v="0"/>
    <n v="978"/>
    <n v="999"/>
    <n v="70"/>
  </r>
  <r>
    <n v="1000"/>
    <n v="19"/>
    <n v="19"/>
    <x v="3"/>
    <n v="1834"/>
    <n v="4079"/>
    <n v="4092"/>
    <n v="2593"/>
    <n v="805"/>
    <n v="1117"/>
    <n v="447"/>
    <n v="372"/>
    <n v="407"/>
    <n v="608"/>
    <n v="171"/>
    <n v="125"/>
    <n v="37"/>
    <n v="0.14589442815249301"/>
    <n v="916"/>
    <n v="294"/>
    <n v="453"/>
    <n v="1917"/>
    <n v="940"/>
    <n v="488"/>
    <n v="115"/>
    <n v="148"/>
    <n v="494"/>
    <n v="0"/>
    <n v="69"/>
    <n v="90"/>
    <n v="0"/>
    <n v="0"/>
    <n v="3"/>
    <n v="0"/>
    <n v="0"/>
    <n v="0"/>
    <n v="1.6254999999999999"/>
    <n v="2"/>
    <n v="0"/>
    <n v="1834"/>
    <n v="1000"/>
    <n v="13"/>
  </r>
  <r>
    <n v="1001"/>
    <n v="19"/>
    <n v="19"/>
    <x v="3"/>
    <n v="1536"/>
    <n v="3724"/>
    <n v="3849"/>
    <n v="2432"/>
    <n v="764"/>
    <n v="827"/>
    <n v="385"/>
    <n v="360"/>
    <n v="460"/>
    <n v="331"/>
    <n v="133"/>
    <n v="119"/>
    <n v="8"/>
    <n v="8.9373863341127596E-2"/>
    <n v="381"/>
    <n v="302"/>
    <n v="268"/>
    <n v="2312"/>
    <n v="711"/>
    <n v="256"/>
    <n v="24"/>
    <n v="64"/>
    <n v="256"/>
    <n v="1"/>
    <n v="12"/>
    <n v="24"/>
    <n v="0"/>
    <n v="0"/>
    <n v="3"/>
    <n v="0"/>
    <n v="0"/>
    <n v="0"/>
    <n v="1.6349"/>
    <n v="2"/>
    <n v="0"/>
    <n v="1536"/>
    <n v="1001"/>
    <n v="125"/>
  </r>
  <r>
    <n v="1002"/>
    <n v="19"/>
    <n v="19"/>
    <x v="3"/>
    <n v="820"/>
    <n v="1824"/>
    <n v="1930"/>
    <n v="1181"/>
    <n v="392"/>
    <n v="482"/>
    <n v="213"/>
    <n v="244"/>
    <n v="201"/>
    <n v="162"/>
    <n v="93"/>
    <n v="40"/>
    <n v="44"/>
    <n v="0.114507772020725"/>
    <n v="897"/>
    <n v="44"/>
    <n v="244"/>
    <n v="1056"/>
    <n v="392"/>
    <n v="194"/>
    <n v="46"/>
    <n v="135"/>
    <n v="537"/>
    <n v="0"/>
    <n v="22"/>
    <n v="157"/>
    <n v="0"/>
    <n v="0"/>
    <n v="3"/>
    <n v="0"/>
    <n v="0"/>
    <n v="0"/>
    <n v="1.6282099999999999"/>
    <n v="2"/>
    <n v="0"/>
    <n v="820"/>
    <n v="1002"/>
    <n v="106"/>
  </r>
  <r>
    <n v="1003"/>
    <n v="19"/>
    <n v="19"/>
    <x v="3"/>
    <n v="675"/>
    <n v="1405"/>
    <n v="1418"/>
    <n v="895"/>
    <n v="224"/>
    <n v="505"/>
    <n v="157"/>
    <n v="166"/>
    <n v="163"/>
    <n v="189"/>
    <n v="77"/>
    <n v="55.26276"/>
    <n v="22"/>
    <n v="0.184767277856135"/>
    <n v="3378"/>
    <n v="65"/>
    <n v="112"/>
    <n v="667"/>
    <n v="374"/>
    <n v="200"/>
    <n v="290"/>
    <n v="14"/>
    <n v="3042"/>
    <n v="0"/>
    <n v="15"/>
    <n v="17"/>
    <n v="0"/>
    <n v="0"/>
    <n v="3"/>
    <n v="0"/>
    <n v="0"/>
    <n v="0"/>
    <n v="2.9472900000000002"/>
    <n v="2"/>
    <n v="0"/>
    <n v="675"/>
    <n v="1003"/>
    <n v="13"/>
  </r>
  <r>
    <n v="1004"/>
    <n v="19"/>
    <n v="19"/>
    <x v="3"/>
    <n v="1293"/>
    <n v="3007"/>
    <n v="3008"/>
    <n v="1487"/>
    <n v="1034"/>
    <n v="323"/>
    <n v="149"/>
    <n v="242"/>
    <n v="187"/>
    <n v="715"/>
    <n v="258"/>
    <n v="246"/>
    <n v="9"/>
    <n v="0.35438829787234"/>
    <n v="1653"/>
    <n v="137"/>
    <n v="338"/>
    <n v="758"/>
    <n v="916"/>
    <n v="859"/>
    <n v="131"/>
    <n v="278"/>
    <n v="1100"/>
    <n v="3"/>
    <n v="77"/>
    <n v="64"/>
    <n v="0"/>
    <n v="0"/>
    <n v="4"/>
    <n v="0"/>
    <n v="0"/>
    <n v="0"/>
    <n v="1.21791"/>
    <n v="1"/>
    <n v="0"/>
    <n v="1293"/>
    <n v="1004"/>
    <n v="1"/>
  </r>
  <r>
    <n v="1005"/>
    <n v="19"/>
    <n v="19"/>
    <x v="3"/>
    <n v="1258"/>
    <n v="3000"/>
    <n v="3002"/>
    <n v="1548"/>
    <n v="1283"/>
    <n v="69"/>
    <n v="171"/>
    <n v="146"/>
    <n v="188"/>
    <n v="753"/>
    <n v="1667"/>
    <n v="482"/>
    <n v="565"/>
    <n v="0.34310459693537598"/>
    <n v="282"/>
    <n v="185"/>
    <n v="319"/>
    <n v="644"/>
    <n v="1091"/>
    <n v="763"/>
    <n v="6"/>
    <n v="65"/>
    <n v="155"/>
    <n v="0"/>
    <n v="2"/>
    <n v="54"/>
    <n v="0"/>
    <n v="0"/>
    <n v="4"/>
    <n v="0"/>
    <n v="0"/>
    <n v="0"/>
    <n v="1.0680099999999999"/>
    <n v="1"/>
    <n v="0"/>
    <n v="1258"/>
    <n v="1005"/>
    <n v="2"/>
  </r>
  <r>
    <n v="1006"/>
    <n v="19"/>
    <n v="19"/>
    <x v="3"/>
    <n v="1324"/>
    <n v="3314"/>
    <n v="3941"/>
    <n v="1946"/>
    <n v="598"/>
    <n v="844"/>
    <n v="486"/>
    <n v="181"/>
    <n v="256"/>
    <n v="401"/>
    <n v="193"/>
    <n v="155"/>
    <n v="38"/>
    <n v="0.16670895711748299"/>
    <n v="773"/>
    <n v="37"/>
    <n v="1188"/>
    <n v="1409"/>
    <n v="718"/>
    <n v="589"/>
    <n v="122"/>
    <n v="76"/>
    <n v="492"/>
    <n v="10"/>
    <n v="23"/>
    <n v="50"/>
    <n v="0"/>
    <n v="0"/>
    <n v="4"/>
    <n v="0"/>
    <n v="0"/>
    <n v="0"/>
    <n v="1.33257"/>
    <n v="1"/>
    <n v="0"/>
    <n v="1324"/>
    <n v="1006"/>
    <n v="627"/>
  </r>
  <r>
    <n v="1007"/>
    <n v="19"/>
    <n v="19"/>
    <x v="3"/>
    <n v="1034"/>
    <n v="2830"/>
    <n v="4763"/>
    <n v="2103"/>
    <n v="166"/>
    <n v="942"/>
    <n v="665"/>
    <n v="141"/>
    <n v="175"/>
    <n v="53"/>
    <n v="90"/>
    <n v="68"/>
    <n v="22"/>
    <n v="2.6663867310518601E-2"/>
    <n v="342"/>
    <n v="0"/>
    <n v="1910"/>
    <n v="2600"/>
    <n v="134"/>
    <n v="119"/>
    <n v="9"/>
    <n v="31"/>
    <n v="280"/>
    <n v="0"/>
    <n v="9"/>
    <n v="13"/>
    <n v="131"/>
    <n v="44"/>
    <n v="2"/>
    <n v="0"/>
    <n v="302.93621999999999"/>
    <n v="0"/>
    <n v="2.8097699999999999"/>
    <n v="1"/>
    <n v="0"/>
    <n v="1034"/>
    <n v="1007"/>
    <n v="1933"/>
  </r>
  <r>
    <n v="1008"/>
    <n v="19"/>
    <n v="19"/>
    <x v="3"/>
    <n v="1386"/>
    <n v="3221"/>
    <n v="8655"/>
    <n v="2993"/>
    <n v="141"/>
    <n v="1374"/>
    <n v="934"/>
    <n v="273"/>
    <n v="107"/>
    <n v="72"/>
    <n v="103"/>
    <n v="63.091790000000003"/>
    <n v="41"/>
    <n v="5.8925476603119602E-3"/>
    <n v="3757"/>
    <n v="8"/>
    <n v="4131"/>
    <n v="4205"/>
    <n v="271"/>
    <n v="40"/>
    <n v="707"/>
    <n v="298"/>
    <n v="2231"/>
    <n v="0"/>
    <n v="156"/>
    <n v="365"/>
    <n v="274.35431"/>
    <n v="92.149540000000002"/>
    <n v="1"/>
    <n v="0"/>
    <n v="0"/>
    <n v="0"/>
    <n v="4.3595899999999999"/>
    <n v="1"/>
    <n v="0"/>
    <n v="1386"/>
    <n v="1008"/>
    <n v="5434"/>
  </r>
  <r>
    <n v="1009"/>
    <n v="19"/>
    <n v="19"/>
    <x v="3"/>
    <n v="2182"/>
    <n v="5136"/>
    <n v="5209"/>
    <n v="2725"/>
    <n v="235"/>
    <n v="2258"/>
    <n v="1460"/>
    <n v="237"/>
    <n v="226"/>
    <n v="259"/>
    <n v="99"/>
    <n v="80"/>
    <n v="19"/>
    <n v="6.5463620656556004E-2"/>
    <n v="518"/>
    <n v="0"/>
    <n v="499"/>
    <n v="4010"/>
    <n v="417"/>
    <n v="283"/>
    <n v="113"/>
    <n v="79"/>
    <n v="285"/>
    <n v="0"/>
    <n v="20"/>
    <n v="21"/>
    <n v="0"/>
    <n v="0"/>
    <n v="2"/>
    <n v="0"/>
    <n v="30.398820000000001"/>
    <n v="49.948749999999997"/>
    <n v="2.2547199999999998"/>
    <n v="2"/>
    <n v="0"/>
    <n v="2182"/>
    <n v="1009"/>
    <n v="73"/>
  </r>
  <r>
    <n v="1010"/>
    <n v="19"/>
    <n v="19"/>
    <x v="3"/>
    <n v="1202"/>
    <n v="2785"/>
    <n v="2800"/>
    <n v="1602"/>
    <n v="604"/>
    <n v="675"/>
    <n v="313"/>
    <n v="290"/>
    <n v="276"/>
    <n v="323"/>
    <n v="128"/>
    <n v="94"/>
    <n v="33"/>
    <n v="0.19357142857142901"/>
    <n v="1070"/>
    <n v="100"/>
    <n v="269"/>
    <n v="1522"/>
    <n v="478"/>
    <n v="431"/>
    <n v="33"/>
    <n v="166"/>
    <n v="808"/>
    <n v="0"/>
    <n v="11"/>
    <n v="52"/>
    <n v="0"/>
    <n v="0"/>
    <n v="2"/>
    <n v="0"/>
    <n v="0"/>
    <n v="0"/>
    <n v="1.7517799999999999"/>
    <n v="2"/>
    <n v="0"/>
    <n v="1202"/>
    <n v="1010"/>
    <n v="15"/>
  </r>
  <r>
    <n v="1011"/>
    <n v="19"/>
    <n v="19"/>
    <x v="3"/>
    <n v="1434"/>
    <n v="3109"/>
    <n v="3210"/>
    <n v="1754"/>
    <n v="525"/>
    <n v="986"/>
    <n v="701"/>
    <n v="335"/>
    <n v="167"/>
    <n v="231"/>
    <n v="153"/>
    <n v="79.178650000000005"/>
    <n v="69"/>
    <n v="0.258566978193146"/>
    <n v="1813"/>
    <n v="137"/>
    <n v="259"/>
    <n v="1317"/>
    <n v="852"/>
    <n v="645"/>
    <n v="594"/>
    <n v="154"/>
    <n v="908"/>
    <n v="0"/>
    <n v="69"/>
    <n v="88"/>
    <n v="0"/>
    <n v="0"/>
    <n v="3"/>
    <n v="0"/>
    <n v="0"/>
    <n v="0"/>
    <n v="2.1890299999999998"/>
    <n v="2"/>
    <n v="0"/>
    <n v="1434"/>
    <n v="1011"/>
    <n v="101"/>
  </r>
  <r>
    <n v="1012"/>
    <n v="19"/>
    <n v="19"/>
    <x v="3"/>
    <n v="2014"/>
    <n v="5275"/>
    <n v="5397"/>
    <n v="2905"/>
    <n v="989"/>
    <n v="1221"/>
    <n v="665"/>
    <n v="453"/>
    <n v="487"/>
    <n v="409"/>
    <n v="182"/>
    <n v="151"/>
    <n v="31"/>
    <n v="0.16212710765239899"/>
    <n v="380"/>
    <n v="203"/>
    <n v="989"/>
    <n v="2274"/>
    <n v="1324"/>
    <n v="607"/>
    <n v="20"/>
    <n v="85"/>
    <n v="232"/>
    <n v="0"/>
    <n v="4"/>
    <n v="39"/>
    <n v="0"/>
    <n v="0"/>
    <n v="3"/>
    <n v="0"/>
    <n v="0"/>
    <n v="0"/>
    <n v="1.5122800000000001"/>
    <n v="2"/>
    <n v="0"/>
    <n v="2014"/>
    <n v="1012"/>
    <n v="122"/>
  </r>
  <r>
    <n v="1013"/>
    <n v="19"/>
    <n v="19"/>
    <x v="3"/>
    <n v="1641"/>
    <n v="4060"/>
    <n v="4060"/>
    <n v="1902"/>
    <n v="1192"/>
    <n v="584"/>
    <n v="534"/>
    <n v="313"/>
    <n v="422"/>
    <n v="372"/>
    <n v="176"/>
    <n v="90"/>
    <n v="67"/>
    <n v="0.18645320197044299"/>
    <n v="545"/>
    <n v="315"/>
    <n v="600"/>
    <n v="1517"/>
    <n v="1043"/>
    <n v="585"/>
    <n v="162"/>
    <n v="71"/>
    <n v="148"/>
    <n v="0"/>
    <n v="108"/>
    <n v="56"/>
    <n v="0"/>
    <n v="0"/>
    <n v="3"/>
    <n v="0"/>
    <n v="0"/>
    <n v="0"/>
    <n v="1.3974599999999999"/>
    <n v="3"/>
    <n v="0"/>
    <n v="1641"/>
    <n v="1013"/>
    <n v="0"/>
  </r>
  <r>
    <n v="1014"/>
    <n v="19"/>
    <n v="19"/>
    <x v="3"/>
    <n v="869"/>
    <n v="1857"/>
    <n v="2161"/>
    <n v="1076"/>
    <n v="239"/>
    <n v="721"/>
    <n v="294"/>
    <n v="226"/>
    <n v="172"/>
    <n v="177"/>
    <n v="1042"/>
    <n v="7.9390900000000002"/>
    <n v="487.10732999999999"/>
    <n v="0.123553910226747"/>
    <n v="17725"/>
    <n v="196"/>
    <n v="225"/>
    <n v="1226"/>
    <n v="349"/>
    <n v="165"/>
    <n v="2458"/>
    <n v="3033"/>
    <n v="4226"/>
    <n v="16"/>
    <n v="6206"/>
    <n v="1786"/>
    <n v="0"/>
    <n v="0"/>
    <n v="2"/>
    <n v="0"/>
    <n v="0"/>
    <n v="0"/>
    <n v="2.5871400000000002"/>
    <n v="3"/>
    <n v="0"/>
    <n v="869"/>
    <n v="1014"/>
    <n v="304"/>
  </r>
  <r>
    <n v="1015"/>
    <n v="19"/>
    <n v="19"/>
    <x v="3"/>
    <n v="1094"/>
    <n v="3055"/>
    <n v="3125"/>
    <n v="1647"/>
    <n v="406"/>
    <n v="826"/>
    <n v="542"/>
    <n v="232"/>
    <n v="147"/>
    <n v="173"/>
    <n v="114"/>
    <n v="50"/>
    <n v="64"/>
    <n v="9.1520000000000004E-2"/>
    <n v="1238"/>
    <n v="142"/>
    <n v="651"/>
    <n v="1461"/>
    <n v="712"/>
    <n v="159"/>
    <n v="154"/>
    <n v="170"/>
    <n v="648"/>
    <n v="12"/>
    <n v="68"/>
    <n v="186"/>
    <n v="0"/>
    <n v="0"/>
    <n v="3"/>
    <n v="0"/>
    <n v="0"/>
    <n v="0"/>
    <n v="1.6119000000000001"/>
    <n v="3"/>
    <n v="0"/>
    <n v="1094"/>
    <n v="1015"/>
    <n v="70"/>
  </r>
  <r>
    <n v="1016"/>
    <n v="19"/>
    <n v="19"/>
    <x v="3"/>
    <n v="1966"/>
    <n v="4278"/>
    <n v="4307"/>
    <n v="2377"/>
    <n v="999"/>
    <n v="1079"/>
    <n v="648"/>
    <n v="550"/>
    <n v="353"/>
    <n v="415"/>
    <n v="184"/>
    <n v="153"/>
    <n v="30"/>
    <n v="0.19363826329231501"/>
    <n v="2127"/>
    <n v="262"/>
    <n v="521"/>
    <n v="1694"/>
    <n v="1170"/>
    <n v="660"/>
    <n v="100"/>
    <n v="128"/>
    <n v="864"/>
    <n v="0"/>
    <n v="183"/>
    <n v="852"/>
    <n v="0"/>
    <n v="0"/>
    <n v="3"/>
    <n v="0"/>
    <n v="0"/>
    <n v="0"/>
    <n v="1.58924"/>
    <n v="2"/>
    <n v="0"/>
    <n v="1966"/>
    <n v="1016"/>
    <n v="29"/>
  </r>
  <r>
    <n v="1017"/>
    <n v="19"/>
    <n v="19"/>
    <x v="3"/>
    <n v="2008"/>
    <n v="4516"/>
    <n v="4654"/>
    <n v="2701"/>
    <n v="946"/>
    <n v="1255"/>
    <n v="555"/>
    <n v="600"/>
    <n v="371"/>
    <n v="482"/>
    <n v="175"/>
    <n v="162"/>
    <n v="13"/>
    <n v="0.17060593038246699"/>
    <n v="642"/>
    <n v="162"/>
    <n v="484"/>
    <n v="2416"/>
    <n v="990"/>
    <n v="602"/>
    <n v="54"/>
    <n v="148"/>
    <n v="391"/>
    <n v="0"/>
    <n v="26"/>
    <n v="23"/>
    <n v="0"/>
    <n v="0"/>
    <n v="3"/>
    <n v="0"/>
    <n v="0"/>
    <n v="0"/>
    <n v="1.9255800000000001"/>
    <n v="2"/>
    <n v="0"/>
    <n v="2008"/>
    <n v="1017"/>
    <n v="138"/>
  </r>
  <r>
    <n v="1018"/>
    <n v="19"/>
    <n v="19"/>
    <x v="3"/>
    <n v="1951"/>
    <n v="4901"/>
    <n v="5147"/>
    <n v="2624"/>
    <n v="124"/>
    <n v="2007"/>
    <n v="1333"/>
    <n v="367"/>
    <n v="104"/>
    <n v="147"/>
    <n v="134"/>
    <n v="55.004100000000001"/>
    <n v="78"/>
    <n v="5.7314940742179903E-2"/>
    <n v="7758"/>
    <n v="70"/>
    <n v="1128"/>
    <n v="2995"/>
    <n v="723"/>
    <n v="231"/>
    <n v="568"/>
    <n v="1958"/>
    <n v="3032"/>
    <n v="0"/>
    <n v="423"/>
    <n v="1777"/>
    <n v="198.71545"/>
    <n v="121.35295000000001"/>
    <n v="1"/>
    <n v="3532.0856899999999"/>
    <n v="634.11243000000002"/>
    <n v="3178.1672400000002"/>
    <n v="4.3474599999999999"/>
    <n v="2"/>
    <n v="0"/>
    <n v="1951"/>
    <n v="1018"/>
    <n v="246"/>
  </r>
  <r>
    <n v="1019"/>
    <n v="19"/>
    <n v="19"/>
    <x v="3"/>
    <n v="145"/>
    <n v="375"/>
    <n v="1568"/>
    <n v="634"/>
    <n v="31"/>
    <n v="129"/>
    <n v="83"/>
    <n v="18"/>
    <n v="15"/>
    <n v="29"/>
    <n v="419"/>
    <n v="13"/>
    <n v="406"/>
    <n v="1.9132653061224501E-2"/>
    <n v="21114"/>
    <n v="12"/>
    <n v="497"/>
    <n v="946"/>
    <n v="88"/>
    <n v="25"/>
    <n v="55"/>
    <n v="12263"/>
    <n v="8289"/>
    <n v="0"/>
    <n v="14"/>
    <n v="493"/>
    <n v="325.78341999999998"/>
    <n v="87.041370000000001"/>
    <n v="1"/>
    <n v="0"/>
    <n v="31130.16992"/>
    <n v="2906.7148400000001"/>
    <n v="4.0180600000000002"/>
    <n v="1"/>
    <n v="0"/>
    <n v="145"/>
    <n v="1019"/>
    <n v="1193"/>
  </r>
  <r>
    <n v="1020"/>
    <n v="19"/>
    <n v="19"/>
    <x v="3"/>
    <n v="1718"/>
    <n v="3566"/>
    <n v="5286"/>
    <n v="2352"/>
    <n v="325"/>
    <n v="1580"/>
    <n v="709"/>
    <n v="482"/>
    <n v="310"/>
    <n v="217"/>
    <n v="116"/>
    <n v="91"/>
    <n v="25"/>
    <n v="7.9265985622398796E-2"/>
    <n v="882"/>
    <n v="106"/>
    <n v="657"/>
    <n v="3695"/>
    <n v="493"/>
    <n v="335"/>
    <n v="32"/>
    <n v="67"/>
    <n v="766"/>
    <n v="0"/>
    <n v="0"/>
    <n v="17"/>
    <n v="131"/>
    <n v="35"/>
    <n v="1"/>
    <n v="0"/>
    <n v="846.93700999999999"/>
    <n v="312.71114999999998"/>
    <n v="3.54522"/>
    <n v="1"/>
    <n v="0"/>
    <n v="1718"/>
    <n v="1020"/>
    <n v="1720"/>
  </r>
  <r>
    <n v="1021"/>
    <n v="19"/>
    <n v="19"/>
    <x v="3"/>
    <n v="1797"/>
    <n v="3550"/>
    <n v="3555"/>
    <n v="2327"/>
    <n v="325"/>
    <n v="1569"/>
    <n v="713"/>
    <n v="495"/>
    <n v="224"/>
    <n v="365"/>
    <n v="115"/>
    <n v="49.185960000000001"/>
    <n v="65"/>
    <n v="0.16736990154711701"/>
    <n v="2740"/>
    <n v="106"/>
    <n v="140"/>
    <n v="2438"/>
    <n v="424"/>
    <n v="447"/>
    <n v="310"/>
    <n v="631"/>
    <n v="1478"/>
    <n v="0"/>
    <n v="143"/>
    <n v="178"/>
    <n v="68"/>
    <n v="44"/>
    <n v="2"/>
    <n v="0"/>
    <n v="0"/>
    <n v="0"/>
    <n v="3.59368"/>
    <n v="2"/>
    <n v="0"/>
    <n v="1797"/>
    <n v="1021"/>
    <n v="5"/>
  </r>
  <r>
    <n v="1022"/>
    <n v="19"/>
    <n v="19"/>
    <x v="3"/>
    <n v="1737"/>
    <n v="3880"/>
    <n v="3882"/>
    <n v="2105"/>
    <n v="681"/>
    <n v="1254"/>
    <n v="664"/>
    <n v="430"/>
    <n v="300"/>
    <n v="343"/>
    <n v="136"/>
    <n v="79"/>
    <n v="24"/>
    <n v="0.183925811437403"/>
    <n v="387"/>
    <n v="256"/>
    <n v="373"/>
    <n v="1940"/>
    <n v="721"/>
    <n v="592"/>
    <n v="67"/>
    <n v="88"/>
    <n v="115"/>
    <n v="0"/>
    <n v="85"/>
    <n v="32"/>
    <n v="0"/>
    <n v="0"/>
    <n v="3"/>
    <n v="0"/>
    <n v="0"/>
    <n v="0"/>
    <n v="1.64503"/>
    <n v="2"/>
    <n v="0"/>
    <n v="1737"/>
    <n v="1022"/>
    <n v="2"/>
  </r>
  <r>
    <n v="1023"/>
    <n v="19"/>
    <n v="19"/>
    <x v="3"/>
    <n v="1601"/>
    <n v="3539"/>
    <n v="3605"/>
    <n v="2223"/>
    <n v="881"/>
    <n v="767"/>
    <n v="457"/>
    <n v="352"/>
    <n v="495"/>
    <n v="297"/>
    <n v="167"/>
    <n v="105"/>
    <n v="59"/>
    <n v="0.18002773925103999"/>
    <n v="718"/>
    <n v="190"/>
    <n v="305"/>
    <n v="1730"/>
    <n v="899"/>
    <n v="481"/>
    <n v="87"/>
    <n v="70"/>
    <n v="451"/>
    <n v="0"/>
    <n v="19"/>
    <n v="91"/>
    <n v="0"/>
    <n v="0"/>
    <n v="3"/>
    <n v="0"/>
    <n v="0"/>
    <n v="0"/>
    <n v="1.58924"/>
    <n v="2"/>
    <n v="0"/>
    <n v="1601"/>
    <n v="1023"/>
    <n v="66"/>
  </r>
  <r>
    <n v="1024"/>
    <n v="19"/>
    <n v="19"/>
    <x v="3"/>
    <n v="1126"/>
    <n v="2617"/>
    <n v="2617"/>
    <n v="1606"/>
    <n v="580"/>
    <n v="738"/>
    <n v="394"/>
    <n v="342"/>
    <n v="244"/>
    <n v="146"/>
    <n v="136"/>
    <n v="80"/>
    <n v="48"/>
    <n v="0.203286205578907"/>
    <n v="571"/>
    <n v="124"/>
    <n v="361"/>
    <n v="1078"/>
    <n v="681"/>
    <n v="373"/>
    <n v="60"/>
    <n v="129"/>
    <n v="315"/>
    <n v="0"/>
    <n v="25"/>
    <n v="42"/>
    <n v="0"/>
    <n v="0"/>
    <n v="3"/>
    <n v="0"/>
    <n v="0"/>
    <n v="0"/>
    <n v="1.53698"/>
    <n v="3"/>
    <n v="0"/>
    <n v="1126"/>
    <n v="1024"/>
    <n v="0"/>
  </r>
  <r>
    <n v="1025"/>
    <n v="19"/>
    <n v="19"/>
    <x v="3"/>
    <n v="1697"/>
    <n v="3953"/>
    <n v="3958"/>
    <n v="2197"/>
    <n v="1320"/>
    <n v="496"/>
    <n v="370"/>
    <n v="428"/>
    <n v="423"/>
    <n v="476"/>
    <n v="210"/>
    <n v="157"/>
    <n v="45"/>
    <n v="0.20136432541687699"/>
    <n v="651"/>
    <n v="337"/>
    <n v="519"/>
    <n v="1334"/>
    <n v="1125"/>
    <n v="643"/>
    <n v="72"/>
    <n v="63"/>
    <n v="412"/>
    <n v="0"/>
    <n v="49"/>
    <n v="55"/>
    <n v="0"/>
    <n v="0"/>
    <n v="4"/>
    <n v="671.25336000000004"/>
    <n v="0"/>
    <n v="0"/>
    <n v="1.4190499999999999"/>
    <n v="2"/>
    <n v="0"/>
    <n v="1697"/>
    <n v="1025"/>
    <n v="5"/>
  </r>
  <r>
    <n v="1026"/>
    <n v="19"/>
    <n v="19"/>
    <x v="3"/>
    <n v="907"/>
    <n v="2209"/>
    <n v="2209"/>
    <n v="1116"/>
    <n v="698"/>
    <n v="222"/>
    <n v="196"/>
    <n v="119"/>
    <n v="196"/>
    <n v="396"/>
    <n v="133"/>
    <n v="104"/>
    <n v="29"/>
    <n v="0.24988682661837899"/>
    <n v="335"/>
    <n v="98"/>
    <n v="325"/>
    <n v="669"/>
    <n v="656"/>
    <n v="461"/>
    <n v="92"/>
    <n v="25"/>
    <n v="185"/>
    <n v="0"/>
    <n v="16"/>
    <n v="17"/>
    <n v="0"/>
    <n v="0"/>
    <n v="4"/>
    <n v="0"/>
    <n v="0"/>
    <n v="0"/>
    <n v="1.36724"/>
    <n v="1"/>
    <n v="0"/>
    <n v="907"/>
    <n v="1026"/>
    <n v="0"/>
  </r>
  <r>
    <n v="1027"/>
    <n v="19"/>
    <n v="19"/>
    <x v="3"/>
    <n v="1614"/>
    <n v="3567"/>
    <n v="3615"/>
    <n v="1978"/>
    <n v="541"/>
    <n v="1123"/>
    <n v="477"/>
    <n v="423"/>
    <n v="349"/>
    <n v="365"/>
    <n v="144"/>
    <n v="113"/>
    <n v="25"/>
    <n v="0.20940525587828501"/>
    <n v="1713"/>
    <n v="240"/>
    <n v="290"/>
    <n v="1707"/>
    <n v="751"/>
    <n v="627"/>
    <n v="411"/>
    <n v="401"/>
    <n v="780"/>
    <n v="0"/>
    <n v="66"/>
    <n v="55"/>
    <n v="73.952380000000005"/>
    <n v="47.85154"/>
    <n v="2"/>
    <n v="0"/>
    <n v="0"/>
    <n v="0"/>
    <n v="3.6569199999999999"/>
    <n v="1"/>
    <n v="0"/>
    <n v="1614"/>
    <n v="1027"/>
    <n v="48"/>
  </r>
  <r>
    <n v="1028"/>
    <n v="19"/>
    <n v="19"/>
    <x v="3"/>
    <n v="1564"/>
    <n v="3533"/>
    <n v="3541"/>
    <n v="1887"/>
    <n v="1428"/>
    <n v="280"/>
    <n v="237"/>
    <n v="301"/>
    <n v="317"/>
    <n v="709"/>
    <n v="349"/>
    <n v="313"/>
    <n v="27"/>
    <n v="0.31318836486868101"/>
    <n v="265"/>
    <n v="232"/>
    <n v="324"/>
    <n v="1078"/>
    <n v="932"/>
    <n v="975"/>
    <n v="13"/>
    <n v="54"/>
    <n v="95"/>
    <n v="0"/>
    <n v="47"/>
    <n v="56"/>
    <n v="0"/>
    <n v="0"/>
    <n v="4"/>
    <n v="0"/>
    <n v="0"/>
    <n v="0"/>
    <n v="1.1398600000000001"/>
    <n v="1"/>
    <n v="0"/>
    <n v="1564"/>
    <n v="1028"/>
    <n v="8"/>
  </r>
  <r>
    <n v="1029"/>
    <n v="19"/>
    <n v="19"/>
    <x v="3"/>
    <n v="1615"/>
    <n v="3855"/>
    <n v="3878"/>
    <n v="2026"/>
    <n v="1583"/>
    <n v="114"/>
    <n v="206"/>
    <n v="226"/>
    <n v="343"/>
    <n v="840"/>
    <n v="389"/>
    <n v="358"/>
    <n v="9"/>
    <n v="0.32439401753481201"/>
    <n v="232"/>
    <n v="199"/>
    <n v="542"/>
    <n v="1005"/>
    <n v="1133"/>
    <n v="999"/>
    <n v="27"/>
    <n v="71"/>
    <n v="76"/>
    <n v="0"/>
    <n v="5"/>
    <n v="53"/>
    <n v="0"/>
    <n v="0"/>
    <n v="4"/>
    <n v="0"/>
    <n v="141.15617"/>
    <n v="22.804600000000001"/>
    <n v="1.1072599999999999"/>
    <n v="1"/>
    <n v="0"/>
    <n v="1615"/>
    <n v="1029"/>
    <n v="23"/>
  </r>
  <r>
    <n v="1030"/>
    <n v="19"/>
    <n v="19"/>
    <x v="3"/>
    <n v="839"/>
    <n v="2042"/>
    <n v="2042"/>
    <n v="961"/>
    <n v="847"/>
    <n v="26"/>
    <n v="88"/>
    <n v="115"/>
    <n v="137"/>
    <n v="499"/>
    <n v="182"/>
    <n v="178"/>
    <n v="4"/>
    <n v="0.41234084231145901"/>
    <n v="127"/>
    <n v="101"/>
    <n v="243"/>
    <n v="401"/>
    <n v="583"/>
    <n v="714"/>
    <n v="12"/>
    <n v="30"/>
    <n v="68"/>
    <n v="0"/>
    <n v="2"/>
    <n v="15"/>
    <n v="0"/>
    <n v="0"/>
    <n v="4"/>
    <n v="0"/>
    <n v="0"/>
    <n v="0"/>
    <n v="1.1579999999999999"/>
    <n v="1"/>
    <n v="0"/>
    <n v="839"/>
    <n v="1030"/>
    <n v="0"/>
  </r>
  <r>
    <n v="1031"/>
    <n v="19"/>
    <n v="19"/>
    <x v="3"/>
    <n v="1520"/>
    <n v="3650"/>
    <n v="3650"/>
    <n v="1774"/>
    <n v="1495"/>
    <n v="43"/>
    <n v="168"/>
    <n v="219"/>
    <n v="339"/>
    <n v="794"/>
    <n v="313"/>
    <n v="302"/>
    <n v="5"/>
    <n v="0.36246575342465798"/>
    <n v="465"/>
    <n v="203"/>
    <n v="454"/>
    <n v="690"/>
    <n v="1180"/>
    <n v="1123"/>
    <n v="36"/>
    <n v="140"/>
    <n v="144"/>
    <n v="0"/>
    <n v="31"/>
    <n v="114"/>
    <n v="0"/>
    <n v="0"/>
    <n v="4"/>
    <n v="0"/>
    <n v="0"/>
    <n v="0"/>
    <n v="1.1762699999999999"/>
    <n v="1"/>
    <n v="0"/>
    <n v="1520"/>
    <n v="1031"/>
    <n v="0"/>
  </r>
  <r>
    <n v="1032"/>
    <n v="19"/>
    <n v="19"/>
    <x v="3"/>
    <n v="638"/>
    <n v="1668"/>
    <n v="1668"/>
    <n v="858"/>
    <n v="637"/>
    <n v="41"/>
    <n v="69"/>
    <n v="102"/>
    <n v="158"/>
    <n v="309"/>
    <n v="115"/>
    <n v="111"/>
    <n v="3"/>
    <n v="0.34652278177458001"/>
    <n v="182"/>
    <n v="55"/>
    <n v="274"/>
    <n v="417"/>
    <n v="445"/>
    <n v="477"/>
    <n v="33"/>
    <n v="15"/>
    <n v="76"/>
    <n v="0"/>
    <n v="12"/>
    <n v="46"/>
    <n v="0"/>
    <n v="0"/>
    <n v="4"/>
    <n v="0"/>
    <n v="0"/>
    <n v="0"/>
    <n v="1.2876799999999999"/>
    <n v="1"/>
    <n v="0"/>
    <n v="638"/>
    <n v="1032"/>
    <n v="0"/>
  </r>
  <r>
    <n v="1033"/>
    <n v="19"/>
    <n v="19"/>
    <x v="3"/>
    <n v="1596"/>
    <n v="3936"/>
    <n v="3936"/>
    <n v="2152"/>
    <n v="1480"/>
    <n v="245"/>
    <n v="202"/>
    <n v="368"/>
    <n v="304"/>
    <n v="722"/>
    <n v="247"/>
    <n v="216"/>
    <n v="31"/>
    <n v="0.29852642276422803"/>
    <n v="1445"/>
    <n v="217"/>
    <n v="555"/>
    <n v="974"/>
    <n v="1147"/>
    <n v="1043"/>
    <n v="286"/>
    <n v="287"/>
    <n v="761"/>
    <n v="0"/>
    <n v="55"/>
    <n v="56"/>
    <n v="0"/>
    <n v="0"/>
    <n v="4"/>
    <n v="0"/>
    <n v="0"/>
    <n v="0"/>
    <n v="1.4556500000000001"/>
    <n v="1"/>
    <n v="0"/>
    <n v="1596"/>
    <n v="1033"/>
    <n v="0"/>
  </r>
  <r>
    <n v="1034"/>
    <n v="19"/>
    <n v="19"/>
    <x v="3"/>
    <n v="1208"/>
    <n v="3330"/>
    <n v="3339"/>
    <n v="1681"/>
    <n v="1153"/>
    <n v="138"/>
    <n v="127"/>
    <n v="255"/>
    <n v="254"/>
    <n v="572"/>
    <n v="196"/>
    <n v="181"/>
    <n v="13"/>
    <n v="0.199460916442049"/>
    <n v="874"/>
    <n v="232"/>
    <n v="811"/>
    <n v="766"/>
    <n v="1042"/>
    <n v="488"/>
    <n v="230"/>
    <n v="223"/>
    <n v="368"/>
    <n v="0"/>
    <n v="26"/>
    <n v="27"/>
    <n v="0"/>
    <n v="0"/>
    <n v="4"/>
    <n v="0"/>
    <n v="0"/>
    <n v="0"/>
    <n v="1.3486899999999999"/>
    <n v="1"/>
    <n v="0"/>
    <n v="1208"/>
    <n v="1034"/>
    <n v="9"/>
  </r>
  <r>
    <n v="1035"/>
    <n v="19"/>
    <n v="19"/>
    <x v="3"/>
    <n v="862"/>
    <n v="2414"/>
    <n v="2414"/>
    <n v="1273"/>
    <n v="766"/>
    <n v="125"/>
    <n v="110"/>
    <n v="210"/>
    <n v="221"/>
    <n v="321"/>
    <n v="128"/>
    <n v="95"/>
    <n v="19"/>
    <n v="0.18475559237779601"/>
    <n v="516"/>
    <n v="89"/>
    <n v="577"/>
    <n v="657"/>
    <n v="719"/>
    <n v="372"/>
    <n v="24"/>
    <n v="107"/>
    <n v="361"/>
    <n v="0"/>
    <n v="8"/>
    <n v="16"/>
    <n v="0"/>
    <n v="0"/>
    <n v="3"/>
    <n v="944.02026000000001"/>
    <n v="0"/>
    <n v="0"/>
    <n v="1.5087299999999999"/>
    <n v="2"/>
    <n v="0"/>
    <n v="862"/>
    <n v="1035"/>
    <n v="0"/>
  </r>
  <r>
    <n v="1036"/>
    <n v="19"/>
    <n v="19"/>
    <x v="3"/>
    <n v="1219"/>
    <n v="3161"/>
    <n v="3166"/>
    <n v="1632"/>
    <n v="713"/>
    <n v="568"/>
    <n v="320"/>
    <n v="306"/>
    <n v="230"/>
    <n v="363"/>
    <n v="110"/>
    <n v="59"/>
    <n v="50"/>
    <n v="0.14150347441566599"/>
    <n v="796"/>
    <n v="270"/>
    <n v="658"/>
    <n v="1123"/>
    <n v="802"/>
    <n v="313"/>
    <n v="72"/>
    <n v="162"/>
    <n v="361"/>
    <n v="3"/>
    <n v="85"/>
    <n v="113"/>
    <n v="0"/>
    <n v="0"/>
    <n v="3"/>
    <n v="0"/>
    <n v="0"/>
    <n v="0"/>
    <n v="1.6271100000000001"/>
    <n v="2"/>
    <n v="0"/>
    <n v="1219"/>
    <n v="1036"/>
    <n v="5"/>
  </r>
  <r>
    <n v="1037"/>
    <n v="19"/>
    <n v="19"/>
    <x v="3"/>
    <n v="940"/>
    <n v="2489"/>
    <n v="2489"/>
    <n v="1243"/>
    <n v="665"/>
    <n v="311"/>
    <n v="252"/>
    <n v="215"/>
    <n v="222"/>
    <n v="251"/>
    <n v="94"/>
    <n v="56"/>
    <n v="38"/>
    <n v="0.15468059461631201"/>
    <n v="616"/>
    <n v="103"/>
    <n v="614"/>
    <n v="747"/>
    <n v="707"/>
    <n v="318"/>
    <n v="52"/>
    <n v="52"/>
    <n v="444"/>
    <n v="0"/>
    <n v="12"/>
    <n v="56"/>
    <n v="0"/>
    <n v="0"/>
    <n v="4"/>
    <n v="0"/>
    <n v="0"/>
    <n v="0"/>
    <n v="1.5945800000000001"/>
    <n v="3"/>
    <n v="0"/>
    <n v="940"/>
    <n v="1037"/>
    <n v="0"/>
  </r>
  <r>
    <n v="1038"/>
    <n v="19"/>
    <n v="19"/>
    <x v="3"/>
    <n v="1155"/>
    <n v="3247"/>
    <n v="3286"/>
    <n v="1197"/>
    <n v="81"/>
    <n v="1122"/>
    <n v="601"/>
    <n v="389"/>
    <n v="110"/>
    <n v="55"/>
    <n v="216"/>
    <n v="71"/>
    <n v="42"/>
    <n v="4.8691418137553301E-3"/>
    <n v="965"/>
    <n v="512"/>
    <n v="450"/>
    <n v="2133"/>
    <n v="175"/>
    <n v="16"/>
    <n v="195"/>
    <n v="20"/>
    <n v="220"/>
    <n v="0"/>
    <n v="32"/>
    <n v="498"/>
    <n v="0"/>
    <n v="0"/>
    <n v="3"/>
    <n v="0"/>
    <n v="0"/>
    <n v="0"/>
    <n v="1.88005"/>
    <n v="2"/>
    <n v="0"/>
    <n v="1155"/>
    <n v="1038"/>
    <n v="39"/>
  </r>
  <r>
    <n v="1039"/>
    <n v="19"/>
    <n v="19"/>
    <x v="3"/>
    <n v="1979"/>
    <n v="4955"/>
    <n v="4976"/>
    <n v="2705"/>
    <n v="701"/>
    <n v="1374"/>
    <n v="400"/>
    <n v="635"/>
    <n v="391"/>
    <n v="553"/>
    <n v="339"/>
    <n v="94"/>
    <n v="16"/>
    <n v="0.135651125401929"/>
    <n v="1061"/>
    <n v="317"/>
    <n v="882"/>
    <n v="1853"/>
    <n v="1379"/>
    <n v="545"/>
    <n v="356"/>
    <n v="127"/>
    <n v="414"/>
    <n v="0"/>
    <n v="74"/>
    <n v="90"/>
    <n v="0"/>
    <n v="0"/>
    <n v="3"/>
    <n v="0"/>
    <n v="0"/>
    <n v="0"/>
    <n v="2.0926100000000001"/>
    <n v="1"/>
    <n v="0"/>
    <n v="1979"/>
    <n v="1039"/>
    <n v="21"/>
  </r>
  <r>
    <n v="1040"/>
    <n v="20"/>
    <n v="20"/>
    <x v="4"/>
    <n v="682"/>
    <n v="1697"/>
    <n v="1699"/>
    <n v="929"/>
    <n v="186"/>
    <n v="580"/>
    <n v="244"/>
    <n v="200"/>
    <n v="148"/>
    <n v="90"/>
    <n v="60"/>
    <n v="30"/>
    <n v="10"/>
    <n v="9.0641553855208903E-2"/>
    <n v="355"/>
    <n v="143"/>
    <n v="188"/>
    <n v="929"/>
    <n v="321"/>
    <n v="118"/>
    <n v="64"/>
    <n v="18"/>
    <n v="238"/>
    <n v="0"/>
    <n v="6"/>
    <n v="29"/>
    <n v="0"/>
    <n v="0"/>
    <n v="4"/>
    <n v="0"/>
    <n v="0"/>
    <n v="0"/>
    <n v="1.9057900000000001"/>
    <n v="2"/>
    <n v="0"/>
    <n v="682"/>
    <n v="1040"/>
    <n v="2"/>
  </r>
  <r>
    <n v="1041"/>
    <n v="20"/>
    <n v="20"/>
    <x v="4"/>
    <n v="843"/>
    <n v="1970"/>
    <n v="1971"/>
    <n v="1122"/>
    <n v="532"/>
    <n v="378"/>
    <n v="158"/>
    <n v="286"/>
    <n v="237"/>
    <n v="162"/>
    <n v="161"/>
    <n v="60"/>
    <n v="58"/>
    <n v="0.170979198376459"/>
    <n v="1640"/>
    <n v="71"/>
    <n v="253"/>
    <n v="798"/>
    <n v="577"/>
    <n v="272"/>
    <n v="617"/>
    <n v="145"/>
    <n v="748"/>
    <n v="0"/>
    <n v="31"/>
    <n v="99"/>
    <n v="0"/>
    <n v="0"/>
    <n v="3"/>
    <n v="0"/>
    <n v="0"/>
    <n v="0"/>
    <n v="1.6916800000000001"/>
    <n v="2"/>
    <n v="0"/>
    <n v="843"/>
    <n v="1041"/>
    <n v="1"/>
  </r>
  <r>
    <n v="1042"/>
    <n v="20"/>
    <n v="20"/>
    <x v="4"/>
    <n v="749"/>
    <n v="1724"/>
    <n v="1735"/>
    <n v="838"/>
    <n v="766"/>
    <n v="10"/>
    <n v="144"/>
    <n v="166"/>
    <n v="162"/>
    <n v="277"/>
    <n v="146"/>
    <n v="82"/>
    <n v="25"/>
    <n v="0.28126801152737801"/>
    <n v="262"/>
    <n v="133"/>
    <n v="226"/>
    <n v="469"/>
    <n v="505"/>
    <n v="402"/>
    <n v="15"/>
    <n v="81"/>
    <n v="149"/>
    <n v="0"/>
    <n v="5"/>
    <n v="12"/>
    <n v="0"/>
    <n v="0"/>
    <n v="4"/>
    <n v="1514.4260300000001"/>
    <n v="0"/>
    <n v="0"/>
    <n v="1.37388"/>
    <n v="1"/>
    <n v="0"/>
    <n v="749"/>
    <n v="1042"/>
    <n v="11"/>
  </r>
  <r>
    <n v="1043"/>
    <n v="20"/>
    <n v="20"/>
    <x v="4"/>
    <n v="1119"/>
    <n v="2697"/>
    <n v="2697"/>
    <n v="1397"/>
    <n v="1112"/>
    <n v="57"/>
    <n v="196"/>
    <n v="218"/>
    <n v="206"/>
    <n v="499"/>
    <n v="349"/>
    <n v="174"/>
    <n v="39"/>
    <n v="0.33296255098257299"/>
    <n v="293"/>
    <n v="134"/>
    <n v="380"/>
    <n v="619"/>
    <n v="829"/>
    <n v="735"/>
    <n v="12"/>
    <n v="62"/>
    <n v="142"/>
    <n v="0"/>
    <n v="30"/>
    <n v="47"/>
    <n v="0"/>
    <n v="0"/>
    <n v="4"/>
    <n v="0"/>
    <n v="0"/>
    <n v="0"/>
    <n v="1.18727"/>
    <n v="1"/>
    <n v="0"/>
    <n v="1119"/>
    <n v="1043"/>
    <n v="0"/>
  </r>
  <r>
    <n v="1044"/>
    <n v="20"/>
    <n v="20"/>
    <x v="4"/>
    <n v="1086"/>
    <n v="2580"/>
    <n v="2580"/>
    <n v="1320"/>
    <n v="1077"/>
    <n v="31"/>
    <n v="192"/>
    <n v="133"/>
    <n v="213"/>
    <n v="548"/>
    <n v="213"/>
    <n v="143"/>
    <n v="4"/>
    <n v="0.30310077519379802"/>
    <n v="249"/>
    <n v="72"/>
    <n v="438"/>
    <n v="641"/>
    <n v="828"/>
    <n v="601"/>
    <n v="18"/>
    <n v="119"/>
    <n v="80"/>
    <n v="0"/>
    <n v="3"/>
    <n v="29"/>
    <n v="0"/>
    <n v="0"/>
    <n v="4"/>
    <n v="0"/>
    <n v="0"/>
    <n v="0"/>
    <n v="1.2469699999999999"/>
    <n v="1"/>
    <n v="0"/>
    <n v="1086"/>
    <n v="1044"/>
    <n v="0"/>
  </r>
  <r>
    <n v="1045"/>
    <n v="20"/>
    <n v="20"/>
    <x v="4"/>
    <n v="1126"/>
    <n v="2955"/>
    <n v="2955"/>
    <n v="1432"/>
    <n v="1140"/>
    <n v="24"/>
    <n v="119"/>
    <n v="231"/>
    <n v="232"/>
    <n v="544"/>
    <n v="586"/>
    <n v="242"/>
    <n v="49"/>
    <n v="0.31878172588832498"/>
    <n v="241"/>
    <n v="146"/>
    <n v="436"/>
    <n v="627"/>
    <n v="918"/>
    <n v="828"/>
    <n v="5"/>
    <n v="21"/>
    <n v="144"/>
    <n v="2"/>
    <n v="12"/>
    <n v="57"/>
    <n v="0"/>
    <n v="0"/>
    <n v="4"/>
    <n v="0"/>
    <n v="0"/>
    <n v="0"/>
    <n v="1.12079"/>
    <n v="1"/>
    <n v="0"/>
    <n v="1126"/>
    <n v="1045"/>
    <n v="0"/>
  </r>
  <r>
    <n v="1046"/>
    <n v="20"/>
    <n v="20"/>
    <x v="4"/>
    <n v="902"/>
    <n v="2418"/>
    <n v="2420"/>
    <n v="1270"/>
    <n v="915"/>
    <n v="27"/>
    <n v="112"/>
    <n v="160"/>
    <n v="237"/>
    <n v="393"/>
    <n v="235"/>
    <n v="156"/>
    <n v="12"/>
    <n v="0.26033057851239699"/>
    <n v="105"/>
    <n v="118"/>
    <n v="404"/>
    <n v="549"/>
    <n v="813"/>
    <n v="536"/>
    <n v="7"/>
    <n v="15"/>
    <n v="62"/>
    <n v="0"/>
    <n v="7"/>
    <n v="14"/>
    <n v="0"/>
    <n v="0"/>
    <n v="4"/>
    <n v="0"/>
    <n v="0"/>
    <n v="0"/>
    <n v="1.17645"/>
    <n v="1"/>
    <n v="0"/>
    <n v="902"/>
    <n v="1046"/>
    <n v="2"/>
  </r>
  <r>
    <n v="1047"/>
    <n v="20"/>
    <n v="20"/>
    <x v="4"/>
    <n v="1085"/>
    <n v="2938"/>
    <n v="2952"/>
    <n v="1364"/>
    <n v="777"/>
    <n v="397"/>
    <n v="333"/>
    <n v="277"/>
    <n v="263"/>
    <n v="212"/>
    <n v="199"/>
    <n v="94.696669999999997"/>
    <n v="39"/>
    <n v="0.19308943089430899"/>
    <n v="1066"/>
    <n v="184"/>
    <n v="581"/>
    <n v="967"/>
    <n v="745"/>
    <n v="475"/>
    <n v="110"/>
    <n v="99"/>
    <n v="379"/>
    <n v="0"/>
    <n v="11"/>
    <n v="467"/>
    <n v="0"/>
    <n v="0"/>
    <n v="3"/>
    <n v="0"/>
    <n v="0"/>
    <n v="0"/>
    <n v="1.56914"/>
    <n v="1"/>
    <n v="0"/>
    <n v="1085"/>
    <n v="1047"/>
    <n v="14"/>
  </r>
  <r>
    <n v="1048"/>
    <n v="20"/>
    <n v="20"/>
    <x v="4"/>
    <n v="1103"/>
    <n v="2709"/>
    <n v="2720"/>
    <n v="1447"/>
    <n v="762"/>
    <n v="418"/>
    <n v="225"/>
    <n v="322"/>
    <n v="284"/>
    <n v="272"/>
    <n v="167"/>
    <n v="90"/>
    <n v="20"/>
    <n v="0.17720588235294099"/>
    <n v="335"/>
    <n v="209"/>
    <n v="306"/>
    <n v="1119"/>
    <n v="750"/>
    <n v="336"/>
    <n v="33"/>
    <n v="74"/>
    <n v="205"/>
    <n v="0"/>
    <n v="8"/>
    <n v="15"/>
    <n v="0"/>
    <n v="0"/>
    <n v="4"/>
    <n v="0"/>
    <n v="0"/>
    <n v="0"/>
    <n v="1.47515"/>
    <n v="2"/>
    <n v="0"/>
    <n v="1103"/>
    <n v="1048"/>
    <n v="11"/>
  </r>
  <r>
    <n v="1049"/>
    <n v="20"/>
    <n v="20"/>
    <x v="4"/>
    <n v="1979"/>
    <n v="4654"/>
    <n v="4658"/>
    <n v="2561"/>
    <n v="1662"/>
    <n v="472"/>
    <n v="463"/>
    <n v="714"/>
    <n v="453"/>
    <n v="349"/>
    <n v="326"/>
    <n v="169"/>
    <n v="25"/>
    <n v="0.212752254186346"/>
    <n v="1323"/>
    <n v="303"/>
    <n v="446"/>
    <n v="1723"/>
    <n v="1458"/>
    <n v="728"/>
    <n v="241"/>
    <n v="405"/>
    <n v="519"/>
    <n v="0"/>
    <n v="52"/>
    <n v="106"/>
    <n v="0"/>
    <n v="0"/>
    <n v="4"/>
    <n v="0"/>
    <n v="0"/>
    <n v="0"/>
    <n v="1.5865199999999999"/>
    <n v="1"/>
    <n v="0"/>
    <n v="1979"/>
    <n v="1049"/>
    <n v="4"/>
  </r>
  <r>
    <n v="1050"/>
    <n v="20"/>
    <n v="20"/>
    <x v="4"/>
    <n v="2685"/>
    <n v="7638"/>
    <n v="7672"/>
    <n v="3521"/>
    <n v="1497"/>
    <n v="1315"/>
    <n v="1527"/>
    <n v="685"/>
    <n v="388"/>
    <n v="85"/>
    <n v="485"/>
    <n v="221"/>
    <n v="91"/>
    <n v="0.125521376433785"/>
    <n v="2030"/>
    <n v="790"/>
    <n v="1435"/>
    <n v="2904"/>
    <n v="1675"/>
    <n v="868"/>
    <n v="459"/>
    <n v="293"/>
    <n v="570"/>
    <n v="1"/>
    <n v="260"/>
    <n v="447"/>
    <n v="0"/>
    <n v="0"/>
    <n v="4"/>
    <n v="1160.9500700000001"/>
    <n v="0"/>
    <n v="0"/>
    <n v="1.42736"/>
    <n v="2"/>
    <n v="0"/>
    <n v="2685"/>
    <n v="1050"/>
    <n v="34"/>
  </r>
  <r>
    <n v="1051"/>
    <n v="20"/>
    <n v="20"/>
    <x v="4"/>
    <n v="1458"/>
    <n v="3599"/>
    <n v="3604"/>
    <n v="1868"/>
    <n v="534"/>
    <n v="939"/>
    <n v="613"/>
    <n v="348"/>
    <n v="280"/>
    <n v="217"/>
    <n v="250"/>
    <n v="79"/>
    <n v="89"/>
    <n v="0.18562708102108799"/>
    <n v="1844"/>
    <n v="170"/>
    <n v="555"/>
    <n v="1461"/>
    <n v="824"/>
    <n v="594"/>
    <n v="631"/>
    <n v="207"/>
    <n v="738"/>
    <n v="0"/>
    <n v="103"/>
    <n v="165"/>
    <n v="0"/>
    <n v="0"/>
    <n v="4"/>
    <n v="0"/>
    <n v="0"/>
    <n v="0"/>
    <n v="1.7146300000000001"/>
    <n v="2"/>
    <n v="0"/>
    <n v="1458"/>
    <n v="1051"/>
    <n v="5"/>
  </r>
  <r>
    <n v="1052"/>
    <n v="20"/>
    <n v="20"/>
    <x v="4"/>
    <n v="500"/>
    <n v="1157"/>
    <n v="1157"/>
    <n v="596"/>
    <n v="559"/>
    <n v="10"/>
    <n v="130"/>
    <n v="80"/>
    <n v="102"/>
    <n v="188"/>
    <n v="158"/>
    <n v="82"/>
    <n v="25"/>
    <n v="0.33448573898012102"/>
    <n v="58"/>
    <n v="44"/>
    <n v="114"/>
    <n v="353"/>
    <n v="314"/>
    <n v="332"/>
    <n v="4"/>
    <n v="34"/>
    <n v="5"/>
    <n v="0"/>
    <n v="10"/>
    <n v="5"/>
    <n v="0"/>
    <n v="0"/>
    <n v="4"/>
    <n v="0"/>
    <n v="0"/>
    <n v="0"/>
    <n v="1.1306700000000001"/>
    <n v="1"/>
    <n v="0"/>
    <n v="500"/>
    <n v="1052"/>
    <n v="0"/>
  </r>
  <r>
    <n v="1053"/>
    <n v="20"/>
    <n v="20"/>
    <x v="4"/>
    <n v="1617"/>
    <n v="3979"/>
    <n v="3981"/>
    <n v="1899"/>
    <n v="1586"/>
    <n v="86"/>
    <n v="380"/>
    <n v="344"/>
    <n v="494"/>
    <n v="399"/>
    <n v="391"/>
    <n v="202"/>
    <n v="16"/>
    <n v="0.26802310977141403"/>
    <n v="396"/>
    <n v="230"/>
    <n v="582"/>
    <n v="943"/>
    <n v="1342"/>
    <n v="884"/>
    <n v="73"/>
    <n v="26"/>
    <n v="274"/>
    <n v="0"/>
    <n v="7"/>
    <n v="16"/>
    <n v="0"/>
    <n v="0"/>
    <n v="4"/>
    <n v="0"/>
    <n v="0"/>
    <n v="0"/>
    <n v="1.28156"/>
    <n v="1"/>
    <n v="0"/>
    <n v="1617"/>
    <n v="1053"/>
    <n v="2"/>
  </r>
  <r>
    <n v="1054"/>
    <n v="20"/>
    <n v="20"/>
    <x v="4"/>
    <n v="1069"/>
    <n v="2774"/>
    <n v="2782"/>
    <n v="1729"/>
    <n v="1020"/>
    <n v="100"/>
    <n v="244"/>
    <n v="311"/>
    <n v="301"/>
    <n v="213"/>
    <n v="243"/>
    <n v="118"/>
    <n v="24"/>
    <n v="0.21782890007189101"/>
    <n v="349"/>
    <n v="128"/>
    <n v="388"/>
    <n v="882"/>
    <n v="946"/>
    <n v="438"/>
    <n v="63"/>
    <n v="64"/>
    <n v="189"/>
    <n v="0"/>
    <n v="16"/>
    <n v="17"/>
    <n v="0"/>
    <n v="0"/>
    <n v="4"/>
    <n v="0"/>
    <n v="0"/>
    <n v="0"/>
    <n v="1.3751899999999999"/>
    <n v="1"/>
    <n v="0"/>
    <n v="1069"/>
    <n v="1054"/>
    <n v="8"/>
  </r>
  <r>
    <n v="1055"/>
    <n v="20"/>
    <n v="20"/>
    <x v="4"/>
    <n v="1911"/>
    <n v="6013"/>
    <n v="6016"/>
    <n v="3261"/>
    <n v="1570"/>
    <n v="456"/>
    <n v="588"/>
    <n v="654"/>
    <n v="402"/>
    <n v="267"/>
    <n v="324"/>
    <n v="189"/>
    <n v="24"/>
    <n v="0.14345079787234"/>
    <n v="730"/>
    <n v="402"/>
    <n v="1021"/>
    <n v="2408"/>
    <n v="1456"/>
    <n v="729"/>
    <n v="89"/>
    <n v="89"/>
    <n v="375"/>
    <n v="0"/>
    <n v="107"/>
    <n v="70"/>
    <n v="0"/>
    <n v="0"/>
    <n v="4"/>
    <n v="0"/>
    <n v="0"/>
    <n v="0"/>
    <n v="1.48386"/>
    <n v="3"/>
    <n v="0"/>
    <n v="1911"/>
    <n v="1055"/>
    <n v="3"/>
  </r>
  <r>
    <n v="1056"/>
    <n v="20"/>
    <n v="20"/>
    <x v="4"/>
    <n v="1740"/>
    <n v="4640"/>
    <n v="4660"/>
    <n v="2239"/>
    <n v="1109"/>
    <n v="715"/>
    <n v="828"/>
    <n v="602"/>
    <n v="234"/>
    <n v="76"/>
    <n v="242"/>
    <n v="124"/>
    <n v="41"/>
    <n v="0.18347639484978501"/>
    <n v="2194"/>
    <n v="319"/>
    <n v="764"/>
    <n v="1695"/>
    <n v="1316"/>
    <n v="566"/>
    <n v="91"/>
    <n v="94"/>
    <n v="315"/>
    <n v="0"/>
    <n v="17"/>
    <n v="1677"/>
    <n v="0"/>
    <n v="0"/>
    <n v="4"/>
    <n v="0"/>
    <n v="0"/>
    <n v="0"/>
    <n v="1.7128399999999999"/>
    <n v="3"/>
    <n v="0"/>
    <n v="1740"/>
    <n v="1056"/>
    <n v="20"/>
  </r>
  <r>
    <n v="1057"/>
    <n v="20"/>
    <n v="20"/>
    <x v="4"/>
    <n v="1155"/>
    <n v="4777"/>
    <n v="4782"/>
    <n v="2149"/>
    <n v="804"/>
    <n v="435"/>
    <n v="460"/>
    <n v="422"/>
    <n v="194"/>
    <n v="79"/>
    <n v="159"/>
    <n v="74"/>
    <n v="20"/>
    <n v="4.3287327478042703E-2"/>
    <n v="5262"/>
    <n v="492"/>
    <n v="1049"/>
    <n v="2179"/>
    <n v="895"/>
    <n v="167"/>
    <n v="2063"/>
    <n v="6"/>
    <n v="128"/>
    <n v="0"/>
    <n v="3061"/>
    <n v="4"/>
    <n v="0"/>
    <n v="0"/>
    <n v="4"/>
    <n v="0"/>
    <n v="0"/>
    <n v="0"/>
    <n v="1.9681900000000001"/>
    <n v="3"/>
    <n v="0"/>
    <n v="1155"/>
    <n v="1057"/>
    <n v="5"/>
  </r>
  <r>
    <n v="1058"/>
    <n v="20"/>
    <n v="20"/>
    <x v="4"/>
    <n v="1986"/>
    <n v="6475"/>
    <n v="6665"/>
    <n v="2748"/>
    <n v="1417"/>
    <n v="727"/>
    <n v="980"/>
    <n v="754"/>
    <n v="194"/>
    <n v="58"/>
    <n v="476"/>
    <n v="179"/>
    <n v="105"/>
    <n v="0.10832708177044301"/>
    <n v="2510"/>
    <n v="373"/>
    <n v="1490"/>
    <n v="2802"/>
    <n v="1434"/>
    <n v="566"/>
    <n v="348"/>
    <n v="429"/>
    <n v="1084"/>
    <n v="0"/>
    <n v="41"/>
    <n v="608"/>
    <n v="0"/>
    <n v="0"/>
    <n v="3"/>
    <n v="0"/>
    <n v="0"/>
    <n v="0"/>
    <n v="1.54681"/>
    <n v="3"/>
    <n v="0"/>
    <n v="1986"/>
    <n v="1058"/>
    <n v="190"/>
  </r>
  <r>
    <n v="1059"/>
    <n v="20"/>
    <n v="20"/>
    <x v="4"/>
    <n v="2731"/>
    <n v="6150"/>
    <n v="6153"/>
    <n v="3718"/>
    <n v="1233"/>
    <n v="1646"/>
    <n v="709"/>
    <n v="857"/>
    <n v="639"/>
    <n v="526"/>
    <n v="3333"/>
    <n v="177"/>
    <n v="758"/>
    <n v="0.169185763042418"/>
    <n v="5877"/>
    <n v="306"/>
    <n v="658"/>
    <n v="2529"/>
    <n v="1915"/>
    <n v="745"/>
    <n v="1341"/>
    <n v="556"/>
    <n v="457"/>
    <n v="7"/>
    <n v="2213"/>
    <n v="1303"/>
    <n v="0"/>
    <n v="0"/>
    <n v="4"/>
    <n v="0"/>
    <n v="0"/>
    <n v="0"/>
    <n v="1.3690199999999999"/>
    <n v="3"/>
    <n v="0"/>
    <n v="2731"/>
    <n v="1059"/>
    <n v="3"/>
  </r>
  <r>
    <n v="1060"/>
    <n v="20"/>
    <n v="20"/>
    <x v="4"/>
    <n v="1830"/>
    <n v="6406"/>
    <n v="6424"/>
    <n v="2604"/>
    <n v="1475"/>
    <n v="600"/>
    <n v="1082"/>
    <n v="521"/>
    <n v="159"/>
    <n v="68"/>
    <n v="420"/>
    <n v="148"/>
    <n v="107"/>
    <n v="9.1220423412204196E-2"/>
    <n v="1499"/>
    <n v="636"/>
    <n v="1570"/>
    <n v="2502"/>
    <n v="1178"/>
    <n v="538"/>
    <n v="232"/>
    <n v="110"/>
    <n v="657"/>
    <n v="10"/>
    <n v="371"/>
    <n v="119"/>
    <n v="0"/>
    <n v="0"/>
    <n v="4"/>
    <n v="0"/>
    <n v="0"/>
    <n v="0"/>
    <n v="1.5935900000000001"/>
    <n v="3"/>
    <n v="0"/>
    <n v="1830"/>
    <n v="1060"/>
    <n v="18"/>
  </r>
  <r>
    <n v="1061"/>
    <n v="20"/>
    <n v="20"/>
    <x v="4"/>
    <n v="2148"/>
    <n v="6949"/>
    <n v="7129"/>
    <n v="2456"/>
    <n v="1394"/>
    <n v="1046"/>
    <n v="1394"/>
    <n v="491"/>
    <n v="244"/>
    <n v="19"/>
    <n v="318"/>
    <n v="141.54024000000001"/>
    <n v="79"/>
    <n v="0.12231729555337401"/>
    <n v="1222"/>
    <n v="471"/>
    <n v="1863"/>
    <n v="2825"/>
    <n v="1338"/>
    <n v="632"/>
    <n v="146"/>
    <n v="142"/>
    <n v="421"/>
    <n v="4"/>
    <n v="207"/>
    <n v="302"/>
    <n v="0"/>
    <n v="0"/>
    <n v="3"/>
    <n v="0"/>
    <n v="0"/>
    <n v="0"/>
    <n v="1.87744"/>
    <n v="3"/>
    <n v="0"/>
    <n v="2148"/>
    <n v="1061"/>
    <n v="180"/>
  </r>
  <r>
    <n v="1062"/>
    <n v="20"/>
    <n v="20"/>
    <x v="4"/>
    <n v="1745"/>
    <n v="3193"/>
    <n v="3196"/>
    <n v="1965"/>
    <n v="1089"/>
    <n v="861"/>
    <n v="383"/>
    <n v="438"/>
    <n v="414"/>
    <n v="510"/>
    <n v="9761"/>
    <n v="113"/>
    <n v="2631"/>
    <n v="0.33166458072590699"/>
    <n v="4486"/>
    <n v="68"/>
    <n v="245"/>
    <n v="869"/>
    <n v="1152"/>
    <n v="862"/>
    <n v="223"/>
    <n v="919"/>
    <n v="875"/>
    <n v="62"/>
    <n v="1772"/>
    <n v="635"/>
    <n v="0"/>
    <n v="0"/>
    <n v="5"/>
    <n v="0"/>
    <n v="0"/>
    <n v="0"/>
    <n v="1.00085"/>
    <n v="1"/>
    <n v="0"/>
    <n v="1745"/>
    <n v="1062"/>
    <n v="3"/>
  </r>
  <r>
    <n v="1063"/>
    <n v="20"/>
    <n v="20"/>
    <x v="4"/>
    <n v="1690"/>
    <n v="5672"/>
    <n v="5678"/>
    <n v="2493"/>
    <n v="1243"/>
    <n v="802"/>
    <n v="1008"/>
    <n v="462"/>
    <n v="170"/>
    <n v="50"/>
    <n v="301"/>
    <n v="127"/>
    <n v="54"/>
    <n v="0.103557590700951"/>
    <n v="1184"/>
    <n v="528"/>
    <n v="1329"/>
    <n v="2423"/>
    <n v="948"/>
    <n v="450"/>
    <n v="33"/>
    <n v="121"/>
    <n v="565"/>
    <n v="0"/>
    <n v="23"/>
    <n v="442"/>
    <n v="0"/>
    <n v="0"/>
    <n v="3"/>
    <n v="0"/>
    <n v="0"/>
    <n v="0"/>
    <n v="2.2976299999999998"/>
    <n v="3"/>
    <n v="0"/>
    <n v="1690"/>
    <n v="1063"/>
    <n v="6"/>
  </r>
  <r>
    <n v="1064"/>
    <n v="20"/>
    <n v="20"/>
    <x v="4"/>
    <n v="1087"/>
    <n v="4277"/>
    <n v="4277"/>
    <n v="1942"/>
    <n v="929"/>
    <n v="234"/>
    <n v="404"/>
    <n v="479"/>
    <n v="163"/>
    <n v="41"/>
    <n v="207"/>
    <n v="99"/>
    <n v="24"/>
    <n v="0.107318213701192"/>
    <n v="275"/>
    <n v="269"/>
    <n v="1094"/>
    <n v="1722"/>
    <n v="790"/>
    <n v="402"/>
    <n v="43"/>
    <n v="8"/>
    <n v="194"/>
    <n v="0"/>
    <n v="23"/>
    <n v="7"/>
    <n v="0"/>
    <n v="0"/>
    <n v="4"/>
    <n v="0"/>
    <n v="0"/>
    <n v="0"/>
    <n v="1.6907799999999999"/>
    <n v="3"/>
    <n v="0"/>
    <n v="1087"/>
    <n v="1064"/>
    <n v="0"/>
  </r>
  <r>
    <n v="1065"/>
    <n v="20"/>
    <n v="20"/>
    <x v="4"/>
    <n v="2223"/>
    <n v="7445"/>
    <n v="7468"/>
    <n v="3975"/>
    <n v="2057"/>
    <n v="273"/>
    <n v="880"/>
    <n v="776"/>
    <n v="480"/>
    <n v="87"/>
    <n v="388"/>
    <n v="215"/>
    <n v="54"/>
    <n v="0.13229780396357799"/>
    <n v="668"/>
    <n v="385"/>
    <n v="1296"/>
    <n v="3009"/>
    <n v="2074"/>
    <n v="704"/>
    <n v="60"/>
    <n v="27"/>
    <n v="520"/>
    <n v="0"/>
    <n v="28"/>
    <n v="33"/>
    <n v="0"/>
    <n v="0"/>
    <n v="4"/>
    <n v="568.58123999999998"/>
    <n v="0"/>
    <n v="0"/>
    <n v="1.5209999999999999"/>
    <n v="3"/>
    <n v="0"/>
    <n v="2223"/>
    <n v="1065"/>
    <n v="23"/>
  </r>
  <r>
    <n v="1066"/>
    <n v="20"/>
    <n v="20"/>
    <x v="4"/>
    <n v="2439"/>
    <n v="6999"/>
    <n v="7020"/>
    <n v="3160"/>
    <n v="929"/>
    <n v="1617"/>
    <n v="1499"/>
    <n v="565"/>
    <n v="236"/>
    <n v="139"/>
    <n v="401"/>
    <n v="126"/>
    <n v="92"/>
    <n v="0.197578347578348"/>
    <n v="4114"/>
    <n v="502"/>
    <n v="1444"/>
    <n v="2245"/>
    <n v="1703"/>
    <n v="1126"/>
    <n v="518"/>
    <n v="239"/>
    <n v="3042"/>
    <n v="0"/>
    <n v="41"/>
    <n v="274"/>
    <n v="0"/>
    <n v="0"/>
    <n v="4"/>
    <n v="0"/>
    <n v="0"/>
    <n v="0"/>
    <n v="2.2568899999999998"/>
    <n v="2"/>
    <n v="0"/>
    <n v="2439"/>
    <n v="1066"/>
    <n v="21"/>
  </r>
  <r>
    <n v="1067"/>
    <n v="20"/>
    <n v="20"/>
    <x v="4"/>
    <n v="2390"/>
    <n v="8641"/>
    <n v="8680"/>
    <n v="4064"/>
    <n v="1767"/>
    <n v="775"/>
    <n v="1145"/>
    <n v="792"/>
    <n v="384"/>
    <n v="69"/>
    <n v="357"/>
    <n v="176"/>
    <n v="64"/>
    <n v="9.8963133640552994E-2"/>
    <n v="704"/>
    <n v="456"/>
    <n v="2093"/>
    <n v="3425"/>
    <n v="2044"/>
    <n v="662"/>
    <n v="84"/>
    <n v="29"/>
    <n v="469"/>
    <n v="0"/>
    <n v="62"/>
    <n v="60"/>
    <n v="0"/>
    <n v="0"/>
    <n v="4"/>
    <n v="1780.3419200000001"/>
    <n v="0"/>
    <n v="0"/>
    <n v="1.66618"/>
    <n v="3"/>
    <n v="0"/>
    <n v="2390"/>
    <n v="1067"/>
    <n v="39"/>
  </r>
  <r>
    <n v="1068"/>
    <n v="20"/>
    <n v="20"/>
    <x v="4"/>
    <n v="1429"/>
    <n v="5617"/>
    <n v="5729"/>
    <n v="2395"/>
    <n v="1288"/>
    <n v="378"/>
    <n v="703"/>
    <n v="449"/>
    <n v="238"/>
    <n v="39"/>
    <n v="3921"/>
    <n v="123"/>
    <n v="605"/>
    <n v="7.3660324663990195E-2"/>
    <n v="1120"/>
    <n v="441"/>
    <n v="1635"/>
    <n v="2142"/>
    <n v="1166"/>
    <n v="345"/>
    <n v="104"/>
    <n v="67"/>
    <n v="176"/>
    <n v="2"/>
    <n v="447"/>
    <n v="324"/>
    <n v="0"/>
    <n v="0"/>
    <n v="5"/>
    <n v="0"/>
    <n v="0"/>
    <n v="0"/>
    <n v="1.1170599999999999"/>
    <n v="3"/>
    <n v="0"/>
    <n v="1429"/>
    <n v="1068"/>
    <n v="112"/>
  </r>
  <r>
    <n v="1069"/>
    <n v="20"/>
    <n v="20"/>
    <x v="4"/>
    <n v="4074"/>
    <n v="11996"/>
    <n v="12010"/>
    <n v="6176"/>
    <n v="2228"/>
    <n v="2154"/>
    <n v="1159"/>
    <n v="1285"/>
    <n v="931"/>
    <n v="699"/>
    <n v="7997"/>
    <n v="429"/>
    <n v="805.17316000000005"/>
    <n v="0.14637801831806799"/>
    <n v="7046"/>
    <n v="682"/>
    <n v="2223"/>
    <n v="4297"/>
    <n v="3540"/>
    <n v="1268"/>
    <n v="1515"/>
    <n v="1435"/>
    <n v="1821"/>
    <n v="0"/>
    <n v="1446"/>
    <n v="829"/>
    <n v="0"/>
    <n v="0"/>
    <n v="4"/>
    <n v="0"/>
    <n v="0"/>
    <n v="0"/>
    <n v="1.33708"/>
    <n v="1"/>
    <n v="0"/>
    <n v="4074"/>
    <n v="1069"/>
    <n v="14"/>
  </r>
  <r>
    <n v="1070"/>
    <n v="20"/>
    <n v="20"/>
    <x v="4"/>
    <n v="1282"/>
    <n v="4488"/>
    <n v="4494"/>
    <n v="2153"/>
    <n v="984"/>
    <n v="315"/>
    <n v="453"/>
    <n v="561"/>
    <n v="176"/>
    <n v="92"/>
    <n v="245"/>
    <n v="152"/>
    <n v="21"/>
    <n v="0.11081441922563399"/>
    <n v="316"/>
    <n v="213"/>
    <n v="956"/>
    <n v="1871"/>
    <n v="1034"/>
    <n v="420"/>
    <n v="25"/>
    <n v="54"/>
    <n v="212"/>
    <n v="0"/>
    <n v="17"/>
    <n v="8"/>
    <n v="0"/>
    <n v="0"/>
    <n v="4"/>
    <n v="0"/>
    <n v="0"/>
    <n v="0"/>
    <n v="1.4910099999999999"/>
    <n v="1"/>
    <n v="0"/>
    <n v="1282"/>
    <n v="1070"/>
    <n v="6"/>
  </r>
  <r>
    <n v="1071"/>
    <n v="20"/>
    <n v="20"/>
    <x v="4"/>
    <n v="1690"/>
    <n v="6224"/>
    <n v="6224"/>
    <n v="2972"/>
    <n v="1290"/>
    <n v="582"/>
    <n v="602"/>
    <n v="700"/>
    <n v="315"/>
    <n v="73"/>
    <n v="266"/>
    <n v="156"/>
    <n v="45"/>
    <n v="0.11439588688945999"/>
    <n v="225"/>
    <n v="497"/>
    <n v="1296"/>
    <n v="2477"/>
    <n v="1378"/>
    <n v="576"/>
    <n v="34"/>
    <n v="33"/>
    <n v="127"/>
    <n v="0"/>
    <n v="17"/>
    <n v="14"/>
    <n v="0"/>
    <n v="0"/>
    <n v="4"/>
    <n v="0"/>
    <n v="0"/>
    <n v="0"/>
    <n v="1.49661"/>
    <n v="3"/>
    <n v="0"/>
    <n v="1690"/>
    <n v="1071"/>
    <n v="0"/>
  </r>
  <r>
    <n v="1072"/>
    <n v="20"/>
    <n v="20"/>
    <x v="4"/>
    <n v="1777"/>
    <n v="5881"/>
    <n v="5883"/>
    <n v="2632"/>
    <n v="1278"/>
    <n v="558"/>
    <n v="776"/>
    <n v="479"/>
    <n v="336"/>
    <n v="186"/>
    <n v="328"/>
    <n v="121"/>
    <n v="122"/>
    <n v="0.126126126126126"/>
    <n v="832"/>
    <n v="349"/>
    <n v="1100"/>
    <n v="2408"/>
    <n v="1431"/>
    <n v="595"/>
    <n v="118"/>
    <n v="36"/>
    <n v="515"/>
    <n v="0"/>
    <n v="13"/>
    <n v="150"/>
    <n v="0"/>
    <n v="0"/>
    <n v="4"/>
    <n v="246.46260000000001"/>
    <n v="1986.2296100000001"/>
    <n v="5352.1894499999999"/>
    <n v="1.54999"/>
    <n v="2"/>
    <n v="0"/>
    <n v="1777"/>
    <n v="1072"/>
    <n v="2"/>
  </r>
  <r>
    <n v="1073"/>
    <n v="20"/>
    <n v="20"/>
    <x v="4"/>
    <n v="1944"/>
    <n v="5030"/>
    <n v="5046"/>
    <n v="2400"/>
    <n v="1330"/>
    <n v="703"/>
    <n v="814"/>
    <n v="666"/>
    <n v="312"/>
    <n v="152"/>
    <n v="429"/>
    <n v="211"/>
    <n v="81"/>
    <n v="0.171224732461356"/>
    <n v="504"/>
    <n v="418"/>
    <n v="794"/>
    <n v="1900"/>
    <n v="1160"/>
    <n v="774"/>
    <n v="28"/>
    <n v="74"/>
    <n v="307"/>
    <n v="0"/>
    <n v="15"/>
    <n v="80"/>
    <n v="0"/>
    <n v="0"/>
    <n v="4"/>
    <n v="0"/>
    <n v="0"/>
    <n v="0"/>
    <n v="1.3025899999999999"/>
    <n v="1"/>
    <n v="0"/>
    <n v="1944"/>
    <n v="1073"/>
    <n v="16"/>
  </r>
  <r>
    <n v="1074"/>
    <n v="20"/>
    <n v="20"/>
    <x v="4"/>
    <n v="2665"/>
    <n v="6926"/>
    <n v="6948"/>
    <n v="3753"/>
    <n v="2314"/>
    <n v="593"/>
    <n v="668"/>
    <n v="1057"/>
    <n v="793"/>
    <n v="147"/>
    <n v="1081"/>
    <n v="491"/>
    <n v="181"/>
    <n v="0.207541738629822"/>
    <n v="3319"/>
    <n v="228"/>
    <n v="1001"/>
    <n v="2341"/>
    <n v="2323"/>
    <n v="1055"/>
    <n v="1463"/>
    <n v="299"/>
    <n v="1415"/>
    <n v="0"/>
    <n v="72"/>
    <n v="70"/>
    <n v="0"/>
    <n v="0"/>
    <n v="4"/>
    <n v="0"/>
    <n v="0"/>
    <n v="0"/>
    <n v="1.29165"/>
    <n v="1"/>
    <n v="0"/>
    <n v="2665"/>
    <n v="1074"/>
    <n v="22"/>
  </r>
  <r>
    <n v="1075"/>
    <n v="20"/>
    <n v="20"/>
    <x v="4"/>
    <n v="1029"/>
    <n v="2689"/>
    <n v="2692"/>
    <n v="1633"/>
    <n v="762"/>
    <n v="346"/>
    <n v="397"/>
    <n v="322"/>
    <n v="203"/>
    <n v="107"/>
    <n v="372"/>
    <n v="134"/>
    <n v="58"/>
    <n v="0.147473997028232"/>
    <n v="732"/>
    <n v="135"/>
    <n v="529"/>
    <n v="968"/>
    <n v="778"/>
    <n v="282"/>
    <n v="146"/>
    <n v="220"/>
    <n v="295"/>
    <n v="0"/>
    <n v="24"/>
    <n v="47"/>
    <n v="0"/>
    <n v="0"/>
    <n v="4"/>
    <n v="0"/>
    <n v="0"/>
    <n v="0"/>
    <n v="1.33707"/>
    <n v="1"/>
    <n v="0"/>
    <n v="1029"/>
    <n v="1075"/>
    <n v="3"/>
  </r>
  <r>
    <n v="1076"/>
    <n v="20"/>
    <n v="20"/>
    <x v="4"/>
    <n v="1261"/>
    <n v="3344"/>
    <n v="3344"/>
    <n v="1796"/>
    <n v="1230"/>
    <n v="81"/>
    <n v="255"/>
    <n v="449"/>
    <n v="354"/>
    <n v="203"/>
    <n v="331"/>
    <n v="181"/>
    <n v="35"/>
    <n v="0.267344497607655"/>
    <n v="189"/>
    <n v="188"/>
    <n v="368"/>
    <n v="1052"/>
    <n v="1074"/>
    <n v="662"/>
    <n v="10"/>
    <n v="22"/>
    <n v="142"/>
    <n v="0"/>
    <n v="1"/>
    <n v="14"/>
    <n v="0"/>
    <n v="0"/>
    <n v="4"/>
    <n v="0"/>
    <n v="0"/>
    <n v="0"/>
    <n v="1.22597"/>
    <n v="1"/>
    <n v="0"/>
    <n v="1261"/>
    <n v="1076"/>
    <n v="0"/>
  </r>
  <r>
    <n v="1077"/>
    <n v="20"/>
    <n v="20"/>
    <x v="4"/>
    <n v="1955"/>
    <n v="5527"/>
    <n v="5532"/>
    <n v="2979"/>
    <n v="1538"/>
    <n v="557"/>
    <n v="552"/>
    <n v="612"/>
    <n v="366"/>
    <n v="425"/>
    <n v="3869"/>
    <n v="398"/>
    <n v="76"/>
    <n v="0.20444685466377399"/>
    <n v="561"/>
    <n v="196"/>
    <n v="913"/>
    <n v="2059"/>
    <n v="1555"/>
    <n v="809"/>
    <n v="58"/>
    <n v="67"/>
    <n v="380"/>
    <n v="0"/>
    <n v="26"/>
    <n v="30"/>
    <n v="0"/>
    <n v="0"/>
    <n v="4"/>
    <n v="0"/>
    <n v="0"/>
    <n v="0"/>
    <n v="1.1217999999999999"/>
    <n v="1"/>
    <n v="0"/>
    <n v="1955"/>
    <n v="1077"/>
    <n v="5"/>
  </r>
  <r>
    <n v="1078"/>
    <n v="20"/>
    <n v="20"/>
    <x v="4"/>
    <n v="1595"/>
    <n v="4399"/>
    <n v="4421"/>
    <n v="2072"/>
    <n v="1283"/>
    <n v="456"/>
    <n v="479"/>
    <n v="503"/>
    <n v="390"/>
    <n v="223"/>
    <n v="551"/>
    <n v="345"/>
    <n v="93"/>
    <n v="0.229359873331825"/>
    <n v="1091"/>
    <n v="138"/>
    <n v="671"/>
    <n v="1471"/>
    <n v="1325"/>
    <n v="816"/>
    <n v="90"/>
    <n v="305"/>
    <n v="256"/>
    <n v="0"/>
    <n v="164"/>
    <n v="276"/>
    <n v="0"/>
    <n v="0"/>
    <n v="4"/>
    <n v="0"/>
    <n v="0"/>
    <n v="0"/>
    <n v="1.12785"/>
    <n v="1"/>
    <n v="0"/>
    <n v="1595"/>
    <n v="1078"/>
    <n v="22"/>
  </r>
  <r>
    <n v="1079"/>
    <n v="20"/>
    <n v="20"/>
    <x v="4"/>
    <n v="3107"/>
    <n v="8883"/>
    <n v="8922"/>
    <n v="4236"/>
    <n v="3183"/>
    <n v="147"/>
    <n v="648"/>
    <n v="776"/>
    <n v="825"/>
    <n v="858"/>
    <n v="2535"/>
    <n v="892"/>
    <n v="299"/>
    <n v="0.273257117238287"/>
    <n v="975"/>
    <n v="419"/>
    <n v="1239"/>
    <n v="2546"/>
    <n v="2737"/>
    <n v="1981"/>
    <n v="193"/>
    <n v="184"/>
    <n v="485"/>
    <n v="0"/>
    <n v="35"/>
    <n v="78"/>
    <n v="0"/>
    <n v="0"/>
    <n v="4"/>
    <n v="4034.1452599999998"/>
    <n v="0"/>
    <n v="0"/>
    <n v="1.0727"/>
    <n v="1"/>
    <n v="0"/>
    <n v="3107"/>
    <n v="1079"/>
    <n v="39"/>
  </r>
  <r>
    <n v="1080"/>
    <n v="20"/>
    <n v="20"/>
    <x v="4"/>
    <n v="1929"/>
    <n v="5920"/>
    <n v="5934"/>
    <n v="2886"/>
    <n v="1695"/>
    <n v="326"/>
    <n v="663"/>
    <n v="537"/>
    <n v="453"/>
    <n v="276"/>
    <n v="476"/>
    <n v="285"/>
    <n v="48"/>
    <n v="0.16262217728345099"/>
    <n v="603"/>
    <n v="225"/>
    <n v="1292"/>
    <n v="1898"/>
    <n v="1758"/>
    <n v="761"/>
    <n v="167"/>
    <n v="29"/>
    <n v="381"/>
    <n v="0"/>
    <n v="12"/>
    <n v="14"/>
    <n v="0"/>
    <n v="0"/>
    <n v="4"/>
    <n v="0"/>
    <n v="0"/>
    <n v="0"/>
    <n v="1.2558499999999999"/>
    <n v="1"/>
    <n v="0"/>
    <n v="1929"/>
    <n v="1080"/>
    <n v="14"/>
  </r>
  <r>
    <n v="1081"/>
    <n v="20"/>
    <n v="20"/>
    <x v="4"/>
    <n v="1271"/>
    <n v="4323"/>
    <n v="4334"/>
    <n v="1700"/>
    <n v="1304"/>
    <n v="0"/>
    <n v="413"/>
    <n v="435"/>
    <n v="250"/>
    <n v="173"/>
    <n v="486"/>
    <n v="149"/>
    <n v="18"/>
    <n v="0.198892478080295"/>
    <n v="69"/>
    <n v="224"/>
    <n v="810"/>
    <n v="1278"/>
    <n v="1198"/>
    <n v="824"/>
    <n v="0"/>
    <n v="29"/>
    <n v="13"/>
    <n v="0"/>
    <n v="6"/>
    <n v="21"/>
    <n v="0"/>
    <n v="0"/>
    <n v="4"/>
    <n v="0"/>
    <n v="0"/>
    <n v="0"/>
    <n v="1.45651"/>
    <n v="1"/>
    <n v="0"/>
    <n v="1271"/>
    <n v="1081"/>
    <n v="11"/>
  </r>
  <r>
    <n v="1082"/>
    <n v="20"/>
    <n v="20"/>
    <x v="4"/>
    <n v="1968"/>
    <n v="5928"/>
    <n v="5943"/>
    <n v="3065"/>
    <n v="1623"/>
    <n v="449"/>
    <n v="500"/>
    <n v="655"/>
    <n v="385"/>
    <n v="428"/>
    <n v="509"/>
    <n v="259"/>
    <n v="73"/>
    <n v="0.206124852767962"/>
    <n v="1082"/>
    <n v="339"/>
    <n v="886"/>
    <n v="1933"/>
    <n v="1750"/>
    <n v="1035"/>
    <n v="156"/>
    <n v="146"/>
    <n v="469"/>
    <n v="2"/>
    <n v="224"/>
    <n v="85"/>
    <n v="0"/>
    <n v="0"/>
    <n v="4"/>
    <n v="0"/>
    <n v="0"/>
    <n v="0"/>
    <n v="1.3424400000000001"/>
    <n v="1"/>
    <n v="0"/>
    <n v="1968"/>
    <n v="1082"/>
    <n v="15"/>
  </r>
  <r>
    <n v="1083"/>
    <n v="20"/>
    <n v="20"/>
    <x v="4"/>
    <n v="5295"/>
    <n v="14951"/>
    <n v="14955"/>
    <n v="8249"/>
    <n v="4114"/>
    <n v="1417"/>
    <n v="1021"/>
    <n v="1475"/>
    <n v="1485"/>
    <n v="1314"/>
    <n v="13462"/>
    <n v="642"/>
    <n v="110"/>
    <n v="0.18468739551989299"/>
    <n v="4347"/>
    <n v="758"/>
    <n v="2405"/>
    <n v="5314"/>
    <n v="4473"/>
    <n v="2005"/>
    <n v="144"/>
    <n v="556"/>
    <n v="1060"/>
    <n v="0"/>
    <n v="1877"/>
    <n v="710"/>
    <n v="0"/>
    <n v="0"/>
    <n v="4"/>
    <n v="0"/>
    <n v="0"/>
    <n v="0"/>
    <n v="1.54467"/>
    <n v="1"/>
    <n v="0"/>
    <n v="5295"/>
    <n v="1083"/>
    <n v="4"/>
  </r>
  <r>
    <n v="1084"/>
    <n v="20"/>
    <n v="20"/>
    <x v="4"/>
    <n v="2166"/>
    <n v="5973"/>
    <n v="6001"/>
    <n v="2898"/>
    <n v="2040"/>
    <n v="244"/>
    <n v="413"/>
    <n v="640"/>
    <n v="632"/>
    <n v="481"/>
    <n v="2464"/>
    <n v="627"/>
    <n v="47"/>
    <n v="0.26712214630894798"/>
    <n v="608"/>
    <n v="75"/>
    <n v="987"/>
    <n v="1689"/>
    <n v="1938"/>
    <n v="1312"/>
    <n v="55"/>
    <n v="88"/>
    <n v="395"/>
    <n v="0"/>
    <n v="22"/>
    <n v="48"/>
    <n v="0"/>
    <n v="0"/>
    <n v="4"/>
    <n v="0"/>
    <n v="0"/>
    <n v="0"/>
    <n v="1.1014200000000001"/>
    <n v="1"/>
    <n v="0"/>
    <n v="2166"/>
    <n v="1084"/>
    <n v="28"/>
  </r>
  <r>
    <n v="1085"/>
    <n v="20"/>
    <n v="20"/>
    <x v="4"/>
    <n v="1382"/>
    <n v="4701"/>
    <n v="4708"/>
    <n v="2639"/>
    <n v="1333"/>
    <n v="49"/>
    <n v="187"/>
    <n v="306"/>
    <n v="384"/>
    <n v="505"/>
    <n v="679"/>
    <n v="352"/>
    <n v="21"/>
    <n v="0.2107051826678"/>
    <n v="494"/>
    <n v="225"/>
    <n v="590"/>
    <n v="1590"/>
    <n v="1499"/>
    <n v="804"/>
    <n v="228"/>
    <n v="52"/>
    <n v="189"/>
    <n v="0"/>
    <n v="10"/>
    <n v="15"/>
    <n v="0"/>
    <n v="0"/>
    <n v="4"/>
    <n v="0"/>
    <n v="0"/>
    <n v="0"/>
    <n v="1.1734199999999999"/>
    <n v="1"/>
    <n v="0"/>
    <n v="1382"/>
    <n v="1085"/>
    <n v="7"/>
  </r>
  <r>
    <n v="1086"/>
    <n v="20"/>
    <n v="20"/>
    <x v="4"/>
    <n v="2157"/>
    <n v="6502"/>
    <n v="6503"/>
    <n v="3226"/>
    <n v="1971"/>
    <n v="191"/>
    <n v="288"/>
    <n v="706"/>
    <n v="778"/>
    <n v="385"/>
    <n v="950"/>
    <n v="515"/>
    <n v="69"/>
    <n v="0.22266646163309201"/>
    <n v="1396"/>
    <n v="200"/>
    <n v="1086"/>
    <n v="2251"/>
    <n v="1850"/>
    <n v="1116"/>
    <n v="193"/>
    <n v="164"/>
    <n v="562"/>
    <n v="0"/>
    <n v="57"/>
    <n v="420"/>
    <n v="0"/>
    <n v="0"/>
    <n v="4"/>
    <n v="0"/>
    <n v="0"/>
    <n v="0"/>
    <n v="1.1687099999999999"/>
    <n v="1"/>
    <n v="0"/>
    <n v="2157"/>
    <n v="1086"/>
    <n v="1"/>
  </r>
  <r>
    <n v="1087"/>
    <n v="20"/>
    <n v="20"/>
    <x v="4"/>
    <n v="2268"/>
    <n v="6363"/>
    <n v="6372"/>
    <n v="3556"/>
    <n v="2163"/>
    <n v="285"/>
    <n v="208"/>
    <n v="525"/>
    <n v="557"/>
    <n v="978"/>
    <n v="27663"/>
    <n v="1198"/>
    <n v="143"/>
    <n v="0.232580037664783"/>
    <n v="363"/>
    <n v="266"/>
    <n v="885"/>
    <n v="1839"/>
    <n v="2164"/>
    <n v="1218"/>
    <n v="13"/>
    <n v="82"/>
    <n v="114"/>
    <n v="15"/>
    <n v="94"/>
    <n v="45"/>
    <n v="0"/>
    <n v="0"/>
    <n v="5"/>
    <n v="0"/>
    <n v="0"/>
    <n v="0"/>
    <n v="0.99656"/>
    <n v="1"/>
    <n v="0"/>
    <n v="2268"/>
    <n v="1087"/>
    <n v="9"/>
  </r>
  <r>
    <n v="1088"/>
    <n v="20"/>
    <n v="20"/>
    <x v="4"/>
    <n v="1303"/>
    <n v="4511"/>
    <n v="4540"/>
    <n v="2115"/>
    <n v="1193"/>
    <n v="113"/>
    <n v="225"/>
    <n v="478"/>
    <n v="354"/>
    <n v="246"/>
    <n v="3913"/>
    <n v="351"/>
    <n v="127"/>
    <n v="0.20264317180616701"/>
    <n v="270"/>
    <n v="238"/>
    <n v="809"/>
    <n v="1486"/>
    <n v="1284"/>
    <n v="723"/>
    <n v="2"/>
    <n v="11"/>
    <n v="78"/>
    <n v="40"/>
    <n v="63"/>
    <n v="76"/>
    <n v="0"/>
    <n v="0"/>
    <n v="4"/>
    <n v="0"/>
    <n v="0"/>
    <n v="0"/>
    <n v="1.07646"/>
    <n v="1"/>
    <n v="0"/>
    <n v="1303"/>
    <n v="1088"/>
    <n v="29"/>
  </r>
  <r>
    <n v="1089"/>
    <n v="20"/>
    <n v="20"/>
    <x v="4"/>
    <n v="2146"/>
    <n v="6082"/>
    <n v="6094"/>
    <n v="2798"/>
    <n v="1415"/>
    <n v="784"/>
    <n v="939"/>
    <n v="551"/>
    <n v="422"/>
    <n v="234"/>
    <n v="1767"/>
    <n v="223"/>
    <n v="642"/>
    <n v="0.13603544469970499"/>
    <n v="1520"/>
    <n v="414"/>
    <n v="1144"/>
    <n v="2277"/>
    <n v="1566"/>
    <n v="693"/>
    <n v="144"/>
    <n v="134"/>
    <n v="506"/>
    <n v="500"/>
    <n v="142"/>
    <n v="94"/>
    <n v="0"/>
    <n v="0"/>
    <n v="4"/>
    <n v="0"/>
    <n v="0"/>
    <n v="0"/>
    <n v="1.0540499999999999"/>
    <n v="1"/>
    <n v="0"/>
    <n v="2146"/>
    <n v="1089"/>
    <n v="12"/>
  </r>
  <r>
    <n v="1090"/>
    <n v="20"/>
    <n v="20"/>
    <x v="4"/>
    <n v="1494"/>
    <n v="3201"/>
    <n v="3201"/>
    <n v="1721"/>
    <n v="1053"/>
    <n v="584"/>
    <n v="367"/>
    <n v="471"/>
    <n v="458"/>
    <n v="198"/>
    <n v="3364"/>
    <n v="305"/>
    <n v="63"/>
    <n v="0.170571696344892"/>
    <n v="1388"/>
    <n v="178"/>
    <n v="427"/>
    <n v="923"/>
    <n v="1250"/>
    <n v="423"/>
    <n v="33"/>
    <n v="70"/>
    <n v="380"/>
    <n v="0"/>
    <n v="677"/>
    <n v="228"/>
    <n v="0"/>
    <n v="0"/>
    <n v="4"/>
    <n v="728.56206999999995"/>
    <n v="0"/>
    <n v="0"/>
    <n v="1.22187"/>
    <n v="1"/>
    <n v="0"/>
    <n v="1494"/>
    <n v="1090"/>
    <n v="0"/>
  </r>
  <r>
    <n v="1091"/>
    <n v="21"/>
    <n v="21"/>
    <x v="4"/>
    <n v="1504"/>
    <n v="3701"/>
    <n v="3703"/>
    <n v="1775"/>
    <n v="1126"/>
    <n v="430"/>
    <n v="342"/>
    <n v="552"/>
    <n v="396"/>
    <n v="214"/>
    <n v="3240"/>
    <n v="261"/>
    <n v="196"/>
    <n v="0.19335673778017801"/>
    <n v="4565"/>
    <n v="196"/>
    <n v="626"/>
    <n v="1208"/>
    <n v="1077"/>
    <n v="596"/>
    <n v="182"/>
    <n v="238"/>
    <n v="3923"/>
    <n v="0"/>
    <n v="125"/>
    <n v="97"/>
    <n v="0"/>
    <n v="0"/>
    <n v="4"/>
    <n v="1257.1584499999999"/>
    <n v="0"/>
    <n v="0"/>
    <n v="1.19198"/>
    <n v="1"/>
    <n v="0"/>
    <n v="1504"/>
    <n v="1091"/>
    <n v="2"/>
  </r>
  <r>
    <n v="1092"/>
    <n v="21"/>
    <n v="21"/>
    <x v="4"/>
    <n v="479"/>
    <n v="865"/>
    <n v="918"/>
    <n v="410"/>
    <n v="71"/>
    <n v="426"/>
    <n v="283"/>
    <n v="92"/>
    <n v="59"/>
    <n v="45"/>
    <n v="723"/>
    <n v="22.03134"/>
    <n v="47"/>
    <n v="0.18845315904139401"/>
    <n v="3020"/>
    <n v="55"/>
    <n v="137"/>
    <n v="313"/>
    <n v="308"/>
    <n v="105"/>
    <n v="120"/>
    <n v="641"/>
    <n v="515"/>
    <n v="0"/>
    <n v="109"/>
    <n v="1635"/>
    <n v="0"/>
    <n v="0"/>
    <n v="3"/>
    <n v="0"/>
    <n v="0"/>
    <n v="0"/>
    <n v="5.6422299999999996"/>
    <n v="2"/>
    <n v="0"/>
    <n v="479"/>
    <n v="1092"/>
    <n v="53"/>
  </r>
  <r>
    <n v="1093"/>
    <n v="21"/>
    <n v="21"/>
    <x v="4"/>
    <n v="1079"/>
    <n v="2325"/>
    <n v="2458"/>
    <n v="1450"/>
    <n v="635"/>
    <n v="467"/>
    <n v="350"/>
    <n v="382"/>
    <n v="187"/>
    <n v="160"/>
    <n v="395"/>
    <n v="66"/>
    <n v="26"/>
    <n v="0.12815296989422301"/>
    <n v="1875"/>
    <n v="86"/>
    <n v="357"/>
    <n v="993"/>
    <n v="781"/>
    <n v="241"/>
    <n v="11"/>
    <n v="129"/>
    <n v="292"/>
    <n v="0"/>
    <n v="131"/>
    <n v="1312"/>
    <n v="0"/>
    <n v="0"/>
    <n v="4"/>
    <n v="0"/>
    <n v="0"/>
    <n v="0"/>
    <n v="2.4736199999999999"/>
    <n v="1"/>
    <n v="0"/>
    <n v="1079"/>
    <n v="1093"/>
    <n v="133"/>
  </r>
  <r>
    <n v="1094"/>
    <n v="21"/>
    <n v="21"/>
    <x v="4"/>
    <n v="3167"/>
    <n v="8310"/>
    <n v="8341"/>
    <n v="4682"/>
    <n v="2560"/>
    <n v="729"/>
    <n v="736"/>
    <n v="1015"/>
    <n v="862"/>
    <n v="554"/>
    <n v="768"/>
    <n v="415"/>
    <n v="112"/>
    <n v="0.15381848699196701"/>
    <n v="1863"/>
    <n v="558"/>
    <n v="1270"/>
    <n v="2905"/>
    <n v="2726"/>
    <n v="882"/>
    <n v="41"/>
    <n v="340"/>
    <n v="217"/>
    <n v="50"/>
    <n v="98"/>
    <n v="1117"/>
    <n v="0"/>
    <n v="0"/>
    <n v="4"/>
    <n v="0"/>
    <n v="0"/>
    <n v="0"/>
    <n v="1.43834"/>
    <n v="1"/>
    <n v="0"/>
    <n v="3167"/>
    <n v="1094"/>
    <n v="31"/>
  </r>
  <r>
    <n v="1095"/>
    <n v="21"/>
    <n v="21"/>
    <x v="4"/>
    <n v="1308"/>
    <n v="4243"/>
    <n v="4243"/>
    <n v="1918"/>
    <n v="1166"/>
    <n v="196"/>
    <n v="325"/>
    <n v="446"/>
    <n v="323"/>
    <n v="214"/>
    <n v="4241"/>
    <n v="316"/>
    <n v="699"/>
    <n v="0.127032759839736"/>
    <n v="4007"/>
    <n v="279"/>
    <n v="852"/>
    <n v="1455"/>
    <n v="1222"/>
    <n v="435"/>
    <n v="241"/>
    <n v="704"/>
    <n v="201"/>
    <n v="704"/>
    <n v="1130"/>
    <n v="1027"/>
    <n v="0"/>
    <n v="0"/>
    <n v="5"/>
    <n v="0"/>
    <n v="0"/>
    <n v="0"/>
    <n v="1.0920099999999999"/>
    <n v="1"/>
    <n v="0"/>
    <n v="1308"/>
    <n v="1095"/>
    <n v="0"/>
  </r>
  <r>
    <n v="1096"/>
    <n v="21"/>
    <n v="21"/>
    <x v="4"/>
    <n v="3548"/>
    <n v="9064"/>
    <n v="9130"/>
    <n v="4974"/>
    <n v="2757"/>
    <n v="938"/>
    <n v="820"/>
    <n v="735"/>
    <n v="1131"/>
    <n v="862"/>
    <n v="2107"/>
    <n v="648"/>
    <n v="627.66863999999998"/>
    <n v="0.15618838992333001"/>
    <n v="6174"/>
    <n v="594"/>
    <n v="1631"/>
    <n v="2831"/>
    <n v="2915"/>
    <n v="1159"/>
    <n v="669"/>
    <n v="1447"/>
    <n v="884"/>
    <n v="3"/>
    <n v="1111"/>
    <n v="2060"/>
    <n v="0"/>
    <n v="0"/>
    <n v="4"/>
    <n v="0"/>
    <n v="0"/>
    <n v="0"/>
    <n v="1.14924"/>
    <n v="1"/>
    <n v="0"/>
    <n v="3548"/>
    <n v="1096"/>
    <n v="66"/>
  </r>
  <r>
    <n v="1097"/>
    <n v="21"/>
    <n v="21"/>
    <x v="4"/>
    <n v="1268"/>
    <n v="3540"/>
    <n v="3615"/>
    <n v="1966"/>
    <n v="1265"/>
    <n v="11"/>
    <n v="391"/>
    <n v="302"/>
    <n v="367"/>
    <n v="208"/>
    <n v="11096"/>
    <n v="260"/>
    <n v="910"/>
    <n v="0.15795297372060901"/>
    <n v="10638"/>
    <n v="217"/>
    <n v="710"/>
    <n v="1144"/>
    <n v="1222"/>
    <n v="322"/>
    <n v="790"/>
    <n v="1322"/>
    <n v="1857"/>
    <n v="0"/>
    <n v="3595"/>
    <n v="3074"/>
    <n v="0"/>
    <n v="0"/>
    <n v="4"/>
    <n v="0"/>
    <n v="500.20236"/>
    <n v="0"/>
    <n v="1.29314"/>
    <n v="2"/>
    <n v="0"/>
    <n v="1268"/>
    <n v="1097"/>
    <n v="75"/>
  </r>
  <r>
    <n v="1098"/>
    <n v="21"/>
    <n v="21"/>
    <x v="4"/>
    <n v="3006"/>
    <n v="11020"/>
    <n v="11021"/>
    <n v="5678"/>
    <n v="2623"/>
    <n v="638"/>
    <n v="426"/>
    <n v="837"/>
    <n v="678"/>
    <n v="1065"/>
    <n v="7517"/>
    <n v="330"/>
    <n v="5397"/>
    <n v="0.123945195535795"/>
    <n v="293"/>
    <n v="669"/>
    <n v="2230"/>
    <n v="4504"/>
    <n v="2724"/>
    <n v="894"/>
    <n v="5"/>
    <n v="47"/>
    <n v="126"/>
    <n v="0"/>
    <n v="9"/>
    <n v="106"/>
    <n v="0"/>
    <n v="0"/>
    <n v="5"/>
    <n v="0"/>
    <n v="0"/>
    <n v="0"/>
    <n v="0.95965999999999996"/>
    <n v="1"/>
    <n v="0"/>
    <n v="3006"/>
    <n v="1098"/>
    <n v="1"/>
  </r>
  <r>
    <n v="1099"/>
    <n v="21"/>
    <n v="21"/>
    <x v="4"/>
    <n v="3047"/>
    <n v="8714"/>
    <n v="8725"/>
    <n v="4428"/>
    <n v="2584"/>
    <n v="587"/>
    <n v="653"/>
    <n v="949"/>
    <n v="932"/>
    <n v="513"/>
    <n v="988"/>
    <n v="618"/>
    <n v="220.54704000000001"/>
    <n v="0.196332378223496"/>
    <n v="927"/>
    <n v="589"/>
    <n v="1435"/>
    <n v="2799"/>
    <n v="2455"/>
    <n v="1447"/>
    <n v="65"/>
    <n v="236"/>
    <n v="429"/>
    <n v="0"/>
    <n v="53"/>
    <n v="144"/>
    <n v="0"/>
    <n v="0"/>
    <n v="4"/>
    <n v="0"/>
    <n v="0"/>
    <n v="0"/>
    <n v="1.1018600000000001"/>
    <n v="2"/>
    <n v="0"/>
    <n v="3047"/>
    <n v="1099"/>
    <n v="11"/>
  </r>
  <r>
    <n v="1100"/>
    <n v="21"/>
    <n v="21"/>
    <x v="4"/>
    <n v="3170"/>
    <n v="8634"/>
    <n v="8644"/>
    <n v="4443"/>
    <n v="2945"/>
    <n v="290"/>
    <n v="489"/>
    <n v="549"/>
    <n v="787"/>
    <n v="1345"/>
    <n v="2632"/>
    <n v="817"/>
    <n v="21"/>
    <n v="0.209509486348913"/>
    <n v="1875"/>
    <n v="390"/>
    <n v="1768"/>
    <n v="2174"/>
    <n v="2984"/>
    <n v="1328"/>
    <n v="499"/>
    <n v="349"/>
    <n v="677"/>
    <n v="0"/>
    <n v="65"/>
    <n v="285"/>
    <n v="0"/>
    <n v="0"/>
    <n v="4"/>
    <n v="0"/>
    <n v="0"/>
    <n v="0"/>
    <n v="1.16764"/>
    <n v="1"/>
    <n v="0"/>
    <n v="3170"/>
    <n v="1100"/>
    <n v="10"/>
  </r>
  <r>
    <n v="1101"/>
    <n v="21"/>
    <n v="21"/>
    <x v="4"/>
    <n v="1508"/>
    <n v="4325"/>
    <n v="4325"/>
    <n v="2147"/>
    <n v="1559"/>
    <n v="3"/>
    <n v="178"/>
    <n v="291"/>
    <n v="368"/>
    <n v="671"/>
    <n v="695"/>
    <n v="476"/>
    <n v="48"/>
    <n v="0.23468208092485501"/>
    <n v="300"/>
    <n v="191"/>
    <n v="800"/>
    <n v="1142"/>
    <n v="1414"/>
    <n v="778"/>
    <n v="9"/>
    <n v="60"/>
    <n v="178"/>
    <n v="0"/>
    <n v="30"/>
    <n v="23"/>
    <n v="0"/>
    <n v="0"/>
    <n v="4"/>
    <n v="0"/>
    <n v="0"/>
    <n v="0"/>
    <n v="1.0589500000000001"/>
    <n v="1"/>
    <n v="0"/>
    <n v="1508"/>
    <n v="1101"/>
    <n v="0"/>
  </r>
  <r>
    <n v="1102"/>
    <n v="21"/>
    <n v="21"/>
    <x v="4"/>
    <n v="306"/>
    <n v="886"/>
    <n v="886"/>
    <n v="405"/>
    <n v="290"/>
    <n v="24"/>
    <n v="64"/>
    <n v="42"/>
    <n v="77"/>
    <n v="123"/>
    <n v="15377"/>
    <n v="411"/>
    <n v="25"/>
    <n v="0.23702031602708801"/>
    <n v="91"/>
    <n v="15"/>
    <n v="266"/>
    <n v="161"/>
    <n v="270"/>
    <n v="174"/>
    <n v="5"/>
    <n v="10"/>
    <n v="37"/>
    <n v="24"/>
    <n v="2"/>
    <n v="13"/>
    <n v="0"/>
    <n v="0"/>
    <n v="4"/>
    <n v="0"/>
    <n v="0"/>
    <n v="0"/>
    <n v="0.94923999999999997"/>
    <n v="1"/>
    <n v="0"/>
    <n v="306"/>
    <n v="1102"/>
    <n v="0"/>
  </r>
  <r>
    <n v="1103"/>
    <n v="21"/>
    <n v="21"/>
    <x v="4"/>
    <n v="2880"/>
    <n v="8169"/>
    <n v="8177"/>
    <n v="4328"/>
    <n v="2705"/>
    <n v="221"/>
    <n v="371"/>
    <n v="691"/>
    <n v="627"/>
    <n v="1191"/>
    <n v="2289"/>
    <n v="978"/>
    <n v="464"/>
    <n v="0.16326281032163401"/>
    <n v="641"/>
    <n v="451"/>
    <n v="1599"/>
    <n v="2322"/>
    <n v="2681"/>
    <n v="1124"/>
    <n v="76"/>
    <n v="128"/>
    <n v="324"/>
    <n v="15"/>
    <n v="21"/>
    <n v="77"/>
    <n v="0"/>
    <n v="0"/>
    <n v="4"/>
    <n v="0"/>
    <n v="0"/>
    <n v="0"/>
    <n v="1.0269299999999999"/>
    <n v="1"/>
    <n v="0"/>
    <n v="2880"/>
    <n v="1103"/>
    <n v="8"/>
  </r>
  <r>
    <n v="1104"/>
    <n v="21"/>
    <n v="21"/>
    <x v="4"/>
    <n v="1324"/>
    <n v="3947"/>
    <n v="3947"/>
    <n v="1817"/>
    <n v="1337"/>
    <n v="39"/>
    <n v="136"/>
    <n v="318"/>
    <n v="374"/>
    <n v="496"/>
    <n v="345"/>
    <n v="196"/>
    <n v="47"/>
    <n v="0.23460856346592299"/>
    <n v="298"/>
    <n v="161"/>
    <n v="881"/>
    <n v="947"/>
    <n v="1274"/>
    <n v="684"/>
    <n v="11"/>
    <n v="25"/>
    <n v="220"/>
    <n v="0"/>
    <n v="6"/>
    <n v="36"/>
    <n v="0"/>
    <n v="0"/>
    <n v="4"/>
    <n v="0"/>
    <n v="0"/>
    <n v="0"/>
    <n v="1.1859"/>
    <n v="1"/>
    <n v="0"/>
    <n v="1324"/>
    <n v="1104"/>
    <n v="0"/>
  </r>
  <r>
    <n v="1105"/>
    <n v="21"/>
    <n v="21"/>
    <x v="4"/>
    <n v="386"/>
    <n v="927"/>
    <n v="927"/>
    <n v="539"/>
    <n v="363"/>
    <n v="54"/>
    <n v="61"/>
    <n v="78"/>
    <n v="129"/>
    <n v="118"/>
    <n v="111"/>
    <n v="84"/>
    <n v="2"/>
    <n v="0.317152103559871"/>
    <n v="36"/>
    <n v="57"/>
    <n v="145"/>
    <n v="230"/>
    <n v="269"/>
    <n v="226"/>
    <n v="0"/>
    <n v="10"/>
    <n v="12"/>
    <n v="0"/>
    <n v="4"/>
    <n v="10"/>
    <n v="0"/>
    <n v="0"/>
    <n v="4"/>
    <n v="0"/>
    <n v="0"/>
    <n v="0"/>
    <n v="1.1309199999999999"/>
    <n v="1"/>
    <n v="0"/>
    <n v="386"/>
    <n v="1105"/>
    <n v="0"/>
  </r>
  <r>
    <n v="1106"/>
    <n v="21"/>
    <n v="21"/>
    <x v="4"/>
    <n v="3145"/>
    <n v="7843"/>
    <n v="7855"/>
    <n v="4062"/>
    <n v="1750"/>
    <n v="1615"/>
    <n v="972"/>
    <n v="949"/>
    <n v="803"/>
    <n v="421"/>
    <n v="629"/>
    <n v="255"/>
    <n v="82"/>
    <n v="0.192234245703374"/>
    <n v="1786"/>
    <n v="404"/>
    <n v="1298"/>
    <n v="3052"/>
    <n v="1870"/>
    <n v="1231"/>
    <n v="561"/>
    <n v="197"/>
    <n v="884"/>
    <n v="0"/>
    <n v="18"/>
    <n v="126"/>
    <n v="0"/>
    <n v="0"/>
    <n v="4"/>
    <n v="2024.63733"/>
    <n v="0"/>
    <n v="0"/>
    <n v="1.44926"/>
    <n v="2"/>
    <n v="0"/>
    <n v="3145"/>
    <n v="1106"/>
    <n v="12"/>
  </r>
  <r>
    <n v="1107"/>
    <n v="21"/>
    <n v="21"/>
    <x v="4"/>
    <n v="1507"/>
    <n v="4125"/>
    <n v="4129"/>
    <n v="2007"/>
    <n v="1115"/>
    <n v="490"/>
    <n v="442"/>
    <n v="366"/>
    <n v="516"/>
    <n v="183"/>
    <n v="320"/>
    <n v="179"/>
    <n v="53"/>
    <n v="0.153790263986437"/>
    <n v="584"/>
    <n v="207"/>
    <n v="828"/>
    <n v="1495"/>
    <n v="1017"/>
    <n v="582"/>
    <n v="29"/>
    <n v="48"/>
    <n v="426"/>
    <n v="0"/>
    <n v="15"/>
    <n v="66"/>
    <n v="0"/>
    <n v="0"/>
    <n v="4"/>
    <n v="0"/>
    <n v="0"/>
    <n v="0"/>
    <n v="1.26227"/>
    <n v="2"/>
    <n v="0"/>
    <n v="1507"/>
    <n v="1107"/>
    <n v="4"/>
  </r>
  <r>
    <n v="1108"/>
    <n v="21"/>
    <n v="21"/>
    <x v="4"/>
    <n v="2260"/>
    <n v="5991"/>
    <n v="6032"/>
    <n v="2621"/>
    <n v="2093"/>
    <n v="183"/>
    <n v="426"/>
    <n v="630"/>
    <n v="799"/>
    <n v="405"/>
    <n v="601"/>
    <n v="387"/>
    <n v="82"/>
    <n v="0.218501326259947"/>
    <n v="1145"/>
    <n v="555"/>
    <n v="1109"/>
    <n v="1759"/>
    <n v="1555"/>
    <n v="1054"/>
    <n v="403"/>
    <n v="112"/>
    <n v="575"/>
    <n v="0"/>
    <n v="17"/>
    <n v="38"/>
    <n v="0"/>
    <n v="0"/>
    <n v="4"/>
    <n v="0"/>
    <n v="0"/>
    <n v="0"/>
    <n v="1.1952799999999999"/>
    <n v="3"/>
    <n v="0"/>
    <n v="2260"/>
    <n v="1108"/>
    <n v="41"/>
  </r>
  <r>
    <n v="1109"/>
    <n v="21"/>
    <n v="21"/>
    <x v="4"/>
    <n v="2932"/>
    <n v="8456"/>
    <n v="8457"/>
    <n v="4126"/>
    <n v="2561"/>
    <n v="415"/>
    <n v="563"/>
    <n v="743"/>
    <n v="1011"/>
    <n v="615"/>
    <n v="778"/>
    <n v="331"/>
    <n v="308"/>
    <n v="0.192385006503488"/>
    <n v="1246"/>
    <n v="686"/>
    <n v="1244"/>
    <n v="2703"/>
    <n v="2568"/>
    <n v="1256"/>
    <n v="47"/>
    <n v="50"/>
    <n v="1054"/>
    <n v="0"/>
    <n v="3"/>
    <n v="92"/>
    <n v="0"/>
    <n v="0"/>
    <n v="4"/>
    <n v="1661.43469"/>
    <n v="0"/>
    <n v="0"/>
    <n v="1.21367"/>
    <n v="3"/>
    <n v="0"/>
    <n v="2932"/>
    <n v="1109"/>
    <n v="1"/>
  </r>
  <r>
    <n v="1110"/>
    <n v="21"/>
    <n v="21"/>
    <x v="4"/>
    <n v="2777"/>
    <n v="6852"/>
    <n v="6884"/>
    <n v="3523"/>
    <n v="2240"/>
    <n v="611"/>
    <n v="969"/>
    <n v="878"/>
    <n v="553"/>
    <n v="377"/>
    <n v="712"/>
    <n v="513"/>
    <n v="66"/>
    <n v="0.18898895990703099"/>
    <n v="2063"/>
    <n v="412"/>
    <n v="1062"/>
    <n v="2382"/>
    <n v="1918"/>
    <n v="1110"/>
    <n v="351"/>
    <n v="327"/>
    <n v="1015"/>
    <n v="0"/>
    <n v="133"/>
    <n v="237"/>
    <n v="0"/>
    <n v="0"/>
    <n v="4"/>
    <n v="0"/>
    <n v="0"/>
    <n v="0"/>
    <n v="1.21536"/>
    <n v="3"/>
    <n v="0"/>
    <n v="2777"/>
    <n v="1110"/>
    <n v="32"/>
  </r>
  <r>
    <n v="1111"/>
    <n v="21"/>
    <n v="21"/>
    <x v="4"/>
    <n v="1836"/>
    <n v="5448"/>
    <n v="5467"/>
    <n v="2576"/>
    <n v="1909"/>
    <n v="25"/>
    <n v="436"/>
    <n v="685"/>
    <n v="485"/>
    <n v="230"/>
    <n v="541"/>
    <n v="247"/>
    <n v="159"/>
    <n v="0.180171940735321"/>
    <n v="1237"/>
    <n v="352"/>
    <n v="860"/>
    <n v="1852"/>
    <n v="1667"/>
    <n v="736"/>
    <n v="38"/>
    <n v="286"/>
    <n v="442"/>
    <n v="0"/>
    <n v="52"/>
    <n v="419"/>
    <n v="0"/>
    <n v="0"/>
    <n v="4"/>
    <n v="0"/>
    <n v="0"/>
    <n v="0"/>
    <n v="1.24837"/>
    <n v="2"/>
    <n v="0"/>
    <n v="1836"/>
    <n v="1111"/>
    <n v="19"/>
  </r>
  <r>
    <n v="1112"/>
    <n v="21"/>
    <n v="21"/>
    <x v="4"/>
    <n v="2126"/>
    <n v="6048"/>
    <n v="6091"/>
    <n v="3409"/>
    <n v="2050"/>
    <n v="234"/>
    <n v="529"/>
    <n v="650"/>
    <n v="682"/>
    <n v="265"/>
    <n v="621"/>
    <n v="308"/>
    <n v="145"/>
    <n v="0.14940075521260901"/>
    <n v="2845"/>
    <n v="331"/>
    <n v="922"/>
    <n v="2469"/>
    <n v="1691"/>
    <n v="678"/>
    <n v="56"/>
    <n v="77"/>
    <n v="2631"/>
    <n v="0"/>
    <n v="37"/>
    <n v="44"/>
    <n v="0"/>
    <n v="0"/>
    <n v="4"/>
    <n v="1555.49963"/>
    <n v="0"/>
    <n v="0"/>
    <n v="1.7722599999999999"/>
    <n v="2"/>
    <n v="0"/>
    <n v="2126"/>
    <n v="1112"/>
    <n v="43"/>
  </r>
  <r>
    <n v="1113"/>
    <n v="21"/>
    <n v="21"/>
    <x v="4"/>
    <n v="1424"/>
    <n v="2341"/>
    <n v="2375"/>
    <n v="1125"/>
    <n v="109"/>
    <n v="1349"/>
    <n v="833"/>
    <n v="313"/>
    <n v="170"/>
    <n v="108"/>
    <n v="263"/>
    <n v="35"/>
    <n v="134"/>
    <n v="0.413052631578947"/>
    <n v="7957"/>
    <n v="81"/>
    <n v="168"/>
    <n v="760"/>
    <n v="557"/>
    <n v="809"/>
    <n v="1439"/>
    <n v="2223"/>
    <n v="2249"/>
    <n v="9"/>
    <n v="1037"/>
    <n v="1000"/>
    <n v="0"/>
    <n v="0"/>
    <n v="2"/>
    <n v="0"/>
    <n v="0"/>
    <n v="0"/>
    <n v="4.0796299999999999"/>
    <n v="3"/>
    <n v="0"/>
    <n v="1424"/>
    <n v="1113"/>
    <n v="34"/>
  </r>
  <r>
    <n v="1114"/>
    <n v="21"/>
    <n v="21"/>
    <x v="4"/>
    <n v="2683"/>
    <n v="7456"/>
    <n v="7456"/>
    <n v="3361"/>
    <n v="352"/>
    <n v="2400"/>
    <n v="1477"/>
    <n v="899"/>
    <n v="307"/>
    <n v="0"/>
    <n v="160"/>
    <n v="99"/>
    <n v="23"/>
    <n v="0.118025751072961"/>
    <n v="329"/>
    <n v="688"/>
    <n v="1626"/>
    <n v="3130"/>
    <n v="1409"/>
    <n v="603"/>
    <n v="74"/>
    <n v="73"/>
    <n v="127"/>
    <n v="0"/>
    <n v="35"/>
    <n v="20"/>
    <n v="0"/>
    <n v="0"/>
    <n v="3"/>
    <n v="0"/>
    <n v="0"/>
    <n v="0"/>
    <n v="2.0445099999999998"/>
    <n v="3"/>
    <n v="0"/>
    <n v="2683"/>
    <n v="1114"/>
    <n v="0"/>
  </r>
  <r>
    <n v="1115"/>
    <n v="21"/>
    <n v="21"/>
    <x v="4"/>
    <n v="1500"/>
    <n v="5307"/>
    <n v="5307"/>
    <n v="2910"/>
    <n v="347"/>
    <n v="1303"/>
    <n v="692"/>
    <n v="472"/>
    <n v="245"/>
    <n v="91"/>
    <n v="166"/>
    <n v="57"/>
    <n v="57"/>
    <n v="7.0096099491238004E-2"/>
    <n v="327"/>
    <n v="439"/>
    <n v="1129"/>
    <n v="2378"/>
    <n v="1064"/>
    <n v="297"/>
    <n v="84"/>
    <n v="51"/>
    <n v="145"/>
    <n v="0"/>
    <n v="17"/>
    <n v="30"/>
    <n v="0"/>
    <n v="0"/>
    <n v="3"/>
    <n v="0"/>
    <n v="0"/>
    <n v="0"/>
    <n v="1.76434"/>
    <n v="3"/>
    <n v="0"/>
    <n v="1500"/>
    <n v="1115"/>
    <n v="0"/>
  </r>
  <r>
    <n v="1116"/>
    <n v="21"/>
    <n v="21"/>
    <x v="4"/>
    <n v="1207"/>
    <n v="3342"/>
    <n v="3369"/>
    <n v="1807"/>
    <n v="1272"/>
    <n v="52"/>
    <n v="248"/>
    <n v="478"/>
    <n v="296"/>
    <n v="185"/>
    <n v="436"/>
    <n v="237"/>
    <n v="69"/>
    <n v="0.18610863757791599"/>
    <n v="733"/>
    <n v="205"/>
    <n v="479"/>
    <n v="1245"/>
    <n v="927"/>
    <n v="513"/>
    <n v="45"/>
    <n v="126"/>
    <n v="462"/>
    <n v="0"/>
    <n v="26"/>
    <n v="74"/>
    <n v="0"/>
    <n v="0"/>
    <n v="5"/>
    <n v="0"/>
    <n v="0"/>
    <n v="0"/>
    <n v="1.21522"/>
    <n v="3"/>
    <n v="0"/>
    <n v="1207"/>
    <n v="1116"/>
    <n v="27"/>
  </r>
  <r>
    <n v="1117"/>
    <n v="21"/>
    <n v="21"/>
    <x v="4"/>
    <n v="1269"/>
    <n v="3683"/>
    <n v="3698"/>
    <n v="2030"/>
    <n v="1050"/>
    <n v="249"/>
    <n v="129"/>
    <n v="485"/>
    <n v="365"/>
    <n v="290"/>
    <n v="687"/>
    <n v="391"/>
    <n v="33"/>
    <n v="0.22471606273661399"/>
    <n v="478"/>
    <n v="160"/>
    <n v="458"/>
    <n v="1201"/>
    <n v="1192"/>
    <n v="687"/>
    <n v="237"/>
    <n v="133"/>
    <n v="53"/>
    <n v="0"/>
    <n v="2"/>
    <n v="53"/>
    <n v="0"/>
    <n v="0"/>
    <n v="4"/>
    <n v="0"/>
    <n v="0"/>
    <n v="0"/>
    <n v="1.0606199999999999"/>
    <n v="1"/>
    <n v="0"/>
    <n v="1269"/>
    <n v="1117"/>
    <n v="15"/>
  </r>
  <r>
    <n v="1118"/>
    <n v="21"/>
    <n v="21"/>
    <x v="4"/>
    <n v="3104"/>
    <n v="7826"/>
    <n v="7892"/>
    <n v="4211"/>
    <n v="2084"/>
    <n v="1066"/>
    <n v="914"/>
    <n v="1149"/>
    <n v="650"/>
    <n v="391"/>
    <n v="792"/>
    <n v="425"/>
    <n v="245"/>
    <n v="0.19792194627470899"/>
    <n v="3682"/>
    <n v="543"/>
    <n v="978"/>
    <n v="2919"/>
    <n v="2284"/>
    <n v="1168"/>
    <n v="804"/>
    <n v="486"/>
    <n v="886"/>
    <n v="5"/>
    <n v="836"/>
    <n v="665"/>
    <n v="0"/>
    <n v="0"/>
    <n v="4"/>
    <n v="0"/>
    <n v="0"/>
    <n v="0"/>
    <n v="1.2912600000000001"/>
    <n v="3"/>
    <n v="0"/>
    <n v="3104"/>
    <n v="1118"/>
    <n v="66"/>
  </r>
  <r>
    <n v="1119"/>
    <n v="21"/>
    <n v="21"/>
    <x v="4"/>
    <n v="3289"/>
    <n v="8627"/>
    <n v="8646"/>
    <n v="4445"/>
    <n v="2252"/>
    <n v="1138"/>
    <n v="909"/>
    <n v="931"/>
    <n v="884"/>
    <n v="565"/>
    <n v="691"/>
    <n v="504"/>
    <n v="40.56288"/>
    <n v="0.15764515382836"/>
    <n v="1253"/>
    <n v="482"/>
    <n v="1335"/>
    <n v="3322"/>
    <n v="2399"/>
    <n v="1108"/>
    <n v="137"/>
    <n v="231"/>
    <n v="690"/>
    <n v="0"/>
    <n v="19"/>
    <n v="176"/>
    <n v="0"/>
    <n v="0"/>
    <n v="4"/>
    <n v="0"/>
    <n v="0"/>
    <n v="0"/>
    <n v="1.23935"/>
    <n v="3"/>
    <n v="0"/>
    <n v="3289"/>
    <n v="1119"/>
    <n v="19"/>
  </r>
  <r>
    <n v="1120"/>
    <n v="21"/>
    <n v="21"/>
    <x v="4"/>
    <n v="2943"/>
    <n v="10188"/>
    <n v="10195"/>
    <n v="4456"/>
    <n v="1488"/>
    <n v="1538"/>
    <n v="1416"/>
    <n v="948"/>
    <n v="421"/>
    <n v="158"/>
    <n v="497"/>
    <n v="293"/>
    <n v="104"/>
    <n v="9.9362432564982797E-2"/>
    <n v="1345"/>
    <n v="1039"/>
    <n v="2331"/>
    <n v="4277"/>
    <n v="1736"/>
    <n v="812"/>
    <n v="387"/>
    <n v="171"/>
    <n v="552"/>
    <n v="1"/>
    <n v="80"/>
    <n v="154"/>
    <n v="0"/>
    <n v="0"/>
    <n v="4"/>
    <n v="0"/>
    <n v="0"/>
    <n v="0"/>
    <n v="1.4108000000000001"/>
    <n v="3"/>
    <n v="0"/>
    <n v="2943"/>
    <n v="1120"/>
    <n v="7"/>
  </r>
  <r>
    <n v="1121"/>
    <n v="21"/>
    <n v="21"/>
    <x v="4"/>
    <n v="5563"/>
    <n v="11131"/>
    <n v="11147"/>
    <n v="6754"/>
    <n v="1648"/>
    <n v="3962"/>
    <n v="1353"/>
    <n v="1435"/>
    <n v="1515"/>
    <n v="1260"/>
    <n v="866"/>
    <n v="393"/>
    <n v="231"/>
    <n v="0.16524625459764999"/>
    <n v="14390"/>
    <n v="772"/>
    <n v="985"/>
    <n v="5119"/>
    <n v="2688"/>
    <n v="1583"/>
    <n v="1644"/>
    <n v="8482"/>
    <n v="2871"/>
    <n v="1"/>
    <n v="470"/>
    <n v="922"/>
    <n v="0"/>
    <n v="0"/>
    <n v="4"/>
    <n v="0"/>
    <n v="0"/>
    <n v="0"/>
    <n v="1.9704600000000001"/>
    <n v="3"/>
    <n v="0"/>
    <n v="5563"/>
    <n v="1121"/>
    <n v="16"/>
  </r>
  <r>
    <n v="1122"/>
    <n v="21"/>
    <n v="21"/>
    <x v="4"/>
    <n v="2833"/>
    <n v="7768"/>
    <n v="7853"/>
    <n v="4029"/>
    <n v="2586"/>
    <n v="402"/>
    <n v="1032"/>
    <n v="1027"/>
    <n v="605"/>
    <n v="169"/>
    <n v="2022"/>
    <n v="406"/>
    <n v="1147"/>
    <n v="0.15866547816121199"/>
    <n v="16593"/>
    <n v="461"/>
    <n v="1364"/>
    <n v="2890"/>
    <n v="2158"/>
    <n v="980"/>
    <n v="4380"/>
    <n v="2767"/>
    <n v="5051"/>
    <n v="18"/>
    <n v="2398"/>
    <n v="1979"/>
    <n v="0"/>
    <n v="0"/>
    <n v="4"/>
    <n v="0"/>
    <n v="0"/>
    <n v="0"/>
    <n v="1.5414300000000001"/>
    <n v="3"/>
    <n v="0"/>
    <n v="2833"/>
    <n v="1122"/>
    <n v="85"/>
  </r>
  <r>
    <n v="1123"/>
    <n v="21"/>
    <n v="21"/>
    <x v="4"/>
    <n v="2236"/>
    <n v="5425"/>
    <n v="5466"/>
    <n v="3005"/>
    <n v="1229"/>
    <n v="1163"/>
    <n v="569"/>
    <n v="871"/>
    <n v="546"/>
    <n v="250"/>
    <n v="566"/>
    <n v="171"/>
    <n v="171"/>
    <n v="0.122392974753019"/>
    <n v="2907"/>
    <n v="319"/>
    <n v="729"/>
    <n v="2395"/>
    <n v="1532"/>
    <n v="491"/>
    <n v="1050"/>
    <n v="338"/>
    <n v="834"/>
    <n v="0"/>
    <n v="437"/>
    <n v="248"/>
    <n v="0"/>
    <n v="0"/>
    <n v="4"/>
    <n v="0"/>
    <n v="0"/>
    <n v="0"/>
    <n v="1.45468"/>
    <n v="1"/>
    <n v="0"/>
    <n v="2236"/>
    <n v="1123"/>
    <n v="41"/>
  </r>
  <r>
    <n v="1124"/>
    <n v="21"/>
    <n v="21"/>
    <x v="4"/>
    <n v="2495"/>
    <n v="6551"/>
    <n v="6569"/>
    <n v="3504"/>
    <n v="2130"/>
    <n v="418"/>
    <n v="508"/>
    <n v="629"/>
    <n v="779"/>
    <n v="579"/>
    <n v="1055"/>
    <n v="616"/>
    <n v="81"/>
    <n v="0.213122240828132"/>
    <n v="6138"/>
    <n v="303"/>
    <n v="1053"/>
    <n v="1841"/>
    <n v="2163"/>
    <n v="1209"/>
    <n v="157"/>
    <n v="91"/>
    <n v="3871"/>
    <n v="0"/>
    <n v="36"/>
    <n v="1983"/>
    <n v="0"/>
    <n v="0"/>
    <n v="4"/>
    <n v="0"/>
    <n v="0"/>
    <n v="0"/>
    <n v="1.32599"/>
    <n v="1"/>
    <n v="0"/>
    <n v="2495"/>
    <n v="1124"/>
    <n v="18"/>
  </r>
  <r>
    <n v="1125"/>
    <n v="21"/>
    <n v="21"/>
    <x v="4"/>
    <n v="1818"/>
    <n v="4480"/>
    <n v="4488"/>
    <n v="2344"/>
    <n v="1650"/>
    <n v="269"/>
    <n v="176"/>
    <n v="485"/>
    <n v="568"/>
    <n v="589"/>
    <n v="1291"/>
    <n v="800"/>
    <n v="35"/>
    <n v="0.26559714795008899"/>
    <n v="395"/>
    <n v="322"/>
    <n v="643"/>
    <n v="1126"/>
    <n v="1442"/>
    <n v="955"/>
    <n v="127"/>
    <n v="46"/>
    <n v="151"/>
    <n v="0"/>
    <n v="7"/>
    <n v="64"/>
    <n v="0"/>
    <n v="0"/>
    <n v="4"/>
    <n v="0"/>
    <n v="0"/>
    <n v="0"/>
    <n v="1.0236499999999999"/>
    <n v="1"/>
    <n v="0"/>
    <n v="1818"/>
    <n v="1125"/>
    <n v="8"/>
  </r>
  <r>
    <n v="1126"/>
    <n v="21"/>
    <n v="21"/>
    <x v="4"/>
    <n v="2657"/>
    <n v="6886"/>
    <n v="6896"/>
    <n v="3622"/>
    <n v="2586"/>
    <n v="198"/>
    <n v="407"/>
    <n v="460"/>
    <n v="782"/>
    <n v="1008"/>
    <n v="1338"/>
    <n v="695"/>
    <n v="64"/>
    <n v="0.24173433874710001"/>
    <n v="571"/>
    <n v="253"/>
    <n v="1127"/>
    <n v="1906"/>
    <n v="2316"/>
    <n v="1294"/>
    <n v="26"/>
    <n v="133"/>
    <n v="323"/>
    <n v="0"/>
    <n v="39"/>
    <n v="50"/>
    <n v="0"/>
    <n v="0"/>
    <n v="4"/>
    <n v="0"/>
    <n v="0"/>
    <n v="0"/>
    <n v="1.08063"/>
    <n v="1"/>
    <n v="0"/>
    <n v="2657"/>
    <n v="1126"/>
    <n v="10"/>
  </r>
  <r>
    <n v="1127"/>
    <n v="21"/>
    <n v="21"/>
    <x v="4"/>
    <n v="2419"/>
    <n v="6229"/>
    <n v="6236"/>
    <n v="2999"/>
    <n v="2153"/>
    <n v="366"/>
    <n v="491"/>
    <n v="562"/>
    <n v="580"/>
    <n v="786"/>
    <n v="1072"/>
    <n v="425"/>
    <n v="278"/>
    <n v="0.22610647851186699"/>
    <n v="2236"/>
    <n v="383"/>
    <n v="934"/>
    <n v="1821"/>
    <n v="1985"/>
    <n v="1113"/>
    <n v="161"/>
    <n v="409"/>
    <n v="1321"/>
    <n v="0"/>
    <n v="121"/>
    <n v="224"/>
    <n v="0"/>
    <n v="0"/>
    <n v="4"/>
    <n v="1854.9298100000001"/>
    <n v="6624.5859399999999"/>
    <n v="14234.98633"/>
    <n v="1.2999400000000001"/>
    <n v="1"/>
    <n v="0"/>
    <n v="2419"/>
    <n v="1127"/>
    <n v="7"/>
  </r>
  <r>
    <n v="1128"/>
    <n v="21"/>
    <n v="21"/>
    <x v="4"/>
    <n v="1667"/>
    <n v="4555"/>
    <n v="4565"/>
    <n v="2220"/>
    <n v="1503"/>
    <n v="205"/>
    <n v="261"/>
    <n v="457"/>
    <n v="478"/>
    <n v="471"/>
    <n v="473"/>
    <n v="304"/>
    <n v="46"/>
    <n v="0.17962760131434799"/>
    <n v="1280"/>
    <n v="541"/>
    <n v="617"/>
    <n v="1490"/>
    <n v="1281"/>
    <n v="636"/>
    <n v="79"/>
    <n v="287"/>
    <n v="789"/>
    <n v="0"/>
    <n v="57"/>
    <n v="68"/>
    <n v="0"/>
    <n v="0"/>
    <n v="4"/>
    <n v="0"/>
    <n v="0"/>
    <n v="0"/>
    <n v="1.3639600000000001"/>
    <n v="2"/>
    <n v="0"/>
    <n v="1667"/>
    <n v="1128"/>
    <n v="10"/>
  </r>
  <r>
    <n v="1129"/>
    <n v="21"/>
    <n v="21"/>
    <x v="4"/>
    <n v="2184"/>
    <n v="5558"/>
    <n v="5639"/>
    <n v="2884"/>
    <n v="1601"/>
    <n v="583"/>
    <n v="490"/>
    <n v="518"/>
    <n v="600"/>
    <n v="576"/>
    <n v="712"/>
    <n v="471"/>
    <n v="84"/>
    <n v="0.25394573505940798"/>
    <n v="2644"/>
    <n v="316"/>
    <n v="949"/>
    <n v="1747"/>
    <n v="1631"/>
    <n v="996"/>
    <n v="135"/>
    <n v="157"/>
    <n v="1048"/>
    <n v="0"/>
    <n v="38"/>
    <n v="1266"/>
    <n v="0"/>
    <n v="0"/>
    <n v="4"/>
    <n v="0"/>
    <n v="0"/>
    <n v="0"/>
    <n v="1.28918"/>
    <n v="2"/>
    <n v="0"/>
    <n v="2184"/>
    <n v="1129"/>
    <n v="81"/>
  </r>
  <r>
    <n v="1130"/>
    <n v="21"/>
    <n v="21"/>
    <x v="4"/>
    <n v="1320"/>
    <n v="3488"/>
    <n v="3498"/>
    <n v="1821"/>
    <n v="1286"/>
    <n v="103"/>
    <n v="219"/>
    <n v="233"/>
    <n v="317"/>
    <n v="551"/>
    <n v="552"/>
    <n v="406"/>
    <n v="15"/>
    <n v="0.26043453401944"/>
    <n v="291"/>
    <n v="197"/>
    <n v="556"/>
    <n v="954"/>
    <n v="968"/>
    <n v="823"/>
    <n v="26"/>
    <n v="38"/>
    <n v="175"/>
    <n v="0"/>
    <n v="7"/>
    <n v="45"/>
    <n v="0"/>
    <n v="0"/>
    <n v="4"/>
    <n v="0"/>
    <n v="0"/>
    <n v="0"/>
    <n v="1.07569"/>
    <n v="1"/>
    <n v="0"/>
    <n v="1320"/>
    <n v="1130"/>
    <n v="10"/>
  </r>
  <r>
    <n v="1131"/>
    <n v="21"/>
    <n v="21"/>
    <x v="4"/>
    <n v="2240"/>
    <n v="5926"/>
    <n v="5940"/>
    <n v="2911"/>
    <n v="2146"/>
    <n v="210"/>
    <n v="275"/>
    <n v="402"/>
    <n v="387"/>
    <n v="1176"/>
    <n v="6489"/>
    <n v="1518"/>
    <n v="56"/>
    <n v="0.29292929292929298"/>
    <n v="459"/>
    <n v="248"/>
    <n v="1093"/>
    <n v="1087"/>
    <n v="2134"/>
    <n v="1378"/>
    <n v="21"/>
    <n v="139"/>
    <n v="199"/>
    <n v="9"/>
    <n v="27"/>
    <n v="64"/>
    <n v="0"/>
    <n v="0"/>
    <n v="5"/>
    <n v="0"/>
    <n v="0"/>
    <n v="0"/>
    <n v="0.98058000000000001"/>
    <n v="1"/>
    <n v="0"/>
    <n v="2240"/>
    <n v="1131"/>
    <n v="14"/>
  </r>
  <r>
    <n v="1132"/>
    <n v="22"/>
    <n v="22"/>
    <x v="4"/>
    <n v="1696"/>
    <n v="4908"/>
    <n v="4924"/>
    <n v="1882"/>
    <n v="1767"/>
    <n v="35"/>
    <n v="119"/>
    <n v="225"/>
    <n v="302"/>
    <n v="1050"/>
    <n v="2461"/>
    <n v="1597"/>
    <n v="42"/>
    <n v="0.25060926076360701"/>
    <n v="604"/>
    <n v="225"/>
    <n v="1113"/>
    <n v="1014"/>
    <n v="1512"/>
    <n v="1060"/>
    <n v="28"/>
    <n v="68"/>
    <n v="475"/>
    <n v="2"/>
    <n v="7"/>
    <n v="24"/>
    <n v="0"/>
    <n v="0"/>
    <n v="5"/>
    <n v="1423.62024"/>
    <n v="0"/>
    <n v="0"/>
    <n v="0.96421000000000001"/>
    <n v="1"/>
    <n v="0"/>
    <n v="1696"/>
    <n v="1132"/>
    <n v="16"/>
  </r>
  <r>
    <n v="1133"/>
    <n v="22"/>
    <n v="22"/>
    <x v="4"/>
    <n v="2951"/>
    <n v="7371"/>
    <n v="7397"/>
    <n v="4135"/>
    <n v="2754"/>
    <n v="317"/>
    <n v="444"/>
    <n v="537"/>
    <n v="597"/>
    <n v="1373"/>
    <n v="1611"/>
    <n v="1115"/>
    <n v="74"/>
    <n v="0.20629985129106401"/>
    <n v="1359"/>
    <n v="151"/>
    <n v="1360"/>
    <n v="2109"/>
    <n v="2457"/>
    <n v="1320"/>
    <n v="137"/>
    <n v="395"/>
    <n v="396"/>
    <n v="2"/>
    <n v="95"/>
    <n v="334"/>
    <n v="0"/>
    <n v="0"/>
    <n v="4"/>
    <n v="122.15288"/>
    <n v="0"/>
    <n v="0"/>
    <n v="1.06508"/>
    <n v="1"/>
    <n v="0"/>
    <n v="2951"/>
    <n v="1133"/>
    <n v="26"/>
  </r>
  <r>
    <n v="1134"/>
    <n v="22"/>
    <n v="22"/>
    <x v="4"/>
    <n v="2477"/>
    <n v="6279"/>
    <n v="6293"/>
    <n v="2826"/>
    <n v="1371"/>
    <n v="1125"/>
    <n v="849"/>
    <n v="612"/>
    <n v="410"/>
    <n v="606"/>
    <n v="656"/>
    <n v="325"/>
    <n v="102.5097"/>
    <n v="0.16446845701573201"/>
    <n v="2467"/>
    <n v="502"/>
    <n v="1020"/>
    <n v="2299"/>
    <n v="1610"/>
    <n v="862"/>
    <n v="477"/>
    <n v="350"/>
    <n v="1057"/>
    <n v="0"/>
    <n v="268"/>
    <n v="315"/>
    <n v="0"/>
    <n v="0"/>
    <n v="4"/>
    <n v="0"/>
    <n v="0"/>
    <n v="0"/>
    <n v="1.40798"/>
    <n v="2"/>
    <n v="0"/>
    <n v="2477"/>
    <n v="1134"/>
    <n v="14"/>
  </r>
  <r>
    <n v="1135"/>
    <n v="22"/>
    <n v="22"/>
    <x v="4"/>
    <n v="2884"/>
    <n v="6050"/>
    <n v="6052"/>
    <n v="3197"/>
    <n v="1419"/>
    <n v="1531"/>
    <n v="608"/>
    <n v="797"/>
    <n v="588"/>
    <n v="891"/>
    <n v="651"/>
    <n v="340"/>
    <n v="24"/>
    <n v="0.23645076007931301"/>
    <n v="876"/>
    <n v="334"/>
    <n v="693"/>
    <n v="2203"/>
    <n v="1599"/>
    <n v="1223"/>
    <n v="42"/>
    <n v="131"/>
    <n v="615"/>
    <n v="0"/>
    <n v="16"/>
    <n v="72"/>
    <n v="0"/>
    <n v="0"/>
    <n v="4"/>
    <n v="0"/>
    <n v="0"/>
    <n v="0"/>
    <n v="1.2792399999999999"/>
    <n v="1"/>
    <n v="0"/>
    <n v="2884"/>
    <n v="1135"/>
    <n v="2"/>
  </r>
  <r>
    <n v="1136"/>
    <n v="22"/>
    <n v="22"/>
    <x v="4"/>
    <n v="2524"/>
    <n v="5578"/>
    <n v="5580"/>
    <n v="3262"/>
    <n v="1141"/>
    <n v="1587"/>
    <n v="495"/>
    <n v="704"/>
    <n v="652"/>
    <n v="673"/>
    <n v="400.29998999999998"/>
    <n v="272"/>
    <n v="54"/>
    <n v="0.114874551971326"/>
    <n v="2008"/>
    <n v="383"/>
    <n v="655"/>
    <n v="2721"/>
    <n v="1310"/>
    <n v="511"/>
    <n v="4"/>
    <n v="670"/>
    <n v="930"/>
    <n v="0"/>
    <n v="197"/>
    <n v="207"/>
    <n v="0"/>
    <n v="0"/>
    <n v="4"/>
    <n v="0"/>
    <n v="0"/>
    <n v="0"/>
    <n v="1.4352499999999999"/>
    <n v="3"/>
    <n v="0"/>
    <n v="2524"/>
    <n v="1136"/>
    <n v="2"/>
  </r>
  <r>
    <n v="1137"/>
    <n v="22"/>
    <n v="22"/>
    <x v="4"/>
    <n v="1400"/>
    <n v="3730"/>
    <n v="3759"/>
    <n v="1736"/>
    <n v="1309"/>
    <n v="157"/>
    <n v="196"/>
    <n v="393"/>
    <n v="308"/>
    <n v="503"/>
    <n v="914"/>
    <n v="431"/>
    <n v="338"/>
    <n v="0.32428837456770399"/>
    <n v="7004"/>
    <n v="170"/>
    <n v="634"/>
    <n v="854"/>
    <n v="1039"/>
    <n v="1062"/>
    <n v="1332"/>
    <n v="1958"/>
    <n v="2847"/>
    <n v="55"/>
    <n v="147"/>
    <n v="665"/>
    <n v="0"/>
    <n v="0"/>
    <n v="3"/>
    <n v="3768.2294900000002"/>
    <n v="0"/>
    <n v="0"/>
    <n v="1.474"/>
    <n v="3"/>
    <n v="0"/>
    <n v="1400"/>
    <n v="1137"/>
    <n v="29"/>
  </r>
  <r>
    <n v="1138"/>
    <n v="22"/>
    <n v="22"/>
    <x v="4"/>
    <n v="2303"/>
    <n v="5970"/>
    <n v="5979"/>
    <n v="2506"/>
    <n v="2057"/>
    <n v="303"/>
    <n v="325"/>
    <n v="506"/>
    <n v="759"/>
    <n v="713"/>
    <n v="1053"/>
    <n v="571"/>
    <n v="38"/>
    <n v="0.31644087640073598"/>
    <n v="1264"/>
    <n v="343"/>
    <n v="998"/>
    <n v="1109"/>
    <n v="2044"/>
    <n v="1485"/>
    <n v="119"/>
    <n v="359"/>
    <n v="614"/>
    <n v="0"/>
    <n v="43"/>
    <n v="129"/>
    <n v="0"/>
    <n v="0"/>
    <n v="4"/>
    <n v="0"/>
    <n v="0"/>
    <n v="0"/>
    <n v="1.1835199999999999"/>
    <n v="2"/>
    <n v="0"/>
    <n v="2303"/>
    <n v="1138"/>
    <n v="9"/>
  </r>
  <r>
    <n v="1139"/>
    <n v="22"/>
    <n v="22"/>
    <x v="4"/>
    <n v="1212"/>
    <n v="3480"/>
    <n v="3486"/>
    <n v="1650"/>
    <n v="1225"/>
    <n v="0"/>
    <n v="115"/>
    <n v="166"/>
    <n v="180"/>
    <n v="751"/>
    <n v="1841"/>
    <n v="403"/>
    <n v="9"/>
    <n v="0.241824440619621"/>
    <n v="225"/>
    <n v="113"/>
    <n v="717"/>
    <n v="683"/>
    <n v="1178"/>
    <n v="795"/>
    <n v="19"/>
    <n v="35"/>
    <n v="142"/>
    <n v="0"/>
    <n v="13"/>
    <n v="16"/>
    <n v="0"/>
    <n v="0"/>
    <n v="4"/>
    <n v="0"/>
    <n v="0"/>
    <n v="0"/>
    <n v="1.09243"/>
    <n v="1"/>
    <n v="0"/>
    <n v="1212"/>
    <n v="1139"/>
    <n v="6"/>
  </r>
  <r>
    <n v="1140"/>
    <n v="22"/>
    <n v="22"/>
    <x v="4"/>
    <n v="1106"/>
    <n v="2883"/>
    <n v="2888"/>
    <n v="1182"/>
    <n v="1013"/>
    <n v="93"/>
    <n v="238"/>
    <n v="200"/>
    <n v="188"/>
    <n v="480"/>
    <n v="483"/>
    <n v="299"/>
    <n v="75"/>
    <n v="0.36080332409972299"/>
    <n v="1158"/>
    <n v="101"/>
    <n v="556"/>
    <n v="443"/>
    <n v="880"/>
    <n v="908"/>
    <n v="98"/>
    <n v="190"/>
    <n v="682"/>
    <n v="5"/>
    <n v="42"/>
    <n v="141"/>
    <n v="0"/>
    <n v="0"/>
    <n v="4"/>
    <n v="0"/>
    <n v="0"/>
    <n v="0"/>
    <n v="1.20363"/>
    <n v="3"/>
    <n v="0"/>
    <n v="1106"/>
    <n v="1140"/>
    <n v="5"/>
  </r>
  <r>
    <n v="1141"/>
    <n v="22"/>
    <n v="22"/>
    <x v="4"/>
    <n v="2104"/>
    <n v="6080"/>
    <n v="6104"/>
    <n v="2587"/>
    <n v="2022"/>
    <n v="175"/>
    <n v="240"/>
    <n v="354"/>
    <n v="370"/>
    <n v="1140"/>
    <n v="1599"/>
    <n v="787"/>
    <n v="105"/>
    <n v="0.26032110091743099"/>
    <n v="4488"/>
    <n v="431"/>
    <n v="1222"/>
    <n v="1180"/>
    <n v="1889"/>
    <n v="1382"/>
    <n v="51"/>
    <n v="88"/>
    <n v="4268"/>
    <n v="0"/>
    <n v="32"/>
    <n v="49"/>
    <n v="0"/>
    <n v="0"/>
    <n v="4"/>
    <n v="2050.5817900000002"/>
    <n v="0"/>
    <n v="0"/>
    <n v="1.1595200000000001"/>
    <n v="1"/>
    <n v="0"/>
    <n v="2104"/>
    <n v="1141"/>
    <n v="24"/>
  </r>
  <r>
    <n v="1142"/>
    <n v="22"/>
    <n v="22"/>
    <x v="4"/>
    <n v="1452"/>
    <n v="3864"/>
    <n v="3870"/>
    <n v="2018"/>
    <n v="1403"/>
    <n v="147"/>
    <n v="156"/>
    <n v="207"/>
    <n v="394"/>
    <n v="695"/>
    <n v="1459"/>
    <n v="625"/>
    <n v="9"/>
    <n v="0.25322997416020698"/>
    <n v="343"/>
    <n v="144"/>
    <n v="711"/>
    <n v="770"/>
    <n v="1444"/>
    <n v="801"/>
    <n v="16"/>
    <n v="74"/>
    <n v="123"/>
    <n v="4"/>
    <n v="17"/>
    <n v="109"/>
    <n v="0"/>
    <n v="0"/>
    <n v="4"/>
    <n v="0"/>
    <n v="0"/>
    <n v="0"/>
    <n v="1.0476399999999999"/>
    <n v="1"/>
    <n v="0"/>
    <n v="1452"/>
    <n v="1142"/>
    <n v="6"/>
  </r>
  <r>
    <n v="1143"/>
    <n v="22"/>
    <n v="22"/>
    <x v="4"/>
    <n v="1840"/>
    <n v="4653"/>
    <n v="4680"/>
    <n v="2256"/>
    <n v="1449"/>
    <n v="627"/>
    <n v="386"/>
    <n v="503"/>
    <n v="274"/>
    <n v="677"/>
    <n v="850"/>
    <n v="493"/>
    <n v="55"/>
    <n v="0.31089743589743601"/>
    <n v="1525"/>
    <n v="362"/>
    <n v="751"/>
    <n v="1191"/>
    <n v="1224"/>
    <n v="1152"/>
    <n v="33"/>
    <n v="195"/>
    <n v="1215"/>
    <n v="0"/>
    <n v="23"/>
    <n v="59"/>
    <n v="0"/>
    <n v="0"/>
    <n v="4"/>
    <n v="0"/>
    <n v="0"/>
    <n v="0"/>
    <n v="1.27047"/>
    <n v="1"/>
    <n v="0"/>
    <n v="1840"/>
    <n v="1143"/>
    <n v="27"/>
  </r>
  <r>
    <n v="1144"/>
    <n v="22"/>
    <n v="22"/>
    <x v="4"/>
    <n v="2033"/>
    <n v="4718"/>
    <n v="4722"/>
    <n v="2409"/>
    <n v="1061"/>
    <n v="1056"/>
    <n v="506"/>
    <n v="433"/>
    <n v="525"/>
    <n v="569"/>
    <n v="637"/>
    <n v="499"/>
    <n v="36"/>
    <n v="0.22617534942820799"/>
    <n v="3061"/>
    <n v="222"/>
    <n v="771"/>
    <n v="1731"/>
    <n v="1155"/>
    <n v="843"/>
    <n v="187"/>
    <n v="1274"/>
    <n v="804"/>
    <n v="3"/>
    <n v="176"/>
    <n v="617"/>
    <n v="0"/>
    <n v="0"/>
    <n v="4"/>
    <n v="0"/>
    <n v="0"/>
    <n v="0"/>
    <n v="1.17753"/>
    <n v="1"/>
    <n v="0"/>
    <n v="2033"/>
    <n v="1144"/>
    <n v="4"/>
  </r>
  <r>
    <n v="1145"/>
    <n v="22"/>
    <n v="22"/>
    <x v="4"/>
    <n v="3507"/>
    <n v="7097"/>
    <n v="7131"/>
    <n v="4231"/>
    <n v="467"/>
    <n v="3228"/>
    <n v="1067"/>
    <n v="1003"/>
    <n v="728"/>
    <n v="709"/>
    <n v="544.59997999999996"/>
    <n v="202.08744999999999"/>
    <n v="209"/>
    <n v="0.166316084700603"/>
    <n v="18989"/>
    <n v="359"/>
    <n v="865"/>
    <n v="3478"/>
    <n v="1318"/>
    <n v="1111"/>
    <n v="2323"/>
    <n v="8640"/>
    <n v="4755"/>
    <n v="0"/>
    <n v="1286"/>
    <n v="1985"/>
    <n v="0"/>
    <n v="0"/>
    <n v="2"/>
    <n v="0"/>
    <n v="0"/>
    <n v="0"/>
    <n v="3.2057899999999999"/>
    <n v="1"/>
    <n v="0"/>
    <n v="3507"/>
    <n v="1145"/>
    <n v="34"/>
  </r>
  <r>
    <n v="1146"/>
    <n v="22"/>
    <n v="22"/>
    <x v="4"/>
    <n v="1894"/>
    <n v="3496"/>
    <n v="3520"/>
    <n v="2347"/>
    <n v="63"/>
    <n v="1938"/>
    <n v="552"/>
    <n v="606"/>
    <n v="503"/>
    <n v="233"/>
    <n v="291.70001000000002"/>
    <n v="113"/>
    <n v="97"/>
    <n v="0.10340909090909101"/>
    <n v="9838"/>
    <n v="157"/>
    <n v="420"/>
    <n v="2058"/>
    <n v="589"/>
    <n v="296"/>
    <n v="3612"/>
    <n v="1738"/>
    <n v="3904"/>
    <n v="9"/>
    <n v="289"/>
    <n v="286"/>
    <n v="0"/>
    <n v="0"/>
    <n v="2"/>
    <n v="1579.2769800000001"/>
    <n v="0"/>
    <n v="0"/>
    <n v="3.58935"/>
    <n v="1"/>
    <n v="0"/>
    <n v="1894"/>
    <n v="1146"/>
    <n v="24"/>
  </r>
  <r>
    <n v="1147"/>
    <n v="22"/>
    <n v="22"/>
    <x v="4"/>
    <n v="2350"/>
    <n v="6190"/>
    <n v="6204"/>
    <n v="2885"/>
    <n v="2053"/>
    <n v="331"/>
    <n v="389"/>
    <n v="474"/>
    <n v="264"/>
    <n v="1223"/>
    <n v="1333"/>
    <n v="980"/>
    <n v="58"/>
    <n v="0.349290780141844"/>
    <n v="1467"/>
    <n v="380"/>
    <n v="1134"/>
    <n v="1484"/>
    <n v="1435"/>
    <n v="1771"/>
    <n v="71"/>
    <n v="272"/>
    <n v="986"/>
    <n v="0"/>
    <n v="13"/>
    <n v="125"/>
    <n v="0"/>
    <n v="0"/>
    <n v="4"/>
    <n v="0"/>
    <n v="0"/>
    <n v="0"/>
    <n v="1.06416"/>
    <n v="1"/>
    <n v="0"/>
    <n v="2350"/>
    <n v="1147"/>
    <n v="14"/>
  </r>
  <r>
    <n v="1148"/>
    <n v="22"/>
    <n v="22"/>
    <x v="4"/>
    <n v="5918"/>
    <n v="8028"/>
    <n v="8030"/>
    <n v="1252"/>
    <n v="1472"/>
    <n v="5034"/>
    <n v="2424"/>
    <n v="2131"/>
    <n v="851"/>
    <n v="512"/>
    <n v="1918"/>
    <n v="1089"/>
    <n v="60"/>
    <n v="0.94371108343711096"/>
    <n v="1226"/>
    <n v="1"/>
    <n v="4"/>
    <n v="15"/>
    <n v="850"/>
    <n v="7160"/>
    <n v="199"/>
    <n v="471"/>
    <n v="412"/>
    <n v="0"/>
    <n v="42"/>
    <n v="102"/>
    <n v="0"/>
    <n v="0"/>
    <n v="4"/>
    <n v="0"/>
    <n v="0"/>
    <n v="0"/>
    <n v="1.03735"/>
    <n v="1"/>
    <n v="0"/>
    <n v="5918"/>
    <n v="1148"/>
    <n v="2"/>
  </r>
  <r>
    <n v="1149"/>
    <n v="22"/>
    <n v="22"/>
    <x v="4"/>
    <n v="2165"/>
    <n v="5349"/>
    <n v="5365"/>
    <n v="2875"/>
    <n v="1511"/>
    <n v="668"/>
    <n v="329"/>
    <n v="487"/>
    <n v="695"/>
    <n v="654"/>
    <n v="954"/>
    <n v="598"/>
    <n v="62"/>
    <n v="0.18042870456663601"/>
    <n v="1239"/>
    <n v="225"/>
    <n v="1153"/>
    <n v="1494"/>
    <n v="1626"/>
    <n v="867"/>
    <n v="87"/>
    <n v="337"/>
    <n v="441"/>
    <n v="0"/>
    <n v="83"/>
    <n v="291"/>
    <n v="0"/>
    <n v="0"/>
    <n v="4"/>
    <n v="0"/>
    <n v="0"/>
    <n v="0"/>
    <n v="1.11571"/>
    <n v="1"/>
    <n v="0"/>
    <n v="2165"/>
    <n v="1149"/>
    <n v="16"/>
  </r>
  <r>
    <n v="1150"/>
    <n v="22"/>
    <n v="22"/>
    <x v="4"/>
    <n v="2116"/>
    <n v="5609"/>
    <n v="5615"/>
    <n v="2696"/>
    <n v="1465"/>
    <n v="720"/>
    <n v="570"/>
    <n v="337"/>
    <n v="397"/>
    <n v="812"/>
    <n v="898"/>
    <n v="541.06482000000005"/>
    <n v="81"/>
    <n v="0.20730186999109501"/>
    <n v="4418"/>
    <n v="233"/>
    <n v="1183"/>
    <n v="1623"/>
    <n v="1579"/>
    <n v="997"/>
    <n v="931"/>
    <n v="840"/>
    <n v="2139"/>
    <n v="0"/>
    <n v="222"/>
    <n v="286"/>
    <n v="0"/>
    <n v="0"/>
    <n v="4"/>
    <n v="0"/>
    <n v="0"/>
    <n v="0"/>
    <n v="1.2598"/>
    <n v="1"/>
    <n v="0"/>
    <n v="2116"/>
    <n v="1150"/>
    <n v="6"/>
  </r>
  <r>
    <n v="1151"/>
    <n v="22"/>
    <n v="22"/>
    <x v="4"/>
    <n v="2126"/>
    <n v="6221"/>
    <n v="6221"/>
    <n v="2722"/>
    <n v="2183"/>
    <n v="0"/>
    <n v="301"/>
    <n v="198"/>
    <n v="333"/>
    <n v="1294"/>
    <n v="2220"/>
    <n v="1146"/>
    <n v="124"/>
    <n v="0.222311525478219"/>
    <n v="428"/>
    <n v="370"/>
    <n v="1595"/>
    <n v="1143"/>
    <n v="1976"/>
    <n v="1137"/>
    <n v="6"/>
    <n v="63"/>
    <n v="278"/>
    <n v="1"/>
    <n v="12"/>
    <n v="68"/>
    <n v="0"/>
    <n v="0"/>
    <n v="5"/>
    <n v="0"/>
    <n v="0"/>
    <n v="0"/>
    <n v="0.99229999999999996"/>
    <n v="1"/>
    <n v="0"/>
    <n v="2126"/>
    <n v="1151"/>
    <n v="0"/>
  </r>
  <r>
    <n v="1152"/>
    <n v="22"/>
    <n v="22"/>
    <x v="4"/>
    <n v="2532"/>
    <n v="6420"/>
    <n v="6420"/>
    <n v="3145"/>
    <n v="1552"/>
    <n v="1127"/>
    <n v="370"/>
    <n v="644"/>
    <n v="507"/>
    <n v="1011"/>
    <n v="2253"/>
    <n v="640"/>
    <n v="144"/>
    <n v="0.19439252336448601"/>
    <n v="4058"/>
    <n v="308"/>
    <n v="1234"/>
    <n v="1740"/>
    <n v="2070"/>
    <n v="1068"/>
    <n v="727"/>
    <n v="1210"/>
    <n v="1533"/>
    <n v="0"/>
    <n v="241"/>
    <n v="347"/>
    <n v="0"/>
    <n v="0"/>
    <n v="4"/>
    <n v="1261.48254"/>
    <n v="0"/>
    <n v="0"/>
    <n v="1.3687"/>
    <n v="1"/>
    <n v="0"/>
    <n v="2532"/>
    <n v="1152"/>
    <n v="0"/>
  </r>
  <r>
    <n v="1153"/>
    <n v="22"/>
    <n v="22"/>
    <x v="4"/>
    <n v="1547"/>
    <n v="4451"/>
    <n v="4454"/>
    <n v="2235"/>
    <n v="1575"/>
    <n v="16"/>
    <n v="172"/>
    <n v="272"/>
    <n v="152"/>
    <n v="951"/>
    <n v="1236"/>
    <n v="945"/>
    <n v="26"/>
    <n v="0.235069600359228"/>
    <n v="1228"/>
    <n v="251"/>
    <n v="904"/>
    <n v="993"/>
    <n v="1399"/>
    <n v="907"/>
    <n v="69"/>
    <n v="479"/>
    <n v="447"/>
    <n v="3"/>
    <n v="55"/>
    <n v="175"/>
    <n v="0"/>
    <n v="0"/>
    <n v="5"/>
    <n v="0"/>
    <n v="0"/>
    <n v="0"/>
    <n v="1.02725"/>
    <n v="1"/>
    <n v="0"/>
    <n v="1547"/>
    <n v="1153"/>
    <n v="3"/>
  </r>
  <r>
    <n v="1154"/>
    <n v="22"/>
    <n v="22"/>
    <x v="4"/>
    <n v="2688"/>
    <n v="6933"/>
    <n v="6939"/>
    <n v="3006"/>
    <n v="2614"/>
    <n v="188"/>
    <n v="423"/>
    <n v="171"/>
    <n v="332"/>
    <n v="1762"/>
    <n v="3642"/>
    <n v="2050.4558099999999"/>
    <n v="117"/>
    <n v="0.32641591007349802"/>
    <n v="2325"/>
    <n v="313"/>
    <n v="1410"/>
    <n v="1192"/>
    <n v="2139"/>
    <n v="1885"/>
    <n v="313"/>
    <n v="744"/>
    <n v="836"/>
    <n v="0"/>
    <n v="95"/>
    <n v="337"/>
    <n v="0"/>
    <n v="0"/>
    <n v="5"/>
    <n v="0"/>
    <n v="675.27477999999996"/>
    <n v="977.48315000000002"/>
    <n v="1.0073300000000001"/>
    <n v="1"/>
    <n v="0"/>
    <n v="2688"/>
    <n v="1154"/>
    <n v="6"/>
  </r>
  <r>
    <n v="1155"/>
    <n v="22"/>
    <n v="22"/>
    <x v="4"/>
    <n v="738"/>
    <n v="2113"/>
    <n v="2113"/>
    <n v="1031"/>
    <n v="772"/>
    <n v="5"/>
    <n v="63"/>
    <n v="103"/>
    <n v="155"/>
    <n v="417"/>
    <n v="3332"/>
    <n v="370"/>
    <n v="48"/>
    <n v="0.25603407477520101"/>
    <n v="153"/>
    <n v="91"/>
    <n v="416"/>
    <n v="489"/>
    <n v="680"/>
    <n v="437"/>
    <n v="0"/>
    <n v="38"/>
    <n v="74"/>
    <n v="0"/>
    <n v="17"/>
    <n v="24"/>
    <n v="0"/>
    <n v="0"/>
    <n v="5"/>
    <n v="0"/>
    <n v="0"/>
    <n v="0"/>
    <n v="0.99700999999999995"/>
    <n v="1"/>
    <n v="0"/>
    <n v="738"/>
    <n v="1155"/>
    <n v="0"/>
  </r>
  <r>
    <n v="1156"/>
    <n v="22"/>
    <n v="22"/>
    <x v="4"/>
    <n v="1393"/>
    <n v="4031"/>
    <n v="4031"/>
    <n v="1802"/>
    <n v="1387"/>
    <n v="99"/>
    <n v="147"/>
    <n v="196"/>
    <n v="251"/>
    <n v="799"/>
    <n v="3359"/>
    <n v="790"/>
    <n v="25"/>
    <n v="0.22525427933515299"/>
    <n v="793"/>
    <n v="161"/>
    <n v="828"/>
    <n v="932"/>
    <n v="1359"/>
    <n v="751"/>
    <n v="93"/>
    <n v="338"/>
    <n v="315"/>
    <n v="0"/>
    <n v="15"/>
    <n v="32"/>
    <n v="0"/>
    <n v="0"/>
    <n v="5"/>
    <n v="0"/>
    <n v="0"/>
    <n v="0"/>
    <n v="1.0401800000000001"/>
    <n v="1"/>
    <n v="0"/>
    <n v="1393"/>
    <n v="1156"/>
    <n v="0"/>
  </r>
  <r>
    <n v="1157"/>
    <n v="22"/>
    <n v="22"/>
    <x v="4"/>
    <n v="1040"/>
    <n v="2540"/>
    <n v="2540"/>
    <n v="1115"/>
    <n v="937"/>
    <n v="105"/>
    <n v="156"/>
    <n v="274"/>
    <n v="203"/>
    <n v="407"/>
    <n v="3416"/>
    <n v="241"/>
    <n v="69"/>
    <n v="0.32834645669291301"/>
    <n v="1256"/>
    <n v="62"/>
    <n v="553"/>
    <n v="550"/>
    <n v="696"/>
    <n v="679"/>
    <n v="175"/>
    <n v="280"/>
    <n v="641"/>
    <n v="0"/>
    <n v="35"/>
    <n v="125"/>
    <n v="0"/>
    <n v="0"/>
    <n v="4"/>
    <n v="0"/>
    <n v="0"/>
    <n v="0"/>
    <n v="1.2088000000000001"/>
    <n v="1"/>
    <n v="0"/>
    <n v="1040"/>
    <n v="1157"/>
    <n v="0"/>
  </r>
  <r>
    <n v="1158"/>
    <n v="22"/>
    <n v="22"/>
    <x v="4"/>
    <n v="2320"/>
    <n v="5934"/>
    <n v="5934"/>
    <n v="2799"/>
    <n v="1636"/>
    <n v="708"/>
    <n v="469"/>
    <n v="538"/>
    <n v="527"/>
    <n v="786"/>
    <n v="1705"/>
    <n v="803"/>
    <n v="154"/>
    <n v="0.22093023255814001"/>
    <n v="1599"/>
    <n v="210"/>
    <n v="1340"/>
    <n v="1477"/>
    <n v="1830"/>
    <n v="1077"/>
    <n v="200"/>
    <n v="478"/>
    <n v="590"/>
    <n v="2"/>
    <n v="93"/>
    <n v="236"/>
    <n v="0"/>
    <n v="0"/>
    <n v="4"/>
    <n v="1344.7186300000001"/>
    <n v="0"/>
    <n v="0"/>
    <n v="1.0839799999999999"/>
    <n v="1"/>
    <n v="0"/>
    <n v="2320"/>
    <n v="1158"/>
    <n v="0"/>
  </r>
  <r>
    <n v="1159"/>
    <n v="22"/>
    <n v="22"/>
    <x v="4"/>
    <n v="800"/>
    <n v="2079"/>
    <n v="3052"/>
    <n v="1426"/>
    <n v="768"/>
    <n v="45"/>
    <n v="98"/>
    <n v="113"/>
    <n v="122"/>
    <n v="467"/>
    <n v="2987"/>
    <n v="544"/>
    <n v="138"/>
    <n v="0.19757536041939699"/>
    <n v="1509"/>
    <n v="78"/>
    <n v="835"/>
    <n v="881"/>
    <n v="719"/>
    <n v="539"/>
    <n v="59"/>
    <n v="59"/>
    <n v="1273"/>
    <n v="3"/>
    <n v="22"/>
    <n v="93"/>
    <n v="0"/>
    <n v="0"/>
    <n v="4"/>
    <n v="0"/>
    <n v="2956.4177199999999"/>
    <n v="1272.3964800000001"/>
    <n v="1.09013"/>
    <n v="1"/>
    <n v="0"/>
    <n v="800"/>
    <n v="1159"/>
    <n v="973"/>
  </r>
  <r>
    <n v="1160"/>
    <n v="22"/>
    <n v="22"/>
    <x v="4"/>
    <n v="1812"/>
    <n v="5135"/>
    <n v="5707"/>
    <n v="2505"/>
    <n v="1752"/>
    <n v="70"/>
    <n v="218"/>
    <n v="180"/>
    <n v="283"/>
    <n v="1131"/>
    <n v="5838"/>
    <n v="852"/>
    <n v="358"/>
    <n v="0.209917644997372"/>
    <n v="606"/>
    <n v="162"/>
    <n v="1642"/>
    <n v="1254"/>
    <n v="1660"/>
    <n v="989"/>
    <n v="89"/>
    <n v="187"/>
    <n v="223"/>
    <n v="8"/>
    <n v="31"/>
    <n v="68"/>
    <n v="0"/>
    <n v="0"/>
    <n v="4"/>
    <n v="0"/>
    <n v="0"/>
    <n v="0"/>
    <n v="0.99995999999999996"/>
    <n v="1"/>
    <n v="0"/>
    <n v="1812"/>
    <n v="1160"/>
    <n v="572"/>
  </r>
  <r>
    <n v="1161"/>
    <n v="23"/>
    <n v="23"/>
    <x v="4"/>
    <n v="4058"/>
    <n v="10985"/>
    <n v="11000"/>
    <n v="4964"/>
    <n v="3586"/>
    <n v="694"/>
    <n v="543"/>
    <n v="745"/>
    <n v="775"/>
    <n v="1995"/>
    <n v="9837"/>
    <n v="2282"/>
    <n v="372"/>
    <n v="0.22245454545454499"/>
    <n v="9184"/>
    <n v="634"/>
    <n v="2416"/>
    <n v="2204"/>
    <n v="3618"/>
    <n v="2128"/>
    <n v="1051"/>
    <n v="2986"/>
    <n v="3105"/>
    <n v="15"/>
    <n v="1164"/>
    <n v="863"/>
    <n v="0"/>
    <n v="0"/>
    <n v="4"/>
    <n v="2106.7949199999998"/>
    <n v="0"/>
    <n v="0"/>
    <n v="1.0876300000000001"/>
    <n v="1"/>
    <n v="0"/>
    <n v="4058"/>
    <n v="1161"/>
    <n v="15"/>
  </r>
  <r>
    <n v="1162"/>
    <n v="23"/>
    <n v="23"/>
    <x v="4"/>
    <n v="441"/>
    <n v="1239"/>
    <n v="1242"/>
    <n v="639"/>
    <n v="411"/>
    <n v="66"/>
    <n v="38"/>
    <n v="73"/>
    <n v="33"/>
    <n v="297"/>
    <n v="287"/>
    <n v="149"/>
    <n v="21"/>
    <n v="0.229468599033816"/>
    <n v="809"/>
    <n v="0"/>
    <n v="331"/>
    <n v="190"/>
    <n v="537"/>
    <n v="184"/>
    <n v="245"/>
    <n v="125"/>
    <n v="328"/>
    <n v="2"/>
    <n v="41"/>
    <n v="68"/>
    <n v="0"/>
    <n v="0"/>
    <n v="4"/>
    <n v="0"/>
    <n v="0"/>
    <n v="0"/>
    <n v="1.20564"/>
    <n v="2"/>
    <n v="0"/>
    <n v="441"/>
    <n v="1162"/>
    <n v="3"/>
  </r>
  <r>
    <n v="1163"/>
    <n v="23"/>
    <n v="23"/>
    <x v="4"/>
    <n v="1319"/>
    <n v="3457"/>
    <n v="3457"/>
    <n v="1389"/>
    <n v="1313"/>
    <n v="6"/>
    <n v="195"/>
    <n v="166"/>
    <n v="231"/>
    <n v="727"/>
    <n v="1970"/>
    <n v="530"/>
    <n v="22"/>
    <n v="0.30054960948799497"/>
    <n v="158"/>
    <n v="245"/>
    <n v="578"/>
    <n v="784"/>
    <n v="1083"/>
    <n v="767"/>
    <n v="3"/>
    <n v="54"/>
    <n v="60"/>
    <n v="0"/>
    <n v="20"/>
    <n v="21"/>
    <n v="0"/>
    <n v="0"/>
    <n v="4"/>
    <n v="0"/>
    <n v="0"/>
    <n v="0"/>
    <n v="1.04101"/>
    <n v="1"/>
    <n v="0"/>
    <n v="1319"/>
    <n v="1163"/>
    <n v="0"/>
  </r>
  <r>
    <n v="1164"/>
    <n v="23"/>
    <n v="23"/>
    <x v="4"/>
    <n v="1948"/>
    <n v="5669"/>
    <n v="5688"/>
    <n v="2492"/>
    <n v="2052"/>
    <n v="26"/>
    <n v="120"/>
    <n v="249"/>
    <n v="265"/>
    <n v="1314"/>
    <n v="5072"/>
    <n v="1516"/>
    <n v="26"/>
    <n v="0.227848101265823"/>
    <n v="823"/>
    <n v="158"/>
    <n v="1499"/>
    <n v="989"/>
    <n v="2052"/>
    <n v="990"/>
    <n v="79"/>
    <n v="109"/>
    <n v="461"/>
    <n v="10"/>
    <n v="23"/>
    <n v="141"/>
    <n v="0"/>
    <n v="0"/>
    <n v="5"/>
    <n v="0"/>
    <n v="0"/>
    <n v="0"/>
    <n v="0.98346"/>
    <n v="1"/>
    <n v="0"/>
    <n v="1948"/>
    <n v="1164"/>
    <n v="19"/>
  </r>
  <r>
    <n v="1165"/>
    <n v="23"/>
    <n v="23"/>
    <x v="4"/>
    <n v="2801"/>
    <n v="7333"/>
    <n v="7337"/>
    <n v="3276"/>
    <n v="2823"/>
    <n v="79"/>
    <n v="248"/>
    <n v="602"/>
    <n v="520"/>
    <n v="1431"/>
    <n v="4036"/>
    <n v="2208"/>
    <n v="46"/>
    <n v="0.32070328472127602"/>
    <n v="757"/>
    <n v="279"/>
    <n v="1323"/>
    <n v="1219"/>
    <n v="2634"/>
    <n v="1882"/>
    <n v="17"/>
    <n v="234"/>
    <n v="383"/>
    <n v="1"/>
    <n v="32"/>
    <n v="90"/>
    <n v="0"/>
    <n v="0"/>
    <n v="5"/>
    <n v="2130.5720200000001"/>
    <n v="0"/>
    <n v="0"/>
    <n v="0.97629999999999995"/>
    <n v="1"/>
    <n v="0"/>
    <n v="2801"/>
    <n v="1165"/>
    <n v="4"/>
  </r>
  <r>
    <n v="1166"/>
    <n v="23"/>
    <n v="23"/>
    <x v="4"/>
    <n v="3975"/>
    <n v="11296"/>
    <n v="11301"/>
    <n v="5089"/>
    <n v="3991"/>
    <n v="129"/>
    <n v="304"/>
    <n v="598"/>
    <n v="825"/>
    <n v="2248"/>
    <n v="3931"/>
    <n v="2384"/>
    <n v="67"/>
    <n v="0.18139987611715799"/>
    <n v="2405"/>
    <n v="669"/>
    <n v="2924"/>
    <n v="2291"/>
    <n v="3810"/>
    <n v="1607"/>
    <n v="210"/>
    <n v="567"/>
    <n v="720"/>
    <n v="3"/>
    <n v="353"/>
    <n v="552"/>
    <n v="0"/>
    <n v="0"/>
    <n v="4"/>
    <n v="0"/>
    <n v="0"/>
    <n v="0"/>
    <n v="1.01759"/>
    <n v="1"/>
    <n v="0"/>
    <n v="3975"/>
    <n v="1166"/>
    <n v="5"/>
  </r>
  <r>
    <n v="1167"/>
    <n v="23"/>
    <n v="23"/>
    <x v="4"/>
    <n v="3971"/>
    <n v="10896"/>
    <n v="10902"/>
    <n v="5122"/>
    <n v="3839"/>
    <n v="230"/>
    <n v="404"/>
    <n v="619"/>
    <n v="830"/>
    <n v="2118"/>
    <n v="2726"/>
    <n v="1470"/>
    <n v="57"/>
    <n v="0.248303063658044"/>
    <n v="1201"/>
    <n v="524"/>
    <n v="2441"/>
    <n v="2068"/>
    <n v="3651"/>
    <n v="2218"/>
    <n v="34"/>
    <n v="187"/>
    <n v="434"/>
    <n v="0"/>
    <n v="303"/>
    <n v="243"/>
    <n v="0"/>
    <n v="0"/>
    <n v="4"/>
    <n v="0"/>
    <n v="0"/>
    <n v="0"/>
    <n v="1.0482899999999999"/>
    <n v="1"/>
    <n v="0"/>
    <n v="3971"/>
    <n v="1167"/>
    <n v="6"/>
  </r>
  <r>
    <n v="1168"/>
    <n v="23"/>
    <n v="23"/>
    <x v="4"/>
    <n v="3157"/>
    <n v="7577"/>
    <n v="7577"/>
    <n v="4041"/>
    <n v="2133"/>
    <n v="1194"/>
    <n v="350"/>
    <n v="609"/>
    <n v="1011"/>
    <n v="1187"/>
    <n v="1782"/>
    <n v="661.12"/>
    <n v="475"/>
    <n v="0.14755180150455299"/>
    <n v="15384"/>
    <n v="400"/>
    <n v="1486"/>
    <n v="2294"/>
    <n v="2494"/>
    <n v="903"/>
    <n v="1669"/>
    <n v="6035"/>
    <n v="4412"/>
    <n v="53"/>
    <n v="1853"/>
    <n v="1362"/>
    <n v="0"/>
    <n v="0"/>
    <n v="3"/>
    <n v="0"/>
    <n v="0"/>
    <n v="0"/>
    <n v="2.0896400000000002"/>
    <n v="1"/>
    <n v="0"/>
    <n v="3157"/>
    <n v="1168"/>
    <n v="0"/>
  </r>
  <r>
    <n v="1169"/>
    <n v="23"/>
    <n v="23"/>
    <x v="4"/>
    <n v="2235"/>
    <n v="6738"/>
    <n v="6767"/>
    <n v="3106"/>
    <n v="2130"/>
    <n v="300"/>
    <n v="277"/>
    <n v="458"/>
    <n v="580"/>
    <n v="920"/>
    <n v="898"/>
    <n v="570"/>
    <n v="113"/>
    <n v="0.20437416876016001"/>
    <n v="3060"/>
    <n v="420"/>
    <n v="1538"/>
    <n v="1763"/>
    <n v="1861"/>
    <n v="1185"/>
    <n v="767"/>
    <n v="1317"/>
    <n v="825"/>
    <n v="0"/>
    <n v="66"/>
    <n v="85"/>
    <n v="0"/>
    <n v="0"/>
    <n v="4"/>
    <n v="0"/>
    <n v="0"/>
    <n v="0"/>
    <n v="1.3163100000000001"/>
    <n v="2"/>
    <n v="0"/>
    <n v="2235"/>
    <n v="1169"/>
    <n v="29"/>
  </r>
  <r>
    <n v="1170"/>
    <n v="23"/>
    <n v="23"/>
    <x v="4"/>
    <n v="2911"/>
    <n v="7265"/>
    <n v="7265"/>
    <n v="4165"/>
    <n v="1901"/>
    <n v="1207"/>
    <n v="377"/>
    <n v="545"/>
    <n v="850"/>
    <n v="1139"/>
    <n v="1771"/>
    <n v="606"/>
    <n v="195"/>
    <n v="0.120715760495527"/>
    <n v="6133"/>
    <n v="413"/>
    <n v="1631"/>
    <n v="2386"/>
    <n v="2153"/>
    <n v="682"/>
    <n v="853"/>
    <n v="1628"/>
    <n v="2588"/>
    <n v="0"/>
    <n v="499"/>
    <n v="565"/>
    <n v="0"/>
    <n v="0"/>
    <n v="4"/>
    <n v="0"/>
    <n v="0"/>
    <n v="0"/>
    <n v="1.56806"/>
    <n v="1"/>
    <n v="0"/>
    <n v="2911"/>
    <n v="1170"/>
    <n v="0"/>
  </r>
  <r>
    <n v="1171"/>
    <n v="23"/>
    <n v="23"/>
    <x v="4"/>
    <n v="2747"/>
    <n v="8619"/>
    <n v="8628"/>
    <n v="4517"/>
    <n v="2475"/>
    <n v="337"/>
    <n v="229"/>
    <n v="338"/>
    <n v="617"/>
    <n v="1563"/>
    <n v="4254"/>
    <n v="885"/>
    <n v="72"/>
    <n v="0.15982846546128901"/>
    <n v="1163"/>
    <n v="334"/>
    <n v="2115"/>
    <n v="2245"/>
    <n v="2931"/>
    <n v="1003"/>
    <n v="239"/>
    <n v="208"/>
    <n v="570"/>
    <n v="0"/>
    <n v="43"/>
    <n v="103"/>
    <n v="0"/>
    <n v="0"/>
    <n v="4"/>
    <n v="0"/>
    <n v="0"/>
    <n v="0"/>
    <n v="1.1309100000000001"/>
    <n v="1"/>
    <n v="0"/>
    <n v="2747"/>
    <n v="1171"/>
    <n v="9"/>
  </r>
  <r>
    <n v="1172"/>
    <n v="23"/>
    <n v="23"/>
    <x v="4"/>
    <n v="1837"/>
    <n v="5968"/>
    <n v="5985"/>
    <n v="3050"/>
    <n v="1575"/>
    <n v="355"/>
    <n v="247"/>
    <n v="289"/>
    <n v="573"/>
    <n v="728"/>
    <n v="533"/>
    <n v="299"/>
    <n v="46"/>
    <n v="0.18379281537176301"/>
    <n v="405"/>
    <n v="606"/>
    <n v="868"/>
    <n v="2138"/>
    <n v="1515"/>
    <n v="858"/>
    <n v="111"/>
    <n v="40"/>
    <n v="196"/>
    <n v="0"/>
    <n v="14"/>
    <n v="44"/>
    <n v="0"/>
    <n v="0"/>
    <n v="4"/>
    <n v="2072.2021500000001"/>
    <n v="0"/>
    <n v="0"/>
    <n v="1.3130299999999999"/>
    <n v="2"/>
    <n v="0"/>
    <n v="1837"/>
    <n v="1172"/>
    <n v="17"/>
  </r>
  <r>
    <n v="1173"/>
    <n v="23"/>
    <n v="23"/>
    <x v="4"/>
    <n v="1237"/>
    <n v="3933"/>
    <n v="3938"/>
    <n v="1952"/>
    <n v="1230"/>
    <n v="8"/>
    <n v="130"/>
    <n v="250"/>
    <n v="383"/>
    <n v="474"/>
    <n v="445"/>
    <n v="285"/>
    <n v="65"/>
    <n v="0.196800406297613"/>
    <n v="437"/>
    <n v="304"/>
    <n v="975"/>
    <n v="996"/>
    <n v="1113"/>
    <n v="550"/>
    <n v="17"/>
    <n v="42"/>
    <n v="318"/>
    <n v="0"/>
    <n v="11"/>
    <n v="49"/>
    <n v="0"/>
    <n v="0"/>
    <n v="4"/>
    <n v="0"/>
    <n v="0"/>
    <n v="0"/>
    <n v="1.1770400000000001"/>
    <n v="3"/>
    <n v="0"/>
    <n v="1237"/>
    <n v="1173"/>
    <n v="5"/>
  </r>
  <r>
    <n v="1174"/>
    <n v="23"/>
    <n v="23"/>
    <x v="4"/>
    <n v="1640"/>
    <n v="4661"/>
    <n v="4677"/>
    <n v="2243"/>
    <n v="1422"/>
    <n v="264"/>
    <n v="267"/>
    <n v="264"/>
    <n v="410"/>
    <n v="699"/>
    <n v="773"/>
    <n v="420"/>
    <n v="67"/>
    <n v="0.22386144964721"/>
    <n v="572"/>
    <n v="154"/>
    <n v="1031"/>
    <n v="1114"/>
    <n v="1513"/>
    <n v="865"/>
    <n v="11"/>
    <n v="39"/>
    <n v="443"/>
    <n v="0"/>
    <n v="40"/>
    <n v="39"/>
    <n v="0"/>
    <n v="0"/>
    <n v="4"/>
    <n v="0"/>
    <n v="0"/>
    <n v="0"/>
    <n v="1.1653500000000001"/>
    <n v="2"/>
    <n v="0"/>
    <n v="1640"/>
    <n v="1174"/>
    <n v="16"/>
  </r>
  <r>
    <n v="1175"/>
    <n v="23"/>
    <n v="23"/>
    <x v="4"/>
    <n v="4099"/>
    <n v="11930"/>
    <n v="11930"/>
    <n v="5550"/>
    <n v="2506"/>
    <n v="1730"/>
    <n v="526"/>
    <n v="883"/>
    <n v="1029"/>
    <n v="1661"/>
    <n v="2772"/>
    <n v="752"/>
    <n v="1039.7229"/>
    <n v="0.119698239731769"/>
    <n v="21440"/>
    <n v="717"/>
    <n v="3012"/>
    <n v="3798"/>
    <n v="3367"/>
    <n v="1036"/>
    <n v="385"/>
    <n v="5550"/>
    <n v="958"/>
    <n v="0"/>
    <n v="14111"/>
    <n v="436"/>
    <n v="0"/>
    <n v="0"/>
    <n v="4"/>
    <n v="0"/>
    <n v="0"/>
    <n v="0"/>
    <n v="1.2081200000000001"/>
    <n v="1"/>
    <n v="0"/>
    <n v="4099"/>
    <n v="1175"/>
    <n v="0"/>
  </r>
  <r>
    <n v="1176"/>
    <n v="23"/>
    <n v="23"/>
    <x v="4"/>
    <n v="13850"/>
    <n v="44542"/>
    <n v="44666"/>
    <n v="20390"/>
    <n v="12250"/>
    <n v="1980"/>
    <n v="1599"/>
    <n v="1784"/>
    <n v="2426"/>
    <n v="8041"/>
    <n v="73888"/>
    <n v="5624.6445299999996"/>
    <n v="485"/>
    <n v="0.116979357900864"/>
    <n v="4652"/>
    <n v="2536"/>
    <n v="12898"/>
    <n v="12693"/>
    <n v="12224"/>
    <n v="4315"/>
    <n v="755"/>
    <n v="899"/>
    <n v="2290"/>
    <n v="30"/>
    <n v="194"/>
    <n v="484"/>
    <n v="0"/>
    <n v="0"/>
    <n v="5"/>
    <n v="304.83260999999999"/>
    <n v="0"/>
    <n v="0"/>
    <n v="1.0668599999999999"/>
    <n v="1"/>
    <n v="0"/>
    <n v="13850"/>
    <n v="1176"/>
    <n v="124"/>
  </r>
  <r>
    <n v="1177"/>
    <n v="24"/>
    <n v="24"/>
    <x v="4"/>
    <n v="7661"/>
    <n v="22484"/>
    <n v="22578"/>
    <n v="10766"/>
    <n v="8106"/>
    <n v="292"/>
    <n v="1404"/>
    <n v="1718"/>
    <n v="1858"/>
    <n v="2681"/>
    <n v="45345"/>
    <n v="1971"/>
    <n v="1782"/>
    <n v="0.198600407476304"/>
    <n v="4353"/>
    <n v="901"/>
    <n v="5211"/>
    <n v="6224"/>
    <n v="6723"/>
    <n v="3519"/>
    <n v="325"/>
    <n v="599"/>
    <n v="1658"/>
    <n v="831"/>
    <n v="278"/>
    <n v="662"/>
    <n v="0"/>
    <n v="0"/>
    <n v="4"/>
    <n v="0"/>
    <n v="0"/>
    <n v="0"/>
    <n v="1.01658"/>
    <n v="3"/>
    <n v="0"/>
    <n v="7661"/>
    <n v="1177"/>
    <n v="94"/>
  </r>
  <r>
    <n v="1178"/>
    <n v="24"/>
    <n v="24"/>
    <x v="4"/>
    <n v="13394"/>
    <n v="42111"/>
    <n v="42174"/>
    <n v="18702"/>
    <n v="12979"/>
    <n v="925"/>
    <n v="2802"/>
    <n v="3442"/>
    <n v="3797"/>
    <n v="3353"/>
    <n v="9506"/>
    <n v="2641"/>
    <n v="237.01508999999999"/>
    <n v="0.175392421871295"/>
    <n v="9154"/>
    <n v="2338"/>
    <n v="10058"/>
    <n v="11834"/>
    <n v="11850"/>
    <n v="6094"/>
    <n v="2219"/>
    <n v="1230"/>
    <n v="4807"/>
    <n v="13"/>
    <n v="245"/>
    <n v="640"/>
    <n v="0"/>
    <n v="0"/>
    <n v="4"/>
    <n v="3104.5183099999999"/>
    <n v="0"/>
    <n v="0"/>
    <n v="1.2115199999999999"/>
    <n v="2"/>
    <n v="0"/>
    <n v="13394"/>
    <n v="1178"/>
    <n v="63"/>
  </r>
  <r>
    <n v="1179"/>
    <n v="24"/>
    <n v="24"/>
    <x v="4"/>
    <n v="6308"/>
    <n v="20851"/>
    <n v="20961"/>
    <n v="9871"/>
    <n v="5880"/>
    <n v="812"/>
    <n v="1580"/>
    <n v="1639"/>
    <n v="1489"/>
    <n v="1600"/>
    <n v="9686"/>
    <n v="2761.7822299999998"/>
    <n v="157.99748"/>
    <n v="0.14026048375554601"/>
    <n v="7172"/>
    <n v="1396"/>
    <n v="5102"/>
    <n v="7097"/>
    <n v="5218"/>
    <n v="2148"/>
    <n v="797"/>
    <n v="1205"/>
    <n v="2688"/>
    <n v="42"/>
    <n v="605"/>
    <n v="1835"/>
    <n v="0"/>
    <n v="0"/>
    <n v="4"/>
    <n v="3477.4477499999998"/>
    <n v="0"/>
    <n v="0"/>
    <n v="1.0820099999999999"/>
    <n v="3"/>
    <n v="0"/>
    <n v="6308"/>
    <n v="1179"/>
    <n v="110"/>
  </r>
  <r>
    <n v="1180"/>
    <n v="24"/>
    <n v="24"/>
    <x v="4"/>
    <n v="4263"/>
    <n v="15147"/>
    <n v="15151"/>
    <n v="6902"/>
    <n v="4079"/>
    <n v="262"/>
    <n v="1057"/>
    <n v="1370"/>
    <n v="1112"/>
    <n v="724"/>
    <n v="5840"/>
    <n v="1546"/>
    <n v="134"/>
    <n v="0.102633489538644"/>
    <n v="1261"/>
    <n v="1081"/>
    <n v="3919"/>
    <n v="5446"/>
    <n v="3556"/>
    <n v="1149"/>
    <n v="100"/>
    <n v="262"/>
    <n v="434"/>
    <n v="0"/>
    <n v="121"/>
    <n v="344"/>
    <n v="0"/>
    <n v="0"/>
    <n v="4"/>
    <n v="0"/>
    <n v="0"/>
    <n v="0"/>
    <n v="1.06166"/>
    <n v="3"/>
    <n v="0"/>
    <n v="4263"/>
    <n v="1180"/>
    <n v="4"/>
  </r>
  <r>
    <n v="1181"/>
    <n v="24"/>
    <n v="24"/>
    <x v="4"/>
    <n v="1804"/>
    <n v="4784"/>
    <n v="4798"/>
    <n v="2151"/>
    <n v="2399"/>
    <n v="0"/>
    <n v="757"/>
    <n v="366"/>
    <n v="425"/>
    <n v="256"/>
    <n v="29348"/>
    <n v="187"/>
    <n v="76"/>
    <n v="0.21842434347644901"/>
    <n v="424"/>
    <n v="307"/>
    <n v="751"/>
    <n v="1407"/>
    <n v="1549"/>
    <n v="784"/>
    <n v="36"/>
    <n v="59"/>
    <n v="196"/>
    <n v="0"/>
    <n v="41"/>
    <n v="92"/>
    <n v="0"/>
    <n v="0"/>
    <n v="5"/>
    <n v="0"/>
    <n v="0"/>
    <n v="0"/>
    <n v="1.18022"/>
    <n v="3"/>
    <n v="0"/>
    <n v="1804"/>
    <n v="1181"/>
    <n v="14"/>
  </r>
  <r>
    <n v="1182"/>
    <n v="24"/>
    <n v="24"/>
    <x v="4"/>
    <n v="3554"/>
    <n v="10944"/>
    <n v="11005"/>
    <n v="4526"/>
    <n v="3186"/>
    <n v="425"/>
    <n v="1201"/>
    <n v="1089"/>
    <n v="939"/>
    <n v="325"/>
    <n v="4321"/>
    <n v="782"/>
    <n v="597"/>
    <n v="0.141753748296229"/>
    <n v="1560"/>
    <n v="751"/>
    <n v="2602"/>
    <n v="3684"/>
    <n v="2832"/>
    <n v="1136"/>
    <n v="223"/>
    <n v="269"/>
    <n v="540"/>
    <n v="50"/>
    <n v="217"/>
    <n v="261"/>
    <n v="0"/>
    <n v="0"/>
    <n v="4"/>
    <n v="0"/>
    <n v="0"/>
    <n v="0"/>
    <n v="1.0704100000000001"/>
    <n v="3"/>
    <n v="0"/>
    <n v="3554"/>
    <n v="1182"/>
    <n v="61"/>
  </r>
  <r>
    <n v="1183"/>
    <n v="24"/>
    <n v="24"/>
    <x v="4"/>
    <n v="1040"/>
    <n v="3344"/>
    <n v="3346"/>
    <n v="1637"/>
    <n v="1085"/>
    <n v="21"/>
    <n v="237"/>
    <n v="369"/>
    <n v="299"/>
    <n v="135"/>
    <n v="2319"/>
    <n v="504"/>
    <n v="840.04900999999995"/>
    <n v="0.19695158398087301"/>
    <n v="1201"/>
    <n v="163"/>
    <n v="593"/>
    <n v="1039"/>
    <n v="1000"/>
    <n v="551"/>
    <n v="157"/>
    <n v="89"/>
    <n v="325"/>
    <n v="0"/>
    <n v="432"/>
    <n v="198"/>
    <n v="0"/>
    <n v="0"/>
    <n v="4"/>
    <n v="0"/>
    <n v="0"/>
    <n v="0"/>
    <n v="0.97721000000000002"/>
    <n v="2"/>
    <n v="0"/>
    <n v="1040"/>
    <n v="1183"/>
    <n v="2"/>
  </r>
  <r>
    <n v="1184"/>
    <n v="24"/>
    <n v="24"/>
    <x v="4"/>
    <n v="1359"/>
    <n v="4325"/>
    <n v="4328"/>
    <n v="2033"/>
    <n v="1442"/>
    <n v="0"/>
    <n v="245"/>
    <n v="384"/>
    <n v="502"/>
    <n v="228"/>
    <n v="975"/>
    <n v="591"/>
    <n v="59"/>
    <n v="0.14001848428835501"/>
    <n v="405"/>
    <n v="142"/>
    <n v="938"/>
    <n v="1397"/>
    <n v="1343"/>
    <n v="508"/>
    <n v="17"/>
    <n v="63"/>
    <n v="293"/>
    <n v="0"/>
    <n v="4"/>
    <n v="28"/>
    <n v="0"/>
    <n v="0"/>
    <n v="4"/>
    <n v="0"/>
    <n v="0"/>
    <n v="0"/>
    <n v="1.0434399999999999"/>
    <n v="1"/>
    <n v="0"/>
    <n v="1359"/>
    <n v="1184"/>
    <n v="3"/>
  </r>
  <r>
    <n v="1185"/>
    <n v="24"/>
    <n v="24"/>
    <x v="4"/>
    <n v="5305"/>
    <n v="19161"/>
    <n v="19178"/>
    <n v="9882"/>
    <n v="5124"/>
    <n v="237"/>
    <n v="829"/>
    <n v="1227"/>
    <n v="1852"/>
    <n v="1397"/>
    <n v="2909"/>
    <n v="1886"/>
    <n v="84"/>
    <n v="0.106163312128481"/>
    <n v="3248"/>
    <n v="1376"/>
    <n v="4628"/>
    <n v="6532"/>
    <n v="5091"/>
    <n v="1551"/>
    <n v="790"/>
    <n v="525"/>
    <n v="1643"/>
    <n v="0"/>
    <n v="47"/>
    <n v="243"/>
    <n v="0"/>
    <n v="0"/>
    <n v="4"/>
    <n v="0"/>
    <n v="0"/>
    <n v="0"/>
    <n v="1.0874999999999999"/>
    <n v="2"/>
    <n v="0"/>
    <n v="5305"/>
    <n v="1185"/>
    <n v="17"/>
  </r>
  <r>
    <n v="1186"/>
    <n v="24"/>
    <n v="24"/>
    <x v="4"/>
    <n v="5400"/>
    <n v="18425"/>
    <n v="18433"/>
    <n v="8924"/>
    <n v="5231"/>
    <n v="412"/>
    <n v="1114"/>
    <n v="1486"/>
    <n v="1430"/>
    <n v="1370"/>
    <n v="1803"/>
    <n v="1120"/>
    <n v="106.77197"/>
    <n v="0.12694623772581801"/>
    <n v="3082"/>
    <n v="1089"/>
    <n v="4207"/>
    <n v="5967"/>
    <n v="5450"/>
    <n v="1720"/>
    <n v="483"/>
    <n v="344"/>
    <n v="2003"/>
    <n v="0"/>
    <n v="35"/>
    <n v="217"/>
    <n v="0"/>
    <n v="0"/>
    <n v="4"/>
    <n v="0"/>
    <n v="0"/>
    <n v="0"/>
    <n v="1.2110099999999999"/>
    <n v="1"/>
    <n v="0"/>
    <n v="5400"/>
    <n v="1186"/>
    <n v="8"/>
  </r>
  <r>
    <n v="1187"/>
    <n v="24"/>
    <n v="24"/>
    <x v="4"/>
    <n v="2492"/>
    <n v="7748"/>
    <n v="7757"/>
    <n v="2797"/>
    <n v="2382"/>
    <n v="190"/>
    <n v="964"/>
    <n v="708"/>
    <n v="602"/>
    <n v="218"/>
    <n v="905"/>
    <n v="499"/>
    <n v="128"/>
    <n v="0.16282067809720299"/>
    <n v="1917"/>
    <n v="399"/>
    <n v="1688"/>
    <n v="2565"/>
    <n v="2076"/>
    <n v="1029"/>
    <n v="361"/>
    <n v="357"/>
    <n v="902"/>
    <n v="0"/>
    <n v="149"/>
    <n v="148"/>
    <n v="0"/>
    <n v="0"/>
    <n v="4"/>
    <n v="0"/>
    <n v="0"/>
    <n v="0"/>
    <n v="1.23268"/>
    <n v="1"/>
    <n v="0"/>
    <n v="2492"/>
    <n v="1187"/>
    <n v="9"/>
  </r>
  <r>
    <n v="1188"/>
    <n v="24"/>
    <n v="24"/>
    <x v="4"/>
    <n v="2878"/>
    <n v="8819"/>
    <n v="8874"/>
    <n v="4072"/>
    <n v="2293"/>
    <n v="803"/>
    <n v="1043"/>
    <n v="1160"/>
    <n v="513"/>
    <n v="162"/>
    <n v="878"/>
    <n v="366"/>
    <n v="260"/>
    <n v="0.13376155059725001"/>
    <n v="1667"/>
    <n v="634"/>
    <n v="2063"/>
    <n v="3061"/>
    <n v="2093"/>
    <n v="1023"/>
    <n v="184"/>
    <n v="180"/>
    <n v="750"/>
    <n v="10"/>
    <n v="313"/>
    <n v="230"/>
    <n v="0"/>
    <n v="0"/>
    <n v="4"/>
    <n v="0"/>
    <n v="0"/>
    <n v="0"/>
    <n v="1.2158500000000001"/>
    <n v="2"/>
    <n v="0"/>
    <n v="2878"/>
    <n v="1188"/>
    <n v="55"/>
  </r>
  <r>
    <n v="1189"/>
    <n v="24"/>
    <n v="24"/>
    <x v="4"/>
    <n v="2255"/>
    <n v="6265"/>
    <n v="6421"/>
    <n v="2565"/>
    <n v="1417"/>
    <n v="1078"/>
    <n v="1058"/>
    <n v="821"/>
    <n v="343"/>
    <n v="33"/>
    <n v="2307"/>
    <n v="195"/>
    <n v="789"/>
    <n v="0.116804236100296"/>
    <n v="6065"/>
    <n v="578"/>
    <n v="1140"/>
    <n v="2652"/>
    <n v="1445"/>
    <n v="606"/>
    <n v="1552"/>
    <n v="700"/>
    <n v="2166"/>
    <n v="0"/>
    <n v="497"/>
    <n v="1150"/>
    <n v="0"/>
    <n v="0"/>
    <n v="4"/>
    <n v="0"/>
    <n v="0"/>
    <n v="0"/>
    <n v="1.2539499999999999"/>
    <n v="3"/>
    <n v="0"/>
    <n v="2255"/>
    <n v="1189"/>
    <n v="156"/>
  </r>
  <r>
    <n v="1190"/>
    <n v="24"/>
    <n v="24"/>
    <x v="4"/>
    <n v="1471"/>
    <n v="4129"/>
    <n v="4130"/>
    <n v="1467"/>
    <n v="359"/>
    <n v="1256"/>
    <n v="901"/>
    <n v="458"/>
    <n v="94"/>
    <n v="18"/>
    <n v="176"/>
    <n v="102"/>
    <n v="33"/>
    <n v="6.4164648910411598E-2"/>
    <n v="287"/>
    <n v="577"/>
    <n v="1005"/>
    <n v="1634"/>
    <n v="744"/>
    <n v="170"/>
    <n v="42"/>
    <n v="42"/>
    <n v="180"/>
    <n v="0"/>
    <n v="2"/>
    <n v="21"/>
    <n v="0"/>
    <n v="0"/>
    <n v="3"/>
    <n v="0"/>
    <n v="0"/>
    <n v="0"/>
    <n v="1.5934900000000001"/>
    <n v="3"/>
    <n v="0"/>
    <n v="1471"/>
    <n v="1190"/>
    <n v="1"/>
  </r>
  <r>
    <n v="1191"/>
    <n v="24"/>
    <n v="24"/>
    <x v="4"/>
    <n v="1674"/>
    <n v="5398"/>
    <n v="5399"/>
    <n v="2281"/>
    <n v="1390"/>
    <n v="440"/>
    <n v="836"/>
    <n v="641"/>
    <n v="157"/>
    <n v="40"/>
    <n v="397"/>
    <n v="201"/>
    <n v="62"/>
    <n v="0.16503056121504001"/>
    <n v="1077"/>
    <n v="413"/>
    <n v="1294"/>
    <n v="1872"/>
    <n v="1188"/>
    <n v="632"/>
    <n v="108"/>
    <n v="310"/>
    <n v="296"/>
    <n v="0"/>
    <n v="86"/>
    <n v="277"/>
    <n v="0"/>
    <n v="0"/>
    <n v="4"/>
    <n v="2448.3769499999999"/>
    <n v="0"/>
    <n v="0"/>
    <n v="1.30701"/>
    <n v="2"/>
    <n v="0"/>
    <n v="1674"/>
    <n v="1191"/>
    <n v="1"/>
  </r>
  <r>
    <n v="1192"/>
    <n v="24"/>
    <n v="24"/>
    <x v="4"/>
    <n v="1253"/>
    <n v="4221"/>
    <n v="4226"/>
    <n v="1724"/>
    <n v="1372"/>
    <n v="0"/>
    <n v="387"/>
    <n v="542"/>
    <n v="271"/>
    <n v="53"/>
    <n v="369"/>
    <n v="205"/>
    <n v="36"/>
    <n v="0.163038334122101"/>
    <n v="154"/>
    <n v="260"/>
    <n v="1004"/>
    <n v="1242"/>
    <n v="1145"/>
    <n v="575"/>
    <n v="12"/>
    <n v="20"/>
    <n v="93"/>
    <n v="2"/>
    <n v="11"/>
    <n v="16"/>
    <n v="0"/>
    <n v="0"/>
    <n v="4"/>
    <n v="0"/>
    <n v="0"/>
    <n v="0"/>
    <n v="1.25502"/>
    <n v="1"/>
    <n v="0"/>
    <n v="1253"/>
    <n v="1192"/>
    <n v="5"/>
  </r>
  <r>
    <n v="1193"/>
    <n v="24"/>
    <n v="24"/>
    <x v="4"/>
    <n v="2534"/>
    <n v="7029"/>
    <n v="7037"/>
    <n v="2627"/>
    <n v="1523"/>
    <n v="1198"/>
    <n v="1298"/>
    <n v="844"/>
    <n v="269"/>
    <n v="123"/>
    <n v="782"/>
    <n v="375"/>
    <n v="97"/>
    <n v="0.18544834446497099"/>
    <n v="791"/>
    <n v="508"/>
    <n v="1533"/>
    <n v="2366"/>
    <n v="1796"/>
    <n v="834"/>
    <n v="173"/>
    <n v="181"/>
    <n v="387"/>
    <n v="0"/>
    <n v="8"/>
    <n v="42"/>
    <n v="0"/>
    <n v="0"/>
    <n v="4"/>
    <n v="0"/>
    <n v="0"/>
    <n v="0"/>
    <n v="1.2329600000000001"/>
    <n v="1"/>
    <n v="0"/>
    <n v="2534"/>
    <n v="1193"/>
    <n v="8"/>
  </r>
  <r>
    <n v="1194"/>
    <n v="24"/>
    <n v="24"/>
    <x v="4"/>
    <n v="1425"/>
    <n v="4484"/>
    <n v="4488"/>
    <n v="2007"/>
    <n v="1299"/>
    <n v="200"/>
    <n v="361"/>
    <n v="514"/>
    <n v="371"/>
    <n v="179"/>
    <n v="528"/>
    <n v="280"/>
    <n v="83"/>
    <n v="0.21568627450980399"/>
    <n v="645"/>
    <n v="206"/>
    <n v="895"/>
    <n v="1321"/>
    <n v="1287"/>
    <n v="779"/>
    <n v="230"/>
    <n v="112"/>
    <n v="238"/>
    <n v="0"/>
    <n v="19"/>
    <n v="46"/>
    <n v="0"/>
    <n v="0"/>
    <n v="4"/>
    <n v="0"/>
    <n v="0"/>
    <n v="0"/>
    <n v="1.1808099999999999"/>
    <n v="1"/>
    <n v="0"/>
    <n v="1425"/>
    <n v="1194"/>
    <n v="4"/>
  </r>
  <r>
    <n v="1195"/>
    <n v="24"/>
    <n v="24"/>
    <x v="4"/>
    <n v="5061"/>
    <n v="17395"/>
    <n v="17454"/>
    <n v="8231"/>
    <n v="5174"/>
    <n v="61"/>
    <n v="949"/>
    <n v="1424"/>
    <n v="1533"/>
    <n v="1155"/>
    <n v="25291"/>
    <n v="1717"/>
    <n v="49"/>
    <n v="0.15159848745273299"/>
    <n v="1509"/>
    <n v="789"/>
    <n v="4041"/>
    <n v="5353"/>
    <n v="5272"/>
    <n v="1999"/>
    <n v="181"/>
    <n v="125"/>
    <n v="915"/>
    <n v="13"/>
    <n v="109"/>
    <n v="166"/>
    <n v="0"/>
    <n v="0"/>
    <n v="4"/>
    <n v="0"/>
    <n v="0"/>
    <n v="0"/>
    <n v="1.10893"/>
    <n v="1"/>
    <n v="0"/>
    <n v="5061"/>
    <n v="1195"/>
    <n v="59"/>
  </r>
  <r>
    <n v="1196"/>
    <n v="24"/>
    <n v="24"/>
    <x v="4"/>
    <n v="2693"/>
    <n v="8475"/>
    <n v="8500"/>
    <n v="4192"/>
    <n v="2188"/>
    <n v="589"/>
    <n v="581"/>
    <n v="799"/>
    <n v="777"/>
    <n v="536"/>
    <n v="3482"/>
    <n v="546"/>
    <n v="52"/>
    <n v="0.16870588235294101"/>
    <n v="298"/>
    <n v="575"/>
    <n v="1499"/>
    <n v="2886"/>
    <n v="2333"/>
    <n v="1207"/>
    <n v="17"/>
    <n v="71"/>
    <n v="168"/>
    <n v="0"/>
    <n v="13"/>
    <n v="29"/>
    <n v="0"/>
    <n v="0"/>
    <n v="4"/>
    <n v="0"/>
    <n v="0"/>
    <n v="0"/>
    <n v="1.13863"/>
    <n v="1"/>
    <n v="0"/>
    <n v="2693"/>
    <n v="1196"/>
    <n v="25"/>
  </r>
  <r>
    <n v="1197"/>
    <n v="24"/>
    <n v="24"/>
    <x v="4"/>
    <n v="1092"/>
    <n v="3455"/>
    <n v="3514"/>
    <n v="1380"/>
    <n v="782"/>
    <n v="400"/>
    <n v="503"/>
    <n v="396"/>
    <n v="121"/>
    <n v="72"/>
    <n v="363"/>
    <n v="88"/>
    <n v="149"/>
    <n v="0.12521343198634"/>
    <n v="2269"/>
    <n v="251"/>
    <n v="684"/>
    <n v="1538"/>
    <n v="628"/>
    <n v="413"/>
    <n v="657"/>
    <n v="81"/>
    <n v="726"/>
    <n v="0"/>
    <n v="19"/>
    <n v="786"/>
    <n v="0"/>
    <n v="0"/>
    <n v="3"/>
    <n v="0"/>
    <n v="0"/>
    <n v="0"/>
    <n v="1.4421200000000001"/>
    <n v="2"/>
    <n v="0"/>
    <n v="1092"/>
    <n v="1197"/>
    <n v="59"/>
  </r>
  <r>
    <n v="1198"/>
    <n v="24"/>
    <n v="24"/>
    <x v="4"/>
    <n v="1506"/>
    <n v="4028"/>
    <n v="4043"/>
    <n v="1956"/>
    <n v="1004"/>
    <n v="565"/>
    <n v="454"/>
    <n v="589"/>
    <n v="258"/>
    <n v="205"/>
    <n v="500"/>
    <n v="167"/>
    <n v="227"/>
    <n v="0.173633440514469"/>
    <n v="2116"/>
    <n v="173"/>
    <n v="659"/>
    <n v="1452"/>
    <n v="1161"/>
    <n v="598"/>
    <n v="406"/>
    <n v="96"/>
    <n v="1054"/>
    <n v="0"/>
    <n v="53"/>
    <n v="507"/>
    <n v="0"/>
    <n v="0"/>
    <n v="4"/>
    <n v="0"/>
    <n v="1466.2247299999999"/>
    <n v="5530.3808600000002"/>
    <n v="1.2450699999999999"/>
    <n v="2"/>
    <n v="0"/>
    <n v="1506"/>
    <n v="1198"/>
    <n v="15"/>
  </r>
  <r>
    <n v="1199"/>
    <n v="24"/>
    <n v="24"/>
    <x v="4"/>
    <n v="2588"/>
    <n v="7085"/>
    <n v="7093"/>
    <n v="2807"/>
    <n v="1674"/>
    <n v="1190"/>
    <n v="1285"/>
    <n v="782"/>
    <n v="425"/>
    <n v="96"/>
    <n v="885"/>
    <n v="293"/>
    <n v="334"/>
    <n v="0.20499083603552801"/>
    <n v="2924"/>
    <n v="540"/>
    <n v="1318"/>
    <n v="2391"/>
    <n v="1605"/>
    <n v="1239"/>
    <n v="484"/>
    <n v="338"/>
    <n v="1233"/>
    <n v="15"/>
    <n v="507"/>
    <n v="347"/>
    <n v="0"/>
    <n v="0"/>
    <n v="4"/>
    <n v="0"/>
    <n v="0"/>
    <n v="0"/>
    <n v="1.27257"/>
    <n v="2"/>
    <n v="0"/>
    <n v="2588"/>
    <n v="1199"/>
    <n v="8"/>
  </r>
  <r>
    <n v="1200"/>
    <n v="24"/>
    <n v="24"/>
    <x v="4"/>
    <n v="2641"/>
    <n v="8628"/>
    <n v="8668"/>
    <n v="4186"/>
    <n v="2316"/>
    <n v="491"/>
    <n v="603"/>
    <n v="973"/>
    <n v="710"/>
    <n v="355"/>
    <n v="5049"/>
    <n v="628"/>
    <n v="1205"/>
    <n v="0.15470696815874499"/>
    <n v="943"/>
    <n v="640"/>
    <n v="1515"/>
    <n v="2982"/>
    <n v="2463"/>
    <n v="1068"/>
    <n v="282"/>
    <n v="142"/>
    <n v="379"/>
    <n v="1"/>
    <n v="47"/>
    <n v="92"/>
    <n v="0"/>
    <n v="0"/>
    <n v="4"/>
    <n v="0"/>
    <n v="0"/>
    <n v="0"/>
    <n v="0.99222999999999995"/>
    <n v="1"/>
    <n v="0"/>
    <n v="2641"/>
    <n v="1200"/>
    <n v="40"/>
  </r>
  <r>
    <n v="1201"/>
    <n v="24"/>
    <n v="24"/>
    <x v="4"/>
    <n v="1292"/>
    <n v="4769"/>
    <n v="4774"/>
    <n v="2433"/>
    <n v="1302"/>
    <n v="42"/>
    <n v="235"/>
    <n v="552"/>
    <n v="339"/>
    <n v="166"/>
    <n v="626.70001000000002"/>
    <n v="194"/>
    <n v="160"/>
    <n v="0.141600335148722"/>
    <n v="642"/>
    <n v="279"/>
    <n v="871"/>
    <n v="1879"/>
    <n v="1219"/>
    <n v="526"/>
    <n v="32"/>
    <n v="99"/>
    <n v="264"/>
    <n v="0"/>
    <n v="69"/>
    <n v="178"/>
    <n v="0"/>
    <n v="0"/>
    <n v="4"/>
    <n v="0"/>
    <n v="0"/>
    <n v="0"/>
    <n v="1.1416200000000001"/>
    <n v="2"/>
    <n v="0"/>
    <n v="1292"/>
    <n v="1201"/>
    <n v="5"/>
  </r>
  <r>
    <n v="1202"/>
    <n v="24"/>
    <n v="24"/>
    <x v="4"/>
    <n v="827"/>
    <n v="3131"/>
    <n v="3136"/>
    <n v="1352"/>
    <n v="665"/>
    <n v="190"/>
    <n v="347"/>
    <n v="323"/>
    <n v="111"/>
    <n v="46"/>
    <n v="193.8"/>
    <n v="117"/>
    <n v="37"/>
    <n v="9.7257653061224497E-2"/>
    <n v="501"/>
    <n v="219"/>
    <n v="746"/>
    <n v="1210"/>
    <n v="721"/>
    <n v="240"/>
    <n v="203"/>
    <n v="115"/>
    <n v="166"/>
    <n v="0"/>
    <n v="0"/>
    <n v="17"/>
    <n v="0"/>
    <n v="0"/>
    <n v="4"/>
    <n v="0"/>
    <n v="0"/>
    <n v="0"/>
    <n v="1.3301000000000001"/>
    <n v="2"/>
    <n v="0"/>
    <n v="827"/>
    <n v="1202"/>
    <n v="5"/>
  </r>
  <r>
    <n v="1203"/>
    <n v="24"/>
    <n v="24"/>
    <x v="4"/>
    <n v="1495"/>
    <n v="5404"/>
    <n v="5430"/>
    <n v="2236"/>
    <n v="1359"/>
    <n v="213"/>
    <n v="631"/>
    <n v="518"/>
    <n v="214"/>
    <n v="132"/>
    <n v="398"/>
    <n v="133"/>
    <n v="110"/>
    <n v="0.11565377532228401"/>
    <n v="2132"/>
    <n v="511"/>
    <n v="1382"/>
    <n v="1872"/>
    <n v="1140"/>
    <n v="525"/>
    <n v="11"/>
    <n v="28"/>
    <n v="356"/>
    <n v="0"/>
    <n v="152"/>
    <n v="1585"/>
    <n v="0"/>
    <n v="0"/>
    <n v="3"/>
    <n v="2394.3208"/>
    <n v="0"/>
    <n v="0"/>
    <n v="1.55596"/>
    <n v="3"/>
    <n v="0"/>
    <n v="1495"/>
    <n v="1203"/>
    <n v="26"/>
  </r>
  <r>
    <n v="1204"/>
    <n v="24"/>
    <n v="24"/>
    <x v="4"/>
    <n v="768"/>
    <n v="2168"/>
    <n v="2168"/>
    <n v="867"/>
    <n v="551"/>
    <n v="273"/>
    <n v="458"/>
    <n v="188"/>
    <n v="69"/>
    <n v="53"/>
    <n v="358"/>
    <n v="80"/>
    <n v="189"/>
    <n v="0.191420664206642"/>
    <n v="1418"/>
    <n v="124"/>
    <n v="507"/>
    <n v="709"/>
    <n v="477"/>
    <n v="351"/>
    <n v="328"/>
    <n v="50"/>
    <n v="400"/>
    <n v="0"/>
    <n v="463"/>
    <n v="177"/>
    <n v="0"/>
    <n v="0"/>
    <n v="4"/>
    <n v="0"/>
    <n v="0"/>
    <n v="0"/>
    <n v="1.26475"/>
    <n v="3"/>
    <n v="0"/>
    <n v="768"/>
    <n v="1204"/>
    <n v="0"/>
  </r>
  <r>
    <n v="1205"/>
    <n v="24"/>
    <n v="24"/>
    <x v="4"/>
    <n v="1294"/>
    <n v="3522"/>
    <n v="3548"/>
    <n v="1556"/>
    <n v="1000"/>
    <n v="378"/>
    <n v="473"/>
    <n v="367"/>
    <n v="250"/>
    <n v="204"/>
    <n v="4614"/>
    <n v="100.73029"/>
    <n v="840"/>
    <n v="0.17925591882750799"/>
    <n v="2310"/>
    <n v="222"/>
    <n v="601"/>
    <n v="1265"/>
    <n v="926"/>
    <n v="534"/>
    <n v="511"/>
    <n v="180"/>
    <n v="290"/>
    <n v="0"/>
    <n v="1148"/>
    <n v="181"/>
    <n v="0"/>
    <n v="0"/>
    <n v="4"/>
    <n v="0"/>
    <n v="0"/>
    <n v="0"/>
    <n v="1.00956"/>
    <n v="3"/>
    <n v="0"/>
    <n v="1294"/>
    <n v="1205"/>
    <n v="26"/>
  </r>
  <r>
    <n v="1206"/>
    <n v="24"/>
    <n v="24"/>
    <x v="4"/>
    <n v="1722"/>
    <n v="6486"/>
    <n v="6486"/>
    <n v="2587"/>
    <n v="1450"/>
    <n v="372"/>
    <n v="699"/>
    <n v="620"/>
    <n v="288"/>
    <n v="115"/>
    <n v="493"/>
    <n v="111.2992"/>
    <n v="213"/>
    <n v="9.0965155720012306E-2"/>
    <n v="1276"/>
    <n v="633"/>
    <n v="1599"/>
    <n v="2436"/>
    <n v="1377"/>
    <n v="441"/>
    <n v="49"/>
    <n v="75"/>
    <n v="392"/>
    <n v="4"/>
    <n v="364"/>
    <n v="392"/>
    <n v="0"/>
    <n v="0"/>
    <n v="4"/>
    <n v="0"/>
    <n v="0"/>
    <n v="0"/>
    <n v="1.3032699999999999"/>
    <n v="3"/>
    <n v="0"/>
    <n v="1722"/>
    <n v="1206"/>
    <n v="0"/>
  </r>
  <r>
    <n v="1207"/>
    <n v="24"/>
    <n v="24"/>
    <x v="4"/>
    <n v="1673"/>
    <n v="5736"/>
    <n v="5739"/>
    <n v="2814"/>
    <n v="1725"/>
    <n v="23"/>
    <n v="605"/>
    <n v="653"/>
    <n v="312"/>
    <n v="103"/>
    <n v="1305"/>
    <n v="212"/>
    <n v="238"/>
    <n v="0.15002613695765801"/>
    <n v="183"/>
    <n v="396"/>
    <n v="1269"/>
    <n v="2082"/>
    <n v="1276"/>
    <n v="716"/>
    <n v="12"/>
    <n v="19"/>
    <n v="76"/>
    <n v="3"/>
    <n v="60"/>
    <n v="13"/>
    <n v="0"/>
    <n v="0"/>
    <n v="4"/>
    <n v="0"/>
    <n v="0"/>
    <n v="0"/>
    <n v="1.14584"/>
    <n v="2"/>
    <n v="0"/>
    <n v="1673"/>
    <n v="1207"/>
    <n v="3"/>
  </r>
  <r>
    <n v="1208"/>
    <n v="24"/>
    <n v="24"/>
    <x v="4"/>
    <n v="2574"/>
    <n v="8394"/>
    <n v="8399"/>
    <n v="3284"/>
    <n v="1851"/>
    <n v="723"/>
    <n v="1416"/>
    <n v="790"/>
    <n v="232"/>
    <n v="136"/>
    <n v="560"/>
    <n v="322"/>
    <n v="94"/>
    <n v="9.6320990594118305E-2"/>
    <n v="631"/>
    <n v="625"/>
    <n v="2403"/>
    <n v="3080"/>
    <n v="1649"/>
    <n v="642"/>
    <n v="84"/>
    <n v="48"/>
    <n v="283"/>
    <n v="2"/>
    <n v="173"/>
    <n v="41"/>
    <n v="0"/>
    <n v="0"/>
    <n v="4"/>
    <n v="0"/>
    <n v="0"/>
    <n v="0"/>
    <n v="1.27597"/>
    <n v="2"/>
    <n v="0"/>
    <n v="2574"/>
    <n v="1208"/>
    <n v="5"/>
  </r>
  <r>
    <n v="1209"/>
    <n v="24"/>
    <n v="24"/>
    <x v="4"/>
    <n v="1746"/>
    <n v="6294"/>
    <n v="6304"/>
    <n v="2698"/>
    <n v="1239"/>
    <n v="618"/>
    <n v="855"/>
    <n v="533"/>
    <n v="150"/>
    <n v="208"/>
    <n v="1779"/>
    <n v="161"/>
    <n v="472.31389999999999"/>
    <n v="6.8845177664974597E-2"/>
    <n v="274"/>
    <n v="410"/>
    <n v="1698"/>
    <n v="2463"/>
    <n v="1422"/>
    <n v="311"/>
    <n v="32"/>
    <n v="32"/>
    <n v="45"/>
    <n v="2"/>
    <n v="159"/>
    <n v="4"/>
    <n v="0"/>
    <n v="0"/>
    <n v="4"/>
    <n v="0"/>
    <n v="0"/>
    <n v="0"/>
    <n v="1.08023"/>
    <n v="2"/>
    <n v="0"/>
    <n v="1746"/>
    <n v="1209"/>
    <n v="10"/>
  </r>
  <r>
    <n v="1210"/>
    <n v="24"/>
    <n v="24"/>
    <x v="4"/>
    <n v="1722"/>
    <n v="6784"/>
    <n v="6788"/>
    <n v="3160"/>
    <n v="1810"/>
    <n v="56"/>
    <n v="851"/>
    <n v="599"/>
    <n v="165"/>
    <n v="107"/>
    <n v="1976"/>
    <n v="287"/>
    <n v="252"/>
    <n v="9.6493812610489102E-2"/>
    <n v="413"/>
    <n v="501"/>
    <n v="1600"/>
    <n v="2710"/>
    <n v="1455"/>
    <n v="522"/>
    <n v="35"/>
    <n v="48"/>
    <n v="237"/>
    <n v="0"/>
    <n v="15"/>
    <n v="78"/>
    <n v="0"/>
    <n v="0"/>
    <n v="4"/>
    <n v="0"/>
    <n v="0"/>
    <n v="0"/>
    <n v="1.13866"/>
    <n v="2"/>
    <n v="0"/>
    <n v="1722"/>
    <n v="1210"/>
    <n v="4"/>
  </r>
  <r>
    <n v="1211"/>
    <n v="25"/>
    <n v="25"/>
    <x v="5"/>
    <n v="1524"/>
    <n v="3936"/>
    <n v="3951"/>
    <n v="2278"/>
    <n v="1291"/>
    <n v="414"/>
    <n v="430"/>
    <n v="476"/>
    <n v="424"/>
    <n v="194"/>
    <n v="19404"/>
    <n v="226"/>
    <n v="1665"/>
    <n v="0.15236648949633"/>
    <n v="8446"/>
    <n v="201"/>
    <n v="783"/>
    <n v="1369"/>
    <n v="1049"/>
    <n v="549"/>
    <n v="1044"/>
    <n v="1185"/>
    <n v="902"/>
    <n v="0"/>
    <n v="3275"/>
    <n v="2040"/>
    <n v="0"/>
    <n v="0"/>
    <n v="4"/>
    <n v="0"/>
    <n v="0"/>
    <n v="0"/>
    <n v="1.12897"/>
    <n v="1"/>
    <n v="0"/>
    <n v="1524"/>
    <n v="1211"/>
    <n v="15"/>
  </r>
  <r>
    <n v="1212"/>
    <n v="25"/>
    <n v="25"/>
    <x v="5"/>
    <n v="2202"/>
    <n v="4412"/>
    <n v="4417"/>
    <n v="2088"/>
    <n v="1625"/>
    <n v="705"/>
    <n v="590"/>
    <n v="631"/>
    <n v="526"/>
    <n v="455"/>
    <n v="1235"/>
    <n v="224"/>
    <n v="45"/>
    <n v="0.330767489246095"/>
    <n v="1821"/>
    <n v="321"/>
    <n v="438"/>
    <n v="1061"/>
    <n v="1392"/>
    <n v="1205"/>
    <n v="128"/>
    <n v="475"/>
    <n v="861"/>
    <n v="0"/>
    <n v="129"/>
    <n v="228"/>
    <n v="0"/>
    <n v="0"/>
    <n v="4"/>
    <n v="1705.8851299999999"/>
    <n v="0"/>
    <n v="0"/>
    <n v="1.4810099999999999"/>
    <n v="2"/>
    <n v="0"/>
    <n v="2202"/>
    <n v="1212"/>
    <n v="5"/>
  </r>
  <r>
    <n v="1213"/>
    <n v="25"/>
    <n v="25"/>
    <x v="5"/>
    <n v="1357"/>
    <n v="3187"/>
    <n v="3193"/>
    <n v="1602"/>
    <n v="1020"/>
    <n v="345"/>
    <n v="346"/>
    <n v="418"/>
    <n v="292"/>
    <n v="301"/>
    <n v="387"/>
    <n v="183"/>
    <n v="16"/>
    <n v="0.241152521139994"/>
    <n v="813"/>
    <n v="105"/>
    <n v="607"/>
    <n v="766"/>
    <n v="1122"/>
    <n v="593"/>
    <n v="105"/>
    <n v="105"/>
    <n v="450"/>
    <n v="0"/>
    <n v="3"/>
    <n v="150"/>
    <n v="0"/>
    <n v="0"/>
    <n v="4"/>
    <n v="0"/>
    <n v="0"/>
    <n v="0"/>
    <n v="1.3277699999999999"/>
    <n v="1"/>
    <n v="0"/>
    <n v="1357"/>
    <n v="1213"/>
    <n v="6"/>
  </r>
  <r>
    <n v="1214"/>
    <n v="25"/>
    <n v="25"/>
    <x v="5"/>
    <n v="1353"/>
    <n v="3436"/>
    <n v="3436"/>
    <n v="1696"/>
    <n v="1110"/>
    <n v="265"/>
    <n v="200"/>
    <n v="420"/>
    <n v="323"/>
    <n v="410"/>
    <n v="686"/>
    <n v="268"/>
    <n v="8"/>
    <n v="0.26338766006984898"/>
    <n v="1238"/>
    <n v="282"/>
    <n v="420"/>
    <n v="979"/>
    <n v="1094"/>
    <n v="661"/>
    <n v="87"/>
    <n v="196"/>
    <n v="170"/>
    <n v="0"/>
    <n v="572"/>
    <n v="213"/>
    <n v="0"/>
    <n v="0"/>
    <n v="4"/>
    <n v="0"/>
    <n v="0"/>
    <n v="0"/>
    <n v="1.1481699999999999"/>
    <n v="1"/>
    <n v="0"/>
    <n v="1353"/>
    <n v="1214"/>
    <n v="0"/>
  </r>
  <r>
    <n v="1215"/>
    <n v="25"/>
    <n v="25"/>
    <x v="5"/>
    <n v="1908"/>
    <n v="4967"/>
    <n v="4967"/>
    <n v="2439"/>
    <n v="1394"/>
    <n v="588"/>
    <n v="354"/>
    <n v="551"/>
    <n v="528"/>
    <n v="475"/>
    <n v="816"/>
    <n v="342"/>
    <n v="23"/>
    <n v="0.23716529092007199"/>
    <n v="817"/>
    <n v="295"/>
    <n v="925"/>
    <n v="1317"/>
    <n v="1593"/>
    <n v="837"/>
    <n v="267"/>
    <n v="87"/>
    <n v="419"/>
    <n v="0"/>
    <n v="14"/>
    <n v="30"/>
    <n v="0"/>
    <n v="0"/>
    <n v="4"/>
    <n v="0"/>
    <n v="0"/>
    <n v="0"/>
    <n v="1.21983"/>
    <n v="1"/>
    <n v="0"/>
    <n v="1908"/>
    <n v="1215"/>
    <n v="0"/>
  </r>
  <r>
    <n v="1216"/>
    <n v="25"/>
    <n v="25"/>
    <x v="5"/>
    <n v="1294"/>
    <n v="3342"/>
    <n v="3342"/>
    <n v="1745"/>
    <n v="1098"/>
    <n v="284"/>
    <n v="194"/>
    <n v="383"/>
    <n v="271"/>
    <n v="446"/>
    <n v="618"/>
    <n v="236"/>
    <n v="13"/>
    <n v="0.23698384201077199"/>
    <n v="261"/>
    <n v="95"/>
    <n v="633"/>
    <n v="908"/>
    <n v="1119"/>
    <n v="587"/>
    <n v="34"/>
    <n v="42"/>
    <n v="161"/>
    <n v="0"/>
    <n v="11"/>
    <n v="13"/>
    <n v="0"/>
    <n v="0"/>
    <n v="4"/>
    <n v="0"/>
    <n v="0"/>
    <n v="0"/>
    <n v="1.1931499999999999"/>
    <n v="1"/>
    <n v="0"/>
    <n v="1294"/>
    <n v="1216"/>
    <n v="0"/>
  </r>
  <r>
    <n v="1217"/>
    <n v="25"/>
    <n v="25"/>
    <x v="5"/>
    <n v="1759"/>
    <n v="5348"/>
    <n v="5349"/>
    <n v="2714"/>
    <n v="1679"/>
    <n v="111"/>
    <n v="240"/>
    <n v="339"/>
    <n v="429"/>
    <n v="751"/>
    <n v="2448"/>
    <n v="407"/>
    <n v="81"/>
    <n v="0.15816040381379701"/>
    <n v="1359"/>
    <n v="279"/>
    <n v="1173"/>
    <n v="1387"/>
    <n v="1930"/>
    <n v="580"/>
    <n v="154"/>
    <n v="242"/>
    <n v="115"/>
    <n v="0"/>
    <n v="565"/>
    <n v="283"/>
    <n v="0"/>
    <n v="0"/>
    <n v="4"/>
    <n v="0"/>
    <n v="0"/>
    <n v="0"/>
    <n v="1.15493"/>
    <n v="1"/>
    <n v="0"/>
    <n v="1759"/>
    <n v="1217"/>
    <n v="1"/>
  </r>
  <r>
    <n v="1218"/>
    <n v="25"/>
    <n v="25"/>
    <x v="5"/>
    <n v="1911"/>
    <n v="5187"/>
    <n v="5208"/>
    <n v="2651"/>
    <n v="1280"/>
    <n v="700"/>
    <n v="585"/>
    <n v="547"/>
    <n v="479"/>
    <n v="300"/>
    <n v="602"/>
    <n v="299"/>
    <n v="5"/>
    <n v="0.217357910906298"/>
    <n v="116"/>
    <n v="236"/>
    <n v="770"/>
    <n v="1759"/>
    <n v="1517"/>
    <n v="926"/>
    <n v="7"/>
    <n v="32"/>
    <n v="36"/>
    <n v="0"/>
    <n v="11"/>
    <n v="30"/>
    <n v="0"/>
    <n v="0"/>
    <n v="4"/>
    <n v="1311.0107399999999"/>
    <n v="0"/>
    <n v="0"/>
    <n v="1.2083600000000001"/>
    <n v="1"/>
    <n v="0"/>
    <n v="1911"/>
    <n v="1218"/>
    <n v="21"/>
  </r>
  <r>
    <n v="1219"/>
    <n v="25"/>
    <n v="25"/>
    <x v="5"/>
    <n v="1069"/>
    <n v="3455"/>
    <n v="3480"/>
    <n v="1541"/>
    <n v="895"/>
    <n v="273"/>
    <n v="329"/>
    <n v="361"/>
    <n v="199"/>
    <n v="180"/>
    <n v="480"/>
    <n v="249"/>
    <n v="19"/>
    <n v="0.213505747126437"/>
    <n v="801"/>
    <n v="155"/>
    <n v="637"/>
    <n v="1050"/>
    <n v="990"/>
    <n v="648"/>
    <n v="6"/>
    <n v="25"/>
    <n v="124"/>
    <n v="0"/>
    <n v="0"/>
    <n v="646"/>
    <n v="0"/>
    <n v="0"/>
    <n v="4"/>
    <n v="625.88751000000002"/>
    <n v="0"/>
    <n v="0"/>
    <n v="1.2848200000000001"/>
    <n v="1"/>
    <n v="0"/>
    <n v="1069"/>
    <n v="1219"/>
    <n v="25"/>
  </r>
  <r>
    <n v="1220"/>
    <n v="25"/>
    <n v="25"/>
    <x v="5"/>
    <n v="2878"/>
    <n v="7885"/>
    <n v="7900"/>
    <n v="4084"/>
    <n v="2479"/>
    <n v="637"/>
    <n v="437"/>
    <n v="976"/>
    <n v="785"/>
    <n v="680"/>
    <n v="1299"/>
    <n v="466"/>
    <n v="28"/>
    <n v="0.234303797468354"/>
    <n v="595"/>
    <n v="470"/>
    <n v="1018"/>
    <n v="2598"/>
    <n v="2510"/>
    <n v="1304"/>
    <n v="105"/>
    <n v="200"/>
    <n v="210"/>
    <n v="3"/>
    <n v="29"/>
    <n v="48"/>
    <n v="0"/>
    <n v="0"/>
    <n v="4"/>
    <n v="0"/>
    <n v="0"/>
    <n v="0"/>
    <n v="1.2353799999999999"/>
    <n v="1"/>
    <n v="0"/>
    <n v="2878"/>
    <n v="1220"/>
    <n v="15"/>
  </r>
  <r>
    <n v="1221"/>
    <n v="25"/>
    <n v="25"/>
    <x v="5"/>
    <n v="1550"/>
    <n v="5341"/>
    <n v="5356"/>
    <n v="2388"/>
    <n v="1559"/>
    <n v="50"/>
    <n v="429"/>
    <n v="531"/>
    <n v="387"/>
    <n v="203"/>
    <n v="583"/>
    <n v="308"/>
    <n v="30"/>
    <n v="0.11034353995519"/>
    <n v="378"/>
    <n v="343"/>
    <n v="1193"/>
    <n v="2048"/>
    <n v="1296"/>
    <n v="476"/>
    <n v="9"/>
    <n v="38"/>
    <n v="273"/>
    <n v="0"/>
    <n v="9"/>
    <n v="49"/>
    <n v="0"/>
    <n v="0"/>
    <n v="4"/>
    <n v="0"/>
    <n v="0"/>
    <n v="0"/>
    <n v="1.1870700000000001"/>
    <n v="1"/>
    <n v="0"/>
    <n v="1550"/>
    <n v="1221"/>
    <n v="15"/>
  </r>
  <r>
    <n v="1222"/>
    <n v="25"/>
    <n v="25"/>
    <x v="5"/>
    <n v="1239"/>
    <n v="2936"/>
    <n v="3308"/>
    <n v="1430"/>
    <n v="635"/>
    <n v="805"/>
    <n v="571"/>
    <n v="367"/>
    <n v="164"/>
    <n v="137"/>
    <n v="484"/>
    <n v="94"/>
    <n v="8"/>
    <n v="0.161729141475212"/>
    <n v="173"/>
    <n v="181"/>
    <n v="448"/>
    <n v="1416"/>
    <n v="865"/>
    <n v="398"/>
    <n v="9"/>
    <n v="50"/>
    <n v="101"/>
    <n v="0"/>
    <n v="2"/>
    <n v="11"/>
    <n v="0"/>
    <n v="0"/>
    <n v="4"/>
    <n v="0"/>
    <n v="522.34595000000002"/>
    <n v="67.825900000000004"/>
    <n v="1.68485"/>
    <n v="1"/>
    <n v="0"/>
    <n v="1239"/>
    <n v="1222"/>
    <n v="372"/>
  </r>
  <r>
    <n v="1223"/>
    <n v="25"/>
    <n v="25"/>
    <x v="5"/>
    <n v="1111"/>
    <n v="3376"/>
    <n v="3387"/>
    <n v="1477"/>
    <n v="1029"/>
    <n v="205"/>
    <n v="581"/>
    <n v="376"/>
    <n v="121"/>
    <n v="33"/>
    <n v="704"/>
    <n v="173"/>
    <n v="134"/>
    <n v="0.217891939769708"/>
    <n v="1458"/>
    <n v="312"/>
    <n v="470"/>
    <n v="1039"/>
    <n v="1008"/>
    <n v="558"/>
    <n v="251"/>
    <n v="146"/>
    <n v="182"/>
    <n v="0"/>
    <n v="379"/>
    <n v="500"/>
    <n v="0"/>
    <n v="0"/>
    <n v="4"/>
    <n v="0"/>
    <n v="0"/>
    <n v="0"/>
    <n v="1.4658800000000001"/>
    <n v="2"/>
    <n v="0"/>
    <n v="1111"/>
    <n v="1223"/>
    <n v="11"/>
  </r>
  <r>
    <n v="1224"/>
    <n v="25"/>
    <n v="25"/>
    <x v="5"/>
    <n v="1327"/>
    <n v="2636"/>
    <n v="2773"/>
    <n v="1062"/>
    <n v="158"/>
    <n v="1412"/>
    <n v="964"/>
    <n v="236"/>
    <n v="79"/>
    <n v="48"/>
    <n v="231"/>
    <n v="35"/>
    <n v="65"/>
    <n v="0.155787955283087"/>
    <n v="1668"/>
    <n v="472"/>
    <n v="234"/>
    <n v="1010"/>
    <n v="713"/>
    <n v="344"/>
    <n v="98"/>
    <n v="264"/>
    <n v="561"/>
    <n v="0"/>
    <n v="268"/>
    <n v="477"/>
    <n v="0"/>
    <n v="0"/>
    <n v="3"/>
    <n v="0"/>
    <n v="0"/>
    <n v="0"/>
    <n v="2.3622100000000001"/>
    <n v="1"/>
    <n v="0"/>
    <n v="1327"/>
    <n v="1224"/>
    <n v="137"/>
  </r>
  <r>
    <n v="1225"/>
    <n v="25"/>
    <n v="25"/>
    <x v="5"/>
    <n v="1045"/>
    <n v="2696"/>
    <n v="2696"/>
    <n v="1314"/>
    <n v="639"/>
    <n v="626"/>
    <n v="446"/>
    <n v="409"/>
    <n v="160"/>
    <n v="30"/>
    <n v="182"/>
    <n v="109"/>
    <n v="26"/>
    <n v="0.14428783382789301"/>
    <n v="1857"/>
    <n v="154"/>
    <n v="524"/>
    <n v="1000"/>
    <n v="769"/>
    <n v="249"/>
    <n v="86"/>
    <n v="363"/>
    <n v="396"/>
    <n v="1"/>
    <n v="82"/>
    <n v="929"/>
    <n v="0"/>
    <n v="0"/>
    <n v="3"/>
    <n v="0"/>
    <n v="0"/>
    <n v="0"/>
    <n v="1.4473400000000001"/>
    <n v="1"/>
    <n v="0"/>
    <n v="1045"/>
    <n v="1225"/>
    <n v="0"/>
  </r>
  <r>
    <n v="1226"/>
    <n v="25"/>
    <n v="25"/>
    <x v="5"/>
    <n v="1133"/>
    <n v="3049"/>
    <n v="3061"/>
    <n v="1359"/>
    <n v="934"/>
    <n v="289"/>
    <n v="594"/>
    <n v="396"/>
    <n v="143"/>
    <n v="0"/>
    <n v="263"/>
    <n v="143"/>
    <n v="36"/>
    <n v="0.13165632146357401"/>
    <n v="480"/>
    <n v="155"/>
    <n v="714"/>
    <n v="1098"/>
    <n v="757"/>
    <n v="337"/>
    <n v="193"/>
    <n v="50"/>
    <n v="167"/>
    <n v="0"/>
    <n v="54"/>
    <n v="16"/>
    <n v="0"/>
    <n v="0"/>
    <n v="3"/>
    <n v="0"/>
    <n v="0"/>
    <n v="0"/>
    <n v="1.36276"/>
    <n v="2"/>
    <n v="0"/>
    <n v="1133"/>
    <n v="1226"/>
    <n v="12"/>
  </r>
  <r>
    <n v="1227"/>
    <n v="25"/>
    <n v="25"/>
    <x v="5"/>
    <n v="1058"/>
    <n v="2715"/>
    <n v="2724"/>
    <n v="1202"/>
    <n v="1151"/>
    <n v="153"/>
    <n v="421"/>
    <n v="393"/>
    <n v="151"/>
    <n v="93"/>
    <n v="284"/>
    <n v="195"/>
    <n v="15"/>
    <n v="0.19016152716593199"/>
    <n v="228"/>
    <n v="182"/>
    <n v="458"/>
    <n v="947"/>
    <n v="796"/>
    <n v="341"/>
    <n v="60"/>
    <n v="13"/>
    <n v="110"/>
    <n v="0"/>
    <n v="35"/>
    <n v="10"/>
    <n v="0"/>
    <n v="0"/>
    <n v="4"/>
    <n v="0"/>
    <n v="0"/>
    <n v="0"/>
    <n v="1.1949700000000001"/>
    <n v="1"/>
    <n v="0"/>
    <n v="1058"/>
    <n v="1227"/>
    <n v="9"/>
  </r>
  <r>
    <n v="1228"/>
    <n v="25"/>
    <n v="25"/>
    <x v="5"/>
    <n v="772"/>
    <n v="2223"/>
    <n v="2250"/>
    <n v="1057"/>
    <n v="786"/>
    <n v="16"/>
    <n v="250"/>
    <n v="278"/>
    <n v="156"/>
    <n v="88"/>
    <n v="319"/>
    <n v="207"/>
    <n v="27"/>
    <n v="0.17066666666666699"/>
    <n v="223"/>
    <n v="146"/>
    <n v="424"/>
    <n v="790"/>
    <n v="611"/>
    <n v="279"/>
    <n v="3"/>
    <n v="15"/>
    <n v="147"/>
    <n v="0"/>
    <n v="0"/>
    <n v="58"/>
    <n v="0"/>
    <n v="0"/>
    <n v="4"/>
    <n v="0"/>
    <n v="0"/>
    <n v="0"/>
    <n v="1.08978"/>
    <n v="1"/>
    <n v="0"/>
    <n v="772"/>
    <n v="1228"/>
    <n v="27"/>
  </r>
  <r>
    <n v="1229"/>
    <n v="25"/>
    <n v="25"/>
    <x v="5"/>
    <n v="1399"/>
    <n v="3750"/>
    <n v="3757"/>
    <n v="1602"/>
    <n v="1079"/>
    <n v="427"/>
    <n v="659"/>
    <n v="448"/>
    <n v="235"/>
    <n v="57"/>
    <n v="328"/>
    <n v="189"/>
    <n v="59"/>
    <n v="0.21266968325791899"/>
    <n v="1266"/>
    <n v="172"/>
    <n v="766"/>
    <n v="1319"/>
    <n v="929"/>
    <n v="571"/>
    <n v="240"/>
    <n v="270"/>
    <n v="589"/>
    <n v="0"/>
    <n v="46"/>
    <n v="121"/>
    <n v="0"/>
    <n v="0"/>
    <n v="4"/>
    <n v="1859.8908699999999"/>
    <n v="0"/>
    <n v="0"/>
    <n v="1.3668199999999999"/>
    <n v="1"/>
    <n v="0"/>
    <n v="1399"/>
    <n v="1229"/>
    <n v="7"/>
  </r>
  <r>
    <n v="1230"/>
    <n v="25"/>
    <n v="25"/>
    <x v="5"/>
    <n v="2399"/>
    <n v="7045"/>
    <n v="7074"/>
    <n v="3042"/>
    <n v="1862"/>
    <n v="745"/>
    <n v="808"/>
    <n v="639"/>
    <n v="533"/>
    <n v="419"/>
    <n v="835"/>
    <n v="488"/>
    <n v="22"/>
    <n v="0.248232965790218"/>
    <n v="658"/>
    <n v="366"/>
    <n v="1112"/>
    <n v="2156"/>
    <n v="1968"/>
    <n v="1472"/>
    <n v="53"/>
    <n v="91"/>
    <n v="483"/>
    <n v="0"/>
    <n v="6"/>
    <n v="25"/>
    <n v="0"/>
    <n v="0"/>
    <n v="4"/>
    <n v="0"/>
    <n v="0"/>
    <n v="0"/>
    <n v="1.1996500000000001"/>
    <n v="1"/>
    <n v="0"/>
    <n v="2399"/>
    <n v="1230"/>
    <n v="29"/>
  </r>
  <r>
    <n v="1231"/>
    <n v="25"/>
    <n v="25"/>
    <x v="5"/>
    <n v="1084"/>
    <n v="3199"/>
    <n v="3212"/>
    <n v="1361"/>
    <n v="1078"/>
    <n v="122"/>
    <n v="393"/>
    <n v="489"/>
    <n v="162"/>
    <n v="40"/>
    <n v="264"/>
    <n v="159"/>
    <n v="41"/>
    <n v="0.17839352428393501"/>
    <n v="737"/>
    <n v="190"/>
    <n v="719"/>
    <n v="968"/>
    <n v="860"/>
    <n v="475"/>
    <n v="63"/>
    <n v="130"/>
    <n v="491"/>
    <n v="0"/>
    <n v="3"/>
    <n v="50"/>
    <n v="0"/>
    <n v="0"/>
    <n v="4"/>
    <n v="0"/>
    <n v="0"/>
    <n v="0"/>
    <n v="1.3519399999999999"/>
    <n v="3"/>
    <n v="0"/>
    <n v="1084"/>
    <n v="1231"/>
    <n v="13"/>
  </r>
  <r>
    <n v="1232"/>
    <n v="25"/>
    <n v="25"/>
    <x v="5"/>
    <n v="1255"/>
    <n v="3481"/>
    <n v="3496"/>
    <n v="1498"/>
    <n v="1132"/>
    <n v="140"/>
    <n v="591"/>
    <n v="386"/>
    <n v="230"/>
    <n v="48"/>
    <n v="284"/>
    <n v="151"/>
    <n v="52"/>
    <n v="0.19450800915331801"/>
    <n v="1077"/>
    <n v="211"/>
    <n v="653"/>
    <n v="1199"/>
    <n v="935"/>
    <n v="498"/>
    <n v="85"/>
    <n v="153"/>
    <n v="414"/>
    <n v="0"/>
    <n v="26"/>
    <n v="399"/>
    <n v="0"/>
    <n v="0"/>
    <n v="3"/>
    <n v="0"/>
    <n v="0"/>
    <n v="0"/>
    <n v="1.3897600000000001"/>
    <n v="3"/>
    <n v="0"/>
    <n v="1255"/>
    <n v="1232"/>
    <n v="15"/>
  </r>
  <r>
    <n v="1233"/>
    <n v="25"/>
    <n v="25"/>
    <x v="5"/>
    <n v="1134"/>
    <n v="2626"/>
    <n v="2626"/>
    <n v="1415"/>
    <n v="1241"/>
    <n v="32"/>
    <n v="341"/>
    <n v="343"/>
    <n v="319"/>
    <n v="131"/>
    <n v="304"/>
    <n v="206"/>
    <n v="28"/>
    <n v="0.25932977913175898"/>
    <n v="422"/>
    <n v="127"/>
    <n v="287"/>
    <n v="802"/>
    <n v="810"/>
    <n v="600"/>
    <n v="33"/>
    <n v="154"/>
    <n v="211"/>
    <n v="0"/>
    <n v="2"/>
    <n v="22"/>
    <n v="0"/>
    <n v="0"/>
    <n v="4"/>
    <n v="0"/>
    <n v="0"/>
    <n v="0"/>
    <n v="1.2425999999999999"/>
    <n v="1"/>
    <n v="0"/>
    <n v="1134"/>
    <n v="1233"/>
    <n v="0"/>
  </r>
  <r>
    <n v="1234"/>
    <n v="25"/>
    <n v="25"/>
    <x v="5"/>
    <n v="1452"/>
    <n v="4460"/>
    <n v="4463"/>
    <n v="1928"/>
    <n v="968"/>
    <n v="617"/>
    <n v="814"/>
    <n v="377"/>
    <n v="214"/>
    <n v="47"/>
    <n v="348"/>
    <n v="151"/>
    <n v="105"/>
    <n v="6.8787810889536199E-2"/>
    <n v="1534"/>
    <n v="272"/>
    <n v="1219"/>
    <n v="1706"/>
    <n v="1004"/>
    <n v="262"/>
    <n v="241"/>
    <n v="214"/>
    <n v="872"/>
    <n v="0"/>
    <n v="118"/>
    <n v="89"/>
    <n v="0"/>
    <n v="0"/>
    <n v="3"/>
    <n v="2312.0336900000002"/>
    <n v="0"/>
    <n v="0"/>
    <n v="1.3906499999999999"/>
    <n v="2"/>
    <n v="0"/>
    <n v="1452"/>
    <n v="1234"/>
    <n v="3"/>
  </r>
  <r>
    <n v="1235"/>
    <n v="25"/>
    <n v="25"/>
    <x v="5"/>
    <n v="1075"/>
    <n v="2498"/>
    <n v="2505"/>
    <n v="1154"/>
    <n v="543"/>
    <n v="666"/>
    <n v="679"/>
    <n v="299"/>
    <n v="83"/>
    <n v="14"/>
    <n v="266"/>
    <n v="82"/>
    <n v="78"/>
    <n v="9.7405189620758503E-2"/>
    <n v="666"/>
    <n v="159"/>
    <n v="447"/>
    <n v="996"/>
    <n v="705"/>
    <n v="198"/>
    <n v="61"/>
    <n v="77"/>
    <n v="357"/>
    <n v="0"/>
    <n v="71"/>
    <n v="100"/>
    <n v="0"/>
    <n v="0"/>
    <n v="3"/>
    <n v="0"/>
    <n v="0"/>
    <n v="0"/>
    <n v="1.34907"/>
    <n v="1"/>
    <n v="0"/>
    <n v="1075"/>
    <n v="1235"/>
    <n v="7"/>
  </r>
  <r>
    <n v="1236"/>
    <n v="25"/>
    <n v="25"/>
    <x v="5"/>
    <n v="1358"/>
    <n v="3462"/>
    <n v="3508"/>
    <n v="1547"/>
    <n v="727"/>
    <n v="870"/>
    <n v="607"/>
    <n v="449"/>
    <n v="249"/>
    <n v="53"/>
    <n v="397"/>
    <n v="161"/>
    <n v="34"/>
    <n v="0.16305587229190399"/>
    <n v="311"/>
    <n v="206"/>
    <n v="572"/>
    <n v="1446"/>
    <n v="832"/>
    <n v="452"/>
    <n v="54"/>
    <n v="30"/>
    <n v="205"/>
    <n v="0"/>
    <n v="7"/>
    <n v="15"/>
    <n v="0"/>
    <n v="0"/>
    <n v="4"/>
    <n v="0"/>
    <n v="0"/>
    <n v="0"/>
    <n v="1.2859700000000001"/>
    <n v="1"/>
    <n v="0"/>
    <n v="1358"/>
    <n v="1236"/>
    <n v="46"/>
  </r>
  <r>
    <n v="1237"/>
    <n v="25"/>
    <n v="25"/>
    <x v="5"/>
    <n v="942"/>
    <n v="2596"/>
    <n v="2596"/>
    <n v="1440"/>
    <n v="639"/>
    <n v="419"/>
    <n v="306"/>
    <n v="352"/>
    <n v="159"/>
    <n v="125"/>
    <n v="139"/>
    <n v="103"/>
    <n v="2"/>
    <n v="0.17141756548536199"/>
    <n v="84"/>
    <n v="126"/>
    <n v="491"/>
    <n v="976"/>
    <n v="650"/>
    <n v="353"/>
    <n v="0"/>
    <n v="7"/>
    <n v="62"/>
    <n v="0"/>
    <n v="6"/>
    <n v="9"/>
    <n v="0"/>
    <n v="0"/>
    <n v="3"/>
    <n v="0"/>
    <n v="0"/>
    <n v="0"/>
    <n v="1.3984099999999999"/>
    <n v="1"/>
    <n v="0"/>
    <n v="942"/>
    <n v="1237"/>
    <n v="0"/>
  </r>
  <r>
    <n v="1238"/>
    <n v="25"/>
    <n v="25"/>
    <x v="5"/>
    <n v="220"/>
    <n v="680"/>
    <n v="767"/>
    <n v="358"/>
    <n v="217"/>
    <n v="26"/>
    <n v="35"/>
    <n v="48"/>
    <n v="56"/>
    <n v="81"/>
    <n v="23401"/>
    <n v="27"/>
    <n v="3325"/>
    <n v="0.13689700130378099"/>
    <n v="2516"/>
    <n v="35"/>
    <n v="171"/>
    <n v="326"/>
    <n v="158"/>
    <n v="77"/>
    <n v="7"/>
    <n v="192"/>
    <n v="1120"/>
    <n v="450"/>
    <n v="488"/>
    <n v="259"/>
    <n v="0"/>
    <n v="0"/>
    <n v="4"/>
    <n v="0"/>
    <n v="0"/>
    <n v="0"/>
    <n v="0.92867"/>
    <n v="2"/>
    <n v="0"/>
    <n v="220"/>
    <n v="1238"/>
    <n v="87"/>
  </r>
  <r>
    <n v="1239"/>
    <n v="25"/>
    <n v="25"/>
    <x v="5"/>
    <n v="870"/>
    <n v="3207"/>
    <n v="3246"/>
    <n v="1641"/>
    <n v="899"/>
    <n v="0"/>
    <n v="248"/>
    <n v="243"/>
    <n v="227"/>
    <n v="152"/>
    <n v="379"/>
    <n v="121"/>
    <n v="12"/>
    <n v="0.15927295132470701"/>
    <n v="137"/>
    <n v="171"/>
    <n v="676"/>
    <n v="1192"/>
    <n v="777"/>
    <n v="430"/>
    <n v="2"/>
    <n v="121"/>
    <n v="9"/>
    <n v="0"/>
    <n v="3"/>
    <n v="2"/>
    <n v="0"/>
    <n v="0"/>
    <n v="4"/>
    <n v="0"/>
    <n v="0"/>
    <n v="0"/>
    <n v="1.4155199999999999"/>
    <n v="3"/>
    <n v="0"/>
    <n v="870"/>
    <n v="1239"/>
    <n v="39"/>
  </r>
  <r>
    <n v="1240"/>
    <n v="25"/>
    <n v="25"/>
    <x v="5"/>
    <n v="1519"/>
    <n v="5527"/>
    <n v="5570"/>
    <n v="2482"/>
    <n v="1505"/>
    <n v="50"/>
    <n v="429"/>
    <n v="596"/>
    <n v="356"/>
    <n v="138"/>
    <n v="849"/>
    <n v="274"/>
    <n v="57"/>
    <n v="0.16750448833034101"/>
    <n v="615"/>
    <n v="370"/>
    <n v="1208"/>
    <n v="1872"/>
    <n v="1382"/>
    <n v="738"/>
    <n v="151"/>
    <n v="28"/>
    <n v="199"/>
    <n v="2"/>
    <n v="33"/>
    <n v="202"/>
    <n v="0"/>
    <n v="0"/>
    <n v="4"/>
    <n v="0"/>
    <n v="0"/>
    <n v="0"/>
    <n v="1.25871"/>
    <n v="3"/>
    <n v="0"/>
    <n v="1519"/>
    <n v="1240"/>
    <n v="43"/>
  </r>
  <r>
    <n v="1241"/>
    <n v="25"/>
    <n v="25"/>
    <x v="5"/>
    <n v="1231"/>
    <n v="2580"/>
    <n v="2618"/>
    <n v="895"/>
    <n v="533"/>
    <n v="822"/>
    <n v="889"/>
    <n v="211"/>
    <n v="131"/>
    <n v="0"/>
    <n v="575"/>
    <n v="123"/>
    <n v="178"/>
    <n v="0.28227654698242899"/>
    <n v="2869"/>
    <n v="292"/>
    <n v="300"/>
    <n v="810"/>
    <n v="652"/>
    <n v="564"/>
    <n v="1017"/>
    <n v="278"/>
    <n v="1331"/>
    <n v="0"/>
    <n v="161"/>
    <n v="82"/>
    <n v="0"/>
    <n v="0"/>
    <n v="4"/>
    <n v="0"/>
    <n v="0"/>
    <n v="0"/>
    <n v="1.4113800000000001"/>
    <n v="3"/>
    <n v="0"/>
    <n v="1231"/>
    <n v="1241"/>
    <n v="38"/>
  </r>
  <r>
    <n v="1242"/>
    <n v="25"/>
    <n v="25"/>
    <x v="5"/>
    <n v="2111"/>
    <n v="5653"/>
    <n v="5656"/>
    <n v="2893"/>
    <n v="1841"/>
    <n v="492"/>
    <n v="674"/>
    <n v="683"/>
    <n v="423"/>
    <n v="331"/>
    <n v="588"/>
    <n v="348"/>
    <n v="114"/>
    <n v="0.221004243281471"/>
    <n v="3673"/>
    <n v="487"/>
    <n v="772"/>
    <n v="1896"/>
    <n v="1608"/>
    <n v="893"/>
    <n v="60"/>
    <n v="133"/>
    <n v="3419"/>
    <n v="0"/>
    <n v="23"/>
    <n v="38"/>
    <n v="0"/>
    <n v="0"/>
    <n v="4"/>
    <n v="0"/>
    <n v="0"/>
    <n v="0"/>
    <n v="1.4688000000000001"/>
    <n v="1"/>
    <n v="0"/>
    <n v="2111"/>
    <n v="1242"/>
    <n v="3"/>
  </r>
  <r>
    <n v="1243"/>
    <n v="25"/>
    <n v="25"/>
    <x v="5"/>
    <n v="1811"/>
    <n v="4419"/>
    <n v="4544"/>
    <n v="1785"/>
    <n v="990"/>
    <n v="927"/>
    <n v="946"/>
    <n v="454"/>
    <n v="374"/>
    <n v="37"/>
    <n v="803"/>
    <n v="218"/>
    <n v="244"/>
    <n v="0.26914612676056299"/>
    <n v="3365"/>
    <n v="398"/>
    <n v="676"/>
    <n v="1337"/>
    <n v="1134"/>
    <n v="999"/>
    <n v="21"/>
    <n v="340"/>
    <n v="2933"/>
    <n v="0"/>
    <n v="29"/>
    <n v="42"/>
    <n v="0"/>
    <n v="0"/>
    <n v="4"/>
    <n v="0"/>
    <n v="0"/>
    <n v="0"/>
    <n v="1.3097099999999999"/>
    <n v="1"/>
    <n v="0"/>
    <n v="1811"/>
    <n v="1243"/>
    <n v="125"/>
  </r>
  <r>
    <n v="1244"/>
    <n v="25"/>
    <n v="25"/>
    <x v="5"/>
    <n v="1744"/>
    <n v="6184"/>
    <n v="6213"/>
    <n v="2184"/>
    <n v="1633"/>
    <n v="124"/>
    <n v="805"/>
    <n v="517"/>
    <n v="361"/>
    <n v="61"/>
    <n v="509"/>
    <n v="304"/>
    <n v="17"/>
    <n v="0.18654434250764501"/>
    <n v="477"/>
    <n v="457"/>
    <n v="1241"/>
    <n v="1942"/>
    <n v="1685"/>
    <n v="888"/>
    <n v="8"/>
    <n v="19"/>
    <n v="426"/>
    <n v="0"/>
    <n v="12"/>
    <n v="12"/>
    <n v="0"/>
    <n v="0"/>
    <n v="4"/>
    <n v="0"/>
    <n v="0"/>
    <n v="0"/>
    <n v="1.31894"/>
    <n v="1"/>
    <n v="0"/>
    <n v="1744"/>
    <n v="1244"/>
    <n v="29"/>
  </r>
  <r>
    <n v="1245"/>
    <n v="25"/>
    <n v="25"/>
    <x v="5"/>
    <n v="1641"/>
    <n v="5598"/>
    <n v="5616"/>
    <n v="2562"/>
    <n v="1714"/>
    <n v="0"/>
    <n v="465"/>
    <n v="581"/>
    <n v="448"/>
    <n v="147"/>
    <n v="661"/>
    <n v="370"/>
    <n v="24"/>
    <n v="0.155092592592593"/>
    <n v="256"/>
    <n v="442"/>
    <n v="894"/>
    <n v="1948"/>
    <n v="1637"/>
    <n v="695"/>
    <n v="15"/>
    <n v="16"/>
    <n v="76"/>
    <n v="0"/>
    <n v="10"/>
    <n v="139"/>
    <n v="0"/>
    <n v="0"/>
    <n v="4"/>
    <n v="0"/>
    <n v="0"/>
    <n v="0"/>
    <n v="1.17414"/>
    <n v="1"/>
    <n v="0"/>
    <n v="1641"/>
    <n v="1245"/>
    <n v="18"/>
  </r>
  <r>
    <n v="1246"/>
    <n v="25"/>
    <n v="25"/>
    <x v="5"/>
    <n v="3472"/>
    <n v="10900"/>
    <n v="10921"/>
    <n v="5589"/>
    <n v="3000"/>
    <n v="560"/>
    <n v="804"/>
    <n v="813"/>
    <n v="896"/>
    <n v="959"/>
    <n v="5211"/>
    <n v="717"/>
    <n v="184"/>
    <n v="0.20309495467447999"/>
    <n v="3756"/>
    <n v="533"/>
    <n v="1394"/>
    <n v="4013"/>
    <n v="3419"/>
    <n v="1562"/>
    <n v="1924"/>
    <n v="265"/>
    <n v="1407"/>
    <n v="2"/>
    <n v="85"/>
    <n v="73"/>
    <n v="0"/>
    <n v="0"/>
    <n v="4"/>
    <n v="0"/>
    <n v="0"/>
    <n v="0"/>
    <n v="1.2692300000000001"/>
    <n v="1"/>
    <n v="0"/>
    <n v="3472"/>
    <n v="1246"/>
    <n v="21"/>
  </r>
  <r>
    <n v="1247"/>
    <n v="26"/>
    <n v="26"/>
    <x v="5"/>
    <n v="3424"/>
    <n v="11239"/>
    <n v="11242"/>
    <n v="5808"/>
    <n v="3394"/>
    <n v="64"/>
    <n v="340"/>
    <n v="969"/>
    <n v="1082"/>
    <n v="1033"/>
    <n v="13328"/>
    <n v="595"/>
    <n v="493"/>
    <n v="0.13974381782601"/>
    <n v="2589"/>
    <n v="517"/>
    <n v="2486"/>
    <n v="3494"/>
    <n v="3641"/>
    <n v="1104"/>
    <n v="537"/>
    <n v="375"/>
    <n v="544"/>
    <n v="3"/>
    <n v="796"/>
    <n v="334"/>
    <n v="0"/>
    <n v="0"/>
    <n v="4"/>
    <n v="0"/>
    <n v="0"/>
    <n v="0"/>
    <n v="1.14053"/>
    <n v="2"/>
    <n v="0"/>
    <n v="3424"/>
    <n v="1247"/>
    <n v="3"/>
  </r>
  <r>
    <n v="1248"/>
    <n v="26"/>
    <n v="26"/>
    <x v="5"/>
    <n v="3030"/>
    <n v="9188"/>
    <n v="9192"/>
    <n v="4245"/>
    <n v="3117"/>
    <n v="32"/>
    <n v="408"/>
    <n v="704"/>
    <n v="714"/>
    <n v="1204"/>
    <n v="23082"/>
    <n v="3807"/>
    <n v="162"/>
    <n v="0.18962140992167101"/>
    <n v="3692"/>
    <n v="533"/>
    <n v="1867"/>
    <n v="2709"/>
    <n v="2677"/>
    <n v="1406"/>
    <n v="467"/>
    <n v="1181"/>
    <n v="1388"/>
    <n v="90"/>
    <n v="291"/>
    <n v="275"/>
    <n v="0"/>
    <n v="0"/>
    <n v="4"/>
    <n v="0"/>
    <n v="0"/>
    <n v="0"/>
    <n v="0.97140000000000004"/>
    <n v="1"/>
    <n v="0"/>
    <n v="3030"/>
    <n v="1248"/>
    <n v="4"/>
  </r>
  <r>
    <n v="1249"/>
    <n v="26"/>
    <n v="26"/>
    <x v="5"/>
    <n v="1656"/>
    <n v="4911"/>
    <n v="4916"/>
    <n v="2528"/>
    <n v="1389"/>
    <n v="284"/>
    <n v="154"/>
    <n v="545"/>
    <n v="598"/>
    <n v="359"/>
    <n v="11830"/>
    <n v="551"/>
    <n v="602.83838000000003"/>
    <n v="0.180227827502034"/>
    <n v="4597"/>
    <n v="290"/>
    <n v="803"/>
    <n v="1598"/>
    <n v="1497"/>
    <n v="728"/>
    <n v="742"/>
    <n v="625"/>
    <n v="1521"/>
    <n v="5"/>
    <n v="1392"/>
    <n v="312"/>
    <n v="0"/>
    <n v="0"/>
    <n v="5"/>
    <n v="0"/>
    <n v="2734.1999500000002"/>
    <n v="7697.46875"/>
    <n v="1.10792"/>
    <n v="3"/>
    <n v="0"/>
    <n v="1656"/>
    <n v="1249"/>
    <n v="5"/>
  </r>
  <r>
    <n v="1250"/>
    <n v="26"/>
    <n v="26"/>
    <x v="5"/>
    <n v="1756"/>
    <n v="5327"/>
    <n v="5333"/>
    <n v="2491"/>
    <n v="1208"/>
    <n v="592"/>
    <n v="737"/>
    <n v="600"/>
    <n v="294"/>
    <n v="125"/>
    <n v="3783"/>
    <n v="307"/>
    <n v="302"/>
    <n v="0.115132195762235"/>
    <n v="7157"/>
    <n v="273"/>
    <n v="1225"/>
    <n v="2042"/>
    <n v="1346"/>
    <n v="447"/>
    <n v="1563"/>
    <n v="1251"/>
    <n v="887"/>
    <n v="0"/>
    <n v="1862"/>
    <n v="1594"/>
    <n v="0"/>
    <n v="0"/>
    <n v="4"/>
    <n v="0"/>
    <n v="0"/>
    <n v="0"/>
    <n v="1.4001600000000001"/>
    <n v="3"/>
    <n v="0"/>
    <n v="1756"/>
    <n v="1250"/>
    <n v="6"/>
  </r>
  <r>
    <n v="1251"/>
    <n v="26"/>
    <n v="26"/>
    <x v="5"/>
    <n v="2348"/>
    <n v="6774"/>
    <n v="6786"/>
    <n v="3258"/>
    <n v="2127"/>
    <n v="350"/>
    <n v="812"/>
    <n v="632"/>
    <n v="564"/>
    <n v="340"/>
    <n v="71643"/>
    <n v="484"/>
    <n v="1366"/>
    <n v="0.150014736221633"/>
    <n v="1590"/>
    <n v="360"/>
    <n v="1398"/>
    <n v="2417"/>
    <n v="1836"/>
    <n v="775"/>
    <n v="83"/>
    <n v="300"/>
    <n v="687"/>
    <n v="3"/>
    <n v="312"/>
    <n v="205"/>
    <n v="0"/>
    <n v="0"/>
    <n v="4"/>
    <n v="0"/>
    <n v="0"/>
    <n v="0"/>
    <n v="0.98663000000000001"/>
    <n v="3"/>
    <n v="0"/>
    <n v="2348"/>
    <n v="1251"/>
    <n v="12"/>
  </r>
  <r>
    <n v="1252"/>
    <n v="26"/>
    <n v="26"/>
    <x v="5"/>
    <n v="841"/>
    <n v="2773"/>
    <n v="3681"/>
    <n v="1540"/>
    <n v="781"/>
    <n v="136"/>
    <n v="272"/>
    <n v="381"/>
    <n v="161"/>
    <n v="27"/>
    <n v="4995"/>
    <n v="366"/>
    <n v="4581"/>
    <n v="5.9766367834827496E-3"/>
    <n v="5372"/>
    <n v="535"/>
    <n v="704"/>
    <n v="2335"/>
    <n v="87"/>
    <n v="20"/>
    <n v="77"/>
    <n v="280"/>
    <n v="1076"/>
    <n v="0"/>
    <n v="105"/>
    <n v="3834"/>
    <n v="0"/>
    <n v="0"/>
    <n v="4"/>
    <n v="0"/>
    <n v="0"/>
    <n v="0"/>
    <n v="0.98045000000000004"/>
    <n v="3"/>
    <n v="0"/>
    <n v="841"/>
    <n v="1252"/>
    <n v="908"/>
  </r>
  <r>
    <n v="1253"/>
    <n v="26"/>
    <n v="26"/>
    <x v="5"/>
    <n v="1218"/>
    <n v="3791"/>
    <n v="3791"/>
    <n v="1820"/>
    <n v="1218"/>
    <n v="0"/>
    <n v="197"/>
    <n v="458"/>
    <n v="323"/>
    <n v="240"/>
    <n v="1064"/>
    <n v="227"/>
    <n v="53"/>
    <n v="0.13874967027169599"/>
    <n v="87"/>
    <n v="287"/>
    <n v="729"/>
    <n v="1233"/>
    <n v="1172"/>
    <n v="370"/>
    <n v="9"/>
    <n v="11"/>
    <n v="31"/>
    <n v="0"/>
    <n v="4"/>
    <n v="32"/>
    <n v="0"/>
    <n v="0"/>
    <n v="4"/>
    <n v="0"/>
    <n v="0"/>
    <n v="0"/>
    <n v="1.1505399999999999"/>
    <n v="3"/>
    <n v="0"/>
    <n v="1218"/>
    <n v="1253"/>
    <n v="0"/>
  </r>
  <r>
    <n v="1254"/>
    <n v="26"/>
    <n v="26"/>
    <x v="5"/>
    <n v="1820"/>
    <n v="6093"/>
    <n v="6096"/>
    <n v="3284"/>
    <n v="1840"/>
    <n v="11"/>
    <n v="446"/>
    <n v="563"/>
    <n v="514"/>
    <n v="297"/>
    <n v="428"/>
    <n v="406"/>
    <n v="5"/>
    <n v="0.156332020997375"/>
    <n v="198"/>
    <n v="361"/>
    <n v="1286"/>
    <n v="2283"/>
    <n v="1433"/>
    <n v="733"/>
    <n v="10"/>
    <n v="30"/>
    <n v="147"/>
    <n v="0"/>
    <n v="5"/>
    <n v="6"/>
    <n v="0"/>
    <n v="0"/>
    <n v="4"/>
    <n v="0"/>
    <n v="0"/>
    <n v="0"/>
    <n v="1.1726399999999999"/>
    <n v="3"/>
    <n v="0"/>
    <n v="1820"/>
    <n v="1254"/>
    <n v="3"/>
  </r>
  <r>
    <n v="1255"/>
    <n v="26"/>
    <n v="26"/>
    <x v="5"/>
    <n v="1740"/>
    <n v="5329"/>
    <n v="5336"/>
    <n v="2728"/>
    <n v="1165"/>
    <n v="583"/>
    <n v="565"/>
    <n v="677"/>
    <n v="376"/>
    <n v="122"/>
    <n v="317"/>
    <n v="224"/>
    <n v="41"/>
    <n v="0.13586956521739099"/>
    <n v="781"/>
    <n v="246"/>
    <n v="1022"/>
    <n v="2062"/>
    <n v="1413"/>
    <n v="593"/>
    <n v="55"/>
    <n v="109"/>
    <n v="407"/>
    <n v="2"/>
    <n v="97"/>
    <n v="111"/>
    <n v="0"/>
    <n v="0"/>
    <n v="4"/>
    <n v="0"/>
    <n v="0"/>
    <n v="0"/>
    <n v="1.28312"/>
    <n v="3"/>
    <n v="0"/>
    <n v="1740"/>
    <n v="1255"/>
    <n v="7"/>
  </r>
  <r>
    <n v="1256"/>
    <n v="26"/>
    <n v="26"/>
    <x v="5"/>
    <n v="1753"/>
    <n v="5707"/>
    <n v="5707"/>
    <n v="2201"/>
    <n v="1425"/>
    <n v="399"/>
    <n v="726"/>
    <n v="500"/>
    <n v="395"/>
    <n v="132"/>
    <n v="945"/>
    <n v="704"/>
    <n v="39"/>
    <n v="0.16593656912563501"/>
    <n v="903"/>
    <n v="362"/>
    <n v="1313"/>
    <n v="2026"/>
    <n v="1200"/>
    <n v="806"/>
    <n v="55"/>
    <n v="83"/>
    <n v="285"/>
    <n v="0"/>
    <n v="229"/>
    <n v="251"/>
    <n v="0"/>
    <n v="0"/>
    <n v="4"/>
    <n v="0"/>
    <n v="0"/>
    <n v="0"/>
    <n v="1.0385599999999999"/>
    <n v="3"/>
    <n v="0"/>
    <n v="1753"/>
    <n v="1256"/>
    <n v="0"/>
  </r>
  <r>
    <n v="1257"/>
    <n v="26"/>
    <n v="26"/>
    <x v="5"/>
    <n v="2152"/>
    <n v="6651"/>
    <n v="6671"/>
    <n v="2746"/>
    <n v="1521"/>
    <n v="759"/>
    <n v="777"/>
    <n v="831"/>
    <n v="351"/>
    <n v="193"/>
    <n v="477"/>
    <n v="310"/>
    <n v="32"/>
    <n v="0.15365012741717901"/>
    <n v="330"/>
    <n v="399"/>
    <n v="1627"/>
    <n v="2259"/>
    <n v="1629"/>
    <n v="757"/>
    <n v="3"/>
    <n v="71"/>
    <n v="216"/>
    <n v="0"/>
    <n v="14"/>
    <n v="26"/>
    <n v="0"/>
    <n v="0"/>
    <n v="4"/>
    <n v="0"/>
    <n v="0"/>
    <n v="0"/>
    <n v="1.2942899999999999"/>
    <n v="3"/>
    <n v="0"/>
    <n v="2152"/>
    <n v="1257"/>
    <n v="20"/>
  </r>
  <r>
    <n v="1258"/>
    <n v="26"/>
    <n v="26"/>
    <x v="5"/>
    <n v="1329"/>
    <n v="4311"/>
    <n v="4317"/>
    <n v="1778"/>
    <n v="769"/>
    <n v="560"/>
    <n v="630"/>
    <n v="479"/>
    <n v="188"/>
    <n v="32"/>
    <n v="220"/>
    <n v="144"/>
    <n v="8"/>
    <n v="0.14014361825341701"/>
    <n v="366"/>
    <n v="416"/>
    <n v="1268"/>
    <n v="1309"/>
    <n v="935"/>
    <n v="389"/>
    <n v="23"/>
    <n v="13"/>
    <n v="315"/>
    <n v="0"/>
    <n v="1"/>
    <n v="14"/>
    <n v="0"/>
    <n v="0"/>
    <n v="4"/>
    <n v="0"/>
    <n v="0"/>
    <n v="0"/>
    <n v="1.3978699999999999"/>
    <n v="3"/>
    <n v="0"/>
    <n v="1329"/>
    <n v="1258"/>
    <n v="6"/>
  </r>
  <r>
    <n v="1259"/>
    <n v="26"/>
    <n v="26"/>
    <x v="5"/>
    <n v="1616"/>
    <n v="5545"/>
    <n v="5570"/>
    <n v="2373"/>
    <n v="1076"/>
    <n v="774"/>
    <n v="831"/>
    <n v="473"/>
    <n v="242"/>
    <n v="70"/>
    <n v="326"/>
    <n v="151"/>
    <n v="39.36298"/>
    <n v="0.151166965888689"/>
    <n v="2564"/>
    <n v="264"/>
    <n v="1514"/>
    <n v="1953"/>
    <n v="1233"/>
    <n v="606"/>
    <n v="226"/>
    <n v="777"/>
    <n v="1015"/>
    <n v="7"/>
    <n v="128"/>
    <n v="411"/>
    <n v="0"/>
    <n v="0"/>
    <n v="4"/>
    <n v="0"/>
    <n v="0"/>
    <n v="0"/>
    <n v="1.53921"/>
    <n v="3"/>
    <n v="0"/>
    <n v="1616"/>
    <n v="1259"/>
    <n v="25"/>
  </r>
  <r>
    <n v="1260"/>
    <n v="26"/>
    <n v="26"/>
    <x v="5"/>
    <n v="1200"/>
    <n v="4427"/>
    <n v="4441"/>
    <n v="1760"/>
    <n v="635"/>
    <n v="603"/>
    <n v="702"/>
    <n v="261"/>
    <n v="218"/>
    <n v="19"/>
    <n v="198"/>
    <n v="114"/>
    <n v="39"/>
    <n v="8.6016662913758202E-2"/>
    <n v="320"/>
    <n v="552"/>
    <n v="1154"/>
    <n v="1753"/>
    <n v="694"/>
    <n v="288"/>
    <n v="43"/>
    <n v="85"/>
    <n v="157"/>
    <n v="0"/>
    <n v="19"/>
    <n v="16"/>
    <n v="0"/>
    <n v="0"/>
    <n v="4"/>
    <n v="0"/>
    <n v="0"/>
    <n v="0"/>
    <n v="1.5349900000000001"/>
    <n v="3"/>
    <n v="0"/>
    <n v="1200"/>
    <n v="1260"/>
    <n v="14"/>
  </r>
  <r>
    <n v="1261"/>
    <n v="26"/>
    <n v="26"/>
    <x v="5"/>
    <n v="1261"/>
    <n v="4022"/>
    <n v="4022"/>
    <n v="2096"/>
    <n v="1164"/>
    <n v="130"/>
    <n v="271"/>
    <n v="541"/>
    <n v="271"/>
    <n v="178"/>
    <n v="330"/>
    <n v="135"/>
    <n v="50"/>
    <n v="9.4977623073097997E-2"/>
    <n v="837"/>
    <n v="472"/>
    <n v="823"/>
    <n v="1548"/>
    <n v="941"/>
    <n v="238"/>
    <n v="206"/>
    <n v="127"/>
    <n v="458"/>
    <n v="0"/>
    <n v="24"/>
    <n v="22"/>
    <n v="0"/>
    <n v="0"/>
    <n v="4"/>
    <n v="0"/>
    <n v="0"/>
    <n v="0"/>
    <n v="1.3457699999999999"/>
    <n v="3"/>
    <n v="0"/>
    <n v="1261"/>
    <n v="1261"/>
    <n v="0"/>
  </r>
  <r>
    <n v="1262"/>
    <n v="26"/>
    <n v="26"/>
    <x v="5"/>
    <n v="627"/>
    <n v="1687"/>
    <n v="1710"/>
    <n v="801"/>
    <n v="291"/>
    <n v="379"/>
    <n v="386"/>
    <n v="171"/>
    <n v="58"/>
    <n v="12"/>
    <n v="224"/>
    <n v="75"/>
    <n v="57"/>
    <n v="9.1228070175438603E-2"/>
    <n v="3750"/>
    <n v="170"/>
    <n v="412"/>
    <n v="453"/>
    <n v="552"/>
    <n v="123"/>
    <n v="114"/>
    <n v="623"/>
    <n v="1077"/>
    <n v="0"/>
    <n v="74"/>
    <n v="1862"/>
    <n v="0"/>
    <n v="0"/>
    <n v="2"/>
    <n v="0"/>
    <n v="0"/>
    <n v="0"/>
    <n v="1.8874299999999999"/>
    <n v="3"/>
    <n v="0"/>
    <n v="627"/>
    <n v="1262"/>
    <n v="23"/>
  </r>
  <r>
    <n v="1263"/>
    <n v="26"/>
    <n v="26"/>
    <x v="5"/>
    <n v="935"/>
    <n v="2623"/>
    <n v="2653"/>
    <n v="1097"/>
    <n v="617"/>
    <n v="383"/>
    <n v="462"/>
    <n v="298"/>
    <n v="152"/>
    <n v="23"/>
    <n v="271"/>
    <n v="118"/>
    <n v="37"/>
    <n v="0.17188088955899"/>
    <n v="2284"/>
    <n v="269"/>
    <n v="469"/>
    <n v="817"/>
    <n v="724"/>
    <n v="374"/>
    <n v="64"/>
    <n v="176"/>
    <n v="871"/>
    <n v="0"/>
    <n v="170"/>
    <n v="1003"/>
    <n v="0"/>
    <n v="0"/>
    <n v="3"/>
    <n v="2821.4262699999999"/>
    <n v="0"/>
    <n v="0"/>
    <n v="1.86975"/>
    <n v="3"/>
    <n v="0"/>
    <n v="935"/>
    <n v="1263"/>
    <n v="30"/>
  </r>
  <r>
    <n v="1264"/>
    <n v="26"/>
    <n v="26"/>
    <x v="5"/>
    <n v="1909"/>
    <n v="5989"/>
    <n v="6072"/>
    <n v="2364"/>
    <n v="918"/>
    <n v="1055"/>
    <n v="975"/>
    <n v="690"/>
    <n v="190"/>
    <n v="54"/>
    <n v="379"/>
    <n v="190"/>
    <n v="65"/>
    <n v="0.119894598155468"/>
    <n v="1237"/>
    <n v="460"/>
    <n v="1425"/>
    <n v="2484"/>
    <n v="1111"/>
    <n v="592"/>
    <n v="265"/>
    <n v="246"/>
    <n v="662"/>
    <n v="0"/>
    <n v="44"/>
    <n v="20"/>
    <n v="0"/>
    <n v="0"/>
    <n v="4"/>
    <n v="0"/>
    <n v="0"/>
    <n v="0"/>
    <n v="1.40083"/>
    <n v="2"/>
    <n v="0"/>
    <n v="1909"/>
    <n v="1264"/>
    <n v="83"/>
  </r>
  <r>
    <n v="1265"/>
    <n v="26"/>
    <n v="26"/>
    <x v="5"/>
    <n v="1085"/>
    <n v="3237"/>
    <n v="3256"/>
    <n v="1471"/>
    <n v="586"/>
    <n v="639"/>
    <n v="555"/>
    <n v="284"/>
    <n v="154"/>
    <n v="92"/>
    <n v="411"/>
    <n v="127"/>
    <n v="119"/>
    <n v="0.143427518427518"/>
    <n v="6006"/>
    <n v="140"/>
    <n v="751"/>
    <n v="1117"/>
    <n v="852"/>
    <n v="396"/>
    <n v="1756"/>
    <n v="144"/>
    <n v="3966"/>
    <n v="0"/>
    <n v="17"/>
    <n v="123"/>
    <n v="0"/>
    <n v="0"/>
    <n v="3"/>
    <n v="0"/>
    <n v="0"/>
    <n v="0"/>
    <n v="1.7703500000000001"/>
    <n v="2"/>
    <n v="0"/>
    <n v="1085"/>
    <n v="1265"/>
    <n v="19"/>
  </r>
  <r>
    <n v="1266"/>
    <n v="26"/>
    <n v="26"/>
    <x v="5"/>
    <n v="1373"/>
    <n v="4464"/>
    <n v="4472"/>
    <n v="1883"/>
    <n v="1174"/>
    <n v="281"/>
    <n v="540"/>
    <n v="475"/>
    <n v="217"/>
    <n v="141"/>
    <n v="348"/>
    <n v="173"/>
    <n v="44"/>
    <n v="0.148032200357782"/>
    <n v="924"/>
    <n v="145"/>
    <n v="1278"/>
    <n v="1442"/>
    <n v="1121"/>
    <n v="486"/>
    <n v="73"/>
    <n v="292"/>
    <n v="450"/>
    <n v="0"/>
    <n v="34"/>
    <n v="75"/>
    <n v="0"/>
    <n v="0"/>
    <n v="4"/>
    <n v="0"/>
    <n v="0"/>
    <n v="0"/>
    <n v="1.3892899999999999"/>
    <n v="3"/>
    <n v="0"/>
    <n v="1373"/>
    <n v="1266"/>
    <n v="8"/>
  </r>
  <r>
    <n v="1267"/>
    <n v="26"/>
    <n v="26"/>
    <x v="5"/>
    <n v="1275"/>
    <n v="3357"/>
    <n v="3357"/>
    <n v="1527"/>
    <n v="1125"/>
    <n v="150"/>
    <n v="356"/>
    <n v="357"/>
    <n v="342"/>
    <n v="220"/>
    <n v="446"/>
    <n v="231"/>
    <n v="37"/>
    <n v="0.26273458445040199"/>
    <n v="1132"/>
    <n v="166"/>
    <n v="636"/>
    <n v="807"/>
    <n v="1004"/>
    <n v="744"/>
    <n v="305"/>
    <n v="118"/>
    <n v="554"/>
    <n v="0"/>
    <n v="14"/>
    <n v="141"/>
    <n v="0"/>
    <n v="0"/>
    <n v="4"/>
    <n v="0"/>
    <n v="0"/>
    <n v="0"/>
    <n v="1.2422800000000001"/>
    <n v="1"/>
    <n v="0"/>
    <n v="1275"/>
    <n v="1267"/>
    <n v="0"/>
  </r>
  <r>
    <n v="1268"/>
    <n v="26"/>
    <n v="26"/>
    <x v="5"/>
    <n v="4063"/>
    <n v="10892"/>
    <n v="10923"/>
    <n v="5749"/>
    <n v="3364"/>
    <n v="997"/>
    <n v="678"/>
    <n v="1063"/>
    <n v="1176"/>
    <n v="1146"/>
    <n v="8690"/>
    <n v="1374.7453599999999"/>
    <n v="53.371830000000003"/>
    <n v="0.21724800878879399"/>
    <n v="1538"/>
    <n v="625"/>
    <n v="1617"/>
    <n v="3269"/>
    <n v="3518"/>
    <n v="1894"/>
    <n v="183"/>
    <n v="469"/>
    <n v="770"/>
    <n v="27"/>
    <n v="13"/>
    <n v="76"/>
    <n v="0"/>
    <n v="0"/>
    <n v="4"/>
    <n v="0"/>
    <n v="0"/>
    <n v="0"/>
    <n v="1.08121"/>
    <n v="1"/>
    <n v="0"/>
    <n v="4063"/>
    <n v="1268"/>
    <n v="31"/>
  </r>
  <r>
    <n v="1269"/>
    <n v="26"/>
    <n v="26"/>
    <x v="5"/>
    <n v="3558"/>
    <n v="9764"/>
    <n v="9806"/>
    <n v="4739"/>
    <n v="2905"/>
    <n v="915"/>
    <n v="933"/>
    <n v="1006"/>
    <n v="1085"/>
    <n v="534"/>
    <n v="2243"/>
    <n v="478"/>
    <n v="98"/>
    <n v="0.24056699979604301"/>
    <n v="2580"/>
    <n v="546"/>
    <n v="1436"/>
    <n v="3031"/>
    <n v="2771"/>
    <n v="2022"/>
    <n v="723"/>
    <n v="239"/>
    <n v="1448"/>
    <n v="0"/>
    <n v="56"/>
    <n v="114"/>
    <n v="0"/>
    <n v="0"/>
    <n v="4"/>
    <n v="2839.1977499999998"/>
    <n v="0"/>
    <n v="0"/>
    <n v="1.3533500000000001"/>
    <n v="2"/>
    <n v="0"/>
    <n v="3558"/>
    <n v="1269"/>
    <n v="42"/>
  </r>
  <r>
    <n v="1270"/>
    <n v="26"/>
    <n v="26"/>
    <x v="5"/>
    <n v="5280"/>
    <n v="17800"/>
    <n v="17806"/>
    <n v="9153"/>
    <n v="5119"/>
    <n v="291"/>
    <n v="676"/>
    <n v="1614"/>
    <n v="1839"/>
    <n v="1151"/>
    <n v="8545"/>
    <n v="1063.33752"/>
    <n v="573.23113999999998"/>
    <n v="0.12619341794900599"/>
    <n v="2177"/>
    <n v="1233"/>
    <n v="3634"/>
    <n v="6615"/>
    <n v="4497"/>
    <n v="1827"/>
    <n v="118"/>
    <n v="439"/>
    <n v="555"/>
    <n v="0"/>
    <n v="650"/>
    <n v="415"/>
    <n v="0"/>
    <n v="0"/>
    <n v="4"/>
    <n v="1358.3957499999999"/>
    <n v="0"/>
    <n v="0"/>
    <n v="1.1497599999999999"/>
    <n v="3"/>
    <n v="0"/>
    <n v="5280"/>
    <n v="1270"/>
    <n v="6"/>
  </r>
  <r>
    <n v="1271"/>
    <n v="26"/>
    <n v="26"/>
    <x v="5"/>
    <n v="4897"/>
    <n v="15350"/>
    <n v="15350"/>
    <n v="7735"/>
    <n v="4796"/>
    <n v="414"/>
    <n v="705"/>
    <n v="1399"/>
    <n v="1701"/>
    <n v="1092"/>
    <n v="4587"/>
    <n v="744"/>
    <n v="325"/>
    <n v="0.105016286644951"/>
    <n v="692"/>
    <n v="1036"/>
    <n v="3505"/>
    <n v="5656"/>
    <n v="3814"/>
    <n v="1339"/>
    <n v="130"/>
    <n v="117"/>
    <n v="400"/>
    <n v="1"/>
    <n v="9"/>
    <n v="35"/>
    <n v="0"/>
    <n v="0"/>
    <n v="4"/>
    <n v="0"/>
    <n v="0"/>
    <n v="0"/>
    <n v="1.1275900000000001"/>
    <n v="3"/>
    <n v="0"/>
    <n v="4897"/>
    <n v="1271"/>
    <n v="0"/>
  </r>
  <r>
    <n v="1272"/>
    <n v="26"/>
    <n v="26"/>
    <x v="5"/>
    <n v="0"/>
    <n v="0"/>
    <n v="0"/>
    <n v="0"/>
    <n v="0"/>
    <n v="0"/>
    <n v="0"/>
    <n v="0"/>
    <n v="0"/>
    <n v="0"/>
    <n v="890"/>
    <n v="0"/>
    <n v="463"/>
    <n v="0"/>
    <n v="1437"/>
    <n v="0"/>
    <n v="21"/>
    <n v="2757"/>
    <n v="-3366"/>
    <n v="588"/>
    <n v="0"/>
    <n v="0"/>
    <n v="19"/>
    <n v="0"/>
    <n v="0"/>
    <n v="1418"/>
    <n v="0"/>
    <n v="0"/>
    <n v="2"/>
    <n v="0"/>
    <n v="0"/>
    <n v="0"/>
    <n v="1.34537"/>
    <n v="3"/>
    <n v="0"/>
    <n v="0"/>
    <n v="1272"/>
    <n v="0"/>
  </r>
  <r>
    <n v="1273"/>
    <n v="26"/>
    <n v="26"/>
    <x v="5"/>
    <n v="1675"/>
    <n v="5023"/>
    <n v="5027"/>
    <n v="2278"/>
    <n v="1326"/>
    <n v="356"/>
    <n v="521"/>
    <n v="503"/>
    <n v="397"/>
    <n v="254"/>
    <n v="2115"/>
    <n v="326"/>
    <n v="57.174219999999998"/>
    <n v="0.13924806047344301"/>
    <n v="986"/>
    <n v="499"/>
    <n v="975"/>
    <n v="1648"/>
    <n v="1359"/>
    <n v="546"/>
    <n v="201"/>
    <n v="130"/>
    <n v="559"/>
    <n v="0"/>
    <n v="44"/>
    <n v="52"/>
    <n v="0"/>
    <n v="0"/>
    <n v="4"/>
    <n v="0"/>
    <n v="0"/>
    <n v="0"/>
    <n v="1.16614"/>
    <n v="3"/>
    <n v="0"/>
    <n v="1675"/>
    <n v="1273"/>
    <n v="4"/>
  </r>
  <r>
    <n v="1274"/>
    <n v="26"/>
    <n v="26"/>
    <x v="5"/>
    <n v="2370"/>
    <n v="6136"/>
    <n v="6136"/>
    <n v="2356"/>
    <n v="1561"/>
    <n v="885"/>
    <n v="984"/>
    <n v="888"/>
    <n v="421"/>
    <n v="77"/>
    <n v="625"/>
    <n v="342"/>
    <n v="123.15376999999999"/>
    <n v="0.16525423728813601"/>
    <n v="2158"/>
    <n v="536"/>
    <n v="1358"/>
    <n v="2169"/>
    <n v="1221"/>
    <n v="852"/>
    <n v="550"/>
    <n v="211"/>
    <n v="846"/>
    <n v="4"/>
    <n v="346"/>
    <n v="201"/>
    <n v="0"/>
    <n v="0"/>
    <n v="4"/>
    <n v="2323.8752399999998"/>
    <n v="0"/>
    <n v="0"/>
    <n v="1.27013"/>
    <n v="2"/>
    <n v="0"/>
    <n v="2370"/>
    <n v="1274"/>
    <n v="0"/>
  </r>
  <r>
    <n v="1275"/>
    <n v="26"/>
    <n v="26"/>
    <x v="5"/>
    <n v="1250"/>
    <n v="3503"/>
    <n v="3503"/>
    <n v="1883"/>
    <n v="902"/>
    <n v="444"/>
    <n v="328"/>
    <n v="395"/>
    <n v="286"/>
    <n v="241"/>
    <n v="275"/>
    <n v="169"/>
    <n v="17"/>
    <n v="0.11361689980017101"/>
    <n v="771"/>
    <n v="139"/>
    <n v="700"/>
    <n v="1508"/>
    <n v="863"/>
    <n v="293"/>
    <n v="176"/>
    <n v="170"/>
    <n v="259"/>
    <n v="4"/>
    <n v="46"/>
    <n v="116"/>
    <n v="0"/>
    <n v="0"/>
    <n v="4"/>
    <n v="0"/>
    <n v="0"/>
    <n v="0"/>
    <n v="1.2790600000000001"/>
    <n v="2"/>
    <n v="0"/>
    <n v="1250"/>
    <n v="1275"/>
    <n v="0"/>
  </r>
  <r>
    <n v="1276"/>
    <n v="26"/>
    <n v="26"/>
    <x v="5"/>
    <n v="1307"/>
    <n v="4178"/>
    <n v="4178"/>
    <n v="2049"/>
    <n v="944"/>
    <n v="392"/>
    <n v="294"/>
    <n v="541"/>
    <n v="372"/>
    <n v="100"/>
    <n v="267"/>
    <n v="153"/>
    <n v="17"/>
    <n v="0.126854954523696"/>
    <n v="271"/>
    <n v="388"/>
    <n v="858"/>
    <n v="1600"/>
    <n v="878"/>
    <n v="454"/>
    <n v="89"/>
    <n v="22"/>
    <n v="136"/>
    <n v="0"/>
    <n v="0"/>
    <n v="24"/>
    <n v="0"/>
    <n v="0"/>
    <n v="4"/>
    <n v="0"/>
    <n v="0"/>
    <n v="0"/>
    <n v="1.3308899999999999"/>
    <n v="3"/>
    <n v="0"/>
    <n v="1307"/>
    <n v="1276"/>
    <n v="0"/>
  </r>
  <r>
    <n v="1277"/>
    <n v="26"/>
    <n v="26"/>
    <x v="5"/>
    <n v="2070"/>
    <n v="6098"/>
    <n v="6105"/>
    <n v="3150"/>
    <n v="1841"/>
    <n v="255"/>
    <n v="450"/>
    <n v="596"/>
    <n v="534"/>
    <n v="490"/>
    <n v="430"/>
    <n v="276"/>
    <n v="14"/>
    <n v="0.13759213759213801"/>
    <n v="219"/>
    <n v="291"/>
    <n v="1340"/>
    <n v="2301"/>
    <n v="1611"/>
    <n v="562"/>
    <n v="58"/>
    <n v="35"/>
    <n v="86"/>
    <n v="0"/>
    <n v="10"/>
    <n v="30"/>
    <n v="0"/>
    <n v="0"/>
    <n v="4"/>
    <n v="0"/>
    <n v="0"/>
    <n v="0"/>
    <n v="1.2701199999999999"/>
    <n v="3"/>
    <n v="0"/>
    <n v="2070"/>
    <n v="1277"/>
    <n v="7"/>
  </r>
  <r>
    <n v="1278"/>
    <n v="26"/>
    <n v="26"/>
    <x v="5"/>
    <n v="1029"/>
    <n v="3024"/>
    <n v="3024"/>
    <n v="1548"/>
    <n v="1070"/>
    <n v="16"/>
    <n v="121"/>
    <n v="368"/>
    <n v="351"/>
    <n v="189"/>
    <n v="1390"/>
    <n v="228"/>
    <n v="56"/>
    <n v="0.14583333333333301"/>
    <n v="245"/>
    <n v="145"/>
    <n v="679"/>
    <n v="1003"/>
    <n v="947"/>
    <n v="250"/>
    <n v="18"/>
    <n v="28"/>
    <n v="171"/>
    <n v="0"/>
    <n v="4"/>
    <n v="24"/>
    <n v="0"/>
    <n v="0"/>
    <n v="4"/>
    <n v="0"/>
    <n v="0"/>
    <n v="0"/>
    <n v="1.15344"/>
    <n v="3"/>
    <n v="0"/>
    <n v="1029"/>
    <n v="1278"/>
    <n v="0"/>
  </r>
  <r>
    <n v="1279"/>
    <n v="26"/>
    <n v="26"/>
    <x v="5"/>
    <n v="2376"/>
    <n v="6294"/>
    <n v="6310"/>
    <n v="3142"/>
    <n v="2156"/>
    <n v="396"/>
    <n v="422"/>
    <n v="793"/>
    <n v="614"/>
    <n v="547"/>
    <n v="13849"/>
    <n v="5026.1279299999997"/>
    <n v="805.15832999999998"/>
    <n v="0.20633914421553101"/>
    <n v="17817"/>
    <n v="345"/>
    <n v="1108"/>
    <n v="2115"/>
    <n v="1696"/>
    <n v="1046"/>
    <n v="1025"/>
    <n v="687"/>
    <n v="11050"/>
    <n v="16"/>
    <n v="3231"/>
    <n v="1808"/>
    <n v="0"/>
    <n v="0"/>
    <n v="5"/>
    <n v="0"/>
    <n v="0"/>
    <n v="0"/>
    <n v="0.95594999999999997"/>
    <n v="3"/>
    <n v="0"/>
    <n v="2376"/>
    <n v="1279"/>
    <n v="16"/>
  </r>
  <r>
    <n v="1280"/>
    <n v="26"/>
    <n v="26"/>
    <x v="5"/>
    <n v="4539"/>
    <n v="10485"/>
    <n v="10485"/>
    <n v="4332"/>
    <n v="3897"/>
    <n v="957"/>
    <n v="1488"/>
    <n v="1301"/>
    <n v="1003"/>
    <n v="747"/>
    <n v="1678"/>
    <n v="760.77570000000003"/>
    <n v="310.05306999999999"/>
    <n v="0.36900333810205099"/>
    <n v="6470"/>
    <n v="298"/>
    <n v="1672"/>
    <n v="2065"/>
    <n v="3073"/>
    <n v="3377"/>
    <n v="2813"/>
    <n v="420"/>
    <n v="2794"/>
    <n v="0"/>
    <n v="167"/>
    <n v="276"/>
    <n v="0"/>
    <n v="0"/>
    <n v="4"/>
    <n v="0"/>
    <n v="0"/>
    <n v="0"/>
    <n v="1.23871"/>
    <n v="3"/>
    <n v="0"/>
    <n v="4539"/>
    <n v="1280"/>
    <n v="0"/>
  </r>
  <r>
    <n v="1281"/>
    <n v="26"/>
    <n v="26"/>
    <x v="5"/>
    <n v="2446"/>
    <n v="6050"/>
    <n v="6050"/>
    <n v="3289"/>
    <n v="1149"/>
    <n v="1439"/>
    <n v="1079"/>
    <n v="778"/>
    <n v="438"/>
    <n v="151"/>
    <n v="612"/>
    <n v="226"/>
    <n v="126"/>
    <n v="0.107107438016529"/>
    <n v="2374"/>
    <n v="285"/>
    <n v="1217"/>
    <n v="2533"/>
    <n v="1439"/>
    <n v="576"/>
    <n v="617"/>
    <n v="367"/>
    <n v="992"/>
    <n v="1"/>
    <n v="149"/>
    <n v="248"/>
    <n v="0"/>
    <n v="0"/>
    <n v="4"/>
    <n v="0"/>
    <n v="0"/>
    <n v="0"/>
    <n v="1.43211"/>
    <n v="2"/>
    <n v="0"/>
    <n v="2446"/>
    <n v="1281"/>
    <n v="0"/>
  </r>
  <r>
    <n v="1282"/>
    <n v="26"/>
    <n v="26"/>
    <x v="5"/>
    <n v="4450"/>
    <n v="13815"/>
    <n v="13820"/>
    <n v="6801"/>
    <n v="3440"/>
    <n v="1163"/>
    <n v="1180"/>
    <n v="1410"/>
    <n v="845"/>
    <n v="1015"/>
    <n v="2907"/>
    <n v="1122"/>
    <n v="180"/>
    <n v="0.10586107091172201"/>
    <n v="2274"/>
    <n v="1245"/>
    <n v="2977"/>
    <n v="4752"/>
    <n v="3688"/>
    <n v="1158"/>
    <n v="505"/>
    <n v="297"/>
    <n v="911"/>
    <n v="3"/>
    <n v="179"/>
    <n v="379"/>
    <n v="0"/>
    <n v="0"/>
    <n v="4"/>
    <n v="0"/>
    <n v="0"/>
    <n v="0"/>
    <n v="1.1176999999999999"/>
    <n v="1"/>
    <n v="0"/>
    <n v="4450"/>
    <n v="1282"/>
    <n v="5"/>
  </r>
  <r>
    <n v="1283"/>
    <n v="26"/>
    <n v="26"/>
    <x v="5"/>
    <n v="1530"/>
    <n v="4076"/>
    <n v="4076"/>
    <n v="2101"/>
    <n v="1191"/>
    <n v="414"/>
    <n v="543"/>
    <n v="516"/>
    <n v="331"/>
    <n v="140"/>
    <n v="457"/>
    <n v="238"/>
    <n v="84"/>
    <n v="0.157752698724239"/>
    <n v="1837"/>
    <n v="143"/>
    <n v="850"/>
    <n v="1559"/>
    <n v="1042"/>
    <n v="482"/>
    <n v="77"/>
    <n v="314"/>
    <n v="1019"/>
    <n v="0"/>
    <n v="77"/>
    <n v="350"/>
    <n v="0"/>
    <n v="0"/>
    <n v="3"/>
    <n v="2005.0152599999999"/>
    <n v="0"/>
    <n v="0"/>
    <n v="1.3397300000000001"/>
    <n v="3"/>
    <n v="0"/>
    <n v="1530"/>
    <n v="1283"/>
    <n v="0"/>
  </r>
  <r>
    <n v="1284"/>
    <n v="26"/>
    <n v="26"/>
    <x v="5"/>
    <n v="2013"/>
    <n v="5249"/>
    <n v="5265"/>
    <n v="2528"/>
    <n v="1702"/>
    <n v="407"/>
    <n v="584"/>
    <n v="789"/>
    <n v="403"/>
    <n v="237"/>
    <n v="1511"/>
    <n v="460"/>
    <n v="161.58512999999999"/>
    <n v="0.19658119658119699"/>
    <n v="5294"/>
    <n v="259"/>
    <n v="993"/>
    <n v="1744"/>
    <n v="1402"/>
    <n v="867"/>
    <n v="468"/>
    <n v="1251"/>
    <n v="1994"/>
    <n v="4"/>
    <n v="161"/>
    <n v="1416"/>
    <n v="0"/>
    <n v="0"/>
    <n v="4"/>
    <n v="0"/>
    <n v="0"/>
    <n v="0"/>
    <n v="1.38954"/>
    <n v="1"/>
    <n v="0"/>
    <n v="2013"/>
    <n v="1284"/>
    <n v="16"/>
  </r>
  <r>
    <n v="1285"/>
    <n v="26"/>
    <n v="26"/>
    <x v="5"/>
    <n v="1836"/>
    <n v="4725"/>
    <n v="4725"/>
    <n v="2180"/>
    <n v="1853"/>
    <n v="0"/>
    <n v="338"/>
    <n v="522"/>
    <n v="475"/>
    <n v="501"/>
    <n v="1246"/>
    <n v="496"/>
    <n v="61"/>
    <n v="0.263492063492063"/>
    <n v="579"/>
    <n v="229"/>
    <n v="949"/>
    <n v="1038"/>
    <n v="1440"/>
    <n v="1069"/>
    <n v="31"/>
    <n v="174"/>
    <n v="207"/>
    <n v="0"/>
    <n v="120"/>
    <n v="47"/>
    <n v="0"/>
    <n v="0"/>
    <n v="3"/>
    <n v="0"/>
    <n v="0"/>
    <n v="0"/>
    <n v="1.1249400000000001"/>
    <n v="2"/>
    <n v="0"/>
    <n v="1836"/>
    <n v="1285"/>
    <n v="0"/>
  </r>
  <r>
    <n v="1286"/>
    <n v="26"/>
    <n v="26"/>
    <x v="5"/>
    <n v="1585"/>
    <n v="4122"/>
    <n v="4130"/>
    <n v="1857"/>
    <n v="1682"/>
    <n v="0"/>
    <n v="382"/>
    <n v="327"/>
    <n v="314"/>
    <n v="562"/>
    <n v="56212"/>
    <n v="10421"/>
    <n v="96"/>
    <n v="0.31162227602905601"/>
    <n v="619"/>
    <n v="147"/>
    <n v="571"/>
    <n v="791"/>
    <n v="1611"/>
    <n v="1010"/>
    <n v="49"/>
    <n v="152"/>
    <n v="59"/>
    <n v="89"/>
    <n v="80"/>
    <n v="190"/>
    <n v="0"/>
    <n v="0"/>
    <n v="4"/>
    <n v="0"/>
    <n v="0"/>
    <n v="0"/>
    <n v="0.90746000000000004"/>
    <n v="1"/>
    <n v="0"/>
    <n v="1585"/>
    <n v="1286"/>
    <n v="8"/>
  </r>
  <r>
    <n v="1287"/>
    <n v="26"/>
    <n v="26"/>
    <x v="5"/>
    <n v="894"/>
    <n v="2819"/>
    <n v="2835"/>
    <n v="1488"/>
    <n v="977"/>
    <n v="0"/>
    <n v="141"/>
    <n v="316"/>
    <n v="198"/>
    <n v="239"/>
    <n v="109722"/>
    <n v="2606"/>
    <n v="3460"/>
    <n v="0.22716049382716"/>
    <n v="1665"/>
    <n v="172"/>
    <n v="470"/>
    <n v="813"/>
    <n v="877"/>
    <n v="503"/>
    <n v="124"/>
    <n v="171"/>
    <n v="143"/>
    <n v="303"/>
    <n v="829"/>
    <n v="95"/>
    <n v="0"/>
    <n v="0"/>
    <n v="5"/>
    <n v="0"/>
    <n v="0"/>
    <n v="0"/>
    <n v="0.91588999999999998"/>
    <n v="3"/>
    <n v="0"/>
    <n v="894"/>
    <n v="1287"/>
    <n v="16"/>
  </r>
  <r>
    <n v="1288"/>
    <n v="26"/>
    <n v="26"/>
    <x v="5"/>
    <n v="3741"/>
    <n v="11985"/>
    <n v="11986"/>
    <n v="5920"/>
    <n v="3201"/>
    <n v="670"/>
    <n v="944"/>
    <n v="1279"/>
    <n v="1016"/>
    <n v="502"/>
    <n v="2502"/>
    <n v="785"/>
    <n v="126"/>
    <n v="0.13081928917069899"/>
    <n v="1844"/>
    <n v="656"/>
    <n v="3095"/>
    <n v="4211"/>
    <n v="2898"/>
    <n v="1126"/>
    <n v="282"/>
    <n v="270"/>
    <n v="967"/>
    <n v="2"/>
    <n v="112"/>
    <n v="211"/>
    <n v="0"/>
    <n v="0"/>
    <n v="4"/>
    <n v="0"/>
    <n v="0"/>
    <n v="0"/>
    <n v="1.18876"/>
    <n v="3"/>
    <n v="0"/>
    <n v="3741"/>
    <n v="1288"/>
    <n v="1"/>
  </r>
  <r>
    <n v="1289"/>
    <n v="26"/>
    <n v="26"/>
    <x v="5"/>
    <n v="2248"/>
    <n v="7697"/>
    <n v="7697"/>
    <n v="3416"/>
    <n v="1995"/>
    <n v="429"/>
    <n v="805"/>
    <n v="728"/>
    <n v="428"/>
    <n v="287"/>
    <n v="4140"/>
    <n v="570.52233999999999"/>
    <n v="437"/>
    <n v="0.18708587761465501"/>
    <n v="3712"/>
    <n v="472"/>
    <n v="1847"/>
    <n v="2607"/>
    <n v="1607"/>
    <n v="1164"/>
    <n v="595"/>
    <n v="399"/>
    <n v="949"/>
    <n v="14"/>
    <n v="1175"/>
    <n v="580"/>
    <n v="0"/>
    <n v="0"/>
    <n v="4"/>
    <n v="1057.2982199999999"/>
    <n v="0"/>
    <n v="0"/>
    <n v="1.1294599999999999"/>
    <n v="3"/>
    <n v="0"/>
    <n v="2248"/>
    <n v="1289"/>
    <n v="0"/>
  </r>
  <r>
    <n v="1290"/>
    <n v="26"/>
    <n v="26"/>
    <x v="5"/>
    <n v="4619"/>
    <n v="9950"/>
    <n v="9953"/>
    <n v="3544"/>
    <n v="4852"/>
    <n v="204"/>
    <n v="1774"/>
    <n v="1316"/>
    <n v="1117"/>
    <n v="412"/>
    <n v="149505"/>
    <n v="4347.3422899999996"/>
    <n v="3135"/>
    <n v="0.45132120968552197"/>
    <n v="2917"/>
    <n v="257"/>
    <n v="1110"/>
    <n v="1995"/>
    <n v="2859"/>
    <n v="3732"/>
    <n v="342"/>
    <n v="230"/>
    <n v="965"/>
    <n v="394"/>
    <n v="366"/>
    <n v="620"/>
    <n v="0"/>
    <n v="0"/>
    <n v="4"/>
    <n v="420.55282999999997"/>
    <n v="0"/>
    <n v="0"/>
    <n v="0.93035999999999996"/>
    <n v="2"/>
    <n v="0"/>
    <n v="4619"/>
    <n v="1290"/>
    <n v="3"/>
  </r>
  <r>
    <n v="1291"/>
    <n v="27"/>
    <n v="27"/>
    <x v="6"/>
    <n v="3260"/>
    <n v="11471"/>
    <n v="11476"/>
    <n v="5755"/>
    <n v="3012"/>
    <n v="309"/>
    <n v="956"/>
    <n v="717"/>
    <n v="628"/>
    <n v="959"/>
    <n v="18433"/>
    <n v="1148"/>
    <n v="63.798360000000002"/>
    <n v="0.15676193795747601"/>
    <n v="2430"/>
    <n v="688"/>
    <n v="2690"/>
    <n v="3640"/>
    <n v="3055"/>
    <n v="1403"/>
    <n v="500"/>
    <n v="139"/>
    <n v="1252"/>
    <n v="70"/>
    <n v="148"/>
    <n v="321"/>
    <n v="0"/>
    <n v="0"/>
    <n v="4"/>
    <n v="0"/>
    <n v="0"/>
    <n v="0"/>
    <n v="1.1353899999999999"/>
    <n v="2"/>
    <n v="0"/>
    <n v="3260"/>
    <n v="1291"/>
    <n v="5"/>
  </r>
  <r>
    <n v="1292"/>
    <n v="27"/>
    <n v="27"/>
    <x v="6"/>
    <n v="2574"/>
    <n v="9928"/>
    <n v="9975"/>
    <n v="4697"/>
    <n v="2658"/>
    <n v="44"/>
    <n v="461"/>
    <n v="845"/>
    <n v="773"/>
    <n v="495"/>
    <n v="10156"/>
    <n v="719"/>
    <n v="1712.89636"/>
    <n v="0.13192982456140401"/>
    <n v="8902"/>
    <n v="706"/>
    <n v="1952"/>
    <n v="3544"/>
    <n v="2791"/>
    <n v="982"/>
    <n v="742"/>
    <n v="1711"/>
    <n v="1871"/>
    <n v="32"/>
    <n v="2935"/>
    <n v="1611"/>
    <n v="0"/>
    <n v="0"/>
    <n v="4"/>
    <n v="0"/>
    <n v="0"/>
    <n v="0"/>
    <n v="1.15822"/>
    <n v="3"/>
    <n v="0"/>
    <n v="2574"/>
    <n v="1292"/>
    <n v="47"/>
  </r>
  <r>
    <n v="1293"/>
    <n v="27"/>
    <n v="27"/>
    <x v="6"/>
    <n v="2288"/>
    <n v="5443"/>
    <n v="5487"/>
    <n v="2825"/>
    <n v="1482"/>
    <n v="956"/>
    <n v="556"/>
    <n v="804"/>
    <n v="525"/>
    <n v="403"/>
    <n v="3647"/>
    <n v="399.06903"/>
    <n v="22"/>
    <n v="0.21560051029706601"/>
    <n v="853"/>
    <n v="286"/>
    <n v="1105"/>
    <n v="1841"/>
    <n v="1219"/>
    <n v="1036"/>
    <n v="72"/>
    <n v="59"/>
    <n v="423"/>
    <n v="41"/>
    <n v="106"/>
    <n v="152"/>
    <n v="0"/>
    <n v="0"/>
    <n v="4"/>
    <n v="0"/>
    <n v="0"/>
    <n v="0"/>
    <n v="1.2477199999999999"/>
    <n v="2"/>
    <n v="0"/>
    <n v="2288"/>
    <n v="1293"/>
    <n v="44"/>
  </r>
  <r>
    <n v="1294"/>
    <n v="27"/>
    <n v="27"/>
    <x v="6"/>
    <n v="61"/>
    <n v="69"/>
    <n v="131"/>
    <n v="69"/>
    <n v="0"/>
    <n v="69"/>
    <n v="41"/>
    <n v="5"/>
    <n v="2"/>
    <n v="13"/>
    <n v="1242"/>
    <n v="486"/>
    <n v="230"/>
    <n v="1.8549618320610699"/>
    <n v="2323"/>
    <n v="0"/>
    <n v="4"/>
    <n v="256"/>
    <n v="-293"/>
    <n v="164"/>
    <n v="53"/>
    <n v="378"/>
    <n v="1035"/>
    <n v="14"/>
    <n v="622"/>
    <n v="221"/>
    <n v="0"/>
    <n v="0"/>
    <n v="4"/>
    <n v="0"/>
    <n v="1710.88708"/>
    <n v="4910.6474600000001"/>
    <n v="1.1206700000000001"/>
    <n v="2"/>
    <n v="0"/>
    <n v="61"/>
    <n v="1294"/>
    <n v="62"/>
  </r>
  <r>
    <n v="1295"/>
    <n v="27"/>
    <n v="27"/>
    <x v="6"/>
    <n v="2653"/>
    <n v="8115"/>
    <n v="8158"/>
    <n v="4066"/>
    <n v="2257"/>
    <n v="511"/>
    <n v="886"/>
    <n v="636"/>
    <n v="649"/>
    <n v="482"/>
    <n v="1204"/>
    <n v="504.31741"/>
    <n v="164.7972"/>
    <n v="0.16192694287815601"/>
    <n v="2964"/>
    <n v="662"/>
    <n v="1612"/>
    <n v="2767"/>
    <n v="2051"/>
    <n v="1066"/>
    <n v="1034"/>
    <n v="202"/>
    <n v="999"/>
    <n v="1"/>
    <n v="414"/>
    <n v="314"/>
    <n v="0"/>
    <n v="0"/>
    <n v="4"/>
    <n v="0"/>
    <n v="0"/>
    <n v="0"/>
    <n v="1.2535499999999999"/>
    <n v="2"/>
    <n v="0"/>
    <n v="2653"/>
    <n v="1295"/>
    <n v="43"/>
  </r>
  <r>
    <n v="1296"/>
    <n v="27"/>
    <n v="27"/>
    <x v="6"/>
    <n v="1521"/>
    <n v="4044"/>
    <n v="4051"/>
    <n v="2167"/>
    <n v="1508"/>
    <n v="122"/>
    <n v="288"/>
    <n v="472"/>
    <n v="377"/>
    <n v="384"/>
    <n v="1610"/>
    <n v="692"/>
    <n v="17"/>
    <n v="0.24043446062700599"/>
    <n v="732"/>
    <n v="220"/>
    <n v="578"/>
    <n v="1367"/>
    <n v="1086"/>
    <n v="800"/>
    <n v="82"/>
    <n v="83"/>
    <n v="302"/>
    <n v="100"/>
    <n v="64"/>
    <n v="101"/>
    <n v="0"/>
    <n v="0"/>
    <n v="4"/>
    <n v="0"/>
    <n v="0"/>
    <n v="0"/>
    <n v="1.0346"/>
    <n v="1"/>
    <n v="0"/>
    <n v="1521"/>
    <n v="1296"/>
    <n v="7"/>
  </r>
  <r>
    <n v="1297"/>
    <n v="27"/>
    <n v="27"/>
    <x v="6"/>
    <n v="3035"/>
    <n v="8980"/>
    <n v="9066"/>
    <n v="4944"/>
    <n v="2042"/>
    <n v="1441"/>
    <n v="804"/>
    <n v="1067"/>
    <n v="729"/>
    <n v="435"/>
    <n v="637"/>
    <n v="388"/>
    <n v="22"/>
    <n v="0.15276858592543599"/>
    <n v="2620"/>
    <n v="514"/>
    <n v="2014"/>
    <n v="3609"/>
    <n v="1877"/>
    <n v="1052"/>
    <n v="308"/>
    <n v="435"/>
    <n v="1580"/>
    <n v="2"/>
    <n v="99"/>
    <n v="196"/>
    <n v="0"/>
    <n v="0"/>
    <n v="4"/>
    <n v="0"/>
    <n v="0"/>
    <n v="0"/>
    <n v="1.5119400000000001"/>
    <n v="3"/>
    <n v="0"/>
    <n v="3035"/>
    <n v="1297"/>
    <n v="86"/>
  </r>
  <r>
    <n v="1298"/>
    <n v="27"/>
    <n v="27"/>
    <x v="6"/>
    <n v="658"/>
    <n v="1550"/>
    <n v="1561"/>
    <n v="918"/>
    <n v="456"/>
    <n v="283"/>
    <n v="246"/>
    <n v="228"/>
    <n v="112"/>
    <n v="72"/>
    <n v="337"/>
    <n v="95"/>
    <n v="64"/>
    <n v="0.129404228058937"/>
    <n v="4837"/>
    <n v="65"/>
    <n v="267"/>
    <n v="638"/>
    <n v="455"/>
    <n v="136"/>
    <n v="973"/>
    <n v="960"/>
    <n v="1791"/>
    <n v="2"/>
    <n v="478"/>
    <n v="633"/>
    <n v="0"/>
    <n v="0"/>
    <n v="4"/>
    <n v="0"/>
    <n v="0"/>
    <n v="0"/>
    <n v="2.1640899999999998"/>
    <n v="3"/>
    <n v="0"/>
    <n v="658"/>
    <n v="1298"/>
    <n v="11"/>
  </r>
  <r>
    <n v="1299"/>
    <n v="27"/>
    <n v="27"/>
    <x v="6"/>
    <n v="1160"/>
    <n v="2686"/>
    <n v="2957"/>
    <n v="1414"/>
    <n v="592"/>
    <n v="661"/>
    <n v="538"/>
    <n v="364"/>
    <n v="114"/>
    <n v="144"/>
    <n v="250"/>
    <n v="103"/>
    <n v="36"/>
    <n v="0.15894487656408501"/>
    <n v="5085"/>
    <n v="285"/>
    <n v="384"/>
    <n v="1200"/>
    <n v="720"/>
    <n v="368"/>
    <n v="499"/>
    <n v="1124"/>
    <n v="1231"/>
    <n v="22"/>
    <n v="305"/>
    <n v="1904"/>
    <n v="0"/>
    <n v="0"/>
    <n v="2"/>
    <n v="0"/>
    <n v="0"/>
    <n v="0"/>
    <n v="2.3672200000000001"/>
    <n v="3"/>
    <n v="0"/>
    <n v="1160"/>
    <n v="1299"/>
    <n v="271"/>
  </r>
  <r>
    <n v="1300"/>
    <n v="27"/>
    <n v="27"/>
    <x v="6"/>
    <n v="848"/>
    <n v="2399"/>
    <n v="2400"/>
    <n v="1346"/>
    <n v="655"/>
    <n v="240"/>
    <n v="299"/>
    <n v="309"/>
    <n v="117"/>
    <n v="123"/>
    <n v="212"/>
    <n v="124"/>
    <n v="7"/>
    <n v="0.10875"/>
    <n v="714"/>
    <n v="139"/>
    <n v="544"/>
    <n v="951"/>
    <n v="575"/>
    <n v="191"/>
    <n v="33"/>
    <n v="144"/>
    <n v="256"/>
    <n v="3"/>
    <n v="218"/>
    <n v="60"/>
    <n v="0"/>
    <n v="0"/>
    <n v="4"/>
    <n v="0"/>
    <n v="0"/>
    <n v="0"/>
    <n v="1.4257299999999999"/>
    <n v="3"/>
    <n v="0"/>
    <n v="848"/>
    <n v="1300"/>
    <n v="1"/>
  </r>
  <r>
    <n v="1301"/>
    <n v="27"/>
    <n v="27"/>
    <x v="6"/>
    <n v="1271"/>
    <n v="3209"/>
    <n v="3224"/>
    <n v="1881"/>
    <n v="970"/>
    <n v="433"/>
    <n v="382"/>
    <n v="425"/>
    <n v="302"/>
    <n v="162"/>
    <n v="328"/>
    <n v="160"/>
    <n v="29"/>
    <n v="0.13554590570719599"/>
    <n v="3573"/>
    <n v="181"/>
    <n v="739"/>
    <n v="1085"/>
    <n v="862"/>
    <n v="357"/>
    <n v="230"/>
    <n v="394"/>
    <n v="1034"/>
    <n v="0"/>
    <n v="179"/>
    <n v="1736"/>
    <n v="0"/>
    <n v="0"/>
    <n v="4"/>
    <n v="0"/>
    <n v="0"/>
    <n v="0"/>
    <n v="1.5915299999999999"/>
    <n v="3"/>
    <n v="0"/>
    <n v="1271"/>
    <n v="1301"/>
    <n v="15"/>
  </r>
  <r>
    <n v="1302"/>
    <n v="27"/>
    <n v="27"/>
    <x v="6"/>
    <n v="2496"/>
    <n v="7797"/>
    <n v="7816"/>
    <n v="4061"/>
    <n v="1992"/>
    <n v="573"/>
    <n v="686"/>
    <n v="879"/>
    <n v="543"/>
    <n v="388"/>
    <n v="1566"/>
    <n v="576"/>
    <n v="22"/>
    <n v="0.118730808597748"/>
    <n v="1812"/>
    <n v="467"/>
    <n v="1853"/>
    <n v="2740"/>
    <n v="2055"/>
    <n v="701"/>
    <n v="617"/>
    <n v="44"/>
    <n v="411"/>
    <n v="1"/>
    <n v="613"/>
    <n v="126"/>
    <n v="0"/>
    <n v="0"/>
    <n v="4"/>
    <n v="0"/>
    <n v="0"/>
    <n v="0"/>
    <n v="1.17761"/>
    <n v="1"/>
    <n v="0"/>
    <n v="2496"/>
    <n v="1302"/>
    <n v="19"/>
  </r>
  <r>
    <n v="1303"/>
    <n v="27"/>
    <n v="27"/>
    <x v="6"/>
    <n v="1068"/>
    <n v="2771"/>
    <n v="2773"/>
    <n v="1408"/>
    <n v="1201"/>
    <n v="0"/>
    <n v="137"/>
    <n v="274"/>
    <n v="295"/>
    <n v="362"/>
    <n v="562"/>
    <n v="407"/>
    <n v="5"/>
    <n v="0.32239451857194401"/>
    <n v="218"/>
    <n v="109"/>
    <n v="432"/>
    <n v="596"/>
    <n v="924"/>
    <n v="712"/>
    <n v="38"/>
    <n v="78"/>
    <n v="32"/>
    <n v="0"/>
    <n v="13"/>
    <n v="57"/>
    <n v="0"/>
    <n v="0"/>
    <n v="4"/>
    <n v="0"/>
    <n v="0"/>
    <n v="0"/>
    <n v="1.04427"/>
    <n v="1"/>
    <n v="0"/>
    <n v="1068"/>
    <n v="1303"/>
    <n v="2"/>
  </r>
  <r>
    <n v="1304"/>
    <n v="27"/>
    <n v="27"/>
    <x v="6"/>
    <n v="2638"/>
    <n v="8154"/>
    <n v="8158"/>
    <n v="4339"/>
    <n v="2082"/>
    <n v="636"/>
    <n v="837"/>
    <n v="799"/>
    <n v="630"/>
    <n v="372"/>
    <n v="698"/>
    <n v="548"/>
    <n v="12"/>
    <n v="0.165359156656043"/>
    <n v="818"/>
    <n v="573"/>
    <n v="1554"/>
    <n v="2928"/>
    <n v="2024"/>
    <n v="1079"/>
    <n v="74"/>
    <n v="150"/>
    <n v="503"/>
    <n v="0"/>
    <n v="31"/>
    <n v="60"/>
    <n v="0"/>
    <n v="0"/>
    <n v="4"/>
    <n v="0"/>
    <n v="0"/>
    <n v="0"/>
    <n v="1.19601"/>
    <n v="3"/>
    <n v="0"/>
    <n v="2638"/>
    <n v="1304"/>
    <n v="4"/>
  </r>
  <r>
    <n v="1305"/>
    <n v="27"/>
    <n v="27"/>
    <x v="6"/>
    <n v="1658"/>
    <n v="5273"/>
    <n v="5273"/>
    <n v="2731"/>
    <n v="1385"/>
    <n v="452"/>
    <n v="570"/>
    <n v="656"/>
    <n v="328"/>
    <n v="104"/>
    <n v="480"/>
    <n v="232"/>
    <n v="71.974739999999997"/>
    <n v="0.10221885074909901"/>
    <n v="2793"/>
    <n v="410"/>
    <n v="1286"/>
    <n v="1963"/>
    <n v="1188"/>
    <n v="426"/>
    <n v="444"/>
    <n v="552"/>
    <n v="1164"/>
    <n v="0"/>
    <n v="362"/>
    <n v="271"/>
    <n v="0"/>
    <n v="0"/>
    <n v="4"/>
    <n v="2371.5293000000001"/>
    <n v="0"/>
    <n v="0"/>
    <n v="1.6111500000000001"/>
    <n v="3"/>
    <n v="0"/>
    <n v="1658"/>
    <n v="1305"/>
    <n v="0"/>
  </r>
  <r>
    <n v="1306"/>
    <n v="27"/>
    <n v="27"/>
    <x v="6"/>
    <n v="3325"/>
    <n v="9616"/>
    <n v="9651"/>
    <n v="4851"/>
    <n v="3097"/>
    <n v="509"/>
    <n v="972"/>
    <n v="818"/>
    <n v="798"/>
    <n v="737"/>
    <n v="1317"/>
    <n v="727"/>
    <n v="83"/>
    <n v="0.217594031706559"/>
    <n v="7025"/>
    <n v="523"/>
    <n v="1897"/>
    <n v="2747"/>
    <n v="2754"/>
    <n v="1730"/>
    <n v="1122"/>
    <n v="1151"/>
    <n v="3093"/>
    <n v="75"/>
    <n v="630"/>
    <n v="954"/>
    <n v="0"/>
    <n v="0"/>
    <n v="4"/>
    <n v="2477.17236"/>
    <n v="0"/>
    <n v="0"/>
    <n v="1.2846200000000001"/>
    <n v="3"/>
    <n v="0"/>
    <n v="3325"/>
    <n v="1306"/>
    <n v="35"/>
  </r>
  <r>
    <n v="1307"/>
    <n v="27"/>
    <n v="27"/>
    <x v="6"/>
    <n v="2443"/>
    <n v="6175"/>
    <n v="6194"/>
    <n v="3294"/>
    <n v="2104"/>
    <n v="498"/>
    <n v="567"/>
    <n v="634"/>
    <n v="662"/>
    <n v="580"/>
    <n v="830"/>
    <n v="495"/>
    <n v="36"/>
    <n v="0.25024216984178199"/>
    <n v="1750"/>
    <n v="296"/>
    <n v="1046"/>
    <n v="1630"/>
    <n v="1853"/>
    <n v="1369"/>
    <n v="38"/>
    <n v="305"/>
    <n v="941"/>
    <n v="18"/>
    <n v="388"/>
    <n v="60"/>
    <n v="0"/>
    <n v="0"/>
    <n v="4"/>
    <n v="703.20165999999995"/>
    <n v="0"/>
    <n v="0"/>
    <n v="1.23112"/>
    <n v="3"/>
    <n v="0"/>
    <n v="2443"/>
    <n v="1307"/>
    <n v="19"/>
  </r>
  <r>
    <n v="1308"/>
    <n v="27"/>
    <n v="27"/>
    <x v="6"/>
    <n v="1521"/>
    <n v="3896"/>
    <n v="3952"/>
    <n v="2111"/>
    <n v="1782"/>
    <n v="5"/>
    <n v="191"/>
    <n v="337"/>
    <n v="398"/>
    <n v="595"/>
    <n v="37851"/>
    <n v="1183"/>
    <n v="141"/>
    <n v="0.30465587044534398"/>
    <n v="1157"/>
    <n v="108"/>
    <n v="659"/>
    <n v="805"/>
    <n v="1415"/>
    <n v="965"/>
    <n v="17"/>
    <n v="91"/>
    <n v="220"/>
    <n v="113"/>
    <n v="569"/>
    <n v="147"/>
    <n v="0"/>
    <n v="0"/>
    <n v="4"/>
    <n v="0"/>
    <n v="0"/>
    <n v="0"/>
    <n v="1.00044"/>
    <n v="1"/>
    <n v="0"/>
    <n v="1521"/>
    <n v="1308"/>
    <n v="56"/>
  </r>
  <r>
    <n v="1309"/>
    <n v="28"/>
    <n v="28"/>
    <x v="6"/>
    <n v="1984"/>
    <n v="4984"/>
    <n v="4995"/>
    <n v="2335"/>
    <n v="2044"/>
    <n v="72"/>
    <n v="733"/>
    <n v="566"/>
    <n v="335"/>
    <n v="350"/>
    <n v="14722"/>
    <n v="838"/>
    <n v="261"/>
    <n v="0.32352352352352398"/>
    <n v="1731"/>
    <n v="163"/>
    <n v="816"/>
    <n v="1091"/>
    <n v="1554"/>
    <n v="1371"/>
    <n v="75"/>
    <n v="154"/>
    <n v="542"/>
    <n v="98"/>
    <n v="774"/>
    <n v="88"/>
    <n v="0"/>
    <n v="0"/>
    <n v="4"/>
    <n v="0"/>
    <n v="0"/>
    <n v="0"/>
    <n v="1.016"/>
    <n v="3"/>
    <n v="0"/>
    <n v="1984"/>
    <n v="1309"/>
    <n v="11"/>
  </r>
  <r>
    <n v="1310"/>
    <n v="28"/>
    <n v="28"/>
    <x v="6"/>
    <n v="1346"/>
    <n v="2427"/>
    <n v="2487"/>
    <n v="1170"/>
    <n v="1376"/>
    <n v="268"/>
    <n v="491"/>
    <n v="355"/>
    <n v="217"/>
    <n v="283"/>
    <n v="1041"/>
    <n v="156"/>
    <n v="340"/>
    <n v="0.65902694008845997"/>
    <n v="4180"/>
    <n v="52"/>
    <n v="206"/>
    <n v="412"/>
    <n v="836"/>
    <n v="981"/>
    <n v="163"/>
    <n v="154"/>
    <n v="3299"/>
    <n v="26"/>
    <n v="312"/>
    <n v="226"/>
    <n v="0"/>
    <n v="0"/>
    <n v="4"/>
    <n v="0"/>
    <n v="0"/>
    <n v="0"/>
    <n v="1.24288"/>
    <n v="2"/>
    <n v="0"/>
    <n v="1346"/>
    <n v="1310"/>
    <n v="60"/>
  </r>
  <r>
    <n v="1311"/>
    <n v="28"/>
    <n v="28"/>
    <x v="6"/>
    <n v="2777"/>
    <n v="7119"/>
    <n v="7178"/>
    <n v="3746"/>
    <n v="3394"/>
    <n v="527"/>
    <n v="398"/>
    <n v="570"/>
    <n v="503"/>
    <n v="1306"/>
    <n v="92029"/>
    <n v="3184"/>
    <n v="239"/>
    <n v="0.33937029813318498"/>
    <n v="3148"/>
    <n v="190"/>
    <n v="977"/>
    <n v="1525"/>
    <n v="2462"/>
    <n v="2024"/>
    <n v="88"/>
    <n v="223"/>
    <n v="1030"/>
    <n v="606"/>
    <n v="990"/>
    <n v="211"/>
    <n v="0"/>
    <n v="0"/>
    <n v="4"/>
    <n v="0"/>
    <n v="0"/>
    <n v="0"/>
    <n v="0.97685999999999995"/>
    <n v="1"/>
    <n v="0"/>
    <n v="2777"/>
    <n v="1311"/>
    <n v="59"/>
  </r>
  <r>
    <n v="1312"/>
    <n v="28"/>
    <n v="28"/>
    <x v="6"/>
    <n v="749"/>
    <n v="1725"/>
    <n v="1735"/>
    <n v="888"/>
    <n v="1019"/>
    <n v="6"/>
    <n v="193"/>
    <n v="297"/>
    <n v="156"/>
    <n v="103"/>
    <n v="187154"/>
    <n v="1192"/>
    <n v="392"/>
    <n v="0.232276657060519"/>
    <n v="530"/>
    <n v="71"/>
    <n v="295"/>
    <n v="437"/>
    <n v="625"/>
    <n v="307"/>
    <n v="22"/>
    <n v="56"/>
    <n v="70"/>
    <n v="53"/>
    <n v="57"/>
    <n v="272"/>
    <n v="0"/>
    <n v="0"/>
    <n v="5"/>
    <n v="0"/>
    <n v="0"/>
    <n v="0"/>
    <n v="0.92659999999999998"/>
    <n v="1"/>
    <n v="0"/>
    <n v="749"/>
    <n v="1312"/>
    <n v="10"/>
  </r>
  <r>
    <n v="1313"/>
    <n v="28"/>
    <n v="28"/>
    <x v="6"/>
    <n v="1658"/>
    <n v="4538"/>
    <n v="5538"/>
    <n v="3027"/>
    <n v="2039"/>
    <n v="173"/>
    <n v="351"/>
    <n v="535"/>
    <n v="361"/>
    <n v="411"/>
    <n v="43845"/>
    <n v="1828"/>
    <n v="446"/>
    <n v="0.249548573492235"/>
    <n v="4920"/>
    <n v="203"/>
    <n v="1062"/>
    <n v="1767"/>
    <n v="1333"/>
    <n v="1173"/>
    <n v="163"/>
    <n v="83"/>
    <n v="3295"/>
    <n v="152"/>
    <n v="940"/>
    <n v="287"/>
    <n v="0"/>
    <n v="0"/>
    <n v="4"/>
    <n v="126.55318"/>
    <n v="1587.90076"/>
    <n v="180.66704999999999"/>
    <n v="0.99626999999999999"/>
    <n v="1"/>
    <n v="0"/>
    <n v="1658"/>
    <n v="1313"/>
    <n v="1000"/>
  </r>
  <r>
    <n v="1314"/>
    <n v="28"/>
    <n v="28"/>
    <x v="6"/>
    <n v="2516"/>
    <n v="5969"/>
    <n v="6067"/>
    <n v="2855"/>
    <n v="2448"/>
    <n v="587"/>
    <n v="841"/>
    <n v="550"/>
    <n v="519"/>
    <n v="606"/>
    <n v="3031"/>
    <n v="823"/>
    <n v="99"/>
    <n v="0.30212625679907701"/>
    <n v="6723"/>
    <n v="299"/>
    <n v="938"/>
    <n v="1515"/>
    <n v="1768"/>
    <n v="1547"/>
    <n v="685"/>
    <n v="939"/>
    <n v="2151"/>
    <n v="246"/>
    <n v="2251"/>
    <n v="451"/>
    <n v="0"/>
    <n v="0"/>
    <n v="4"/>
    <n v="629.46991000000003"/>
    <n v="0"/>
    <n v="0"/>
    <n v="1.2816399999999999"/>
    <n v="2"/>
    <n v="0"/>
    <n v="2516"/>
    <n v="1314"/>
    <n v="98"/>
  </r>
  <r>
    <n v="1315"/>
    <n v="28"/>
    <n v="28"/>
    <x v="6"/>
    <n v="799"/>
    <n v="2091"/>
    <n v="2106"/>
    <n v="939"/>
    <n v="1149"/>
    <n v="38"/>
    <n v="203"/>
    <n v="208"/>
    <n v="145"/>
    <n v="243"/>
    <n v="32879"/>
    <n v="629"/>
    <n v="217"/>
    <n v="0.39221272554605902"/>
    <n v="5011"/>
    <n v="35"/>
    <n v="342"/>
    <n v="476"/>
    <n v="531"/>
    <n v="722"/>
    <n v="211"/>
    <n v="90"/>
    <n v="333"/>
    <n v="329"/>
    <n v="3709"/>
    <n v="339"/>
    <n v="0"/>
    <n v="0"/>
    <n v="4"/>
    <n v="0"/>
    <n v="0"/>
    <n v="0"/>
    <n v="1.1252899999999999"/>
    <n v="3"/>
    <n v="0"/>
    <n v="799"/>
    <n v="1315"/>
    <n v="15"/>
  </r>
  <r>
    <n v="1316"/>
    <n v="28"/>
    <n v="28"/>
    <x v="6"/>
    <n v="581"/>
    <n v="1284"/>
    <n v="1348"/>
    <n v="727"/>
    <n v="737"/>
    <n v="14"/>
    <n v="132"/>
    <n v="157"/>
    <n v="157"/>
    <n v="135"/>
    <n v="44316"/>
    <n v="1228"/>
    <n v="140"/>
    <n v="0.31528189910979199"/>
    <n v="1262"/>
    <n v="57"/>
    <n v="129"/>
    <n v="393"/>
    <n v="434"/>
    <n v="335"/>
    <n v="5"/>
    <n v="67"/>
    <n v="272"/>
    <n v="29"/>
    <n v="761"/>
    <n v="128"/>
    <n v="0"/>
    <n v="0"/>
    <n v="4"/>
    <n v="0"/>
    <n v="0"/>
    <n v="0"/>
    <n v="0.94915000000000005"/>
    <n v="1"/>
    <n v="0"/>
    <n v="581"/>
    <n v="1316"/>
    <n v="64"/>
  </r>
  <r>
    <n v="1317"/>
    <n v="28"/>
    <n v="28"/>
    <x v="6"/>
    <n v="2177"/>
    <n v="5207"/>
    <n v="5227"/>
    <n v="2613"/>
    <n v="1930"/>
    <n v="638"/>
    <n v="955"/>
    <n v="551"/>
    <n v="340"/>
    <n v="331"/>
    <n v="1662"/>
    <n v="711"/>
    <n v="58"/>
    <n v="0.24239525540463"/>
    <n v="2501"/>
    <n v="209"/>
    <n v="1030"/>
    <n v="1606"/>
    <n v="1353"/>
    <n v="1029"/>
    <n v="349"/>
    <n v="213"/>
    <n v="1425"/>
    <n v="29"/>
    <n v="204"/>
    <n v="281"/>
    <n v="0"/>
    <n v="0"/>
    <n v="4"/>
    <n v="272.9144"/>
    <n v="0"/>
    <n v="0"/>
    <n v="1.12775"/>
    <n v="2"/>
    <n v="0"/>
    <n v="2177"/>
    <n v="1317"/>
    <n v="20"/>
  </r>
  <r>
    <n v="1318"/>
    <n v="29"/>
    <n v="29"/>
    <x v="7"/>
    <n v="2197"/>
    <n v="4843"/>
    <n v="4916"/>
    <n v="2553"/>
    <n v="2485"/>
    <n v="245"/>
    <n v="749"/>
    <n v="414"/>
    <n v="428"/>
    <n v="606"/>
    <n v="24850"/>
    <n v="6420"/>
    <n v="1741"/>
    <n v="0.35353946297803102"/>
    <n v="2966"/>
    <n v="232"/>
    <n v="671"/>
    <n v="1123"/>
    <n v="1512"/>
    <n v="1378"/>
    <n v="167"/>
    <n v="519"/>
    <n v="975"/>
    <n v="146"/>
    <n v="651"/>
    <n v="508"/>
    <n v="0"/>
    <n v="0"/>
    <n v="4"/>
    <n v="0"/>
    <n v="0"/>
    <n v="0"/>
    <n v="0.91664000000000001"/>
    <n v="1"/>
    <n v="0"/>
    <n v="2197"/>
    <n v="1318"/>
    <n v="73"/>
  </r>
  <r>
    <n v="1319"/>
    <n v="29"/>
    <n v="29"/>
    <x v="7"/>
    <n v="3531"/>
    <n v="10219"/>
    <n v="10234"/>
    <n v="5376"/>
    <n v="3033"/>
    <n v="881"/>
    <n v="1397"/>
    <n v="1180"/>
    <n v="624"/>
    <n v="330"/>
    <n v="3884"/>
    <n v="1330"/>
    <n v="117"/>
    <n v="0.148426812585499"/>
    <n v="1852"/>
    <n v="593"/>
    <n v="2128"/>
    <n v="3916"/>
    <n v="2451"/>
    <n v="1146"/>
    <n v="155"/>
    <n v="127"/>
    <n v="1337"/>
    <n v="9"/>
    <n v="87"/>
    <n v="137"/>
    <n v="0"/>
    <n v="0"/>
    <n v="4"/>
    <n v="0"/>
    <n v="0"/>
    <n v="0"/>
    <n v="1.05288"/>
    <n v="1"/>
    <n v="0"/>
    <n v="3531"/>
    <n v="1319"/>
    <n v="15"/>
  </r>
  <r>
    <n v="1320"/>
    <n v="29"/>
    <n v="29"/>
    <x v="7"/>
    <n v="2203"/>
    <n v="4503"/>
    <n v="4528"/>
    <n v="2292"/>
    <n v="2432"/>
    <n v="335"/>
    <n v="620"/>
    <n v="536"/>
    <n v="379"/>
    <n v="668"/>
    <n v="7896"/>
    <n v="2195"/>
    <n v="334"/>
    <n v="0.32884275618374598"/>
    <n v="3685"/>
    <n v="82"/>
    <n v="650"/>
    <n v="971"/>
    <n v="1541"/>
    <n v="1284"/>
    <n v="714"/>
    <n v="719"/>
    <n v="1637"/>
    <n v="15"/>
    <n v="391"/>
    <n v="209"/>
    <n v="0"/>
    <n v="0"/>
    <n v="4"/>
    <n v="0"/>
    <n v="0"/>
    <n v="0"/>
    <n v="0.97948000000000002"/>
    <n v="2"/>
    <n v="0"/>
    <n v="2203"/>
    <n v="1320"/>
    <n v="25"/>
  </r>
  <r>
    <n v="1321"/>
    <n v="29"/>
    <n v="29"/>
    <x v="7"/>
    <n v="2220"/>
    <n v="6082"/>
    <n v="6110"/>
    <n v="3163"/>
    <n v="2198"/>
    <n v="352"/>
    <n v="529"/>
    <n v="576"/>
    <n v="707"/>
    <n v="408"/>
    <n v="752"/>
    <n v="489"/>
    <n v="30"/>
    <n v="0.22340425531914901"/>
    <n v="596"/>
    <n v="455"/>
    <n v="1175"/>
    <n v="1641"/>
    <n v="1922"/>
    <n v="917"/>
    <n v="64"/>
    <n v="95"/>
    <n v="281"/>
    <n v="0"/>
    <n v="40"/>
    <n v="116"/>
    <n v="0"/>
    <n v="0"/>
    <n v="4"/>
    <n v="0"/>
    <n v="0"/>
    <n v="0"/>
    <n v="1.1357299999999999"/>
    <n v="3"/>
    <n v="0"/>
    <n v="2220"/>
    <n v="1321"/>
    <n v="28"/>
  </r>
  <r>
    <n v="1322"/>
    <n v="29"/>
    <n v="29"/>
    <x v="7"/>
    <n v="2324"/>
    <n v="4624"/>
    <n v="4636"/>
    <n v="1713"/>
    <n v="2547"/>
    <n v="0"/>
    <n v="749"/>
    <n v="607"/>
    <n v="349"/>
    <n v="619"/>
    <n v="15493"/>
    <n v="3507"/>
    <n v="1197"/>
    <n v="0.53602243313201003"/>
    <n v="2740"/>
    <n v="101"/>
    <n v="486"/>
    <n v="433"/>
    <n v="1583"/>
    <n v="2033"/>
    <n v="30"/>
    <n v="146"/>
    <n v="2309"/>
    <n v="62"/>
    <n v="101"/>
    <n v="92"/>
    <n v="0"/>
    <n v="0"/>
    <n v="4"/>
    <n v="0"/>
    <n v="0"/>
    <n v="0"/>
    <n v="0.92008000000000001"/>
    <n v="2"/>
    <n v="0"/>
    <n v="2324"/>
    <n v="1322"/>
    <n v="12"/>
  </r>
  <r>
    <n v="1323"/>
    <n v="29"/>
    <n v="29"/>
    <x v="7"/>
    <n v="3831"/>
    <n v="8559"/>
    <n v="8559"/>
    <n v="3981"/>
    <n v="3445"/>
    <n v="849"/>
    <n v="1256"/>
    <n v="1187"/>
    <n v="668"/>
    <n v="720"/>
    <n v="1786"/>
    <n v="1109"/>
    <n v="208"/>
    <n v="0.356466876971609"/>
    <n v="6092"/>
    <n v="365"/>
    <n v="1237"/>
    <n v="1959"/>
    <n v="2442"/>
    <n v="2556"/>
    <n v="867"/>
    <n v="1283"/>
    <n v="2491"/>
    <n v="26"/>
    <n v="449"/>
    <n v="976"/>
    <n v="0"/>
    <n v="0"/>
    <n v="4"/>
    <n v="0"/>
    <n v="0"/>
    <n v="0"/>
    <n v="1.1612800000000001"/>
    <n v="3"/>
    <n v="0"/>
    <n v="3831"/>
    <n v="1323"/>
    <n v="0"/>
  </r>
  <r>
    <n v="1324"/>
    <n v="29"/>
    <n v="29"/>
    <x v="7"/>
    <n v="1019"/>
    <n v="2506"/>
    <n v="2509"/>
    <n v="1347"/>
    <n v="1165"/>
    <n v="43"/>
    <n v="199"/>
    <n v="273"/>
    <n v="211"/>
    <n v="336"/>
    <n v="39085"/>
    <n v="3090"/>
    <n v="1094"/>
    <n v="0.29453965723395797"/>
    <n v="3172"/>
    <n v="129"/>
    <n v="308"/>
    <n v="641"/>
    <n v="811"/>
    <n v="620"/>
    <n v="409"/>
    <n v="416"/>
    <n v="184"/>
    <n v="196"/>
    <n v="1395"/>
    <n v="572"/>
    <n v="0"/>
    <n v="0"/>
    <n v="5"/>
    <n v="1368.62292"/>
    <n v="0"/>
    <n v="0"/>
    <n v="0.94098999999999999"/>
    <n v="3"/>
    <n v="0"/>
    <n v="1019"/>
    <n v="1324"/>
    <n v="3"/>
  </r>
  <r>
    <n v="1325"/>
    <n v="29"/>
    <n v="29"/>
    <x v="7"/>
    <n v="3183"/>
    <n v="8760"/>
    <n v="8760"/>
    <n v="4872"/>
    <n v="2469"/>
    <n v="807"/>
    <n v="582"/>
    <n v="929"/>
    <n v="733"/>
    <n v="939"/>
    <n v="43455"/>
    <n v="2898"/>
    <n v="1017"/>
    <n v="0.193721461187215"/>
    <n v="7639"/>
    <n v="567"/>
    <n v="1418"/>
    <n v="2871"/>
    <n v="2591"/>
    <n v="1313"/>
    <n v="625"/>
    <n v="2072"/>
    <n v="1139"/>
    <n v="434"/>
    <n v="2908"/>
    <n v="461"/>
    <n v="0"/>
    <n v="0"/>
    <n v="4"/>
    <n v="1605.77539"/>
    <n v="0"/>
    <n v="0"/>
    <n v="1.0273699999999999"/>
    <n v="2"/>
    <n v="0"/>
    <n v="3183"/>
    <n v="1325"/>
    <n v="0"/>
  </r>
  <r>
    <n v="1326"/>
    <n v="29"/>
    <n v="29"/>
    <x v="7"/>
    <n v="1835"/>
    <n v="4801"/>
    <n v="4804"/>
    <n v="2524"/>
    <n v="1870"/>
    <n v="88"/>
    <n v="264"/>
    <n v="578"/>
    <n v="357"/>
    <n v="636"/>
    <n v="5043"/>
    <n v="1365"/>
    <n v="453"/>
    <n v="0.24458784346378001"/>
    <n v="407"/>
    <n v="331"/>
    <n v="839"/>
    <n v="1154"/>
    <n v="1569"/>
    <n v="911"/>
    <n v="36"/>
    <n v="47"/>
    <n v="211"/>
    <n v="2"/>
    <n v="31"/>
    <n v="80"/>
    <n v="0"/>
    <n v="0"/>
    <n v="4"/>
    <n v="0"/>
    <n v="0"/>
    <n v="0"/>
    <n v="0.96043999999999996"/>
    <n v="1"/>
    <n v="0"/>
    <n v="1835"/>
    <n v="1326"/>
    <n v="3"/>
  </r>
  <r>
    <n v="1327"/>
    <n v="29"/>
    <n v="29"/>
    <x v="7"/>
    <n v="2031"/>
    <n v="5301"/>
    <n v="5301"/>
    <n v="2843"/>
    <n v="1733"/>
    <n v="377"/>
    <n v="578"/>
    <n v="511"/>
    <n v="372"/>
    <n v="570"/>
    <n v="3413"/>
    <n v="694"/>
    <n v="97"/>
    <n v="0.241652518392756"/>
    <n v="1869"/>
    <n v="221"/>
    <n v="998"/>
    <n v="1432"/>
    <n v="1670"/>
    <n v="980"/>
    <n v="15"/>
    <n v="44"/>
    <n v="1039"/>
    <n v="14"/>
    <n v="9"/>
    <n v="748"/>
    <n v="0"/>
    <n v="0"/>
    <n v="4"/>
    <n v="1392.43481"/>
    <n v="0"/>
    <n v="0"/>
    <n v="1.08457"/>
    <n v="1"/>
    <n v="0"/>
    <n v="2031"/>
    <n v="1327"/>
    <n v="0"/>
  </r>
  <r>
    <n v="1328"/>
    <n v="29"/>
    <n v="29"/>
    <x v="7"/>
    <n v="1918"/>
    <n v="5509"/>
    <n v="5915"/>
    <n v="3133"/>
    <n v="1973"/>
    <n v="90"/>
    <n v="392"/>
    <n v="654"/>
    <n v="371"/>
    <n v="501"/>
    <n v="29862"/>
    <n v="2982"/>
    <n v="933"/>
    <n v="0.21301775147929"/>
    <n v="2214"/>
    <n v="296"/>
    <n v="1095"/>
    <n v="1711"/>
    <n v="1793"/>
    <n v="1020"/>
    <n v="57"/>
    <n v="62"/>
    <n v="348"/>
    <n v="77"/>
    <n v="144"/>
    <n v="1526"/>
    <n v="0"/>
    <n v="0"/>
    <n v="4"/>
    <n v="0"/>
    <n v="0"/>
    <n v="0"/>
    <n v="0.94803000000000004"/>
    <n v="1"/>
    <n v="0"/>
    <n v="1918"/>
    <n v="1328"/>
    <n v="406"/>
  </r>
  <r>
    <n v="1329"/>
    <n v="29"/>
    <n v="29"/>
    <x v="7"/>
    <n v="1534"/>
    <n v="3938"/>
    <n v="3948"/>
    <n v="2200"/>
    <n v="1474"/>
    <n v="125"/>
    <n v="436"/>
    <n v="473"/>
    <n v="350"/>
    <n v="275"/>
    <n v="3862"/>
    <n v="2372"/>
    <n v="202"/>
    <n v="0.23530901722391101"/>
    <n v="4009"/>
    <n v="42"/>
    <n v="668"/>
    <n v="1010"/>
    <n v="1418"/>
    <n v="810"/>
    <n v="687"/>
    <n v="438"/>
    <n v="530"/>
    <n v="35"/>
    <n v="1661"/>
    <n v="658"/>
    <n v="0"/>
    <n v="0"/>
    <n v="4"/>
    <n v="0"/>
    <n v="0"/>
    <n v="0"/>
    <n v="0.95553999999999994"/>
    <n v="2"/>
    <n v="0"/>
    <n v="1534"/>
    <n v="1329"/>
    <n v="10"/>
  </r>
  <r>
    <n v="1330"/>
    <n v="29"/>
    <n v="29"/>
    <x v="7"/>
    <n v="1403"/>
    <n v="3287"/>
    <n v="3287"/>
    <n v="1644"/>
    <n v="1378"/>
    <n v="101"/>
    <n v="389"/>
    <n v="351"/>
    <n v="370"/>
    <n v="293"/>
    <n v="559"/>
    <n v="449"/>
    <n v="41"/>
    <n v="0.22938850015211401"/>
    <n v="554"/>
    <n v="221"/>
    <n v="477"/>
    <n v="1000"/>
    <n v="1046"/>
    <n v="543"/>
    <n v="42"/>
    <n v="55"/>
    <n v="257"/>
    <n v="0"/>
    <n v="69"/>
    <n v="131"/>
    <n v="0"/>
    <n v="0"/>
    <n v="4"/>
    <n v="369.53841999999997"/>
    <n v="0"/>
    <n v="0"/>
    <n v="1.0721799999999999"/>
    <n v="1"/>
    <n v="0"/>
    <n v="1403"/>
    <n v="1330"/>
    <n v="0"/>
  </r>
  <r>
    <n v="1331"/>
    <n v="29"/>
    <n v="29"/>
    <x v="7"/>
    <n v="1993"/>
    <n v="5017"/>
    <n v="5027"/>
    <n v="2797"/>
    <n v="1356"/>
    <n v="733"/>
    <n v="581"/>
    <n v="723"/>
    <n v="397"/>
    <n v="292"/>
    <n v="754"/>
    <n v="344"/>
    <n v="231"/>
    <n v="0.14959220210861299"/>
    <n v="2686"/>
    <n v="393"/>
    <n v="893"/>
    <n v="1920"/>
    <n v="1318"/>
    <n v="503"/>
    <n v="939"/>
    <n v="278"/>
    <n v="756"/>
    <n v="2"/>
    <n v="509"/>
    <n v="202"/>
    <n v="0"/>
    <n v="0"/>
    <n v="4"/>
    <n v="0"/>
    <n v="0"/>
    <n v="0"/>
    <n v="1.24169"/>
    <n v="2"/>
    <n v="0"/>
    <n v="1993"/>
    <n v="1331"/>
    <n v="10"/>
  </r>
  <r>
    <n v="1332"/>
    <n v="29"/>
    <n v="29"/>
    <x v="7"/>
    <n v="1938"/>
    <n v="4664"/>
    <n v="4918"/>
    <n v="2439"/>
    <n v="1359"/>
    <n v="606"/>
    <n v="608"/>
    <n v="491"/>
    <n v="496"/>
    <n v="343"/>
    <n v="893"/>
    <n v="259"/>
    <n v="533"/>
    <n v="0.23322488816592099"/>
    <n v="6807"/>
    <n v="237"/>
    <n v="690"/>
    <n v="1406"/>
    <n v="1761"/>
    <n v="824"/>
    <n v="1195"/>
    <n v="1744"/>
    <n v="2342"/>
    <n v="6"/>
    <n v="548"/>
    <n v="972"/>
    <n v="0"/>
    <n v="0"/>
    <n v="4"/>
    <n v="0"/>
    <n v="0"/>
    <n v="0"/>
    <n v="1.3228899999999999"/>
    <n v="2"/>
    <n v="0"/>
    <n v="1938"/>
    <n v="1332"/>
    <n v="254"/>
  </r>
  <r>
    <n v="1333"/>
    <n v="29"/>
    <n v="29"/>
    <x v="7"/>
    <n v="1388"/>
    <n v="4570"/>
    <n v="4581"/>
    <n v="2068"/>
    <n v="1193"/>
    <n v="218"/>
    <n v="325"/>
    <n v="492"/>
    <n v="465"/>
    <n v="106"/>
    <n v="301"/>
    <n v="282"/>
    <n v="19"/>
    <n v="0.13839772975332901"/>
    <n v="157"/>
    <n v="217"/>
    <n v="1284"/>
    <n v="1350"/>
    <n v="1181"/>
    <n v="549"/>
    <n v="19"/>
    <n v="25"/>
    <n v="88"/>
    <n v="2"/>
    <n v="8"/>
    <n v="15"/>
    <n v="0"/>
    <n v="0"/>
    <n v="4"/>
    <n v="0"/>
    <n v="0"/>
    <n v="0"/>
    <n v="1.1833400000000001"/>
    <n v="3"/>
    <n v="0"/>
    <n v="1388"/>
    <n v="1333"/>
    <n v="11"/>
  </r>
  <r>
    <n v="1334"/>
    <n v="29"/>
    <n v="29"/>
    <x v="7"/>
    <n v="1525"/>
    <n v="4172"/>
    <n v="4172"/>
    <n v="2299"/>
    <n v="1544"/>
    <n v="17"/>
    <n v="328"/>
    <n v="516"/>
    <n v="439"/>
    <n v="242"/>
    <n v="410"/>
    <n v="316"/>
    <n v="91"/>
    <n v="0.211409395973154"/>
    <n v="379"/>
    <n v="234"/>
    <n v="673"/>
    <n v="1428"/>
    <n v="1065"/>
    <n v="772"/>
    <n v="11"/>
    <n v="46"/>
    <n v="275"/>
    <n v="0"/>
    <n v="0"/>
    <n v="47"/>
    <n v="0"/>
    <n v="0"/>
    <n v="4"/>
    <n v="0"/>
    <n v="0"/>
    <n v="0"/>
    <n v="1.16106"/>
    <n v="3"/>
    <n v="0"/>
    <n v="1525"/>
    <n v="1334"/>
    <n v="0"/>
  </r>
  <r>
    <n v="1335"/>
    <n v="29"/>
    <n v="29"/>
    <x v="7"/>
    <n v="2704"/>
    <n v="6982"/>
    <n v="7017"/>
    <n v="3194"/>
    <n v="2156"/>
    <n v="722"/>
    <n v="722"/>
    <n v="827"/>
    <n v="572"/>
    <n v="583"/>
    <n v="843"/>
    <n v="521.67444"/>
    <n v="203"/>
    <n v="0.25438221462163302"/>
    <n v="2253"/>
    <n v="346"/>
    <n v="1064"/>
    <n v="2112"/>
    <n v="1845"/>
    <n v="1650"/>
    <n v="769"/>
    <n v="229"/>
    <n v="963"/>
    <n v="0"/>
    <n v="102"/>
    <n v="190"/>
    <n v="0"/>
    <n v="0"/>
    <n v="4"/>
    <n v="0"/>
    <n v="0"/>
    <n v="0"/>
    <n v="1.21244"/>
    <n v="3"/>
    <n v="0"/>
    <n v="2704"/>
    <n v="1335"/>
    <n v="35"/>
  </r>
  <r>
    <n v="1336"/>
    <n v="29"/>
    <n v="29"/>
    <x v="7"/>
    <n v="5088"/>
    <n v="14115"/>
    <n v="14155"/>
    <n v="7101"/>
    <n v="4901"/>
    <n v="294"/>
    <n v="1213"/>
    <n v="1339"/>
    <n v="1330"/>
    <n v="1206"/>
    <n v="3624"/>
    <n v="1865"/>
    <n v="443"/>
    <n v="0.190745319675027"/>
    <n v="7568"/>
    <n v="836"/>
    <n v="3058"/>
    <n v="3871"/>
    <n v="4237"/>
    <n v="2153"/>
    <n v="885"/>
    <n v="1087"/>
    <n v="2584"/>
    <n v="20"/>
    <n v="1753"/>
    <n v="1239"/>
    <n v="0"/>
    <n v="0"/>
    <n v="4"/>
    <n v="0"/>
    <n v="0"/>
    <n v="0"/>
    <n v="1.1551400000000001"/>
    <n v="3"/>
    <n v="0"/>
    <n v="5088"/>
    <n v="1336"/>
    <n v="40"/>
  </r>
  <r>
    <n v="1337"/>
    <n v="29"/>
    <n v="29"/>
    <x v="7"/>
    <n v="2966"/>
    <n v="7232"/>
    <n v="7295"/>
    <n v="3553"/>
    <n v="2367"/>
    <n v="773"/>
    <n v="1144"/>
    <n v="991"/>
    <n v="418"/>
    <n v="413"/>
    <n v="7050"/>
    <n v="3431"/>
    <n v="943.90264999999999"/>
    <n v="0.18478409869773799"/>
    <n v="8075"/>
    <n v="137"/>
    <n v="1563"/>
    <n v="2219"/>
    <n v="2346"/>
    <n v="1030"/>
    <n v="1364"/>
    <n v="988"/>
    <n v="2024"/>
    <n v="31"/>
    <n v="2121"/>
    <n v="1547"/>
    <n v="0"/>
    <n v="0"/>
    <n v="4"/>
    <n v="0"/>
    <n v="0"/>
    <n v="0"/>
    <n v="1.0002899999999999"/>
    <n v="2"/>
    <n v="0"/>
    <n v="2966"/>
    <n v="1337"/>
    <n v="63"/>
  </r>
  <r>
    <n v="1338"/>
    <n v="29"/>
    <n v="29"/>
    <x v="7"/>
    <n v="1299"/>
    <n v="3209"/>
    <n v="3211"/>
    <n v="1711"/>
    <n v="1034"/>
    <n v="372"/>
    <n v="368"/>
    <n v="506"/>
    <n v="211"/>
    <n v="214"/>
    <n v="811"/>
    <n v="662"/>
    <n v="75"/>
    <n v="0.16412332606664601"/>
    <n v="960"/>
    <n v="162"/>
    <n v="574"/>
    <n v="1090"/>
    <n v="952"/>
    <n v="433"/>
    <n v="133"/>
    <n v="147"/>
    <n v="357"/>
    <n v="17"/>
    <n v="38"/>
    <n v="268"/>
    <n v="0"/>
    <n v="0"/>
    <n v="4"/>
    <n v="0"/>
    <n v="0"/>
    <n v="0"/>
    <n v="1.0105500000000001"/>
    <n v="1"/>
    <n v="0"/>
    <n v="1299"/>
    <n v="1338"/>
    <n v="2"/>
  </r>
  <r>
    <n v="1339"/>
    <n v="29"/>
    <n v="29"/>
    <x v="7"/>
    <n v="1900"/>
    <n v="4759"/>
    <n v="4767"/>
    <n v="2703"/>
    <n v="1543"/>
    <n v="415"/>
    <n v="621"/>
    <n v="584"/>
    <n v="465"/>
    <n v="230"/>
    <n v="593"/>
    <n v="433"/>
    <n v="59"/>
    <n v="0.20788756031046801"/>
    <n v="587"/>
    <n v="235"/>
    <n v="660"/>
    <n v="1807"/>
    <n v="1248"/>
    <n v="817"/>
    <n v="189"/>
    <n v="103"/>
    <n v="201"/>
    <n v="3"/>
    <n v="37"/>
    <n v="54"/>
    <n v="0"/>
    <n v="0"/>
    <n v="4"/>
    <n v="0"/>
    <n v="0"/>
    <n v="0"/>
    <n v="1.13331"/>
    <n v="3"/>
    <n v="0"/>
    <n v="1900"/>
    <n v="1339"/>
    <n v="8"/>
  </r>
  <r>
    <n v="1340"/>
    <n v="29"/>
    <n v="29"/>
    <x v="7"/>
    <n v="2306"/>
    <n v="6639"/>
    <n v="6639"/>
    <n v="3820"/>
    <n v="1768"/>
    <n v="617"/>
    <n v="623"/>
    <n v="771"/>
    <n v="655"/>
    <n v="257"/>
    <n v="1042"/>
    <n v="481"/>
    <n v="281"/>
    <n v="8.9772556107847595E-2"/>
    <n v="844"/>
    <n v="282"/>
    <n v="907"/>
    <n v="3392"/>
    <n v="1601"/>
    <n v="457"/>
    <n v="184"/>
    <n v="62"/>
    <n v="314"/>
    <n v="3"/>
    <n v="171"/>
    <n v="110"/>
    <n v="0"/>
    <n v="0"/>
    <n v="4"/>
    <n v="0"/>
    <n v="0"/>
    <n v="0"/>
    <n v="1.0734300000000001"/>
    <n v="3"/>
    <n v="0"/>
    <n v="2306"/>
    <n v="1340"/>
    <n v="0"/>
  </r>
  <r>
    <n v="1341"/>
    <n v="29"/>
    <n v="29"/>
    <x v="7"/>
    <n v="2016"/>
    <n v="5302"/>
    <n v="5302"/>
    <n v="2770"/>
    <n v="1676"/>
    <n v="374"/>
    <n v="408"/>
    <n v="706"/>
    <n v="707"/>
    <n v="195"/>
    <n v="8834"/>
    <n v="1648"/>
    <n v="78"/>
    <n v="0.21425877027536799"/>
    <n v="281"/>
    <n v="367"/>
    <n v="778"/>
    <n v="1867"/>
    <n v="1503"/>
    <n v="787"/>
    <n v="16"/>
    <n v="37"/>
    <n v="171"/>
    <n v="9"/>
    <n v="26"/>
    <n v="22"/>
    <n v="0"/>
    <n v="0"/>
    <n v="4"/>
    <n v="0"/>
    <n v="0"/>
    <n v="0"/>
    <n v="0.96733000000000002"/>
    <n v="2"/>
    <n v="0"/>
    <n v="2016"/>
    <n v="1341"/>
    <n v="0"/>
  </r>
  <r>
    <n v="1342"/>
    <n v="29"/>
    <n v="29"/>
    <x v="7"/>
    <n v="1468"/>
    <n v="4167"/>
    <n v="6269"/>
    <n v="2908"/>
    <n v="981"/>
    <n v="542"/>
    <n v="464"/>
    <n v="510"/>
    <n v="303"/>
    <n v="191"/>
    <n v="542"/>
    <n v="182"/>
    <n v="279"/>
    <n v="8.8849896315201807E-2"/>
    <n v="546"/>
    <n v="259"/>
    <n v="1664"/>
    <n v="2975"/>
    <n v="1022"/>
    <n v="349"/>
    <n v="37"/>
    <n v="41"/>
    <n v="386"/>
    <n v="0"/>
    <n v="5"/>
    <n v="77"/>
    <n v="0"/>
    <n v="0"/>
    <n v="4"/>
    <n v="2046.7493899999999"/>
    <n v="5358.8208000000004"/>
    <n v="1688.4411600000001"/>
    <n v="1.44533"/>
    <n v="3"/>
    <n v="0"/>
    <n v="1468"/>
    <n v="1342"/>
    <n v="2102"/>
  </r>
  <r>
    <n v="1343"/>
    <n v="29"/>
    <n v="29"/>
    <x v="7"/>
    <n v="1609"/>
    <n v="4657"/>
    <n v="4827"/>
    <n v="2402"/>
    <n v="1166"/>
    <n v="510"/>
    <n v="527"/>
    <n v="724"/>
    <n v="295"/>
    <n v="63"/>
    <n v="306"/>
    <n v="176"/>
    <n v="45"/>
    <n v="0.111456391133209"/>
    <n v="342"/>
    <n v="322"/>
    <n v="803"/>
    <n v="2148"/>
    <n v="1113"/>
    <n v="441"/>
    <n v="34"/>
    <n v="59"/>
    <n v="214"/>
    <n v="2"/>
    <n v="4"/>
    <n v="29"/>
    <n v="0"/>
    <n v="0"/>
    <n v="4"/>
    <n v="0"/>
    <n v="0"/>
    <n v="0"/>
    <n v="1.3425800000000001"/>
    <n v="3"/>
    <n v="0"/>
    <n v="1609"/>
    <n v="1343"/>
    <n v="170"/>
  </r>
  <r>
    <n v="1344"/>
    <n v="29"/>
    <n v="29"/>
    <x v="7"/>
    <n v="2408"/>
    <n v="6164"/>
    <n v="6164"/>
    <n v="3206"/>
    <n v="744"/>
    <n v="1691"/>
    <n v="1178"/>
    <n v="859"/>
    <n v="178"/>
    <n v="193"/>
    <n v="431"/>
    <n v="178"/>
    <n v="137"/>
    <n v="0.12199870214146701"/>
    <n v="2401"/>
    <n v="396"/>
    <n v="1029"/>
    <n v="2842"/>
    <n v="1287"/>
    <n v="610"/>
    <n v="439"/>
    <n v="468"/>
    <n v="745"/>
    <n v="0"/>
    <n v="112"/>
    <n v="637"/>
    <n v="0"/>
    <n v="0"/>
    <n v="3"/>
    <n v="0"/>
    <n v="0"/>
    <n v="0"/>
    <n v="1.56775"/>
    <n v="3"/>
    <n v="0"/>
    <n v="2408"/>
    <n v="1344"/>
    <n v="0"/>
  </r>
  <r>
    <n v="1345"/>
    <n v="29"/>
    <n v="29"/>
    <x v="7"/>
    <n v="1577"/>
    <n v="3526"/>
    <n v="3526"/>
    <n v="2046"/>
    <n v="1150"/>
    <n v="479"/>
    <n v="576"/>
    <n v="595"/>
    <n v="268"/>
    <n v="138"/>
    <n v="275"/>
    <n v="172"/>
    <n v="19"/>
    <n v="0.19058423142371"/>
    <n v="599"/>
    <n v="214"/>
    <n v="556"/>
    <n v="1219"/>
    <n v="958"/>
    <n v="579"/>
    <n v="33"/>
    <n v="135"/>
    <n v="179"/>
    <n v="2"/>
    <n v="44"/>
    <n v="206"/>
    <n v="0"/>
    <n v="0"/>
    <n v="3"/>
    <n v="0"/>
    <n v="0"/>
    <n v="0"/>
    <n v="1.3175699999999999"/>
    <n v="3"/>
    <n v="0"/>
    <n v="1577"/>
    <n v="1345"/>
    <n v="0"/>
  </r>
  <r>
    <n v="1346"/>
    <n v="29"/>
    <n v="29"/>
    <x v="7"/>
    <n v="1867"/>
    <n v="4535"/>
    <n v="4546"/>
    <n v="2141"/>
    <n v="1312"/>
    <n v="737"/>
    <n v="733"/>
    <n v="637"/>
    <n v="388"/>
    <n v="109"/>
    <n v="735"/>
    <n v="316"/>
    <n v="170"/>
    <n v="0.21161460624725001"/>
    <n v="2212"/>
    <n v="454"/>
    <n v="554"/>
    <n v="1644"/>
    <n v="1054"/>
    <n v="840"/>
    <n v="190"/>
    <n v="696"/>
    <n v="763"/>
    <n v="7"/>
    <n v="262"/>
    <n v="294"/>
    <n v="0"/>
    <n v="0"/>
    <n v="4"/>
    <n v="0"/>
    <n v="0"/>
    <n v="0"/>
    <n v="1.26237"/>
    <n v="3"/>
    <n v="0"/>
    <n v="1867"/>
    <n v="1346"/>
    <n v="11"/>
  </r>
  <r>
    <n v="1347"/>
    <n v="29"/>
    <n v="29"/>
    <x v="7"/>
    <n v="2016"/>
    <n v="5664"/>
    <n v="5664"/>
    <n v="3207"/>
    <n v="1848"/>
    <n v="208"/>
    <n v="361"/>
    <n v="708"/>
    <n v="557"/>
    <n v="390"/>
    <n v="1032"/>
    <n v="286"/>
    <n v="40"/>
    <n v="0.17284604519773999"/>
    <n v="1011"/>
    <n v="287"/>
    <n v="967"/>
    <n v="2044"/>
    <n v="1645"/>
    <n v="721"/>
    <n v="112"/>
    <n v="188"/>
    <n v="610"/>
    <n v="0"/>
    <n v="25"/>
    <n v="76"/>
    <n v="0"/>
    <n v="0"/>
    <n v="4"/>
    <n v="0"/>
    <n v="0"/>
    <n v="0"/>
    <n v="1.3116099999999999"/>
    <n v="3"/>
    <n v="0"/>
    <n v="2016"/>
    <n v="1347"/>
    <n v="0"/>
  </r>
  <r>
    <n v="1348"/>
    <n v="30"/>
    <n v="30"/>
    <x v="7"/>
    <n v="3450"/>
    <n v="9821"/>
    <n v="9849"/>
    <n v="4875"/>
    <n v="2250"/>
    <n v="1345"/>
    <n v="1722"/>
    <n v="1057"/>
    <n v="397"/>
    <n v="274"/>
    <n v="2113"/>
    <n v="476"/>
    <n v="600"/>
    <n v="0.125901106711341"/>
    <n v="6726"/>
    <n v="705"/>
    <n v="2300"/>
    <n v="3963"/>
    <n v="1915"/>
    <n v="966"/>
    <n v="3438"/>
    <n v="409"/>
    <n v="1347"/>
    <n v="0"/>
    <n v="904"/>
    <n v="628"/>
    <n v="0"/>
    <n v="0"/>
    <n v="4"/>
    <n v="0"/>
    <n v="0"/>
    <n v="0"/>
    <n v="1.24823"/>
    <n v="3"/>
    <n v="0"/>
    <n v="3450"/>
    <n v="1348"/>
    <n v="28"/>
  </r>
  <r>
    <n v="1349"/>
    <n v="30"/>
    <n v="30"/>
    <x v="7"/>
    <n v="2458"/>
    <n v="7791"/>
    <n v="7817"/>
    <n v="3670"/>
    <n v="2159"/>
    <n v="453"/>
    <n v="865"/>
    <n v="734"/>
    <n v="552"/>
    <n v="307"/>
    <n v="2993"/>
    <n v="1333"/>
    <n v="88"/>
    <n v="8.4175514903415599E-2"/>
    <n v="1677"/>
    <n v="435"/>
    <n v="2006"/>
    <n v="2896"/>
    <n v="2008"/>
    <n v="472"/>
    <n v="188"/>
    <n v="281"/>
    <n v="824"/>
    <n v="1"/>
    <n v="213"/>
    <n v="170"/>
    <n v="0"/>
    <n v="0"/>
    <n v="4"/>
    <n v="0"/>
    <n v="0"/>
    <n v="0"/>
    <n v="1.03647"/>
    <n v="2"/>
    <n v="0"/>
    <n v="2458"/>
    <n v="1349"/>
    <n v="26"/>
  </r>
  <r>
    <n v="1350"/>
    <n v="30"/>
    <n v="30"/>
    <x v="7"/>
    <n v="2864"/>
    <n v="6692"/>
    <n v="6706"/>
    <n v="3165"/>
    <n v="2047"/>
    <n v="1027"/>
    <n v="863"/>
    <n v="989"/>
    <n v="589"/>
    <n v="423"/>
    <n v="5640"/>
    <n v="1772"/>
    <n v="57"/>
    <n v="0.244109752460483"/>
    <n v="1693"/>
    <n v="361"/>
    <n v="971"/>
    <n v="1956"/>
    <n v="1929"/>
    <n v="1489"/>
    <n v="198"/>
    <n v="443"/>
    <n v="649"/>
    <n v="3"/>
    <n v="57"/>
    <n v="343"/>
    <n v="0"/>
    <n v="0"/>
    <n v="4"/>
    <n v="0"/>
    <n v="0"/>
    <n v="0"/>
    <n v="1.0119199999999999"/>
    <n v="1"/>
    <n v="0"/>
    <n v="2864"/>
    <n v="1350"/>
    <n v="14"/>
  </r>
  <r>
    <n v="1351"/>
    <n v="30"/>
    <n v="30"/>
    <x v="7"/>
    <n v="1325"/>
    <n v="3382"/>
    <n v="3438"/>
    <n v="1808"/>
    <n v="1308"/>
    <n v="43"/>
    <n v="174"/>
    <n v="465"/>
    <n v="406"/>
    <n v="280"/>
    <n v="386"/>
    <n v="354"/>
    <n v="27"/>
    <n v="0.287667248400233"/>
    <n v="444"/>
    <n v="102"/>
    <n v="656"/>
    <n v="897"/>
    <n v="966"/>
    <n v="817"/>
    <n v="28"/>
    <n v="67"/>
    <n v="328"/>
    <n v="0"/>
    <n v="3"/>
    <n v="18"/>
    <n v="0"/>
    <n v="0"/>
    <n v="4"/>
    <n v="0"/>
    <n v="0"/>
    <n v="0"/>
    <n v="1.1296299999999999"/>
    <n v="3"/>
    <n v="0"/>
    <n v="1325"/>
    <n v="1351"/>
    <n v="56"/>
  </r>
  <r>
    <n v="1352"/>
    <n v="30"/>
    <n v="30"/>
    <x v="7"/>
    <n v="1346"/>
    <n v="3341"/>
    <n v="3362"/>
    <n v="1527"/>
    <n v="1415"/>
    <n v="7"/>
    <n v="125"/>
    <n v="237"/>
    <n v="425"/>
    <n v="559"/>
    <n v="3558"/>
    <n v="1203"/>
    <n v="24"/>
    <n v="0.386377156454491"/>
    <n v="234"/>
    <n v="89"/>
    <n v="503"/>
    <n v="557"/>
    <n v="1140"/>
    <n v="1073"/>
    <n v="18"/>
    <n v="47"/>
    <n v="106"/>
    <n v="0"/>
    <n v="33"/>
    <n v="30"/>
    <n v="0"/>
    <n v="0"/>
    <n v="4"/>
    <n v="0"/>
    <n v="0"/>
    <n v="0"/>
    <n v="0.95784000000000002"/>
    <n v="1"/>
    <n v="0"/>
    <n v="1346"/>
    <n v="1352"/>
    <n v="21"/>
  </r>
  <r>
    <n v="1353"/>
    <n v="30"/>
    <n v="30"/>
    <x v="7"/>
    <n v="3508"/>
    <n v="5838"/>
    <n v="5838"/>
    <n v="1500"/>
    <n v="3630"/>
    <n v="297"/>
    <n v="1075"/>
    <n v="1261"/>
    <n v="591"/>
    <n v="581"/>
    <n v="21662"/>
    <n v="3821"/>
    <n v="330"/>
    <n v="0.77834874957177103"/>
    <n v="1058"/>
    <n v="57"/>
    <n v="198"/>
    <n v="303"/>
    <n v="1323"/>
    <n v="3957"/>
    <n v="49"/>
    <n v="152"/>
    <n v="275"/>
    <n v="3"/>
    <n v="244"/>
    <n v="335"/>
    <n v="0"/>
    <n v="0"/>
    <n v="4"/>
    <n v="0"/>
    <n v="0"/>
    <n v="0"/>
    <n v="0.93230999999999997"/>
    <n v="1"/>
    <n v="0"/>
    <n v="3508"/>
    <n v="1353"/>
    <n v="0"/>
  </r>
  <r>
    <n v="1354"/>
    <n v="30"/>
    <n v="30"/>
    <x v="7"/>
    <n v="3078"/>
    <n v="8079"/>
    <n v="8112"/>
    <n v="3959"/>
    <n v="3333"/>
    <n v="99"/>
    <n v="573"/>
    <n v="700"/>
    <n v="784"/>
    <n v="1021"/>
    <n v="30337"/>
    <n v="8901"/>
    <n v="574"/>
    <n v="0.26356015779092701"/>
    <n v="1171"/>
    <n v="249"/>
    <n v="1649"/>
    <n v="1762"/>
    <n v="2703"/>
    <n v="1749"/>
    <n v="186"/>
    <n v="118"/>
    <n v="501"/>
    <n v="45"/>
    <n v="106"/>
    <n v="215"/>
    <n v="0"/>
    <n v="0"/>
    <n v="4"/>
    <n v="164.76973000000001"/>
    <n v="0"/>
    <n v="0"/>
    <n v="0.91827999999999999"/>
    <n v="1"/>
    <n v="0"/>
    <n v="3078"/>
    <n v="1354"/>
    <n v="33"/>
  </r>
  <r>
    <n v="1355"/>
    <n v="30"/>
    <n v="30"/>
    <x v="7"/>
    <n v="1480"/>
    <n v="3575"/>
    <n v="3581"/>
    <n v="1707"/>
    <n v="1359"/>
    <n v="193"/>
    <n v="561"/>
    <n v="482"/>
    <n v="282"/>
    <n v="155"/>
    <n v="451"/>
    <n v="367"/>
    <n v="65"/>
    <n v="0.229824071488411"/>
    <n v="368"/>
    <n v="272"/>
    <n v="655"/>
    <n v="1083"/>
    <n v="865"/>
    <n v="706"/>
    <n v="9"/>
    <n v="35"/>
    <n v="296"/>
    <n v="0"/>
    <n v="4"/>
    <n v="24"/>
    <n v="0"/>
    <n v="0"/>
    <n v="4"/>
    <n v="1598.1602800000001"/>
    <n v="0"/>
    <n v="0"/>
    <n v="1.0708200000000001"/>
    <n v="2"/>
    <n v="0"/>
    <n v="1480"/>
    <n v="1355"/>
    <n v="6"/>
  </r>
  <r>
    <n v="1356"/>
    <n v="30"/>
    <n v="30"/>
    <x v="7"/>
    <n v="2806"/>
    <n v="6410"/>
    <n v="6464"/>
    <n v="3085"/>
    <n v="2115"/>
    <n v="912"/>
    <n v="1093"/>
    <n v="930"/>
    <n v="473"/>
    <n v="310"/>
    <n v="688"/>
    <n v="606"/>
    <n v="73"/>
    <n v="0.25711633663366301"/>
    <n v="1437"/>
    <n v="270"/>
    <n v="1321"/>
    <n v="1871"/>
    <n v="1621"/>
    <n v="1381"/>
    <n v="354"/>
    <n v="251"/>
    <n v="692"/>
    <n v="1"/>
    <n v="46"/>
    <n v="93"/>
    <n v="0"/>
    <n v="0"/>
    <n v="4"/>
    <n v="0"/>
    <n v="0"/>
    <n v="0"/>
    <n v="1.1263399999999999"/>
    <n v="2"/>
    <n v="0"/>
    <n v="2806"/>
    <n v="1356"/>
    <n v="54"/>
  </r>
  <r>
    <n v="1357"/>
    <n v="30"/>
    <n v="30"/>
    <x v="7"/>
    <n v="1688"/>
    <n v="4358"/>
    <n v="4372"/>
    <n v="2372"/>
    <n v="1185"/>
    <n v="563"/>
    <n v="451"/>
    <n v="659"/>
    <n v="372"/>
    <n v="206"/>
    <n v="494"/>
    <n v="452"/>
    <n v="36"/>
    <n v="0.15965233302836199"/>
    <n v="806"/>
    <n v="279"/>
    <n v="892"/>
    <n v="1581"/>
    <n v="1080"/>
    <n v="540"/>
    <n v="96"/>
    <n v="194"/>
    <n v="365"/>
    <n v="3"/>
    <n v="34"/>
    <n v="114"/>
    <n v="0"/>
    <n v="0"/>
    <n v="4"/>
    <n v="0"/>
    <n v="0"/>
    <n v="0"/>
    <n v="1.0775399999999999"/>
    <n v="2"/>
    <n v="0"/>
    <n v="1688"/>
    <n v="1357"/>
    <n v="14"/>
  </r>
  <r>
    <n v="1358"/>
    <n v="30"/>
    <n v="30"/>
    <x v="7"/>
    <n v="2758"/>
    <n v="6427"/>
    <n v="6491"/>
    <n v="3122"/>
    <n v="1694"/>
    <n v="1336"/>
    <n v="777"/>
    <n v="973"/>
    <n v="590"/>
    <n v="418"/>
    <n v="1405"/>
    <n v="827"/>
    <n v="133"/>
    <n v="0.28963179787397902"/>
    <n v="2158"/>
    <n v="443"/>
    <n v="908"/>
    <n v="1906"/>
    <n v="1754"/>
    <n v="1480"/>
    <n v="248"/>
    <n v="294"/>
    <n v="1415"/>
    <n v="0"/>
    <n v="58"/>
    <n v="143"/>
    <n v="0"/>
    <n v="0"/>
    <n v="4"/>
    <n v="1660.06726"/>
    <n v="0"/>
    <n v="0"/>
    <n v="1.12941"/>
    <n v="2"/>
    <n v="0"/>
    <n v="2758"/>
    <n v="1358"/>
    <n v="64"/>
  </r>
  <r>
    <n v="1359"/>
    <n v="30"/>
    <n v="30"/>
    <x v="7"/>
    <n v="2083"/>
    <n v="4845"/>
    <n v="4856"/>
    <n v="2627"/>
    <n v="1963"/>
    <n v="215"/>
    <n v="638"/>
    <n v="727"/>
    <n v="371"/>
    <n v="347"/>
    <n v="615"/>
    <n v="480"/>
    <n v="114"/>
    <n v="0.20984349258649099"/>
    <n v="5108"/>
    <n v="325"/>
    <n v="499"/>
    <n v="1508"/>
    <n v="1621"/>
    <n v="903"/>
    <n v="512"/>
    <n v="156"/>
    <n v="4312"/>
    <n v="0"/>
    <n v="41"/>
    <n v="87"/>
    <n v="0"/>
    <n v="0"/>
    <n v="4"/>
    <n v="0"/>
    <n v="0"/>
    <n v="0"/>
    <n v="1.6196299999999999"/>
    <n v="3"/>
    <n v="0"/>
    <n v="2083"/>
    <n v="1359"/>
    <n v="11"/>
  </r>
  <r>
    <n v="1360"/>
    <n v="30"/>
    <n v="30"/>
    <x v="7"/>
    <n v="1403"/>
    <n v="3168"/>
    <n v="3367"/>
    <n v="1732"/>
    <n v="841"/>
    <n v="562"/>
    <n v="751"/>
    <n v="337"/>
    <n v="224"/>
    <n v="91"/>
    <n v="229"/>
    <n v="151"/>
    <n v="62"/>
    <n v="0.17285417285417301"/>
    <n v="953"/>
    <n v="133"/>
    <n v="516"/>
    <n v="1235"/>
    <n v="999"/>
    <n v="484"/>
    <n v="102"/>
    <n v="134"/>
    <n v="562"/>
    <n v="0"/>
    <n v="31"/>
    <n v="124"/>
    <n v="0"/>
    <n v="0"/>
    <n v="4"/>
    <n v="0"/>
    <n v="0"/>
    <n v="0"/>
    <n v="1.39401"/>
    <n v="3"/>
    <n v="0"/>
    <n v="1403"/>
    <n v="1360"/>
    <n v="199"/>
  </r>
  <r>
    <n v="1361"/>
    <n v="30"/>
    <n v="30"/>
    <x v="7"/>
    <n v="956"/>
    <n v="1716"/>
    <n v="1976"/>
    <n v="1174"/>
    <n v="203"/>
    <n v="866"/>
    <n v="472"/>
    <n v="331"/>
    <n v="117"/>
    <n v="36"/>
    <n v="305"/>
    <n v="73.411709999999999"/>
    <n v="226"/>
    <n v="9.9696356275303599E-2"/>
    <n v="9840"/>
    <n v="101"/>
    <n v="137"/>
    <n v="1201"/>
    <n v="395"/>
    <n v="142"/>
    <n v="1530"/>
    <n v="2904"/>
    <n v="2392"/>
    <n v="7"/>
    <n v="484"/>
    <n v="2523"/>
    <n v="0"/>
    <n v="0"/>
    <n v="2"/>
    <n v="0"/>
    <n v="0"/>
    <n v="0"/>
    <n v="2.3031899999999998"/>
    <n v="3"/>
    <n v="0"/>
    <n v="956"/>
    <n v="1361"/>
    <n v="260"/>
  </r>
  <r>
    <n v="1362"/>
    <n v="30"/>
    <n v="30"/>
    <x v="7"/>
    <n v="1764"/>
    <n v="3484"/>
    <n v="3484"/>
    <n v="1966"/>
    <n v="1152"/>
    <n v="732"/>
    <n v="794"/>
    <n v="440"/>
    <n v="341"/>
    <n v="189"/>
    <n v="328"/>
    <n v="259"/>
    <n v="69"/>
    <n v="0.257749712973594"/>
    <n v="1886"/>
    <n v="106"/>
    <n v="400"/>
    <n v="1210"/>
    <n v="1070"/>
    <n v="698"/>
    <n v="190"/>
    <n v="827"/>
    <n v="651"/>
    <n v="0"/>
    <n v="101"/>
    <n v="117"/>
    <n v="0"/>
    <n v="0"/>
    <n v="3"/>
    <n v="0"/>
    <n v="0"/>
    <n v="0"/>
    <n v="1.30165"/>
    <n v="3"/>
    <n v="0"/>
    <n v="1764"/>
    <n v="1362"/>
    <n v="0"/>
  </r>
  <r>
    <n v="1363"/>
    <n v="30"/>
    <n v="30"/>
    <x v="7"/>
    <n v="1023"/>
    <n v="2323"/>
    <n v="2369"/>
    <n v="1383"/>
    <n v="884"/>
    <n v="174"/>
    <n v="410"/>
    <n v="367"/>
    <n v="174"/>
    <n v="72"/>
    <n v="510"/>
    <n v="146"/>
    <n v="357"/>
    <n v="0.23089911355002099"/>
    <n v="5549"/>
    <n v="76"/>
    <n v="410"/>
    <n v="651"/>
    <n v="797"/>
    <n v="435"/>
    <n v="205"/>
    <n v="667"/>
    <n v="1441"/>
    <n v="60"/>
    <n v="47"/>
    <n v="3129"/>
    <n v="0"/>
    <n v="0"/>
    <n v="3"/>
    <n v="0"/>
    <n v="6187.6230500000001"/>
    <n v="16403.802729999999"/>
    <n v="2.2030799999999999"/>
    <n v="3"/>
    <n v="0"/>
    <n v="1023"/>
    <n v="1363"/>
    <n v="46"/>
  </r>
  <r>
    <n v="1364"/>
    <n v="30"/>
    <n v="30"/>
    <x v="7"/>
    <n v="1708"/>
    <n v="3683"/>
    <n v="3727"/>
    <n v="2290"/>
    <n v="1258"/>
    <n v="530"/>
    <n v="625"/>
    <n v="614"/>
    <n v="334"/>
    <n v="135"/>
    <n v="291"/>
    <n v="244"/>
    <n v="31"/>
    <n v="0.176549503622216"/>
    <n v="737"/>
    <n v="104"/>
    <n v="501"/>
    <n v="1631"/>
    <n v="1087"/>
    <n v="404"/>
    <n v="105"/>
    <n v="85"/>
    <n v="427"/>
    <n v="0"/>
    <n v="19"/>
    <n v="101"/>
    <n v="0"/>
    <n v="0"/>
    <n v="3"/>
    <n v="1313.3840299999999"/>
    <n v="0"/>
    <n v="0"/>
    <n v="1.2533300000000001"/>
    <n v="3"/>
    <n v="0"/>
    <n v="1708"/>
    <n v="1364"/>
    <n v="44"/>
  </r>
  <r>
    <n v="1365"/>
    <n v="30"/>
    <n v="30"/>
    <x v="7"/>
    <n v="1773"/>
    <n v="4111"/>
    <n v="4174"/>
    <n v="2088"/>
    <n v="1626"/>
    <n v="229"/>
    <n v="400"/>
    <n v="469"/>
    <n v="390"/>
    <n v="514"/>
    <n v="862"/>
    <n v="673"/>
    <n v="134"/>
    <n v="0.28893148059415402"/>
    <n v="1636"/>
    <n v="199"/>
    <n v="608"/>
    <n v="1141"/>
    <n v="1183"/>
    <n v="1043"/>
    <n v="207"/>
    <n v="167"/>
    <n v="1174"/>
    <n v="3"/>
    <n v="29"/>
    <n v="56"/>
    <n v="0"/>
    <n v="0"/>
    <n v="4"/>
    <n v="0"/>
    <n v="0"/>
    <n v="0"/>
    <n v="1.05369"/>
    <n v="1"/>
    <n v="0"/>
    <n v="1773"/>
    <n v="1365"/>
    <n v="63"/>
  </r>
  <r>
    <n v="1366"/>
    <n v="30"/>
    <n v="30"/>
    <x v="7"/>
    <n v="4342"/>
    <n v="10177"/>
    <n v="10208"/>
    <n v="4637"/>
    <n v="3716"/>
    <n v="770"/>
    <n v="482"/>
    <n v="1134"/>
    <n v="960"/>
    <n v="1766"/>
    <n v="5217"/>
    <n v="4050.5285600000002"/>
    <n v="556"/>
    <n v="0.37744905956112901"/>
    <n v="7218"/>
    <n v="438"/>
    <n v="1417"/>
    <n v="1820"/>
    <n v="3375"/>
    <n v="3158"/>
    <n v="253"/>
    <n v="2289"/>
    <n v="3710"/>
    <n v="0"/>
    <n v="575"/>
    <n v="391"/>
    <n v="0"/>
    <n v="0"/>
    <n v="4"/>
    <n v="802.8877"/>
    <n v="0"/>
    <n v="0"/>
    <n v="0.99351999999999996"/>
    <n v="1"/>
    <n v="0"/>
    <n v="4342"/>
    <n v="1366"/>
    <n v="31"/>
  </r>
  <r>
    <n v="1367"/>
    <n v="30"/>
    <n v="30"/>
    <x v="7"/>
    <n v="2126"/>
    <n v="5395"/>
    <n v="5418"/>
    <n v="2537"/>
    <n v="1977"/>
    <n v="285"/>
    <n v="755"/>
    <n v="506"/>
    <n v="338"/>
    <n v="527"/>
    <n v="3352"/>
    <n v="921"/>
    <n v="79"/>
    <n v="0.24677002583979299"/>
    <n v="1045"/>
    <n v="173"/>
    <n v="901"/>
    <n v="1565"/>
    <n v="1767"/>
    <n v="1012"/>
    <n v="152"/>
    <n v="190"/>
    <n v="456"/>
    <n v="0"/>
    <n v="66"/>
    <n v="181"/>
    <n v="0"/>
    <n v="0"/>
    <n v="5"/>
    <n v="0"/>
    <n v="0"/>
    <n v="0"/>
    <n v="1.0275300000000001"/>
    <n v="1"/>
    <n v="0"/>
    <n v="2126"/>
    <n v="1367"/>
    <n v="23"/>
  </r>
  <r>
    <n v="1368"/>
    <n v="30"/>
    <n v="30"/>
    <x v="7"/>
    <n v="2123"/>
    <n v="5462"/>
    <n v="5490"/>
    <n v="2564"/>
    <n v="1403"/>
    <n v="768"/>
    <n v="629"/>
    <n v="737"/>
    <n v="488"/>
    <n v="269"/>
    <n v="5122"/>
    <n v="564"/>
    <n v="2200.9689899999998"/>
    <n v="0.193260473588342"/>
    <n v="12096"/>
    <n v="375"/>
    <n v="1046"/>
    <n v="1740"/>
    <n v="1496"/>
    <n v="833"/>
    <n v="1199"/>
    <n v="1930"/>
    <n v="3116"/>
    <n v="72"/>
    <n v="3506"/>
    <n v="2273"/>
    <n v="0"/>
    <n v="0"/>
    <n v="5"/>
    <n v="0"/>
    <n v="0"/>
    <n v="0"/>
    <n v="1.0977300000000001"/>
    <n v="3"/>
    <n v="0"/>
    <n v="2123"/>
    <n v="1368"/>
    <n v="28"/>
  </r>
  <r>
    <n v="1369"/>
    <n v="30"/>
    <n v="30"/>
    <x v="7"/>
    <n v="1892"/>
    <n v="5240"/>
    <n v="5270"/>
    <n v="2993"/>
    <n v="1796"/>
    <n v="118"/>
    <n v="375"/>
    <n v="609"/>
    <n v="656"/>
    <n v="252"/>
    <n v="1288"/>
    <n v="426"/>
    <n v="286"/>
    <n v="0.123908918406072"/>
    <n v="8361"/>
    <n v="316"/>
    <n v="985"/>
    <n v="1856"/>
    <n v="1643"/>
    <n v="470"/>
    <n v="806"/>
    <n v="679"/>
    <n v="2073"/>
    <n v="18"/>
    <n v="1031"/>
    <n v="3754"/>
    <n v="0"/>
    <n v="0"/>
    <n v="4"/>
    <n v="0"/>
    <n v="0"/>
    <n v="0"/>
    <n v="1.3203800000000001"/>
    <n v="3"/>
    <n v="0"/>
    <n v="1892"/>
    <n v="1369"/>
    <n v="30"/>
  </r>
  <r>
    <n v="1370"/>
    <n v="30"/>
    <n v="30"/>
    <x v="7"/>
    <n v="3660"/>
    <n v="10183"/>
    <n v="10198"/>
    <n v="5194"/>
    <n v="3333"/>
    <n v="487"/>
    <n v="919"/>
    <n v="1140"/>
    <n v="1043"/>
    <n v="558"/>
    <n v="6797"/>
    <n v="6648"/>
    <n v="34"/>
    <n v="0.17572072955481499"/>
    <n v="1515"/>
    <n v="546"/>
    <n v="2108"/>
    <n v="3170"/>
    <n v="3048"/>
    <n v="1326"/>
    <n v="188"/>
    <n v="157"/>
    <n v="545"/>
    <n v="20"/>
    <n v="375"/>
    <n v="230"/>
    <n v="0"/>
    <n v="0"/>
    <n v="5"/>
    <n v="0"/>
    <n v="0"/>
    <n v="0"/>
    <n v="0.93152000000000001"/>
    <n v="3"/>
    <n v="0"/>
    <n v="3660"/>
    <n v="1370"/>
    <n v="15"/>
  </r>
  <r>
    <n v="1371"/>
    <n v="30"/>
    <n v="30"/>
    <x v="7"/>
    <n v="1931"/>
    <n v="5449"/>
    <n v="5457"/>
    <n v="3133"/>
    <n v="1587"/>
    <n v="447"/>
    <n v="420"/>
    <n v="743"/>
    <n v="521"/>
    <n v="247"/>
    <n v="550"/>
    <n v="501"/>
    <n v="45"/>
    <n v="0.14403518416712499"/>
    <n v="387"/>
    <n v="281"/>
    <n v="952"/>
    <n v="2071"/>
    <n v="1514"/>
    <n v="639"/>
    <n v="73"/>
    <n v="37"/>
    <n v="201"/>
    <n v="2"/>
    <n v="45"/>
    <n v="29"/>
    <n v="0"/>
    <n v="0"/>
    <n v="4"/>
    <n v="1454.3417999999999"/>
    <n v="0"/>
    <n v="0"/>
    <n v="1.09816"/>
    <n v="3"/>
    <n v="0"/>
    <n v="1931"/>
    <n v="1371"/>
    <n v="8"/>
  </r>
  <r>
    <n v="1372"/>
    <n v="30"/>
    <n v="30"/>
    <x v="7"/>
    <n v="1539"/>
    <n v="5338"/>
    <n v="5356"/>
    <n v="2625"/>
    <n v="1000"/>
    <n v="579"/>
    <n v="645"/>
    <n v="483"/>
    <n v="274"/>
    <n v="137"/>
    <n v="418"/>
    <n v="346"/>
    <n v="20"/>
    <n v="0.123599701269604"/>
    <n v="299"/>
    <n v="494"/>
    <n v="1270"/>
    <n v="2022"/>
    <n v="1092"/>
    <n v="478"/>
    <n v="16"/>
    <n v="35"/>
    <n v="200"/>
    <n v="0"/>
    <n v="33"/>
    <n v="15"/>
    <n v="0"/>
    <n v="0"/>
    <n v="4"/>
    <n v="0"/>
    <n v="0"/>
    <n v="0"/>
    <n v="1.1811199999999999"/>
    <n v="3"/>
    <n v="0"/>
    <n v="1539"/>
    <n v="1372"/>
    <n v="18"/>
  </r>
  <r>
    <n v="1373"/>
    <n v="30"/>
    <n v="30"/>
    <x v="7"/>
    <n v="2781"/>
    <n v="7056"/>
    <n v="7152"/>
    <n v="3689"/>
    <n v="963"/>
    <n v="1886"/>
    <n v="1247"/>
    <n v="1153"/>
    <n v="338"/>
    <n v="43"/>
    <n v="499"/>
    <n v="296"/>
    <n v="196"/>
    <n v="0.11129753914988801"/>
    <n v="4439"/>
    <n v="690"/>
    <n v="1113"/>
    <n v="3066"/>
    <n v="1596"/>
    <n v="687"/>
    <n v="1380"/>
    <n v="696"/>
    <n v="1456"/>
    <n v="3"/>
    <n v="508"/>
    <n v="396"/>
    <n v="0"/>
    <n v="0"/>
    <n v="4"/>
    <n v="0"/>
    <n v="353.20483000000002"/>
    <n v="0"/>
    <n v="1.4281999999999999"/>
    <n v="3"/>
    <n v="0"/>
    <n v="2781"/>
    <n v="1373"/>
    <n v="96"/>
  </r>
  <r>
    <n v="1374"/>
    <n v="30"/>
    <n v="30"/>
    <x v="7"/>
    <n v="2561"/>
    <n v="7175"/>
    <n v="7182"/>
    <n v="3475"/>
    <n v="1245"/>
    <n v="1384"/>
    <n v="1165"/>
    <n v="851"/>
    <n v="410"/>
    <n v="135"/>
    <n v="617"/>
    <n v="356"/>
    <n v="252"/>
    <n v="9.5795043163464197E-2"/>
    <n v="5440"/>
    <n v="728"/>
    <n v="1303"/>
    <n v="3254"/>
    <n v="1338"/>
    <n v="559"/>
    <n v="739"/>
    <n v="1701"/>
    <n v="1455"/>
    <n v="19"/>
    <n v="865"/>
    <n v="661"/>
    <n v="0"/>
    <n v="0"/>
    <n v="4"/>
    <n v="0"/>
    <n v="0"/>
    <n v="0"/>
    <n v="1.4243399999999999"/>
    <n v="3"/>
    <n v="0"/>
    <n v="2561"/>
    <n v="1374"/>
    <n v="7"/>
  </r>
  <r>
    <n v="1375"/>
    <n v="30"/>
    <n v="30"/>
    <x v="7"/>
    <n v="2832"/>
    <n v="7906"/>
    <n v="7932"/>
    <n v="3910"/>
    <n v="2479"/>
    <n v="390"/>
    <n v="887"/>
    <n v="1117"/>
    <n v="424"/>
    <n v="404"/>
    <n v="843"/>
    <n v="625"/>
    <n v="204"/>
    <n v="0.20297528996469999"/>
    <n v="2626"/>
    <n v="537"/>
    <n v="1456"/>
    <n v="2634"/>
    <n v="2006"/>
    <n v="1299"/>
    <n v="335"/>
    <n v="402"/>
    <n v="647"/>
    <n v="20"/>
    <n v="400"/>
    <n v="822"/>
    <n v="0"/>
    <n v="0"/>
    <n v="4"/>
    <n v="0"/>
    <n v="0"/>
    <n v="0"/>
    <n v="1.11877"/>
    <n v="3"/>
    <n v="0"/>
    <n v="2832"/>
    <n v="1375"/>
    <n v="26"/>
  </r>
  <r>
    <n v="1376"/>
    <n v="30"/>
    <n v="30"/>
    <x v="7"/>
    <n v="1912"/>
    <n v="6409"/>
    <n v="6660"/>
    <n v="3379"/>
    <n v="1450"/>
    <n v="650"/>
    <n v="527"/>
    <n v="811"/>
    <n v="389"/>
    <n v="185"/>
    <n v="541"/>
    <n v="380"/>
    <n v="133"/>
    <n v="0.114114114114114"/>
    <n v="3299"/>
    <n v="467"/>
    <n v="1470"/>
    <n v="3011"/>
    <n v="1185"/>
    <n v="527"/>
    <n v="489"/>
    <n v="683"/>
    <n v="1507"/>
    <n v="0"/>
    <n v="346"/>
    <n v="274"/>
    <n v="0"/>
    <n v="0"/>
    <n v="4"/>
    <n v="0"/>
    <n v="0"/>
    <n v="0"/>
    <n v="1.31029"/>
    <n v="3"/>
    <n v="0"/>
    <n v="1912"/>
    <n v="1376"/>
    <n v="251"/>
  </r>
  <r>
    <n v="1377"/>
    <n v="30"/>
    <n v="30"/>
    <x v="7"/>
    <n v="2063"/>
    <n v="6204"/>
    <n v="6222"/>
    <n v="2858"/>
    <n v="1356"/>
    <n v="767"/>
    <n v="732"/>
    <n v="849"/>
    <n v="391"/>
    <n v="91"/>
    <n v="403"/>
    <n v="341"/>
    <n v="53"/>
    <n v="0.119897139183542"/>
    <n v="704"/>
    <n v="581"/>
    <n v="1395"/>
    <n v="2406"/>
    <n v="1314"/>
    <n v="526"/>
    <n v="131"/>
    <n v="137"/>
    <n v="296"/>
    <n v="3"/>
    <n v="53"/>
    <n v="84"/>
    <n v="0"/>
    <n v="0"/>
    <n v="4"/>
    <n v="0"/>
    <n v="0"/>
    <n v="0"/>
    <n v="1.24474"/>
    <n v="3"/>
    <n v="0"/>
    <n v="2063"/>
    <n v="1377"/>
    <n v="18"/>
  </r>
  <r>
    <n v="1378"/>
    <n v="30"/>
    <n v="30"/>
    <x v="7"/>
    <n v="2654"/>
    <n v="8290"/>
    <n v="8385"/>
    <n v="3919"/>
    <n v="1943"/>
    <n v="754"/>
    <n v="1155"/>
    <n v="904"/>
    <n v="482"/>
    <n v="113"/>
    <n v="796"/>
    <n v="677"/>
    <n v="114"/>
    <n v="9.2546213476445996E-2"/>
    <n v="1720"/>
    <n v="678"/>
    <n v="2174"/>
    <n v="3269"/>
    <n v="1762"/>
    <n v="502"/>
    <n v="362"/>
    <n v="193"/>
    <n v="698"/>
    <n v="0"/>
    <n v="346"/>
    <n v="121"/>
    <n v="0"/>
    <n v="0"/>
    <n v="4"/>
    <n v="0"/>
    <n v="0"/>
    <n v="0"/>
    <n v="1.1717900000000001"/>
    <n v="3"/>
    <n v="0"/>
    <n v="2654"/>
    <n v="1378"/>
    <n v="95"/>
  </r>
  <r>
    <n v="1379"/>
    <n v="30"/>
    <n v="30"/>
    <x v="7"/>
    <n v="1482"/>
    <n v="5502"/>
    <n v="5638"/>
    <n v="2794"/>
    <n v="1266"/>
    <n v="303"/>
    <n v="492"/>
    <n v="608"/>
    <n v="285"/>
    <n v="97"/>
    <n v="305"/>
    <n v="289"/>
    <n v="16"/>
    <n v="0.106775452288045"/>
    <n v="196"/>
    <n v="408"/>
    <n v="1224"/>
    <n v="2378"/>
    <n v="1192"/>
    <n v="436"/>
    <n v="33"/>
    <n v="8"/>
    <n v="134"/>
    <n v="0"/>
    <n v="2"/>
    <n v="19"/>
    <n v="0"/>
    <n v="0"/>
    <n v="4"/>
    <n v="0"/>
    <n v="0"/>
    <n v="0"/>
    <n v="1.2588299999999999"/>
    <n v="3"/>
    <n v="0"/>
    <n v="1482"/>
    <n v="1379"/>
    <n v="136"/>
  </r>
  <r>
    <n v="1380"/>
    <n v="30"/>
    <n v="30"/>
    <x v="7"/>
    <n v="2613"/>
    <n v="7990"/>
    <n v="8028"/>
    <n v="3997"/>
    <n v="2332"/>
    <n v="310"/>
    <n v="895"/>
    <n v="968"/>
    <n v="619"/>
    <n v="131"/>
    <n v="3167"/>
    <n v="1376"/>
    <n v="819"/>
    <n v="8.6821126058794204E-2"/>
    <n v="8366"/>
    <n v="716"/>
    <n v="1581"/>
    <n v="3416"/>
    <n v="1723"/>
    <n v="592"/>
    <n v="2923"/>
    <n v="458"/>
    <n v="1181"/>
    <n v="7"/>
    <n v="1802"/>
    <n v="1995"/>
    <n v="0"/>
    <n v="0"/>
    <n v="4"/>
    <n v="1361.95496"/>
    <n v="0"/>
    <n v="0"/>
    <n v="1.06928"/>
    <n v="3"/>
    <n v="0"/>
    <n v="2613"/>
    <n v="1380"/>
    <n v="38"/>
  </r>
  <r>
    <n v="1381"/>
    <n v="30"/>
    <n v="30"/>
    <x v="7"/>
    <n v="3879"/>
    <n v="13262"/>
    <n v="13493"/>
    <n v="6466"/>
    <n v="3414"/>
    <n v="630"/>
    <n v="1100"/>
    <n v="1420"/>
    <n v="990"/>
    <n v="369"/>
    <n v="7886"/>
    <n v="3004"/>
    <n v="519"/>
    <n v="0.14726154302230801"/>
    <n v="5685"/>
    <n v="622"/>
    <n v="3330"/>
    <n v="4497"/>
    <n v="3580"/>
    <n v="1464"/>
    <n v="706"/>
    <n v="892"/>
    <n v="1173"/>
    <n v="23"/>
    <n v="1749"/>
    <n v="1142"/>
    <n v="0"/>
    <n v="0"/>
    <n v="4"/>
    <n v="125.71789"/>
    <n v="0"/>
    <n v="0"/>
    <n v="1.02108"/>
    <n v="3"/>
    <n v="0"/>
    <n v="3879"/>
    <n v="1381"/>
    <n v="231"/>
  </r>
  <r>
    <n v="1382"/>
    <n v="30"/>
    <n v="30"/>
    <x v="7"/>
    <n v="2465"/>
    <n v="7287"/>
    <n v="7308"/>
    <n v="3767"/>
    <n v="2411"/>
    <n v="107"/>
    <n v="765"/>
    <n v="633"/>
    <n v="463"/>
    <n v="604"/>
    <n v="6085"/>
    <n v="1694"/>
    <n v="83"/>
    <n v="0.19252873563218401"/>
    <n v="1658"/>
    <n v="280"/>
    <n v="1502"/>
    <n v="2183"/>
    <n v="2246"/>
    <n v="1097"/>
    <n v="74"/>
    <n v="301"/>
    <n v="666"/>
    <n v="87"/>
    <n v="394"/>
    <n v="136"/>
    <n v="0"/>
    <n v="0"/>
    <n v="4"/>
    <n v="0"/>
    <n v="0"/>
    <n v="0"/>
    <n v="0.99846999999999997"/>
    <n v="3"/>
    <n v="0"/>
    <n v="2465"/>
    <n v="1382"/>
    <n v="21"/>
  </r>
  <r>
    <n v="1383"/>
    <n v="30"/>
    <n v="30"/>
    <x v="7"/>
    <n v="2400"/>
    <n v="5866"/>
    <n v="5955"/>
    <n v="3072"/>
    <n v="2599"/>
    <n v="20"/>
    <n v="948"/>
    <n v="540"/>
    <n v="432"/>
    <n v="480"/>
    <n v="10243"/>
    <n v="4778"/>
    <n v="197"/>
    <n v="0.29454240134340898"/>
    <n v="1414"/>
    <n v="268"/>
    <n v="654"/>
    <n v="1688"/>
    <n v="2084"/>
    <n v="1261"/>
    <n v="121"/>
    <n v="96"/>
    <n v="281"/>
    <n v="149"/>
    <n v="486"/>
    <n v="281"/>
    <n v="0"/>
    <n v="0"/>
    <n v="5"/>
    <n v="0"/>
    <n v="0"/>
    <n v="0"/>
    <n v="0.92508000000000001"/>
    <n v="1"/>
    <n v="0"/>
    <n v="2400"/>
    <n v="1383"/>
    <n v="89"/>
  </r>
  <r>
    <n v="1384"/>
    <n v="30"/>
    <n v="30"/>
    <x v="7"/>
    <n v="2805"/>
    <n v="6529"/>
    <n v="6529"/>
    <n v="3316"/>
    <n v="2215"/>
    <n v="686"/>
    <n v="921"/>
    <n v="798"/>
    <n v="612"/>
    <n v="474"/>
    <n v="2712"/>
    <n v="1380"/>
    <n v="332.24813999999998"/>
    <n v="0.25792617552458302"/>
    <n v="4387"/>
    <n v="272"/>
    <n v="1133"/>
    <n v="1627"/>
    <n v="2236"/>
    <n v="1261"/>
    <n v="866"/>
    <n v="897"/>
    <n v="1550"/>
    <n v="51"/>
    <n v="428"/>
    <n v="595"/>
    <n v="0"/>
    <n v="0"/>
    <n v="4"/>
    <n v="1280.0529799999999"/>
    <n v="0"/>
    <n v="0"/>
    <n v="1.0527299999999999"/>
    <n v="1"/>
    <n v="0"/>
    <n v="2805"/>
    <n v="1384"/>
    <n v="0"/>
  </r>
  <r>
    <n v="1385"/>
    <n v="30"/>
    <n v="30"/>
    <x v="7"/>
    <n v="1804"/>
    <n v="4389"/>
    <n v="4395"/>
    <n v="2160"/>
    <n v="1677"/>
    <n v="267"/>
    <n v="548"/>
    <n v="441"/>
    <n v="326"/>
    <n v="489"/>
    <n v="2130"/>
    <n v="1398"/>
    <n v="83"/>
    <n v="0.306257110352674"/>
    <n v="733"/>
    <n v="112"/>
    <n v="655"/>
    <n v="1149"/>
    <n v="1327"/>
    <n v="1152"/>
    <n v="50"/>
    <n v="197"/>
    <n v="173"/>
    <n v="7"/>
    <n v="90"/>
    <n v="216"/>
    <n v="0"/>
    <n v="0"/>
    <n v="5"/>
    <n v="0"/>
    <n v="0"/>
    <n v="0"/>
    <n v="0.96157000000000004"/>
    <n v="1"/>
    <n v="0"/>
    <n v="1804"/>
    <n v="1385"/>
    <n v="6"/>
  </r>
  <r>
    <n v="1386"/>
    <n v="30"/>
    <n v="30"/>
    <x v="7"/>
    <n v="1610"/>
    <n v="3719"/>
    <n v="3737"/>
    <n v="2064"/>
    <n v="1571"/>
    <n v="169"/>
    <n v="535"/>
    <n v="470"/>
    <n v="316"/>
    <n v="289"/>
    <n v="2077"/>
    <n v="1286"/>
    <n v="201"/>
    <n v="0.26304522344126302"/>
    <n v="2252"/>
    <n v="178"/>
    <n v="555"/>
    <n v="1123"/>
    <n v="1129"/>
    <n v="752"/>
    <n v="323"/>
    <n v="243"/>
    <n v="1340"/>
    <n v="7"/>
    <n v="139"/>
    <n v="200"/>
    <n v="0"/>
    <n v="0"/>
    <n v="5"/>
    <n v="0"/>
    <n v="0"/>
    <n v="0"/>
    <n v="1.0133000000000001"/>
    <n v="1"/>
    <n v="0"/>
    <n v="1610"/>
    <n v="1386"/>
    <n v="18"/>
  </r>
  <r>
    <n v="1387"/>
    <n v="30"/>
    <n v="30"/>
    <x v="7"/>
    <n v="1959"/>
    <n v="4797"/>
    <n v="4808"/>
    <n v="2645"/>
    <n v="1959"/>
    <n v="112"/>
    <n v="396"/>
    <n v="633"/>
    <n v="511"/>
    <n v="419"/>
    <n v="11005"/>
    <n v="3928"/>
    <n v="96"/>
    <n v="0.28494176372712099"/>
    <n v="539"/>
    <n v="193"/>
    <n v="524"/>
    <n v="1281"/>
    <n v="1666"/>
    <n v="1144"/>
    <n v="44"/>
    <n v="86"/>
    <n v="200"/>
    <n v="14"/>
    <n v="85"/>
    <n v="110"/>
    <n v="0"/>
    <n v="0"/>
    <n v="5"/>
    <n v="0"/>
    <n v="0"/>
    <n v="0"/>
    <n v="0.92210999999999999"/>
    <n v="1"/>
    <n v="0"/>
    <n v="1959"/>
    <n v="1387"/>
    <n v="11"/>
  </r>
  <r>
    <n v="1388"/>
    <n v="30"/>
    <n v="30"/>
    <x v="7"/>
    <n v="1734"/>
    <n v="4294"/>
    <n v="4294"/>
    <n v="2006"/>
    <n v="1833"/>
    <n v="20"/>
    <n v="509"/>
    <n v="486"/>
    <n v="408"/>
    <n v="331"/>
    <n v="17124"/>
    <n v="4547"/>
    <n v="39"/>
    <n v="0.333255705635771"/>
    <n v="536"/>
    <n v="160"/>
    <n v="574"/>
    <n v="924"/>
    <n v="1453"/>
    <n v="1183"/>
    <n v="26"/>
    <n v="73"/>
    <n v="225"/>
    <n v="31"/>
    <n v="61"/>
    <n v="120"/>
    <n v="0"/>
    <n v="0"/>
    <n v="5"/>
    <n v="0"/>
    <n v="0"/>
    <n v="0"/>
    <n v="0.91785000000000005"/>
    <n v="1"/>
    <n v="0"/>
    <n v="1734"/>
    <n v="1388"/>
    <n v="0"/>
  </r>
  <r>
    <n v="1389"/>
    <n v="31"/>
    <n v="31"/>
    <x v="7"/>
    <n v="1611"/>
    <n v="3241"/>
    <n v="3241"/>
    <n v="1658"/>
    <n v="2560"/>
    <n v="55"/>
    <n v="502"/>
    <n v="424"/>
    <n v="259"/>
    <n v="426"/>
    <n v="36280"/>
    <n v="5317"/>
    <n v="554"/>
    <n v="0.38259796359148401"/>
    <n v="2237"/>
    <n v="47"/>
    <n v="320"/>
    <n v="726"/>
    <n v="1083"/>
    <n v="1065"/>
    <n v="157"/>
    <n v="143"/>
    <n v="1603"/>
    <n v="40"/>
    <n v="82"/>
    <n v="212"/>
    <n v="0"/>
    <n v="0"/>
    <n v="5"/>
    <n v="0"/>
    <n v="0"/>
    <n v="0"/>
    <n v="0.91864000000000001"/>
    <n v="1"/>
    <n v="0"/>
    <n v="1611"/>
    <n v="1389"/>
    <n v="0"/>
  </r>
  <r>
    <n v="1390"/>
    <n v="31"/>
    <n v="31"/>
    <x v="7"/>
    <n v="1708"/>
    <n v="3284"/>
    <n v="3358"/>
    <n v="1564"/>
    <n v="2692"/>
    <n v="227"/>
    <n v="811"/>
    <n v="432"/>
    <n v="309"/>
    <n v="156"/>
    <n v="18508"/>
    <n v="2311"/>
    <n v="278"/>
    <n v="0.289160214413341"/>
    <n v="525"/>
    <n v="78"/>
    <n v="292"/>
    <n v="976"/>
    <n v="1308"/>
    <n v="704"/>
    <n v="59"/>
    <n v="50"/>
    <n v="291"/>
    <n v="38"/>
    <n v="32"/>
    <n v="55"/>
    <n v="0"/>
    <n v="0"/>
    <n v="5"/>
    <n v="0"/>
    <n v="0"/>
    <n v="0"/>
    <n v="0.92493999999999998"/>
    <n v="1"/>
    <n v="0"/>
    <n v="1708"/>
    <n v="1390"/>
    <n v="74"/>
  </r>
  <r>
    <n v="1391"/>
    <n v="31"/>
    <n v="31"/>
    <x v="7"/>
    <n v="1793"/>
    <n v="3827"/>
    <n v="3869"/>
    <n v="1838"/>
    <n v="2276"/>
    <n v="324"/>
    <n v="824"/>
    <n v="511"/>
    <n v="262"/>
    <n v="196"/>
    <n v="14817"/>
    <n v="1838"/>
    <n v="450"/>
    <n v="0.26492633755492401"/>
    <n v="1968"/>
    <n v="135"/>
    <n v="405"/>
    <n v="1171"/>
    <n v="1341"/>
    <n v="817"/>
    <n v="221"/>
    <n v="126"/>
    <n v="564"/>
    <n v="2"/>
    <n v="853"/>
    <n v="202"/>
    <n v="0"/>
    <n v="0"/>
    <n v="5"/>
    <n v="0"/>
    <n v="0"/>
    <n v="0"/>
    <n v="0.94264000000000003"/>
    <n v="1"/>
    <n v="0"/>
    <n v="1793"/>
    <n v="1391"/>
    <n v="42"/>
  </r>
  <r>
    <n v="1392"/>
    <n v="31"/>
    <n v="31"/>
    <x v="7"/>
    <n v="2002"/>
    <n v="4432"/>
    <n v="4435"/>
    <n v="2230"/>
    <n v="2459"/>
    <n v="78"/>
    <n v="545"/>
    <n v="747"/>
    <n v="340"/>
    <n v="370"/>
    <n v="10141"/>
    <n v="3592"/>
    <n v="402"/>
    <n v="0.34363021420518602"/>
    <n v="1474"/>
    <n v="236"/>
    <n v="293"/>
    <n v="1136"/>
    <n v="1616"/>
    <n v="1154"/>
    <n v="91"/>
    <n v="120"/>
    <n v="311"/>
    <n v="130"/>
    <n v="679"/>
    <n v="143"/>
    <n v="0"/>
    <n v="0"/>
    <n v="5"/>
    <n v="0"/>
    <n v="0"/>
    <n v="0"/>
    <n v="0.92444999999999999"/>
    <n v="1"/>
    <n v="0"/>
    <n v="2002"/>
    <n v="1392"/>
    <n v="3"/>
  </r>
  <r>
    <n v="1393"/>
    <n v="31"/>
    <n v="31"/>
    <x v="7"/>
    <n v="1767"/>
    <n v="3994"/>
    <n v="4028"/>
    <n v="2115"/>
    <n v="1876"/>
    <n v="67"/>
    <n v="723"/>
    <n v="543"/>
    <n v="252"/>
    <n v="249"/>
    <n v="11502"/>
    <n v="1896"/>
    <n v="302"/>
    <n v="0.257199602780536"/>
    <n v="795"/>
    <n v="53"/>
    <n v="577"/>
    <n v="881"/>
    <n v="1617"/>
    <n v="900"/>
    <n v="116"/>
    <n v="67"/>
    <n v="255"/>
    <n v="42"/>
    <n v="175"/>
    <n v="140"/>
    <n v="0"/>
    <n v="0"/>
    <n v="5"/>
    <n v="1129.56665"/>
    <n v="0"/>
    <n v="0"/>
    <n v="0.94342000000000004"/>
    <n v="1"/>
    <n v="0"/>
    <n v="1767"/>
    <n v="1393"/>
    <n v="34"/>
  </r>
  <r>
    <n v="1394"/>
    <n v="31"/>
    <n v="31"/>
    <x v="7"/>
    <n v="3063"/>
    <n v="10374"/>
    <n v="10419"/>
    <n v="5179"/>
    <n v="3175"/>
    <n v="38"/>
    <n v="582"/>
    <n v="940"/>
    <n v="878"/>
    <n v="663"/>
    <n v="7847"/>
    <n v="2745"/>
    <n v="821"/>
    <n v="0.13053076110951101"/>
    <n v="1534"/>
    <n v="477"/>
    <n v="2721"/>
    <n v="3099"/>
    <n v="3113"/>
    <n v="1009"/>
    <n v="22"/>
    <n v="116"/>
    <n v="656"/>
    <n v="240"/>
    <n v="323"/>
    <n v="177"/>
    <n v="0"/>
    <n v="0"/>
    <n v="4"/>
    <n v="0"/>
    <n v="0"/>
    <n v="0"/>
    <n v="0.95809999999999995"/>
    <n v="2"/>
    <n v="0"/>
    <n v="3063"/>
    <n v="1394"/>
    <n v="45"/>
  </r>
  <r>
    <n v="1395"/>
    <n v="31"/>
    <n v="31"/>
    <x v="7"/>
    <n v="3093"/>
    <n v="9025"/>
    <n v="9047"/>
    <n v="4760"/>
    <n v="2720"/>
    <n v="510"/>
    <n v="957"/>
    <n v="879"/>
    <n v="649"/>
    <n v="608"/>
    <n v="1718"/>
    <n v="911"/>
    <n v="411"/>
    <n v="0.20106112523488401"/>
    <n v="4384"/>
    <n v="459"/>
    <n v="2000"/>
    <n v="2557"/>
    <n v="2501"/>
    <n v="1530"/>
    <n v="819"/>
    <n v="827"/>
    <n v="1102"/>
    <n v="43"/>
    <n v="792"/>
    <n v="801"/>
    <n v="0"/>
    <n v="0"/>
    <n v="4"/>
    <n v="0"/>
    <n v="0"/>
    <n v="0"/>
    <n v="1.12188"/>
    <n v="3"/>
    <n v="0"/>
    <n v="3093"/>
    <n v="1395"/>
    <n v="22"/>
  </r>
  <r>
    <n v="1396"/>
    <n v="31"/>
    <n v="31"/>
    <x v="7"/>
    <n v="3753"/>
    <n v="10170"/>
    <n v="10189"/>
    <n v="5139"/>
    <n v="3668"/>
    <n v="186"/>
    <n v="722"/>
    <n v="935"/>
    <n v="1172"/>
    <n v="924"/>
    <n v="15393"/>
    <n v="2471"/>
    <n v="172"/>
    <n v="0.23221120816566901"/>
    <n v="1652"/>
    <n v="419"/>
    <n v="2060"/>
    <n v="2547"/>
    <n v="3266"/>
    <n v="1897"/>
    <n v="251"/>
    <n v="292"/>
    <n v="767"/>
    <n v="31"/>
    <n v="169"/>
    <n v="142"/>
    <n v="0"/>
    <n v="0"/>
    <n v="4"/>
    <n v="875.27050999999994"/>
    <n v="0"/>
    <n v="0"/>
    <n v="0.99509999999999998"/>
    <n v="3"/>
    <n v="0"/>
    <n v="3753"/>
    <n v="1396"/>
    <n v="19"/>
  </r>
  <r>
    <n v="1397"/>
    <n v="31"/>
    <n v="31"/>
    <x v="7"/>
    <n v="2176"/>
    <n v="4779"/>
    <n v="4943"/>
    <n v="2362"/>
    <n v="2354"/>
    <n v="280"/>
    <n v="574"/>
    <n v="588"/>
    <n v="504"/>
    <n v="510"/>
    <n v="16208"/>
    <n v="3065"/>
    <n v="1244"/>
    <n v="0.335828444264617"/>
    <n v="1420"/>
    <n v="107"/>
    <n v="624"/>
    <n v="1156"/>
    <n v="1726"/>
    <n v="1330"/>
    <n v="163"/>
    <n v="127"/>
    <n v="366"/>
    <n v="148"/>
    <n v="437"/>
    <n v="179"/>
    <n v="0"/>
    <n v="0"/>
    <n v="4"/>
    <n v="121.91028"/>
    <n v="0"/>
    <n v="0"/>
    <n v="0.93728999999999996"/>
    <n v="1"/>
    <n v="0"/>
    <n v="2176"/>
    <n v="1397"/>
    <n v="164"/>
  </r>
  <r>
    <n v="1398"/>
    <n v="31"/>
    <n v="31"/>
    <x v="7"/>
    <n v="1626"/>
    <n v="4029"/>
    <n v="4029"/>
    <n v="2049"/>
    <n v="1533"/>
    <n v="272"/>
    <n v="348"/>
    <n v="446"/>
    <n v="479"/>
    <n v="353"/>
    <n v="807"/>
    <n v="614"/>
    <n v="77"/>
    <n v="0.26681558699429098"/>
    <n v="964"/>
    <n v="250"/>
    <n v="612"/>
    <n v="1152"/>
    <n v="1226"/>
    <n v="789"/>
    <n v="102"/>
    <n v="154"/>
    <n v="443"/>
    <n v="4"/>
    <n v="111"/>
    <n v="150"/>
    <n v="0"/>
    <n v="0"/>
    <n v="4"/>
    <n v="0"/>
    <n v="0"/>
    <n v="0"/>
    <n v="1.1156600000000001"/>
    <n v="1"/>
    <n v="0"/>
    <n v="1626"/>
    <n v="1398"/>
    <n v="0"/>
  </r>
  <r>
    <n v="1399"/>
    <n v="31"/>
    <n v="31"/>
    <x v="7"/>
    <n v="1636"/>
    <n v="4211"/>
    <n v="4212"/>
    <n v="2302"/>
    <n v="1239"/>
    <n v="576"/>
    <n v="540"/>
    <n v="505"/>
    <n v="275"/>
    <n v="316"/>
    <n v="791"/>
    <n v="266"/>
    <n v="499"/>
    <n v="0.19563152896486199"/>
    <n v="5937"/>
    <n v="227"/>
    <n v="774"/>
    <n v="1491"/>
    <n v="1074"/>
    <n v="646"/>
    <n v="1205"/>
    <n v="814"/>
    <n v="2216"/>
    <n v="13"/>
    <n v="939"/>
    <n v="750"/>
    <n v="0"/>
    <n v="0"/>
    <n v="4"/>
    <n v="968.60460999999998"/>
    <n v="0"/>
    <n v="0"/>
    <n v="1.2999400000000001"/>
    <n v="2"/>
    <n v="0"/>
    <n v="1636"/>
    <n v="1399"/>
    <n v="1"/>
  </r>
  <r>
    <n v="1400"/>
    <n v="31"/>
    <n v="31"/>
    <x v="7"/>
    <n v="1116"/>
    <n v="2831"/>
    <n v="2913"/>
    <n v="1225"/>
    <n v="1546"/>
    <n v="27"/>
    <n v="290"/>
    <n v="384"/>
    <n v="147"/>
    <n v="295"/>
    <n v="55176"/>
    <n v="3366"/>
    <n v="1309"/>
    <n v="0.40130449708204602"/>
    <n v="1071"/>
    <n v="49"/>
    <n v="346"/>
    <n v="677"/>
    <n v="948"/>
    <n v="893"/>
    <n v="96"/>
    <n v="52"/>
    <n v="205"/>
    <n v="49"/>
    <n v="576"/>
    <n v="93"/>
    <n v="0"/>
    <n v="0"/>
    <n v="4"/>
    <n v="0"/>
    <n v="0"/>
    <n v="0"/>
    <n v="0.91956000000000004"/>
    <n v="1"/>
    <n v="0"/>
    <n v="1116"/>
    <n v="1400"/>
    <n v="82"/>
  </r>
  <r>
    <n v="1401"/>
    <n v="31"/>
    <n v="31"/>
    <x v="7"/>
    <n v="1394"/>
    <n v="3792"/>
    <n v="3894"/>
    <n v="1998"/>
    <n v="1705"/>
    <n v="78"/>
    <n v="426"/>
    <n v="342"/>
    <n v="219"/>
    <n v="407"/>
    <n v="142961"/>
    <n v="3682"/>
    <n v="2348"/>
    <n v="0.26964560862865899"/>
    <n v="2324"/>
    <n v="182"/>
    <n v="551"/>
    <n v="1165"/>
    <n v="1155"/>
    <n v="841"/>
    <n v="51"/>
    <n v="67"/>
    <n v="386"/>
    <n v="451"/>
    <n v="1270"/>
    <n v="99"/>
    <n v="0"/>
    <n v="0"/>
    <n v="4"/>
    <n v="134.28978000000001"/>
    <n v="0"/>
    <n v="0"/>
    <n v="0.92945"/>
    <n v="1"/>
    <n v="0"/>
    <n v="1394"/>
    <n v="1401"/>
    <n v="102"/>
  </r>
  <r>
    <n v="1402"/>
    <n v="31"/>
    <n v="31"/>
    <x v="7"/>
    <n v="3629"/>
    <n v="9696"/>
    <n v="9741"/>
    <n v="4659"/>
    <n v="3240"/>
    <n v="637"/>
    <n v="1282"/>
    <n v="1057"/>
    <n v="764"/>
    <n v="526"/>
    <n v="53379"/>
    <n v="3209.5080600000001"/>
    <n v="1688"/>
    <n v="0.219279334770557"/>
    <n v="2490"/>
    <n v="569"/>
    <n v="2003"/>
    <n v="2872"/>
    <n v="2476"/>
    <n v="1821"/>
    <n v="379"/>
    <n v="256"/>
    <n v="876"/>
    <n v="118"/>
    <n v="612"/>
    <n v="249"/>
    <n v="0"/>
    <n v="0"/>
    <n v="4"/>
    <n v="431.44547"/>
    <n v="0"/>
    <n v="0"/>
    <n v="0.95598000000000005"/>
    <n v="1"/>
    <n v="0"/>
    <n v="3629"/>
    <n v="1402"/>
    <n v="45"/>
  </r>
  <r>
    <n v="1403"/>
    <n v="31"/>
    <n v="31"/>
    <x v="7"/>
    <n v="1756"/>
    <n v="3561"/>
    <n v="3673"/>
    <n v="1676"/>
    <n v="4062"/>
    <n v="108"/>
    <n v="562"/>
    <n v="604"/>
    <n v="270"/>
    <n v="320"/>
    <n v="280405"/>
    <n v="12859"/>
    <n v="1278"/>
    <n v="0.47617751157092297"/>
    <n v="1424"/>
    <n v="65"/>
    <n v="353"/>
    <n v="672"/>
    <n v="1189"/>
    <n v="1394"/>
    <n v="102"/>
    <n v="326"/>
    <n v="596"/>
    <n v="36"/>
    <n v="110"/>
    <n v="254"/>
    <n v="0"/>
    <n v="0"/>
    <n v="5"/>
    <n v="0"/>
    <n v="0"/>
    <n v="0"/>
    <n v="0.90527999999999997"/>
    <n v="1"/>
    <n v="0"/>
    <n v="1756"/>
    <n v="1403"/>
    <n v="112"/>
  </r>
  <r>
    <n v="1404"/>
    <n v="32"/>
    <n v="32"/>
    <x v="8"/>
    <n v="1104"/>
    <n v="2689"/>
    <n v="2689"/>
    <n v="1306"/>
    <n v="1156"/>
    <n v="0"/>
    <n v="156"/>
    <n v="224"/>
    <n v="288"/>
    <n v="436"/>
    <n v="7265"/>
    <n v="1047"/>
    <n v="858"/>
    <n v="0.36110078095946402"/>
    <n v="368"/>
    <n v="86"/>
    <n v="301"/>
    <n v="608"/>
    <n v="936"/>
    <n v="758"/>
    <n v="18"/>
    <n v="87"/>
    <n v="138"/>
    <n v="2"/>
    <n v="72"/>
    <n v="51"/>
    <n v="0"/>
    <n v="0"/>
    <n v="5"/>
    <n v="0"/>
    <n v="0"/>
    <n v="0"/>
    <n v="0.93227000000000004"/>
    <n v="1"/>
    <n v="0"/>
    <n v="1104"/>
    <n v="1404"/>
    <n v="0"/>
  </r>
  <r>
    <n v="1405"/>
    <n v="32"/>
    <n v="32"/>
    <x v="8"/>
    <n v="1125"/>
    <n v="3086"/>
    <n v="3087"/>
    <n v="1657"/>
    <n v="1133"/>
    <n v="13"/>
    <n v="293"/>
    <n v="233"/>
    <n v="272"/>
    <n v="327"/>
    <n v="2603"/>
    <n v="518"/>
    <n v="189"/>
    <n v="0.19630709426627799"/>
    <n v="3567"/>
    <n v="160"/>
    <n v="579"/>
    <n v="772"/>
    <n v="1056"/>
    <n v="520"/>
    <n v="1142"/>
    <n v="345"/>
    <n v="1597"/>
    <n v="0"/>
    <n v="57"/>
    <n v="426"/>
    <n v="0"/>
    <n v="0"/>
    <n v="4"/>
    <n v="0"/>
    <n v="0"/>
    <n v="0"/>
    <n v="1.17116"/>
    <n v="1"/>
    <n v="0"/>
    <n v="1125"/>
    <n v="1405"/>
    <n v="1"/>
  </r>
  <r>
    <n v="1406"/>
    <n v="32"/>
    <n v="32"/>
    <x v="8"/>
    <n v="683"/>
    <n v="1634"/>
    <n v="1637"/>
    <n v="785"/>
    <n v="701"/>
    <n v="31"/>
    <n v="132"/>
    <n v="181"/>
    <n v="174"/>
    <n v="196"/>
    <n v="2559"/>
    <n v="205"/>
    <n v="97"/>
    <n v="0.32926084300549802"/>
    <n v="2033"/>
    <n v="74"/>
    <n v="148"/>
    <n v="424"/>
    <n v="545"/>
    <n v="446"/>
    <n v="154"/>
    <n v="594"/>
    <n v="257"/>
    <n v="2"/>
    <n v="267"/>
    <n v="759"/>
    <n v="0"/>
    <n v="0"/>
    <n v="3"/>
    <n v="0"/>
    <n v="0"/>
    <n v="0"/>
    <n v="1.1879900000000001"/>
    <n v="3"/>
    <n v="0"/>
    <n v="683"/>
    <n v="1406"/>
    <n v="3"/>
  </r>
  <r>
    <n v="1407"/>
    <n v="32"/>
    <n v="32"/>
    <x v="8"/>
    <n v="2684"/>
    <n v="6470"/>
    <n v="6568"/>
    <n v="3344"/>
    <n v="2356"/>
    <n v="601"/>
    <n v="902"/>
    <n v="612"/>
    <n v="302"/>
    <n v="868"/>
    <n v="2370"/>
    <n v="745"/>
    <n v="506"/>
    <n v="0.17021924482338599"/>
    <n v="4193"/>
    <n v="356"/>
    <n v="1568"/>
    <n v="1490"/>
    <n v="2180"/>
    <n v="974"/>
    <n v="279"/>
    <n v="1867"/>
    <n v="734"/>
    <n v="2"/>
    <n v="515"/>
    <n v="796"/>
    <n v="0"/>
    <n v="0"/>
    <n v="5"/>
    <n v="0"/>
    <n v="0"/>
    <n v="0"/>
    <n v="1.1042400000000001"/>
    <n v="2"/>
    <n v="0"/>
    <n v="2684"/>
    <n v="1407"/>
    <n v="98"/>
  </r>
  <r>
    <n v="1408"/>
    <n v="32"/>
    <n v="32"/>
    <x v="8"/>
    <n v="2534"/>
    <n v="5752"/>
    <n v="5759"/>
    <n v="2887"/>
    <n v="1871"/>
    <n v="808"/>
    <n v="532"/>
    <n v="723"/>
    <n v="628"/>
    <n v="651"/>
    <n v="4314"/>
    <n v="824"/>
    <n v="54"/>
    <n v="0.31811078312206997"/>
    <n v="1140"/>
    <n v="303"/>
    <n v="687"/>
    <n v="1602"/>
    <n v="1737"/>
    <n v="1430"/>
    <n v="52"/>
    <n v="178"/>
    <n v="488"/>
    <n v="2"/>
    <n v="25"/>
    <n v="395"/>
    <n v="0"/>
    <n v="0"/>
    <n v="4"/>
    <n v="0"/>
    <n v="0"/>
    <n v="0"/>
    <n v="1.05932"/>
    <n v="1"/>
    <n v="0"/>
    <n v="2534"/>
    <n v="1408"/>
    <n v="7"/>
  </r>
  <r>
    <n v="1409"/>
    <n v="32"/>
    <n v="32"/>
    <x v="8"/>
    <n v="3072"/>
    <n v="7844"/>
    <n v="7873"/>
    <n v="4395"/>
    <n v="2681"/>
    <n v="664"/>
    <n v="720"/>
    <n v="907"/>
    <n v="633"/>
    <n v="812"/>
    <n v="1468"/>
    <n v="656"/>
    <n v="268"/>
    <n v="0.25047631144417598"/>
    <n v="1917"/>
    <n v="182"/>
    <n v="1293"/>
    <n v="2244"/>
    <n v="2569"/>
    <n v="1585"/>
    <n v="244"/>
    <n v="670"/>
    <n v="814"/>
    <n v="0"/>
    <n v="102"/>
    <n v="87"/>
    <n v="0"/>
    <n v="0"/>
    <n v="4"/>
    <n v="1303.1269500000001"/>
    <n v="0"/>
    <n v="0"/>
    <n v="1.1364799999999999"/>
    <n v="1"/>
    <n v="0"/>
    <n v="3072"/>
    <n v="1409"/>
    <n v="29"/>
  </r>
  <r>
    <n v="1410"/>
    <n v="32"/>
    <n v="32"/>
    <x v="8"/>
    <n v="2183"/>
    <n v="5602"/>
    <n v="5614"/>
    <n v="3082"/>
    <n v="1237"/>
    <n v="1015"/>
    <n v="712"/>
    <n v="601"/>
    <n v="477"/>
    <n v="393"/>
    <n v="529"/>
    <n v="159"/>
    <n v="69"/>
    <n v="0.15443534022087599"/>
    <n v="1417"/>
    <n v="476"/>
    <n v="1061"/>
    <n v="1929"/>
    <n v="1417"/>
    <n v="731"/>
    <n v="270"/>
    <n v="335"/>
    <n v="463"/>
    <n v="0"/>
    <n v="40"/>
    <n v="309"/>
    <n v="0"/>
    <n v="0"/>
    <n v="3"/>
    <n v="0"/>
    <n v="0"/>
    <n v="0"/>
    <n v="1.5045500000000001"/>
    <n v="2"/>
    <n v="0"/>
    <n v="2183"/>
    <n v="1410"/>
    <n v="12"/>
  </r>
  <r>
    <n v="1411"/>
    <n v="32"/>
    <n v="32"/>
    <x v="8"/>
    <n v="2876"/>
    <n v="6813"/>
    <n v="6991"/>
    <n v="3699"/>
    <n v="2001"/>
    <n v="875"/>
    <n v="818"/>
    <n v="580"/>
    <n v="556"/>
    <n v="922"/>
    <n v="1157"/>
    <n v="867"/>
    <n v="62"/>
    <n v="0.27921613503075399"/>
    <n v="2217"/>
    <n v="306"/>
    <n v="1112"/>
    <n v="1777"/>
    <n v="2180"/>
    <n v="1616"/>
    <n v="146"/>
    <n v="717"/>
    <n v="1033"/>
    <n v="0"/>
    <n v="178"/>
    <n v="143"/>
    <n v="0"/>
    <n v="0"/>
    <n v="4"/>
    <n v="0"/>
    <n v="0"/>
    <n v="0"/>
    <n v="1.11121"/>
    <n v="1"/>
    <n v="0"/>
    <n v="2876"/>
    <n v="1411"/>
    <n v="178"/>
  </r>
  <r>
    <n v="1412"/>
    <n v="32"/>
    <n v="32"/>
    <x v="8"/>
    <n v="4404"/>
    <n v="11954"/>
    <n v="12050"/>
    <n v="6168"/>
    <n v="3250"/>
    <n v="1303"/>
    <n v="1350"/>
    <n v="1022"/>
    <n v="1065"/>
    <n v="967"/>
    <n v="1349"/>
    <n v="723"/>
    <n v="150"/>
    <n v="0.18215767634854799"/>
    <n v="4784"/>
    <n v="790"/>
    <n v="2024"/>
    <n v="3915"/>
    <n v="3569"/>
    <n v="1752"/>
    <n v="782"/>
    <n v="1088"/>
    <n v="1543"/>
    <n v="10"/>
    <n v="345"/>
    <n v="1016"/>
    <n v="0"/>
    <n v="0"/>
    <n v="4"/>
    <n v="1088.1663799999999"/>
    <n v="0"/>
    <n v="0"/>
    <n v="1.31412"/>
    <n v="1"/>
    <n v="0"/>
    <n v="4404"/>
    <n v="1412"/>
    <n v="96"/>
  </r>
  <r>
    <n v="1413"/>
    <n v="32"/>
    <n v="32"/>
    <x v="8"/>
    <n v="1009"/>
    <n v="2373"/>
    <n v="2373"/>
    <n v="1150"/>
    <n v="941"/>
    <n v="78"/>
    <n v="158"/>
    <n v="289"/>
    <n v="175"/>
    <n v="387"/>
    <n v="2388"/>
    <n v="289"/>
    <n v="102"/>
    <n v="0.31142014327855"/>
    <n v="3279"/>
    <n v="64"/>
    <n v="406"/>
    <n v="480"/>
    <n v="848"/>
    <n v="575"/>
    <n v="196"/>
    <n v="2439"/>
    <n v="524"/>
    <n v="0"/>
    <n v="81"/>
    <n v="39"/>
    <n v="0"/>
    <n v="0"/>
    <n v="4"/>
    <n v="0"/>
    <n v="0"/>
    <n v="0"/>
    <n v="1.78698"/>
    <n v="1"/>
    <n v="0"/>
    <n v="1009"/>
    <n v="1413"/>
    <n v="0"/>
  </r>
  <r>
    <n v="1414"/>
    <n v="32"/>
    <n v="32"/>
    <x v="8"/>
    <n v="2912"/>
    <n v="7753"/>
    <n v="7781"/>
    <n v="3463"/>
    <n v="2969"/>
    <n v="0"/>
    <n v="459"/>
    <n v="597"/>
    <n v="574"/>
    <n v="1282"/>
    <n v="10312"/>
    <n v="1400"/>
    <n v="59"/>
    <n v="0.28145482585785903"/>
    <n v="726"/>
    <n v="329"/>
    <n v="1402"/>
    <n v="1564"/>
    <n v="2875"/>
    <n v="1611"/>
    <n v="75"/>
    <n v="96"/>
    <n v="353"/>
    <n v="5"/>
    <n v="92"/>
    <n v="105"/>
    <n v="0"/>
    <n v="0"/>
    <n v="4"/>
    <n v="0"/>
    <n v="0"/>
    <n v="0"/>
    <n v="1.01366"/>
    <n v="1"/>
    <n v="0"/>
    <n v="2912"/>
    <n v="1414"/>
    <n v="28"/>
  </r>
  <r>
    <n v="1415"/>
    <n v="33"/>
    <n v="33"/>
    <x v="8"/>
    <n v="1296"/>
    <n v="2957"/>
    <n v="2984"/>
    <n v="1592"/>
    <n v="1847"/>
    <n v="159"/>
    <n v="442"/>
    <n v="302"/>
    <n v="280"/>
    <n v="272"/>
    <n v="126275"/>
    <n v="3686"/>
    <n v="2001"/>
    <n v="0.35288203753351199"/>
    <n v="2858"/>
    <n v="77"/>
    <n v="453"/>
    <n v="692"/>
    <n v="883"/>
    <n v="879"/>
    <n v="360"/>
    <n v="274"/>
    <n v="819"/>
    <n v="37"/>
    <n v="187"/>
    <n v="1181"/>
    <n v="0"/>
    <n v="0"/>
    <n v="5"/>
    <n v="292.92282"/>
    <n v="0"/>
    <n v="0"/>
    <n v="0.92083999999999999"/>
    <n v="1"/>
    <n v="0"/>
    <n v="1296"/>
    <n v="1415"/>
    <n v="27"/>
  </r>
  <r>
    <n v="1416"/>
    <n v="33"/>
    <n v="33"/>
    <x v="8"/>
    <n v="875"/>
    <n v="1794"/>
    <n v="1800"/>
    <n v="981"/>
    <n v="1376"/>
    <n v="18"/>
    <n v="293"/>
    <n v="273"/>
    <n v="146"/>
    <n v="163"/>
    <n v="74340"/>
    <n v="1673"/>
    <n v="78"/>
    <n v="0.41777777777777803"/>
    <n v="691"/>
    <n v="72"/>
    <n v="152"/>
    <n v="415"/>
    <n v="519"/>
    <n v="642"/>
    <n v="68"/>
    <n v="54"/>
    <n v="245"/>
    <n v="48"/>
    <n v="59"/>
    <n v="217"/>
    <n v="0"/>
    <n v="0"/>
    <n v="4"/>
    <n v="0"/>
    <n v="0"/>
    <n v="0"/>
    <n v="0.92969999999999997"/>
    <n v="1"/>
    <n v="0"/>
    <n v="875"/>
    <n v="1416"/>
    <n v="6"/>
  </r>
  <r>
    <n v="1417"/>
    <n v="33"/>
    <n v="33"/>
    <x v="8"/>
    <n v="163"/>
    <n v="457"/>
    <n v="495"/>
    <n v="266"/>
    <n v="142"/>
    <n v="26"/>
    <n v="22"/>
    <n v="42"/>
    <n v="42"/>
    <n v="57"/>
    <n v="17892"/>
    <n v="274"/>
    <n v="15"/>
    <n v="0.23030303030303001"/>
    <n v="196"/>
    <n v="6"/>
    <n v="96"/>
    <n v="88"/>
    <n v="207"/>
    <n v="98"/>
    <n v="4"/>
    <n v="7"/>
    <n v="172"/>
    <n v="0"/>
    <n v="4"/>
    <n v="9"/>
    <n v="0"/>
    <n v="0"/>
    <n v="5"/>
    <n v="0"/>
    <n v="0"/>
    <n v="0"/>
    <n v="0.94613999999999998"/>
    <n v="1"/>
    <n v="0"/>
    <n v="163"/>
    <n v="1417"/>
    <n v="38"/>
  </r>
  <r>
    <n v="1418"/>
    <n v="33"/>
    <n v="33"/>
    <x v="8"/>
    <n v="1626"/>
    <n v="3783"/>
    <n v="3799"/>
    <n v="2028"/>
    <n v="1642"/>
    <n v="87"/>
    <n v="319"/>
    <n v="471"/>
    <n v="436"/>
    <n v="400"/>
    <n v="6296"/>
    <n v="1443"/>
    <n v="72"/>
    <n v="0.34035272440115799"/>
    <n v="640"/>
    <n v="135"/>
    <n v="501"/>
    <n v="774"/>
    <n v="1339"/>
    <n v="1050"/>
    <n v="36"/>
    <n v="102"/>
    <n v="382"/>
    <n v="3"/>
    <n v="29"/>
    <n v="88"/>
    <n v="0"/>
    <n v="0"/>
    <n v="5"/>
    <n v="0"/>
    <n v="0"/>
    <n v="0"/>
    <n v="0.95801000000000003"/>
    <n v="1"/>
    <n v="0"/>
    <n v="1626"/>
    <n v="1418"/>
    <n v="16"/>
  </r>
  <r>
    <n v="1419"/>
    <n v="33"/>
    <n v="33"/>
    <x v="8"/>
    <n v="1376"/>
    <n v="3129"/>
    <n v="3135"/>
    <n v="1569"/>
    <n v="1031"/>
    <n v="438"/>
    <n v="445"/>
    <n v="292"/>
    <n v="261"/>
    <n v="378"/>
    <n v="1120"/>
    <n v="241"/>
    <n v="43"/>
    <n v="0.26794258373205698"/>
    <n v="476"/>
    <n v="163"/>
    <n v="533"/>
    <n v="823"/>
    <n v="900"/>
    <n v="716"/>
    <n v="45"/>
    <n v="66"/>
    <n v="305"/>
    <n v="0"/>
    <n v="8"/>
    <n v="52"/>
    <n v="0"/>
    <n v="0"/>
    <n v="4"/>
    <n v="0"/>
    <n v="0"/>
    <n v="0"/>
    <n v="1.16229"/>
    <n v="1"/>
    <n v="0"/>
    <n v="1376"/>
    <n v="1419"/>
    <n v="6"/>
  </r>
  <r>
    <n v="1420"/>
    <n v="33"/>
    <n v="33"/>
    <x v="8"/>
    <n v="2806"/>
    <n v="7203"/>
    <n v="7266"/>
    <n v="4030"/>
    <n v="2651"/>
    <n v="168"/>
    <n v="317"/>
    <n v="527"/>
    <n v="585"/>
    <n v="1377"/>
    <n v="2561"/>
    <n v="1120"/>
    <n v="48"/>
    <n v="0.24098541150564301"/>
    <n v="1304"/>
    <n v="220"/>
    <n v="1565"/>
    <n v="1562"/>
    <n v="2493"/>
    <n v="1426"/>
    <n v="56"/>
    <n v="312"/>
    <n v="793"/>
    <n v="3"/>
    <n v="41"/>
    <n v="99"/>
    <n v="0"/>
    <n v="0"/>
    <n v="4"/>
    <n v="157.04318000000001"/>
    <n v="0"/>
    <n v="0"/>
    <n v="1.0364599999999999"/>
    <n v="1"/>
    <n v="0"/>
    <n v="2806"/>
    <n v="1420"/>
    <n v="63"/>
  </r>
  <r>
    <n v="1421"/>
    <n v="33"/>
    <n v="33"/>
    <x v="8"/>
    <n v="2988"/>
    <n v="6522"/>
    <n v="6615"/>
    <n v="3019"/>
    <n v="1723"/>
    <n v="1570"/>
    <n v="928"/>
    <n v="645"/>
    <n v="537"/>
    <n v="878"/>
    <n v="1238"/>
    <n v="672"/>
    <n v="220"/>
    <n v="0.294028722600151"/>
    <n v="4410"/>
    <n v="153"/>
    <n v="1096"/>
    <n v="1882"/>
    <n v="1774"/>
    <n v="1710"/>
    <n v="1081"/>
    <n v="547"/>
    <n v="2450"/>
    <n v="5"/>
    <n v="48"/>
    <n v="279"/>
    <n v="0"/>
    <n v="0"/>
    <n v="4"/>
    <n v="1178.3833"/>
    <n v="0"/>
    <n v="0"/>
    <n v="1.3426899999999999"/>
    <n v="1"/>
    <n v="0"/>
    <n v="2988"/>
    <n v="1421"/>
    <n v="93"/>
  </r>
  <r>
    <n v="1422"/>
    <n v="33"/>
    <n v="33"/>
    <x v="8"/>
    <n v="2540"/>
    <n v="6410"/>
    <n v="6441"/>
    <n v="3214"/>
    <n v="2285"/>
    <n v="255"/>
    <n v="420"/>
    <n v="568"/>
    <n v="516"/>
    <n v="1036"/>
    <n v="1649"/>
    <n v="648"/>
    <n v="87"/>
    <n v="0.24965067536096899"/>
    <n v="2132"/>
    <n v="285"/>
    <n v="1127"/>
    <n v="1423"/>
    <n v="2176"/>
    <n v="1430"/>
    <n v="152"/>
    <n v="466"/>
    <n v="1068"/>
    <n v="0"/>
    <n v="127"/>
    <n v="319"/>
    <n v="0"/>
    <n v="0"/>
    <n v="4"/>
    <n v="0"/>
    <n v="0"/>
    <n v="0"/>
    <n v="1.33064"/>
    <n v="1"/>
    <n v="0"/>
    <n v="2540"/>
    <n v="1422"/>
    <n v="31"/>
  </r>
  <r>
    <n v="1423"/>
    <n v="33"/>
    <n v="33"/>
    <x v="8"/>
    <n v="2456"/>
    <n v="7046"/>
    <n v="7100"/>
    <n v="3406"/>
    <n v="2399"/>
    <n v="72"/>
    <n v="429"/>
    <n v="451"/>
    <n v="701"/>
    <n v="875"/>
    <n v="4392"/>
    <n v="624"/>
    <n v="69"/>
    <n v="0.26154929577464803"/>
    <n v="890"/>
    <n v="341"/>
    <n v="1391"/>
    <n v="1518"/>
    <n v="2367"/>
    <n v="1483"/>
    <n v="39"/>
    <n v="218"/>
    <n v="365"/>
    <n v="0"/>
    <n v="65"/>
    <n v="203"/>
    <n v="0"/>
    <n v="0"/>
    <n v="4"/>
    <n v="0"/>
    <n v="0"/>
    <n v="0"/>
    <n v="1.11528"/>
    <n v="1"/>
    <n v="0"/>
    <n v="2456"/>
    <n v="1423"/>
    <n v="54"/>
  </r>
  <r>
    <n v="1424"/>
    <n v="33"/>
    <n v="33"/>
    <x v="8"/>
    <n v="2191"/>
    <n v="3995"/>
    <n v="4006"/>
    <n v="2179"/>
    <n v="762"/>
    <n v="1493"/>
    <n v="541"/>
    <n v="817"/>
    <n v="382"/>
    <n v="451"/>
    <n v="2662"/>
    <n v="139"/>
    <n v="202"/>
    <n v="0.300299550673989"/>
    <n v="5573"/>
    <n v="268"/>
    <n v="573"/>
    <n v="1015"/>
    <n v="1098"/>
    <n v="1052"/>
    <n v="526"/>
    <n v="1557"/>
    <n v="2082"/>
    <n v="11"/>
    <n v="554"/>
    <n v="843"/>
    <n v="0"/>
    <n v="0"/>
    <n v="3"/>
    <n v="0"/>
    <n v="0"/>
    <n v="0"/>
    <n v="2.0373899999999998"/>
    <n v="1"/>
    <n v="0"/>
    <n v="2191"/>
    <n v="1424"/>
    <n v="11"/>
  </r>
  <r>
    <n v="1425"/>
    <n v="33"/>
    <n v="33"/>
    <x v="8"/>
    <n v="2239"/>
    <n v="5692"/>
    <n v="5765"/>
    <n v="3556"/>
    <n v="1860"/>
    <n v="434"/>
    <n v="490"/>
    <n v="555"/>
    <n v="556"/>
    <n v="638"/>
    <n v="2772"/>
    <n v="504.34985"/>
    <n v="281"/>
    <n v="0.26747614917606199"/>
    <n v="4914"/>
    <n v="455"/>
    <n v="598"/>
    <n v="1917"/>
    <n v="1556"/>
    <n v="1239"/>
    <n v="278"/>
    <n v="589"/>
    <n v="1326"/>
    <n v="0"/>
    <n v="46"/>
    <n v="2675"/>
    <n v="0"/>
    <n v="0"/>
    <n v="4"/>
    <n v="0"/>
    <n v="0"/>
    <n v="0"/>
    <n v="1.3046899999999999"/>
    <n v="1"/>
    <n v="0"/>
    <n v="2239"/>
    <n v="1425"/>
    <n v="73"/>
  </r>
  <r>
    <n v="1426"/>
    <n v="33"/>
    <n v="33"/>
    <x v="8"/>
    <n v="2141"/>
    <n v="4896"/>
    <n v="4896"/>
    <n v="2317"/>
    <n v="2243"/>
    <n v="0"/>
    <n v="199"/>
    <n v="399"/>
    <n v="353"/>
    <n v="1190"/>
    <n v="2250"/>
    <n v="874"/>
    <n v="344"/>
    <n v="0.36825980392156898"/>
    <n v="729"/>
    <n v="185"/>
    <n v="825"/>
    <n v="726"/>
    <n v="1626"/>
    <n v="1534"/>
    <n v="50"/>
    <n v="176"/>
    <n v="325"/>
    <n v="2"/>
    <n v="97"/>
    <n v="79"/>
    <n v="0"/>
    <n v="0"/>
    <n v="4"/>
    <n v="0"/>
    <n v="0"/>
    <n v="0"/>
    <n v="1.0076799999999999"/>
    <n v="1"/>
    <n v="0"/>
    <n v="2141"/>
    <n v="1426"/>
    <n v="0"/>
  </r>
  <r>
    <n v="1427"/>
    <n v="33"/>
    <n v="33"/>
    <x v="8"/>
    <n v="2261"/>
    <n v="5092"/>
    <n v="5786"/>
    <n v="2883"/>
    <n v="1762"/>
    <n v="659"/>
    <n v="634"/>
    <n v="405"/>
    <n v="437"/>
    <n v="785"/>
    <n v="1717"/>
    <n v="671"/>
    <n v="116"/>
    <n v="0.27203594884203203"/>
    <n v="5251"/>
    <n v="209"/>
    <n v="1206"/>
    <n v="1129"/>
    <n v="1811"/>
    <n v="1431"/>
    <n v="835"/>
    <n v="1500"/>
    <n v="1840"/>
    <n v="2"/>
    <n v="314"/>
    <n v="760"/>
    <n v="0"/>
    <n v="0"/>
    <n v="4"/>
    <n v="1013.53973"/>
    <n v="666.10522000000003"/>
    <n v="471.36353000000003"/>
    <n v="1.1983600000000001"/>
    <n v="1"/>
    <n v="0"/>
    <n v="2261"/>
    <n v="1427"/>
    <n v="694"/>
  </r>
  <r>
    <n v="1428"/>
    <n v="33"/>
    <n v="33"/>
    <x v="8"/>
    <n v="2905"/>
    <n v="12187"/>
    <n v="12290"/>
    <n v="5761"/>
    <n v="776"/>
    <n v="2187"/>
    <n v="1411"/>
    <n v="790"/>
    <n v="371"/>
    <n v="333"/>
    <n v="1037"/>
    <n v="120"/>
    <n v="281"/>
    <n v="7.85191212367779E-2"/>
    <n v="9217"/>
    <n v="1353"/>
    <n v="3066"/>
    <n v="5014"/>
    <n v="2125"/>
    <n v="732"/>
    <n v="2207"/>
    <n v="1354"/>
    <n v="1910"/>
    <n v="26"/>
    <n v="1766"/>
    <n v="1954"/>
    <n v="0"/>
    <n v="0"/>
    <n v="3"/>
    <n v="0"/>
    <n v="0"/>
    <n v="0"/>
    <n v="2.5474399999999999"/>
    <n v="2"/>
    <n v="0"/>
    <n v="2905"/>
    <n v="1428"/>
    <n v="103"/>
  </r>
  <r>
    <n v="1429"/>
    <n v="33"/>
    <n v="33"/>
    <x v="8"/>
    <n v="1837"/>
    <n v="4821"/>
    <n v="4830"/>
    <n v="2640"/>
    <n v="1271"/>
    <n v="647"/>
    <n v="661"/>
    <n v="379"/>
    <n v="322"/>
    <n v="475"/>
    <n v="715"/>
    <n v="336"/>
    <n v="147"/>
    <n v="0.17142857142857101"/>
    <n v="4265"/>
    <n v="419"/>
    <n v="730"/>
    <n v="1872"/>
    <n v="1178"/>
    <n v="631"/>
    <n v="1509"/>
    <n v="739"/>
    <n v="785"/>
    <n v="0"/>
    <n v="695"/>
    <n v="537"/>
    <n v="0"/>
    <n v="0"/>
    <n v="4"/>
    <n v="0"/>
    <n v="0"/>
    <n v="0"/>
    <n v="1.3246199999999999"/>
    <n v="1"/>
    <n v="0"/>
    <n v="1837"/>
    <n v="1429"/>
    <n v="9"/>
  </r>
  <r>
    <n v="1430"/>
    <n v="33"/>
    <n v="33"/>
    <x v="8"/>
    <n v="2770"/>
    <n v="5653"/>
    <n v="5997"/>
    <n v="3463"/>
    <n v="1072"/>
    <n v="1750"/>
    <n v="869"/>
    <n v="618"/>
    <n v="756"/>
    <n v="527"/>
    <n v="569"/>
    <n v="247"/>
    <n v="117"/>
    <n v="0.14607303651825901"/>
    <n v="7661"/>
    <n v="190"/>
    <n v="1019"/>
    <n v="2179"/>
    <n v="1790"/>
    <n v="819"/>
    <n v="740"/>
    <n v="1939"/>
    <n v="3117"/>
    <n v="6"/>
    <n v="477"/>
    <n v="1382"/>
    <n v="0"/>
    <n v="0"/>
    <n v="3"/>
    <n v="0"/>
    <n v="0"/>
    <n v="0"/>
    <n v="2.0144199999999999"/>
    <n v="1"/>
    <n v="0"/>
    <n v="2770"/>
    <n v="1430"/>
    <n v="344"/>
  </r>
  <r>
    <n v="1431"/>
    <n v="33"/>
    <n v="33"/>
    <x v="8"/>
    <n v="3561"/>
    <n v="8529"/>
    <n v="8550"/>
    <n v="4529"/>
    <n v="2294"/>
    <n v="1369"/>
    <n v="994"/>
    <n v="675"/>
    <n v="711"/>
    <n v="1181"/>
    <n v="1179"/>
    <n v="590"/>
    <n v="74"/>
    <n v="0.198830409356725"/>
    <n v="1362"/>
    <n v="584"/>
    <n v="1240"/>
    <n v="2778"/>
    <n v="2454"/>
    <n v="1494"/>
    <n v="124"/>
    <n v="383"/>
    <n v="602"/>
    <n v="0"/>
    <n v="32"/>
    <n v="221"/>
    <n v="0"/>
    <n v="0"/>
    <n v="4"/>
    <n v="428.80243000000002"/>
    <n v="0"/>
    <n v="0"/>
    <n v="1.21506"/>
    <n v="1"/>
    <n v="0"/>
    <n v="3561"/>
    <n v="1431"/>
    <n v="21"/>
  </r>
  <r>
    <n v="1432"/>
    <n v="33"/>
    <n v="33"/>
    <x v="8"/>
    <n v="2024"/>
    <n v="4386"/>
    <n v="4412"/>
    <n v="2266"/>
    <n v="1618"/>
    <n v="506"/>
    <n v="409"/>
    <n v="479"/>
    <n v="466"/>
    <n v="670"/>
    <n v="672"/>
    <n v="388"/>
    <n v="72.063389999999998"/>
    <n v="0.245920217588395"/>
    <n v="2470"/>
    <n v="139"/>
    <n v="922"/>
    <n v="941"/>
    <n v="1566"/>
    <n v="844"/>
    <n v="461"/>
    <n v="461"/>
    <n v="1010"/>
    <n v="4"/>
    <n v="218"/>
    <n v="316"/>
    <n v="0"/>
    <n v="0"/>
    <n v="4"/>
    <n v="0"/>
    <n v="111.27979000000001"/>
    <n v="363.25592"/>
    <n v="1.28528"/>
    <n v="1"/>
    <n v="0"/>
    <n v="2024"/>
    <n v="1432"/>
    <n v="26"/>
  </r>
  <r>
    <n v="1433"/>
    <n v="33"/>
    <n v="33"/>
    <x v="8"/>
    <n v="1259"/>
    <n v="3171"/>
    <n v="3184"/>
    <n v="1621"/>
    <n v="1152"/>
    <n v="184"/>
    <n v="256"/>
    <n v="249"/>
    <n v="269"/>
    <n v="485"/>
    <n v="343"/>
    <n v="235"/>
    <n v="18"/>
    <n v="0.25094221105527598"/>
    <n v="354"/>
    <n v="72"/>
    <n v="643"/>
    <n v="759"/>
    <n v="1134"/>
    <n v="576"/>
    <n v="12"/>
    <n v="111"/>
    <n v="167"/>
    <n v="0"/>
    <n v="14"/>
    <n v="50"/>
    <n v="0"/>
    <n v="0"/>
    <n v="4"/>
    <n v="1134.9478799999999"/>
    <n v="0"/>
    <n v="0"/>
    <n v="1.1816599999999999"/>
    <n v="1"/>
    <n v="0"/>
    <n v="1259"/>
    <n v="1433"/>
    <n v="13"/>
  </r>
  <r>
    <n v="1434"/>
    <n v="33"/>
    <n v="33"/>
    <x v="8"/>
    <n v="2294"/>
    <n v="5294"/>
    <n v="5300"/>
    <n v="3227"/>
    <n v="2189"/>
    <n v="307"/>
    <n v="470"/>
    <n v="516"/>
    <n v="654"/>
    <n v="654"/>
    <n v="1928"/>
    <n v="559.69970999999998"/>
    <n v="52"/>
    <n v="0.23"/>
    <n v="1271"/>
    <n v="211"/>
    <n v="755"/>
    <n v="1413"/>
    <n v="1999"/>
    <n v="922"/>
    <n v="304"/>
    <n v="278"/>
    <n v="415"/>
    <n v="0"/>
    <n v="82"/>
    <n v="192"/>
    <n v="0"/>
    <n v="0"/>
    <n v="4"/>
    <n v="0"/>
    <n v="0"/>
    <n v="0"/>
    <n v="1.1255900000000001"/>
    <n v="1"/>
    <n v="0"/>
    <n v="2294"/>
    <n v="1434"/>
    <n v="6"/>
  </r>
  <r>
    <n v="1435"/>
    <n v="33"/>
    <n v="33"/>
    <x v="8"/>
    <n v="815"/>
    <n v="2275"/>
    <n v="2327"/>
    <n v="918"/>
    <n v="909"/>
    <n v="17"/>
    <n v="95"/>
    <n v="122"/>
    <n v="125"/>
    <n v="473"/>
    <n v="982"/>
    <n v="610"/>
    <n v="34"/>
    <n v="0.31155994843145701"/>
    <n v="610"/>
    <n v="81"/>
    <n v="547"/>
    <n v="455"/>
    <n v="622"/>
    <n v="622"/>
    <n v="40"/>
    <n v="111"/>
    <n v="287"/>
    <n v="2"/>
    <n v="19"/>
    <n v="151"/>
    <n v="0"/>
    <n v="0"/>
    <n v="5"/>
    <n v="356.41345000000001"/>
    <n v="0"/>
    <n v="0"/>
    <n v="0.99587000000000003"/>
    <n v="1"/>
    <n v="0"/>
    <n v="815"/>
    <n v="1435"/>
    <n v="52"/>
  </r>
  <r>
    <n v="1436"/>
    <n v="34"/>
    <n v="34"/>
    <x v="8"/>
    <n v="1945"/>
    <n v="5075"/>
    <n v="5088"/>
    <n v="2337"/>
    <n v="1765"/>
    <n v="296"/>
    <n v="287"/>
    <n v="293"/>
    <n v="279"/>
    <n v="1086"/>
    <n v="1557"/>
    <n v="829"/>
    <n v="105"/>
    <n v="0.27653301886792497"/>
    <n v="2685"/>
    <n v="117"/>
    <n v="1150"/>
    <n v="1062"/>
    <n v="1518"/>
    <n v="1241"/>
    <n v="68"/>
    <n v="196"/>
    <n v="2261"/>
    <n v="3"/>
    <n v="65"/>
    <n v="92"/>
    <n v="0"/>
    <n v="0"/>
    <n v="4"/>
    <n v="843.13342"/>
    <n v="1267.03296"/>
    <n v="5514.8666999999996"/>
    <n v="1.1104000000000001"/>
    <n v="1"/>
    <n v="0"/>
    <n v="1945"/>
    <n v="1436"/>
    <n v="13"/>
  </r>
  <r>
    <n v="1437"/>
    <n v="34"/>
    <n v="34"/>
    <x v="8"/>
    <n v="3087"/>
    <n v="6763"/>
    <n v="6795"/>
    <n v="3308"/>
    <n v="1661"/>
    <n v="1575"/>
    <n v="658"/>
    <n v="684"/>
    <n v="595"/>
    <n v="1150"/>
    <n v="752"/>
    <n v="446"/>
    <n v="81"/>
    <n v="0.28991905813097901"/>
    <n v="4341"/>
    <n v="331"/>
    <n v="1181"/>
    <n v="1547"/>
    <n v="2012"/>
    <n v="1724"/>
    <n v="355"/>
    <n v="876"/>
    <n v="2889"/>
    <n v="1"/>
    <n v="53"/>
    <n v="167"/>
    <n v="0"/>
    <n v="0"/>
    <n v="4"/>
    <n v="0"/>
    <n v="0"/>
    <n v="0"/>
    <n v="1.4978199999999999"/>
    <n v="1"/>
    <n v="0"/>
    <n v="3087"/>
    <n v="1437"/>
    <n v="32"/>
  </r>
  <r>
    <n v="1438"/>
    <n v="34"/>
    <n v="34"/>
    <x v="8"/>
    <n v="2472"/>
    <n v="5927"/>
    <n v="5927"/>
    <n v="2897"/>
    <n v="1771"/>
    <n v="866"/>
    <n v="731"/>
    <n v="418"/>
    <n v="449"/>
    <n v="874"/>
    <n v="1637"/>
    <n v="393"/>
    <n v="393"/>
    <n v="0.25847815083516101"/>
    <n v="5922"/>
    <n v="394"/>
    <n v="1140"/>
    <n v="1589"/>
    <n v="1459"/>
    <n v="1345"/>
    <n v="2261"/>
    <n v="1432"/>
    <n v="1435"/>
    <n v="6"/>
    <n v="486"/>
    <n v="302"/>
    <n v="0"/>
    <n v="0"/>
    <n v="4"/>
    <n v="0"/>
    <n v="0"/>
    <n v="0"/>
    <n v="1.3865400000000001"/>
    <n v="1"/>
    <n v="0"/>
    <n v="2472"/>
    <n v="1438"/>
    <n v="0"/>
  </r>
  <r>
    <n v="1439"/>
    <n v="34"/>
    <n v="34"/>
    <x v="8"/>
    <n v="0"/>
    <n v="0"/>
    <n v="0"/>
    <n v="0"/>
    <n v="0"/>
    <n v="0"/>
    <n v="0"/>
    <n v="0"/>
    <n v="0"/>
    <n v="0"/>
    <n v="26"/>
    <n v="0"/>
    <n v="13"/>
    <n v="0"/>
    <n v="0"/>
    <n v="0"/>
    <n v="102"/>
    <n v="-812"/>
    <n v="656"/>
    <n v="54"/>
    <n v="0"/>
    <n v="0"/>
    <n v="0"/>
    <n v="0"/>
    <n v="0"/>
    <n v="0"/>
    <n v="0"/>
    <n v="0"/>
    <n v="4"/>
    <n v="0"/>
    <n v="0"/>
    <n v="0"/>
    <n v="4.3910900000000002"/>
    <n v="3"/>
    <n v="0"/>
    <n v="0"/>
    <n v="1439"/>
    <n v="0"/>
  </r>
  <r>
    <n v="1440"/>
    <n v="34"/>
    <n v="34"/>
    <x v="8"/>
    <n v="2829"/>
    <n v="6210"/>
    <n v="6220"/>
    <n v="3279"/>
    <n v="1844"/>
    <n v="1113"/>
    <n v="694"/>
    <n v="580"/>
    <n v="606"/>
    <n v="949"/>
    <n v="1260"/>
    <n v="544"/>
    <n v="120"/>
    <n v="0.26913183279742797"/>
    <n v="2247"/>
    <n v="195"/>
    <n v="1128"/>
    <n v="1104"/>
    <n v="2392"/>
    <n v="1401"/>
    <n v="393"/>
    <n v="332"/>
    <n v="1189"/>
    <n v="0"/>
    <n v="89"/>
    <n v="244"/>
    <n v="0"/>
    <n v="0"/>
    <n v="4"/>
    <n v="1537.0239300000001"/>
    <n v="0"/>
    <n v="0"/>
    <n v="1.1914199999999999"/>
    <n v="1"/>
    <n v="0"/>
    <n v="2829"/>
    <n v="1440"/>
    <n v="10"/>
  </r>
  <r>
    <n v="1441"/>
    <n v="34"/>
    <n v="34"/>
    <x v="8"/>
    <n v="2208"/>
    <n v="5356"/>
    <n v="5356"/>
    <n v="2967"/>
    <n v="1860"/>
    <n v="536"/>
    <n v="472"/>
    <n v="313"/>
    <n v="498"/>
    <n v="925"/>
    <n v="886"/>
    <n v="445"/>
    <n v="114.66332"/>
    <n v="0.21489917849141099"/>
    <n v="4819"/>
    <n v="352"/>
    <n v="975"/>
    <n v="1232"/>
    <n v="1883"/>
    <n v="914"/>
    <n v="1284"/>
    <n v="593"/>
    <n v="1953"/>
    <n v="1"/>
    <n v="386"/>
    <n v="602"/>
    <n v="0"/>
    <n v="0"/>
    <n v="4"/>
    <n v="0"/>
    <n v="0"/>
    <n v="0"/>
    <n v="1.3457600000000001"/>
    <n v="1"/>
    <n v="0"/>
    <n v="2208"/>
    <n v="1441"/>
    <n v="0"/>
  </r>
  <r>
    <n v="1442"/>
    <n v="34"/>
    <n v="34"/>
    <x v="8"/>
    <n v="2306"/>
    <n v="6163"/>
    <n v="6163"/>
    <n v="2771"/>
    <n v="2251"/>
    <n v="266"/>
    <n v="239"/>
    <n v="351"/>
    <n v="324"/>
    <n v="1392"/>
    <n v="1299"/>
    <n v="541"/>
    <n v="62.17642"/>
    <n v="0.210287197793283"/>
    <n v="2359"/>
    <n v="279"/>
    <n v="1597"/>
    <n v="1145"/>
    <n v="2030"/>
    <n v="1112"/>
    <n v="514"/>
    <n v="504"/>
    <n v="686"/>
    <n v="3"/>
    <n v="298"/>
    <n v="354"/>
    <n v="0"/>
    <n v="0"/>
    <n v="4"/>
    <n v="0"/>
    <n v="0"/>
    <n v="0"/>
    <n v="1.23312"/>
    <n v="1"/>
    <n v="0"/>
    <n v="2306"/>
    <n v="1442"/>
    <n v="0"/>
  </r>
  <r>
    <n v="1443"/>
    <n v="34"/>
    <n v="34"/>
    <x v="8"/>
    <n v="1992"/>
    <n v="4395"/>
    <n v="4395"/>
    <n v="2153"/>
    <n v="1210"/>
    <n v="939"/>
    <n v="471"/>
    <n v="570"/>
    <n v="309"/>
    <n v="642"/>
    <n v="832"/>
    <n v="283"/>
    <n v="132"/>
    <n v="0.26598407281001102"/>
    <n v="2794"/>
    <n v="121"/>
    <n v="852"/>
    <n v="983"/>
    <n v="1432"/>
    <n v="1007"/>
    <n v="368"/>
    <n v="528"/>
    <n v="1525"/>
    <n v="3"/>
    <n v="167"/>
    <n v="203"/>
    <n v="0"/>
    <n v="0"/>
    <n v="4"/>
    <n v="1039.15759"/>
    <n v="0"/>
    <n v="0"/>
    <n v="1.3382000000000001"/>
    <n v="1"/>
    <n v="0"/>
    <n v="1992"/>
    <n v="1443"/>
    <n v="0"/>
  </r>
  <r>
    <n v="1444"/>
    <n v="34"/>
    <n v="34"/>
    <x v="8"/>
    <n v="1954"/>
    <n v="4160"/>
    <n v="4403"/>
    <n v="2221"/>
    <n v="1042"/>
    <n v="1003"/>
    <n v="442"/>
    <n v="492"/>
    <n v="427"/>
    <n v="593"/>
    <n v="557"/>
    <n v="320"/>
    <n v="100"/>
    <n v="0.256870315693845"/>
    <n v="1811"/>
    <n v="243"/>
    <n v="866"/>
    <n v="1072"/>
    <n v="1361"/>
    <n v="861"/>
    <n v="341"/>
    <n v="541"/>
    <n v="811"/>
    <n v="0"/>
    <n v="40"/>
    <n v="78"/>
    <n v="0"/>
    <n v="0"/>
    <n v="4"/>
    <n v="0"/>
    <n v="262.30896000000001"/>
    <n v="0"/>
    <n v="1.2761"/>
    <n v="1"/>
    <n v="0"/>
    <n v="1954"/>
    <n v="1444"/>
    <n v="243"/>
  </r>
  <r>
    <n v="1445"/>
    <n v="34"/>
    <n v="34"/>
    <x v="8"/>
    <n v="2209"/>
    <n v="5516"/>
    <n v="5516"/>
    <n v="2664"/>
    <n v="1701"/>
    <n v="693"/>
    <n v="247"/>
    <n v="402"/>
    <n v="491"/>
    <n v="1069"/>
    <n v="1403"/>
    <n v="724"/>
    <n v="57"/>
    <n v="0.26758520667150099"/>
    <n v="1070"/>
    <n v="288"/>
    <n v="1142"/>
    <n v="997"/>
    <n v="1923"/>
    <n v="1166"/>
    <n v="51"/>
    <n v="536"/>
    <n v="279"/>
    <n v="1"/>
    <n v="68"/>
    <n v="135"/>
    <n v="0"/>
    <n v="0"/>
    <n v="4"/>
    <n v="0"/>
    <n v="0"/>
    <n v="0"/>
    <n v="1.0887800000000001"/>
    <n v="1"/>
    <n v="0"/>
    <n v="2209"/>
    <n v="1445"/>
    <n v="0"/>
  </r>
  <r>
    <n v="1446"/>
    <n v="34"/>
    <n v="34"/>
    <x v="8"/>
    <n v="2522"/>
    <n v="5851"/>
    <n v="5857"/>
    <n v="2628"/>
    <n v="1835"/>
    <n v="910"/>
    <n v="325"/>
    <n v="410"/>
    <n v="486"/>
    <n v="1301"/>
    <n v="2515"/>
    <n v="875"/>
    <n v="197"/>
    <n v="0.29264128393375399"/>
    <n v="2452"/>
    <n v="135"/>
    <n v="1184"/>
    <n v="1156"/>
    <n v="1801"/>
    <n v="1581"/>
    <n v="128"/>
    <n v="892"/>
    <n v="1042"/>
    <n v="7"/>
    <n v="95"/>
    <n v="288"/>
    <n v="0"/>
    <n v="0"/>
    <n v="4"/>
    <n v="0"/>
    <n v="0"/>
    <n v="0"/>
    <n v="1.09032"/>
    <n v="1"/>
    <n v="0"/>
    <n v="2522"/>
    <n v="1446"/>
    <n v="6"/>
  </r>
  <r>
    <n v="1447"/>
    <n v="34"/>
    <n v="34"/>
    <x v="8"/>
    <n v="958"/>
    <n v="2160"/>
    <n v="2160"/>
    <n v="724"/>
    <n v="952"/>
    <n v="129"/>
    <n v="138"/>
    <n v="120"/>
    <n v="89"/>
    <n v="611"/>
    <n v="298"/>
    <n v="207"/>
    <n v="6"/>
    <n v="0.38055555555555598"/>
    <n v="540"/>
    <n v="56"/>
    <n v="454"/>
    <n v="233"/>
    <n v="716"/>
    <n v="701"/>
    <n v="121"/>
    <n v="123"/>
    <n v="133"/>
    <n v="0"/>
    <n v="29"/>
    <n v="134"/>
    <n v="0"/>
    <n v="0"/>
    <n v="4"/>
    <n v="0"/>
    <n v="0"/>
    <n v="0"/>
    <n v="1.1683699999999999"/>
    <n v="1"/>
    <n v="0"/>
    <n v="958"/>
    <n v="1447"/>
    <n v="0"/>
  </r>
  <r>
    <n v="1448"/>
    <n v="34"/>
    <n v="34"/>
    <x v="8"/>
    <n v="4396"/>
    <n v="7689"/>
    <n v="7702"/>
    <n v="4699"/>
    <n v="2836"/>
    <n v="2094"/>
    <n v="760"/>
    <n v="943"/>
    <n v="967"/>
    <n v="1726"/>
    <n v="1865"/>
    <n v="656"/>
    <n v="341"/>
    <n v="0.36237340950402502"/>
    <n v="7079"/>
    <n v="224"/>
    <n v="411"/>
    <n v="2012"/>
    <n v="2918"/>
    <n v="2137"/>
    <n v="852"/>
    <n v="2163"/>
    <n v="1918"/>
    <n v="13"/>
    <n v="1041"/>
    <n v="1092"/>
    <n v="0"/>
    <n v="0"/>
    <n v="4"/>
    <n v="0"/>
    <n v="0"/>
    <n v="0"/>
    <n v="1.31114"/>
    <n v="1"/>
    <n v="0"/>
    <n v="4396"/>
    <n v="1448"/>
    <n v="13"/>
  </r>
  <r>
    <n v="1449"/>
    <n v="34"/>
    <n v="34"/>
    <x v="8"/>
    <n v="1015"/>
    <n v="2571"/>
    <n v="2571"/>
    <n v="1023"/>
    <n v="228"/>
    <n v="872"/>
    <n v="608"/>
    <n v="207"/>
    <n v="96"/>
    <n v="104"/>
    <n v="328"/>
    <n v="183"/>
    <n v="29"/>
    <n v="0.12563204978607501"/>
    <n v="541"/>
    <n v="215"/>
    <n v="605"/>
    <n v="798"/>
    <n v="717"/>
    <n v="236"/>
    <n v="196"/>
    <n v="48"/>
    <n v="245"/>
    <n v="0"/>
    <n v="2"/>
    <n v="50"/>
    <n v="0"/>
    <n v="0"/>
    <n v="4"/>
    <n v="0"/>
    <n v="0"/>
    <n v="0"/>
    <n v="1.18459"/>
    <n v="1"/>
    <n v="0"/>
    <n v="1015"/>
    <n v="1449"/>
    <n v="0"/>
  </r>
  <r>
    <n v="1450"/>
    <n v="34"/>
    <n v="34"/>
    <x v="8"/>
    <n v="2812"/>
    <n v="6570"/>
    <n v="6583"/>
    <n v="3415"/>
    <n v="2644"/>
    <n v="348"/>
    <n v="517"/>
    <n v="462"/>
    <n v="427"/>
    <n v="1406"/>
    <n v="1320"/>
    <n v="630"/>
    <n v="69"/>
    <n v="0.243202187452529"/>
    <n v="945"/>
    <n v="270"/>
    <n v="1305"/>
    <n v="1446"/>
    <n v="2268"/>
    <n v="1294"/>
    <n v="134"/>
    <n v="216"/>
    <n v="456"/>
    <n v="0"/>
    <n v="33"/>
    <n v="106"/>
    <n v="0"/>
    <n v="0"/>
    <n v="4"/>
    <n v="0"/>
    <n v="0"/>
    <n v="0"/>
    <n v="1.1211599999999999"/>
    <n v="1"/>
    <n v="0"/>
    <n v="2812"/>
    <n v="1450"/>
    <n v="13"/>
  </r>
  <r>
    <n v="1451"/>
    <n v="34"/>
    <n v="34"/>
    <x v="8"/>
    <n v="1853"/>
    <n v="4719"/>
    <n v="4719"/>
    <n v="2488"/>
    <n v="1897"/>
    <n v="100"/>
    <n v="256"/>
    <n v="221"/>
    <n v="418"/>
    <n v="958"/>
    <n v="664"/>
    <n v="379"/>
    <n v="43"/>
    <n v="0.219326128417037"/>
    <n v="1352"/>
    <n v="248"/>
    <n v="942"/>
    <n v="1155"/>
    <n v="1521"/>
    <n v="853"/>
    <n v="46"/>
    <n v="145"/>
    <n v="1052"/>
    <n v="2"/>
    <n v="40"/>
    <n v="67"/>
    <n v="0"/>
    <n v="0"/>
    <n v="4"/>
    <n v="0"/>
    <n v="0"/>
    <n v="0"/>
    <n v="1.17116"/>
    <n v="1"/>
    <n v="0"/>
    <n v="1853"/>
    <n v="1451"/>
    <n v="0"/>
  </r>
  <r>
    <n v="1452"/>
    <n v="34"/>
    <n v="34"/>
    <x v="8"/>
    <n v="2137"/>
    <n v="4535"/>
    <n v="4540"/>
    <n v="2352"/>
    <n v="1983"/>
    <n v="212"/>
    <n v="198"/>
    <n v="375"/>
    <n v="492"/>
    <n v="1072"/>
    <n v="1068"/>
    <n v="602"/>
    <n v="35"/>
    <n v="0.27863436123348001"/>
    <n v="2037"/>
    <n v="242"/>
    <n v="723"/>
    <n v="854"/>
    <n v="1632"/>
    <n v="1089"/>
    <n v="375"/>
    <n v="495"/>
    <n v="720"/>
    <n v="0"/>
    <n v="56"/>
    <n v="391"/>
    <n v="0"/>
    <n v="0"/>
    <n v="4"/>
    <n v="0"/>
    <n v="0"/>
    <n v="0"/>
    <n v="1.17587"/>
    <n v="1"/>
    <n v="0"/>
    <n v="2137"/>
    <n v="1452"/>
    <n v="5"/>
  </r>
  <r>
    <n v="1453"/>
    <n v="34"/>
    <n v="34"/>
    <x v="8"/>
    <n v="246"/>
    <n v="496"/>
    <n v="572"/>
    <n v="339"/>
    <n v="264"/>
    <n v="72"/>
    <n v="39"/>
    <n v="37"/>
    <n v="83"/>
    <n v="87"/>
    <n v="14195"/>
    <n v="429"/>
    <n v="4"/>
    <n v="0.302447552447552"/>
    <n v="584"/>
    <n v="0"/>
    <n v="122"/>
    <n v="188"/>
    <n v="108"/>
    <n v="154"/>
    <n v="26"/>
    <n v="7"/>
    <n v="397"/>
    <n v="30"/>
    <n v="8"/>
    <n v="116"/>
    <n v="0"/>
    <n v="0"/>
    <n v="5"/>
    <n v="0"/>
    <n v="0"/>
    <n v="0"/>
    <n v="1.01972"/>
    <n v="1"/>
    <n v="0"/>
    <n v="246"/>
    <n v="1453"/>
    <n v="76"/>
  </r>
  <r>
    <n v="1454"/>
    <n v="34"/>
    <n v="34"/>
    <x v="8"/>
    <n v="898"/>
    <n v="1890"/>
    <n v="2085"/>
    <n v="1080"/>
    <n v="1667"/>
    <n v="138"/>
    <n v="270"/>
    <n v="203"/>
    <n v="200"/>
    <n v="225"/>
    <n v="10469"/>
    <n v="1114"/>
    <n v="27"/>
    <n v="0.402877697841727"/>
    <n v="706"/>
    <n v="100"/>
    <n v="134"/>
    <n v="483"/>
    <n v="475"/>
    <n v="893"/>
    <n v="94"/>
    <n v="115"/>
    <n v="323"/>
    <n v="6"/>
    <n v="69"/>
    <n v="99"/>
    <n v="0"/>
    <n v="0"/>
    <n v="5"/>
    <n v="0"/>
    <n v="0"/>
    <n v="0"/>
    <n v="0.95542000000000005"/>
    <n v="1"/>
    <n v="0"/>
    <n v="898"/>
    <n v="1454"/>
    <n v="1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1E5C6A-0AF8-44A2-BBB7-86FB98B9D6FF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M13" firstHeaderRow="0" firstDataRow="1" firstDataCol="1"/>
  <pivotFields count="42">
    <pivotField showAll="0"/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Sum of TOTHH" fld="4" baseField="0" baseItem="0"/>
    <dataField name="Sum of HHINCQ1" fld="10" baseField="0" baseItem="0"/>
    <dataField name="Sum of HHINCQ2" fld="11" baseField="0" baseItem="0"/>
    <dataField name="Sum of HHINCQ3" fld="12" baseField="0" baseItem="0"/>
    <dataField name="Sum of HHINCQ4" fld="13" baseField="0" baseItem="0"/>
    <dataField name="Sum of TOTPOP" fld="6" baseField="0" baseItem="0"/>
    <dataField name="Sum of AGE0004" fld="19" baseField="0" baseItem="0"/>
    <dataField name="Sum of AGE0519" fld="20" baseField="0" baseItem="0"/>
    <dataField name="Sum of AGE2044" fld="21" baseField="0" baseItem="0"/>
    <dataField name="Sum of AGE4564" fld="22" baseField="0" baseItem="0"/>
    <dataField name="Sum of AGE65P" fld="23" baseField="0" baseItem="0"/>
  </dataFields>
  <formats count="14"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3" type="button" dataOnly="0" labelOnly="1" outline="0" axis="axisRow" fieldPosition="0"/>
    </format>
    <format dxfId="10">
      <pivotArea dataOnly="0" labelOnly="1" fieldPosition="0">
        <references count="1">
          <reference field="3" count="0"/>
        </references>
      </pivotArea>
    </format>
    <format dxfId="9">
      <pivotArea dataOnly="0" labelOnly="1" grandRow="1" outline="0" fieldPosition="0"/>
    </format>
    <format dxfId="8">
      <pivotArea dataOnly="0" labelOnly="1" outline="0" fieldPosition="0">
        <references count="1">
          <reference field="4294967294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field="3" type="button" dataOnly="0" labelOnly="1" outline="0" axis="axisRow" fieldPosition="0"/>
    </format>
    <format dxfId="4">
      <pivotArea dataOnly="0" labelOnly="1" fieldPosition="0">
        <references count="1">
          <reference field="3" count="0"/>
        </references>
      </pivotArea>
    </format>
    <format dxfId="3">
      <pivotArea dataOnly="0" labelOnly="1" grandRow="1" outline="0" fieldPosition="0"/>
    </format>
    <format dxfId="2">
      <pivotArea dataOnly="0" labelOnly="1" outline="0" fieldPosition="0">
        <references count="1">
          <reference field="4294967294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opLeftCell="A22" workbookViewId="0">
      <selection activeCell="C45" sqref="C45"/>
    </sheetView>
  </sheetViews>
  <sheetFormatPr defaultColWidth="48.875" defaultRowHeight="15" x14ac:dyDescent="0.25"/>
  <cols>
    <col min="1" max="2" width="48.875" style="1"/>
    <col min="3" max="3" width="32.5" style="1" customWidth="1"/>
    <col min="4" max="16384" width="48.875" style="1"/>
  </cols>
  <sheetData>
    <row r="1" spans="1:4" x14ac:dyDescent="0.25">
      <c r="A1" s="4" t="s">
        <v>89</v>
      </c>
    </row>
    <row r="3" spans="1:4" ht="15.75" thickBot="1" x14ac:dyDescent="0.3">
      <c r="A3" s="5" t="s">
        <v>42</v>
      </c>
      <c r="B3" s="5" t="s">
        <v>43</v>
      </c>
      <c r="C3" s="5" t="s">
        <v>44</v>
      </c>
      <c r="D3" s="5" t="s">
        <v>88</v>
      </c>
    </row>
    <row r="4" spans="1:4" ht="15.75" thickTop="1" x14ac:dyDescent="0.25">
      <c r="A4" s="1" t="s">
        <v>0</v>
      </c>
      <c r="B4" s="6" t="s">
        <v>45</v>
      </c>
      <c r="C4" s="16" t="s">
        <v>139</v>
      </c>
    </row>
    <row r="5" spans="1:4" x14ac:dyDescent="0.25">
      <c r="A5" s="1" t="s">
        <v>1</v>
      </c>
      <c r="B5" s="6" t="s">
        <v>46</v>
      </c>
      <c r="C5" s="16" t="s">
        <v>139</v>
      </c>
      <c r="D5" s="6"/>
    </row>
    <row r="6" spans="1:4" x14ac:dyDescent="0.25">
      <c r="A6" s="1" t="s">
        <v>2</v>
      </c>
      <c r="B6" s="6" t="s">
        <v>47</v>
      </c>
      <c r="C6" s="16" t="s">
        <v>139</v>
      </c>
      <c r="D6" s="6"/>
    </row>
    <row r="7" spans="1:4" ht="30" x14ac:dyDescent="0.25">
      <c r="A7" s="1" t="s">
        <v>3</v>
      </c>
      <c r="B7" s="6" t="s">
        <v>48</v>
      </c>
      <c r="C7" s="16" t="s">
        <v>139</v>
      </c>
      <c r="D7" s="6" t="s">
        <v>49</v>
      </c>
    </row>
    <row r="8" spans="1:4" x14ac:dyDescent="0.25">
      <c r="A8" s="1" t="s">
        <v>4</v>
      </c>
      <c r="B8" s="6" t="s">
        <v>50</v>
      </c>
      <c r="C8" s="6" t="s">
        <v>140</v>
      </c>
      <c r="D8" s="6" t="s">
        <v>90</v>
      </c>
    </row>
    <row r="9" spans="1:4" ht="30" x14ac:dyDescent="0.25">
      <c r="A9" s="1" t="s">
        <v>5</v>
      </c>
      <c r="B9" s="6" t="s">
        <v>51</v>
      </c>
      <c r="C9" s="6" t="s">
        <v>140</v>
      </c>
      <c r="D9" s="6" t="s">
        <v>91</v>
      </c>
    </row>
    <row r="10" spans="1:4" x14ac:dyDescent="0.25">
      <c r="A10" s="1" t="s">
        <v>6</v>
      </c>
      <c r="B10" s="6" t="s">
        <v>52</v>
      </c>
      <c r="C10" s="6" t="s">
        <v>140</v>
      </c>
      <c r="D10" s="6" t="s">
        <v>92</v>
      </c>
    </row>
    <row r="11" spans="1:4" x14ac:dyDescent="0.25">
      <c r="A11" s="1" t="s">
        <v>7</v>
      </c>
      <c r="B11" s="6" t="s">
        <v>53</v>
      </c>
      <c r="C11" s="6" t="s">
        <v>140</v>
      </c>
      <c r="D11" s="6" t="s">
        <v>93</v>
      </c>
    </row>
    <row r="12" spans="1:4" x14ac:dyDescent="0.25">
      <c r="A12" s="1" t="s">
        <v>8</v>
      </c>
      <c r="B12" s="6" t="s">
        <v>54</v>
      </c>
      <c r="C12" s="6" t="s">
        <v>140</v>
      </c>
      <c r="D12" s="6" t="s">
        <v>94</v>
      </c>
    </row>
    <row r="13" spans="1:4" x14ac:dyDescent="0.25">
      <c r="A13" s="1" t="s">
        <v>9</v>
      </c>
      <c r="B13" s="6" t="s">
        <v>55</v>
      </c>
      <c r="C13" s="6" t="s">
        <v>140</v>
      </c>
      <c r="D13" s="6" t="s">
        <v>94</v>
      </c>
    </row>
    <row r="14" spans="1:4" ht="30" x14ac:dyDescent="0.25">
      <c r="A14" s="1" t="s">
        <v>10</v>
      </c>
      <c r="B14" s="6" t="s">
        <v>56</v>
      </c>
      <c r="C14" s="6" t="s">
        <v>140</v>
      </c>
      <c r="D14" s="6" t="s">
        <v>95</v>
      </c>
    </row>
    <row r="15" spans="1:4" ht="30" x14ac:dyDescent="0.25">
      <c r="A15" s="1" t="s">
        <v>11</v>
      </c>
      <c r="B15" s="6" t="s">
        <v>57</v>
      </c>
      <c r="C15" s="6" t="s">
        <v>140</v>
      </c>
      <c r="D15" s="6" t="s">
        <v>95</v>
      </c>
    </row>
    <row r="16" spans="1:4" ht="30" x14ac:dyDescent="0.25">
      <c r="A16" s="1" t="s">
        <v>12</v>
      </c>
      <c r="B16" s="6" t="s">
        <v>58</v>
      </c>
      <c r="C16" s="6" t="s">
        <v>140</v>
      </c>
      <c r="D16" s="6" t="s">
        <v>95</v>
      </c>
    </row>
    <row r="17" spans="1:4" ht="30" x14ac:dyDescent="0.25">
      <c r="A17" s="1" t="s">
        <v>13</v>
      </c>
      <c r="B17" s="6" t="s">
        <v>59</v>
      </c>
      <c r="C17" s="6" t="s">
        <v>140</v>
      </c>
      <c r="D17" s="6" t="s">
        <v>95</v>
      </c>
    </row>
    <row r="18" spans="1:4" x14ac:dyDescent="0.25">
      <c r="A18" s="1" t="s">
        <v>14</v>
      </c>
      <c r="B18" s="6" t="s">
        <v>60</v>
      </c>
      <c r="C18" s="16" t="s">
        <v>139</v>
      </c>
      <c r="D18" s="6"/>
    </row>
    <row r="19" spans="1:4" x14ac:dyDescent="0.25">
      <c r="A19" s="1" t="s">
        <v>15</v>
      </c>
      <c r="B19" s="6" t="s">
        <v>61</v>
      </c>
      <c r="C19" s="16" t="s">
        <v>139</v>
      </c>
      <c r="D19" s="6"/>
    </row>
    <row r="20" spans="1:4" x14ac:dyDescent="0.25">
      <c r="A20" s="1" t="s">
        <v>16</v>
      </c>
      <c r="B20" s="6" t="s">
        <v>62</v>
      </c>
      <c r="C20" s="16" t="s">
        <v>139</v>
      </c>
      <c r="D20" s="6"/>
    </row>
    <row r="21" spans="1:4" x14ac:dyDescent="0.25">
      <c r="A21" s="1" t="s">
        <v>17</v>
      </c>
      <c r="B21" s="6" t="s">
        <v>63</v>
      </c>
      <c r="C21" s="6" t="s">
        <v>140</v>
      </c>
      <c r="D21" s="6" t="s">
        <v>96</v>
      </c>
    </row>
    <row r="22" spans="1:4" x14ac:dyDescent="0.25">
      <c r="A22" s="1" t="s">
        <v>18</v>
      </c>
      <c r="B22" s="6" t="s">
        <v>64</v>
      </c>
      <c r="C22" s="6" t="s">
        <v>103</v>
      </c>
      <c r="D22" s="6"/>
    </row>
    <row r="23" spans="1:4" x14ac:dyDescent="0.25">
      <c r="A23" s="1" t="s">
        <v>19</v>
      </c>
      <c r="B23" s="6" t="s">
        <v>65</v>
      </c>
      <c r="C23" s="6" t="s">
        <v>140</v>
      </c>
      <c r="D23" s="6" t="s">
        <v>96</v>
      </c>
    </row>
    <row r="24" spans="1:4" x14ac:dyDescent="0.25">
      <c r="A24" s="1" t="s">
        <v>20</v>
      </c>
      <c r="B24" s="6" t="s">
        <v>66</v>
      </c>
      <c r="C24" s="6" t="s">
        <v>140</v>
      </c>
      <c r="D24" s="6" t="s">
        <v>96</v>
      </c>
    </row>
    <row r="25" spans="1:4" x14ac:dyDescent="0.25">
      <c r="A25" s="1" t="s">
        <v>21</v>
      </c>
      <c r="B25" s="6" t="s">
        <v>67</v>
      </c>
      <c r="C25" s="6" t="s">
        <v>140</v>
      </c>
      <c r="D25" s="6" t="s">
        <v>96</v>
      </c>
    </row>
    <row r="26" spans="1:4" x14ac:dyDescent="0.25">
      <c r="A26" s="1" t="s">
        <v>22</v>
      </c>
      <c r="B26" s="6" t="s">
        <v>68</v>
      </c>
      <c r="C26" s="6" t="s">
        <v>140</v>
      </c>
      <c r="D26" s="6" t="s">
        <v>96</v>
      </c>
    </row>
    <row r="27" spans="1:4" x14ac:dyDescent="0.25">
      <c r="A27" s="1" t="s">
        <v>23</v>
      </c>
      <c r="B27" s="6" t="s">
        <v>69</v>
      </c>
      <c r="C27" s="6" t="s">
        <v>140</v>
      </c>
      <c r="D27" s="6" t="s">
        <v>96</v>
      </c>
    </row>
    <row r="28" spans="1:4" x14ac:dyDescent="0.25">
      <c r="A28" s="1" t="s">
        <v>24</v>
      </c>
      <c r="B28" s="1" t="s">
        <v>70</v>
      </c>
      <c r="C28" s="6" t="s">
        <v>103</v>
      </c>
      <c r="D28" s="6"/>
    </row>
    <row r="29" spans="1:4" ht="30" x14ac:dyDescent="0.25">
      <c r="A29" s="1" t="s">
        <v>25</v>
      </c>
      <c r="B29" s="6" t="s">
        <v>71</v>
      </c>
      <c r="C29" s="6" t="s">
        <v>103</v>
      </c>
      <c r="D29" s="6"/>
    </row>
    <row r="30" spans="1:4" ht="30" x14ac:dyDescent="0.25">
      <c r="A30" s="1" t="s">
        <v>26</v>
      </c>
      <c r="B30" s="6" t="s">
        <v>72</v>
      </c>
      <c r="C30" s="6" t="s">
        <v>103</v>
      </c>
      <c r="D30" s="6"/>
    </row>
    <row r="31" spans="1:4" x14ac:dyDescent="0.25">
      <c r="A31" s="1" t="s">
        <v>27</v>
      </c>
      <c r="B31" s="6" t="s">
        <v>75</v>
      </c>
      <c r="C31" s="6" t="s">
        <v>103</v>
      </c>
      <c r="D31" s="6"/>
    </row>
    <row r="32" spans="1:4" ht="30" x14ac:dyDescent="0.25">
      <c r="A32" s="1" t="s">
        <v>28</v>
      </c>
      <c r="B32" s="6" t="s">
        <v>73</v>
      </c>
      <c r="C32" s="6" t="s">
        <v>103</v>
      </c>
      <c r="D32" s="6"/>
    </row>
    <row r="33" spans="1:4" ht="30" x14ac:dyDescent="0.25">
      <c r="A33" s="1" t="s">
        <v>29</v>
      </c>
      <c r="B33" s="6" t="s">
        <v>74</v>
      </c>
      <c r="C33" s="6" t="s">
        <v>103</v>
      </c>
      <c r="D33" s="6"/>
    </row>
    <row r="34" spans="1:4" ht="30" x14ac:dyDescent="0.25">
      <c r="A34" s="1" t="s">
        <v>30</v>
      </c>
      <c r="B34" s="6" t="s">
        <v>76</v>
      </c>
      <c r="C34" s="6" t="s">
        <v>100</v>
      </c>
      <c r="D34" s="6"/>
    </row>
    <row r="35" spans="1:4" ht="30" x14ac:dyDescent="0.25">
      <c r="A35" s="1" t="s">
        <v>31</v>
      </c>
      <c r="B35" s="6" t="s">
        <v>77</v>
      </c>
      <c r="C35" s="6" t="s">
        <v>100</v>
      </c>
      <c r="D35" s="6"/>
    </row>
    <row r="36" spans="1:4" x14ac:dyDescent="0.25">
      <c r="A36" s="1" t="s">
        <v>32</v>
      </c>
      <c r="B36" s="6" t="s">
        <v>78</v>
      </c>
      <c r="C36" s="16" t="s">
        <v>139</v>
      </c>
      <c r="D36" s="6"/>
    </row>
    <row r="37" spans="1:4" ht="30" x14ac:dyDescent="0.25">
      <c r="A37" s="1" t="s">
        <v>33</v>
      </c>
      <c r="B37" s="6" t="s">
        <v>79</v>
      </c>
      <c r="C37" s="33" t="s">
        <v>163</v>
      </c>
      <c r="D37" s="6"/>
    </row>
    <row r="38" spans="1:4" ht="30" x14ac:dyDescent="0.25">
      <c r="A38" s="1" t="s">
        <v>34</v>
      </c>
      <c r="B38" s="6" t="s">
        <v>80</v>
      </c>
      <c r="C38" s="33" t="s">
        <v>164</v>
      </c>
      <c r="D38" s="6"/>
    </row>
    <row r="39" spans="1:4" ht="30" x14ac:dyDescent="0.25">
      <c r="A39" s="1" t="s">
        <v>35</v>
      </c>
      <c r="B39" s="6" t="s">
        <v>81</v>
      </c>
      <c r="C39" s="33" t="s">
        <v>164</v>
      </c>
      <c r="D39" s="6"/>
    </row>
    <row r="40" spans="1:4" x14ac:dyDescent="0.25">
      <c r="A40" s="1" t="s">
        <v>36</v>
      </c>
      <c r="B40" s="6" t="s">
        <v>83</v>
      </c>
      <c r="C40" s="16" t="s">
        <v>139</v>
      </c>
      <c r="D40" s="6"/>
    </row>
    <row r="41" spans="1:4" ht="30" x14ac:dyDescent="0.25">
      <c r="A41" s="1" t="s">
        <v>37</v>
      </c>
      <c r="B41" s="6" t="s">
        <v>82</v>
      </c>
      <c r="C41" s="6" t="s">
        <v>100</v>
      </c>
      <c r="D41" s="6"/>
    </row>
    <row r="42" spans="1:4" x14ac:dyDescent="0.25">
      <c r="A42" s="1" t="s">
        <v>38</v>
      </c>
      <c r="B42" s="6" t="s">
        <v>84</v>
      </c>
      <c r="C42" s="16" t="s">
        <v>139</v>
      </c>
      <c r="D42" s="6"/>
    </row>
    <row r="43" spans="1:4" ht="30" x14ac:dyDescent="0.25">
      <c r="A43" s="1" t="s">
        <v>39</v>
      </c>
      <c r="B43" s="6" t="s">
        <v>85</v>
      </c>
      <c r="C43" s="6" t="s">
        <v>140</v>
      </c>
      <c r="D43" s="6" t="s">
        <v>90</v>
      </c>
    </row>
    <row r="44" spans="1:4" ht="30" x14ac:dyDescent="0.25">
      <c r="A44" s="1" t="s">
        <v>40</v>
      </c>
      <c r="B44" s="6" t="s">
        <v>86</v>
      </c>
      <c r="C44" s="16" t="s">
        <v>139</v>
      </c>
      <c r="D44" s="6"/>
    </row>
    <row r="45" spans="1:4" ht="30" x14ac:dyDescent="0.25">
      <c r="A45" s="7" t="s">
        <v>41</v>
      </c>
      <c r="B45" s="8" t="s">
        <v>87</v>
      </c>
      <c r="C45" s="32" t="s">
        <v>162</v>
      </c>
      <c r="D45" s="32" t="s">
        <v>165</v>
      </c>
    </row>
    <row r="48" spans="1:4" x14ac:dyDescent="0.25">
      <c r="A48" s="9" t="s">
        <v>101</v>
      </c>
    </row>
    <row r="49" spans="1:4" x14ac:dyDescent="0.25">
      <c r="A49" s="10">
        <v>43404</v>
      </c>
      <c r="B49" s="11" t="s">
        <v>102</v>
      </c>
      <c r="C49" s="11"/>
      <c r="D49" s="11"/>
    </row>
    <row r="50" spans="1:4" x14ac:dyDescent="0.25">
      <c r="A50" s="24">
        <v>43445</v>
      </c>
      <c r="B50" s="23" t="s">
        <v>141</v>
      </c>
    </row>
  </sheetData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455"/>
  <sheetViews>
    <sheetView topLeftCell="R1" workbookViewId="0">
      <pane ySplit="1" topLeftCell="A2" activePane="bottomLeft" state="frozen"/>
      <selection pane="bottomLeft" activeCell="T1" sqref="T1"/>
    </sheetView>
  </sheetViews>
  <sheetFormatPr defaultRowHeight="15" x14ac:dyDescent="0.25"/>
  <cols>
    <col min="1" max="16384" width="9" style="23"/>
  </cols>
  <sheetData>
    <row r="1" spans="1:42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25</v>
      </c>
      <c r="AA1" s="23" t="s">
        <v>26</v>
      </c>
      <c r="AB1" s="23" t="s">
        <v>28</v>
      </c>
      <c r="AC1" s="23" t="s">
        <v>29</v>
      </c>
      <c r="AD1" s="23" t="s">
        <v>27</v>
      </c>
      <c r="AE1" s="23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3" t="s">
        <v>35</v>
      </c>
      <c r="AK1" s="23" t="s">
        <v>37</v>
      </c>
      <c r="AL1" s="23" t="s">
        <v>36</v>
      </c>
      <c r="AM1" s="23" t="s">
        <v>38</v>
      </c>
      <c r="AN1" s="23" t="s">
        <v>39</v>
      </c>
      <c r="AO1" s="23" t="s">
        <v>40</v>
      </c>
      <c r="AP1" s="23" t="s">
        <v>41</v>
      </c>
    </row>
    <row r="2" spans="1:42" x14ac:dyDescent="0.25">
      <c r="A2" s="23">
        <v>1</v>
      </c>
      <c r="B2" s="23">
        <v>1</v>
      </c>
      <c r="C2" s="23">
        <v>1</v>
      </c>
      <c r="D2" s="23">
        <v>1</v>
      </c>
      <c r="E2" s="23">
        <v>34</v>
      </c>
      <c r="F2" s="23">
        <v>59</v>
      </c>
      <c r="G2" s="23">
        <v>65</v>
      </c>
      <c r="H2" s="23">
        <v>34</v>
      </c>
      <c r="I2" s="23">
        <v>0</v>
      </c>
      <c r="J2" s="23">
        <v>39</v>
      </c>
      <c r="K2" s="23">
        <v>16</v>
      </c>
      <c r="L2" s="23">
        <v>7</v>
      </c>
      <c r="M2" s="23">
        <v>5</v>
      </c>
      <c r="N2" s="23">
        <v>6</v>
      </c>
      <c r="O2" s="23">
        <v>20.3</v>
      </c>
      <c r="P2" s="23">
        <v>1</v>
      </c>
      <c r="Q2" s="23">
        <v>15</v>
      </c>
      <c r="R2" s="23">
        <v>0.261538461538462</v>
      </c>
      <c r="S2" s="23">
        <v>16674</v>
      </c>
      <c r="T2" s="23">
        <v>2</v>
      </c>
      <c r="U2" s="23">
        <v>3</v>
      </c>
      <c r="V2" s="23">
        <v>30</v>
      </c>
      <c r="W2" s="23">
        <v>15</v>
      </c>
      <c r="X2" s="23">
        <v>15</v>
      </c>
      <c r="Y2" s="23">
        <v>649</v>
      </c>
      <c r="Z2" s="23">
        <v>13069</v>
      </c>
      <c r="AA2" s="23">
        <v>1298</v>
      </c>
      <c r="AB2" s="23">
        <v>10</v>
      </c>
      <c r="AC2" s="23">
        <v>341</v>
      </c>
      <c r="AD2" s="23">
        <v>1307</v>
      </c>
      <c r="AE2" s="23">
        <v>284.01965000000001</v>
      </c>
      <c r="AF2" s="23">
        <v>932.83514000000002</v>
      </c>
      <c r="AG2" s="23">
        <v>0</v>
      </c>
      <c r="AH2" s="23">
        <v>0</v>
      </c>
      <c r="AI2" s="23">
        <v>0</v>
      </c>
      <c r="AJ2" s="23">
        <v>0</v>
      </c>
      <c r="AK2" s="23">
        <v>5.8956400000000002</v>
      </c>
      <c r="AL2" s="23">
        <v>3</v>
      </c>
      <c r="AM2" s="23">
        <v>0</v>
      </c>
      <c r="AN2" s="23">
        <v>34</v>
      </c>
      <c r="AO2" s="23">
        <v>1</v>
      </c>
      <c r="AP2" s="23">
        <v>6</v>
      </c>
    </row>
    <row r="3" spans="1:42" x14ac:dyDescent="0.25">
      <c r="A3" s="23">
        <v>2</v>
      </c>
      <c r="B3" s="23">
        <v>1</v>
      </c>
      <c r="C3" s="23">
        <v>1</v>
      </c>
      <c r="D3" s="23">
        <v>1</v>
      </c>
      <c r="E3" s="23">
        <v>170</v>
      </c>
      <c r="F3" s="23">
        <v>294</v>
      </c>
      <c r="G3" s="23">
        <v>324</v>
      </c>
      <c r="H3" s="23">
        <v>170</v>
      </c>
      <c r="I3" s="23">
        <v>0</v>
      </c>
      <c r="J3" s="23">
        <v>198</v>
      </c>
      <c r="K3" s="23">
        <v>79</v>
      </c>
      <c r="L3" s="23">
        <v>35</v>
      </c>
      <c r="M3" s="23">
        <v>27</v>
      </c>
      <c r="N3" s="23">
        <v>29</v>
      </c>
      <c r="O3" s="23">
        <v>31.1</v>
      </c>
      <c r="P3" s="23">
        <v>1</v>
      </c>
      <c r="Q3" s="23">
        <v>24</v>
      </c>
      <c r="R3" s="23">
        <v>0.26851851851851899</v>
      </c>
      <c r="S3" s="23">
        <v>25943</v>
      </c>
      <c r="T3" s="23">
        <v>12</v>
      </c>
      <c r="U3" s="23">
        <v>15</v>
      </c>
      <c r="V3" s="23">
        <v>142</v>
      </c>
      <c r="W3" s="23">
        <v>78</v>
      </c>
      <c r="X3" s="23">
        <v>77</v>
      </c>
      <c r="Y3" s="23">
        <v>2878</v>
      </c>
      <c r="Z3" s="23">
        <v>17533</v>
      </c>
      <c r="AA3" s="23">
        <v>3281</v>
      </c>
      <c r="AB3" s="23">
        <v>0</v>
      </c>
      <c r="AC3" s="23">
        <v>1023</v>
      </c>
      <c r="AD3" s="23">
        <v>1228</v>
      </c>
      <c r="AE3" s="23">
        <v>269.6431</v>
      </c>
      <c r="AF3" s="23">
        <v>885.61681999999996</v>
      </c>
      <c r="AG3" s="23">
        <v>0</v>
      </c>
      <c r="AH3" s="23">
        <v>0</v>
      </c>
      <c r="AI3" s="23">
        <v>0</v>
      </c>
      <c r="AJ3" s="23">
        <v>0</v>
      </c>
      <c r="AK3" s="23">
        <v>5.8487099999999996</v>
      </c>
      <c r="AL3" s="23">
        <v>1</v>
      </c>
      <c r="AM3" s="23">
        <v>0</v>
      </c>
      <c r="AN3" s="23">
        <v>170</v>
      </c>
      <c r="AO3" s="23">
        <v>2</v>
      </c>
      <c r="AP3" s="23">
        <v>30</v>
      </c>
    </row>
    <row r="4" spans="1:42" x14ac:dyDescent="0.25">
      <c r="A4" s="23">
        <v>3</v>
      </c>
      <c r="B4" s="23">
        <v>1</v>
      </c>
      <c r="C4" s="23">
        <v>1</v>
      </c>
      <c r="D4" s="23">
        <v>1</v>
      </c>
      <c r="E4" s="23">
        <v>268</v>
      </c>
      <c r="F4" s="23">
        <v>463</v>
      </c>
      <c r="G4" s="23">
        <v>510</v>
      </c>
      <c r="H4" s="23">
        <v>267</v>
      </c>
      <c r="I4" s="23">
        <v>0</v>
      </c>
      <c r="J4" s="23">
        <v>312</v>
      </c>
      <c r="K4" s="23">
        <v>125</v>
      </c>
      <c r="L4" s="23">
        <v>55</v>
      </c>
      <c r="M4" s="23">
        <v>43</v>
      </c>
      <c r="N4" s="23">
        <v>45</v>
      </c>
      <c r="O4" s="23">
        <v>14.7</v>
      </c>
      <c r="P4" s="23">
        <v>1</v>
      </c>
      <c r="Q4" s="23">
        <v>2</v>
      </c>
      <c r="R4" s="23">
        <v>0.266666666666667</v>
      </c>
      <c r="S4" s="23">
        <v>2218</v>
      </c>
      <c r="T4" s="23">
        <v>19</v>
      </c>
      <c r="U4" s="23">
        <v>23</v>
      </c>
      <c r="V4" s="23">
        <v>225</v>
      </c>
      <c r="W4" s="23">
        <v>122</v>
      </c>
      <c r="X4" s="23">
        <v>121</v>
      </c>
      <c r="Y4" s="23">
        <v>139</v>
      </c>
      <c r="Z4" s="23">
        <v>714</v>
      </c>
      <c r="AA4" s="23">
        <v>902</v>
      </c>
      <c r="AB4" s="23">
        <v>0</v>
      </c>
      <c r="AC4" s="23">
        <v>67</v>
      </c>
      <c r="AD4" s="23">
        <v>396</v>
      </c>
      <c r="AE4" s="23">
        <v>218.08297999999999</v>
      </c>
      <c r="AF4" s="23">
        <v>716.27251999999999</v>
      </c>
      <c r="AG4" s="23">
        <v>0</v>
      </c>
      <c r="AH4" s="23">
        <v>0</v>
      </c>
      <c r="AI4" s="23">
        <v>0</v>
      </c>
      <c r="AJ4" s="23">
        <v>0</v>
      </c>
      <c r="AK4" s="23">
        <v>5.5323099999999998</v>
      </c>
      <c r="AL4" s="23">
        <v>1</v>
      </c>
      <c r="AM4" s="23">
        <v>0</v>
      </c>
      <c r="AN4" s="23">
        <v>268</v>
      </c>
      <c r="AO4" s="23">
        <v>3</v>
      </c>
      <c r="AP4" s="23">
        <v>47</v>
      </c>
    </row>
    <row r="5" spans="1:42" x14ac:dyDescent="0.25">
      <c r="A5" s="23">
        <v>4</v>
      </c>
      <c r="B5" s="23">
        <v>1</v>
      </c>
      <c r="C5" s="23">
        <v>1</v>
      </c>
      <c r="D5" s="23">
        <v>1</v>
      </c>
      <c r="E5" s="23">
        <v>52</v>
      </c>
      <c r="F5" s="23">
        <v>77</v>
      </c>
      <c r="G5" s="23">
        <v>87</v>
      </c>
      <c r="H5" s="23">
        <v>58</v>
      </c>
      <c r="I5" s="23">
        <v>1</v>
      </c>
      <c r="J5" s="23">
        <v>75</v>
      </c>
      <c r="K5" s="23">
        <v>18</v>
      </c>
      <c r="L5" s="23">
        <v>22</v>
      </c>
      <c r="M5" s="23">
        <v>7</v>
      </c>
      <c r="N5" s="23">
        <v>5</v>
      </c>
      <c r="O5" s="23">
        <v>19.3</v>
      </c>
      <c r="P5" s="23">
        <v>1</v>
      </c>
      <c r="Q5" s="23">
        <v>18</v>
      </c>
      <c r="R5" s="23">
        <v>0.114942528735632</v>
      </c>
      <c r="S5" s="23">
        <v>18250</v>
      </c>
      <c r="T5" s="23">
        <v>2</v>
      </c>
      <c r="U5" s="23">
        <v>4</v>
      </c>
      <c r="V5" s="23">
        <v>44</v>
      </c>
      <c r="W5" s="23">
        <v>31</v>
      </c>
      <c r="X5" s="23">
        <v>6</v>
      </c>
      <c r="Y5" s="23">
        <v>832</v>
      </c>
      <c r="Z5" s="23">
        <v>11124</v>
      </c>
      <c r="AA5" s="23">
        <v>1754</v>
      </c>
      <c r="AB5" s="23">
        <v>1</v>
      </c>
      <c r="AC5" s="23">
        <v>1834</v>
      </c>
      <c r="AD5" s="23">
        <v>2705</v>
      </c>
      <c r="AE5" s="23">
        <v>191</v>
      </c>
      <c r="AF5" s="23">
        <v>314</v>
      </c>
      <c r="AG5" s="23">
        <v>0</v>
      </c>
      <c r="AH5" s="23">
        <v>0</v>
      </c>
      <c r="AI5" s="23">
        <v>0</v>
      </c>
      <c r="AJ5" s="23">
        <v>0</v>
      </c>
      <c r="AK5" s="23">
        <v>5.6433</v>
      </c>
      <c r="AL5" s="23">
        <v>2</v>
      </c>
      <c r="AM5" s="23">
        <v>0</v>
      </c>
      <c r="AN5" s="23">
        <v>52</v>
      </c>
      <c r="AO5" s="23">
        <v>4</v>
      </c>
      <c r="AP5" s="23">
        <v>10</v>
      </c>
    </row>
    <row r="6" spans="1:42" x14ac:dyDescent="0.25">
      <c r="A6" s="23">
        <v>5</v>
      </c>
      <c r="B6" s="23">
        <v>1</v>
      </c>
      <c r="C6" s="23">
        <v>1</v>
      </c>
      <c r="D6" s="23">
        <v>1</v>
      </c>
      <c r="E6" s="23">
        <v>497</v>
      </c>
      <c r="F6" s="23">
        <v>732</v>
      </c>
      <c r="G6" s="23">
        <v>823</v>
      </c>
      <c r="H6" s="23">
        <v>549</v>
      </c>
      <c r="I6" s="23">
        <v>13</v>
      </c>
      <c r="J6" s="23">
        <v>712</v>
      </c>
      <c r="K6" s="23">
        <v>168</v>
      </c>
      <c r="L6" s="23">
        <v>215</v>
      </c>
      <c r="M6" s="23">
        <v>65</v>
      </c>
      <c r="N6" s="23">
        <v>49</v>
      </c>
      <c r="O6" s="23">
        <v>52.7</v>
      </c>
      <c r="P6" s="23">
        <v>1</v>
      </c>
      <c r="Q6" s="23">
        <v>15</v>
      </c>
      <c r="R6" s="23">
        <v>0.11057108140947799</v>
      </c>
      <c r="S6" s="23">
        <v>18613</v>
      </c>
      <c r="T6" s="23">
        <v>19</v>
      </c>
      <c r="U6" s="23">
        <v>37</v>
      </c>
      <c r="V6" s="23">
        <v>413</v>
      </c>
      <c r="W6" s="23">
        <v>295</v>
      </c>
      <c r="X6" s="23">
        <v>59</v>
      </c>
      <c r="Y6" s="23">
        <v>5822</v>
      </c>
      <c r="Z6" s="23">
        <v>3523</v>
      </c>
      <c r="AA6" s="23">
        <v>6055</v>
      </c>
      <c r="AB6" s="23">
        <v>0</v>
      </c>
      <c r="AC6" s="23">
        <v>2658</v>
      </c>
      <c r="AD6" s="23">
        <v>555</v>
      </c>
      <c r="AE6" s="23">
        <v>191.0087</v>
      </c>
      <c r="AF6" s="23">
        <v>314.01431000000002</v>
      </c>
      <c r="AG6" s="23">
        <v>0</v>
      </c>
      <c r="AH6" s="23">
        <v>0</v>
      </c>
      <c r="AI6" s="23">
        <v>72.146839999999997</v>
      </c>
      <c r="AJ6" s="23">
        <v>0</v>
      </c>
      <c r="AK6" s="23">
        <v>5.52555</v>
      </c>
      <c r="AL6" s="23">
        <v>1</v>
      </c>
      <c r="AM6" s="23">
        <v>0</v>
      </c>
      <c r="AN6" s="23">
        <v>497</v>
      </c>
      <c r="AO6" s="23">
        <v>5</v>
      </c>
      <c r="AP6" s="23">
        <v>91</v>
      </c>
    </row>
    <row r="7" spans="1:42" x14ac:dyDescent="0.25">
      <c r="A7" s="23">
        <v>6</v>
      </c>
      <c r="B7" s="23">
        <v>1</v>
      </c>
      <c r="C7" s="23">
        <v>1</v>
      </c>
      <c r="D7" s="23">
        <v>1</v>
      </c>
      <c r="E7" s="23">
        <v>2139</v>
      </c>
      <c r="F7" s="23">
        <v>3424</v>
      </c>
      <c r="G7" s="23">
        <v>4040</v>
      </c>
      <c r="H7" s="23">
        <v>2690</v>
      </c>
      <c r="I7" s="23">
        <v>13</v>
      </c>
      <c r="J7" s="23">
        <v>2290</v>
      </c>
      <c r="K7" s="23">
        <v>554</v>
      </c>
      <c r="L7" s="23">
        <v>811</v>
      </c>
      <c r="M7" s="23">
        <v>514</v>
      </c>
      <c r="N7" s="23">
        <v>260</v>
      </c>
      <c r="O7" s="23">
        <v>29</v>
      </c>
      <c r="P7" s="23">
        <v>7</v>
      </c>
      <c r="Q7" s="23">
        <v>8</v>
      </c>
      <c r="R7" s="23">
        <v>7.6237623762376194E-2</v>
      </c>
      <c r="S7" s="23">
        <v>3659</v>
      </c>
      <c r="T7" s="23">
        <v>85</v>
      </c>
      <c r="U7" s="23">
        <v>454</v>
      </c>
      <c r="V7" s="23">
        <v>2673</v>
      </c>
      <c r="W7" s="23">
        <v>562</v>
      </c>
      <c r="X7" s="23">
        <v>266</v>
      </c>
      <c r="Y7" s="23">
        <v>255</v>
      </c>
      <c r="Z7" s="23">
        <v>319</v>
      </c>
      <c r="AA7" s="23">
        <v>2952</v>
      </c>
      <c r="AB7" s="23">
        <v>0</v>
      </c>
      <c r="AC7" s="23">
        <v>60</v>
      </c>
      <c r="AD7" s="23">
        <v>73</v>
      </c>
      <c r="AE7" s="23">
        <v>150</v>
      </c>
      <c r="AF7" s="23">
        <v>546</v>
      </c>
      <c r="AG7" s="23">
        <v>0</v>
      </c>
      <c r="AH7" s="23">
        <v>0</v>
      </c>
      <c r="AI7" s="23">
        <v>0</v>
      </c>
      <c r="AJ7" s="23">
        <v>0</v>
      </c>
      <c r="AK7" s="23">
        <v>5.0000400000000003</v>
      </c>
      <c r="AL7" s="23">
        <v>1</v>
      </c>
      <c r="AM7" s="23">
        <v>0</v>
      </c>
      <c r="AN7" s="23">
        <v>2139</v>
      </c>
      <c r="AO7" s="23">
        <v>6</v>
      </c>
      <c r="AP7" s="23">
        <v>616</v>
      </c>
    </row>
    <row r="8" spans="1:42" x14ac:dyDescent="0.25">
      <c r="A8" s="23">
        <v>7</v>
      </c>
      <c r="B8" s="23">
        <v>1</v>
      </c>
      <c r="C8" s="23">
        <v>1</v>
      </c>
      <c r="D8" s="23">
        <v>1</v>
      </c>
      <c r="E8" s="23">
        <v>3203</v>
      </c>
      <c r="F8" s="23">
        <v>4631</v>
      </c>
      <c r="G8" s="23">
        <v>5076</v>
      </c>
      <c r="H8" s="23">
        <v>2411</v>
      </c>
      <c r="I8" s="23">
        <v>19</v>
      </c>
      <c r="J8" s="23">
        <v>3914</v>
      </c>
      <c r="K8" s="23">
        <v>2072</v>
      </c>
      <c r="L8" s="23">
        <v>594</v>
      </c>
      <c r="M8" s="23">
        <v>394</v>
      </c>
      <c r="N8" s="23">
        <v>143</v>
      </c>
      <c r="O8" s="23">
        <v>45</v>
      </c>
      <c r="P8" s="23">
        <v>13</v>
      </c>
      <c r="Q8" s="23">
        <v>14</v>
      </c>
      <c r="R8" s="23">
        <v>0.14164696611505101</v>
      </c>
      <c r="S8" s="23">
        <v>9430</v>
      </c>
      <c r="T8" s="23">
        <v>110</v>
      </c>
      <c r="U8" s="23">
        <v>240</v>
      </c>
      <c r="V8" s="23">
        <v>2770</v>
      </c>
      <c r="W8" s="23">
        <v>1398</v>
      </c>
      <c r="X8" s="23">
        <v>558</v>
      </c>
      <c r="Y8" s="23">
        <v>447</v>
      </c>
      <c r="Z8" s="23">
        <v>520</v>
      </c>
      <c r="AA8" s="23">
        <v>8315</v>
      </c>
      <c r="AB8" s="23">
        <v>0</v>
      </c>
      <c r="AC8" s="23">
        <v>38</v>
      </c>
      <c r="AD8" s="23">
        <v>110</v>
      </c>
      <c r="AE8" s="23">
        <v>318.85753999999997</v>
      </c>
      <c r="AF8" s="23">
        <v>933.24158</v>
      </c>
      <c r="AG8" s="23">
        <v>0</v>
      </c>
      <c r="AH8" s="23">
        <v>0</v>
      </c>
      <c r="AI8" s="23">
        <v>0</v>
      </c>
      <c r="AJ8" s="23">
        <v>0</v>
      </c>
      <c r="AK8" s="23">
        <v>5.3543500000000002</v>
      </c>
      <c r="AL8" s="23">
        <v>1</v>
      </c>
      <c r="AM8" s="23">
        <v>0</v>
      </c>
      <c r="AN8" s="23">
        <v>3203</v>
      </c>
      <c r="AO8" s="23">
        <v>7</v>
      </c>
      <c r="AP8" s="23">
        <v>445</v>
      </c>
    </row>
    <row r="9" spans="1:42" x14ac:dyDescent="0.25">
      <c r="A9" s="23">
        <v>8</v>
      </c>
      <c r="B9" s="23">
        <v>1</v>
      </c>
      <c r="C9" s="23">
        <v>1</v>
      </c>
      <c r="D9" s="23">
        <v>1</v>
      </c>
      <c r="E9" s="23">
        <v>4477</v>
      </c>
      <c r="F9" s="23">
        <v>6908</v>
      </c>
      <c r="G9" s="23">
        <v>8923</v>
      </c>
      <c r="H9" s="23">
        <v>2767</v>
      </c>
      <c r="I9" s="23">
        <v>116</v>
      </c>
      <c r="J9" s="23">
        <v>4852</v>
      </c>
      <c r="K9" s="23">
        <v>3623</v>
      </c>
      <c r="L9" s="23">
        <v>531</v>
      </c>
      <c r="M9" s="23">
        <v>222</v>
      </c>
      <c r="N9" s="23">
        <v>101</v>
      </c>
      <c r="O9" s="23">
        <v>51</v>
      </c>
      <c r="P9" s="23">
        <v>8.3304200000000002</v>
      </c>
      <c r="Q9" s="23">
        <v>15</v>
      </c>
      <c r="R9" s="23">
        <v>0.25630393365460002</v>
      </c>
      <c r="S9" s="23">
        <v>4049</v>
      </c>
      <c r="T9" s="23">
        <v>149</v>
      </c>
      <c r="U9" s="23">
        <v>564</v>
      </c>
      <c r="V9" s="23">
        <v>2100</v>
      </c>
      <c r="W9" s="23">
        <v>4229</v>
      </c>
      <c r="X9" s="23">
        <v>1881</v>
      </c>
      <c r="Y9" s="23">
        <v>561</v>
      </c>
      <c r="Z9" s="23">
        <v>553</v>
      </c>
      <c r="AA9" s="23">
        <v>2251</v>
      </c>
      <c r="AB9" s="23">
        <v>0</v>
      </c>
      <c r="AC9" s="23">
        <v>62</v>
      </c>
      <c r="AD9" s="23">
        <v>622</v>
      </c>
      <c r="AE9" s="23">
        <v>138.6747</v>
      </c>
      <c r="AF9" s="23">
        <v>529.59387000000004</v>
      </c>
      <c r="AG9" s="23">
        <v>0</v>
      </c>
      <c r="AH9" s="23">
        <v>0</v>
      </c>
      <c r="AI9" s="23">
        <v>0</v>
      </c>
      <c r="AJ9" s="23">
        <v>0</v>
      </c>
      <c r="AK9" s="23">
        <v>4.6464800000000004</v>
      </c>
      <c r="AL9" s="23">
        <v>2</v>
      </c>
      <c r="AM9" s="23">
        <v>0</v>
      </c>
      <c r="AN9" s="23">
        <v>4477</v>
      </c>
      <c r="AO9" s="23">
        <v>8</v>
      </c>
      <c r="AP9" s="23">
        <v>2015</v>
      </c>
    </row>
    <row r="10" spans="1:42" x14ac:dyDescent="0.25">
      <c r="A10" s="23">
        <v>9</v>
      </c>
      <c r="B10" s="23">
        <v>1</v>
      </c>
      <c r="C10" s="23">
        <v>1</v>
      </c>
      <c r="D10" s="23">
        <v>1</v>
      </c>
      <c r="E10" s="23">
        <v>5197</v>
      </c>
      <c r="F10" s="23">
        <v>8505</v>
      </c>
      <c r="G10" s="23">
        <v>9144</v>
      </c>
      <c r="H10" s="23">
        <v>5023</v>
      </c>
      <c r="I10" s="23">
        <v>59</v>
      </c>
      <c r="J10" s="23">
        <v>5741</v>
      </c>
      <c r="K10" s="23">
        <v>3103</v>
      </c>
      <c r="L10" s="23">
        <v>953</v>
      </c>
      <c r="M10" s="23">
        <v>594</v>
      </c>
      <c r="N10" s="23">
        <v>547</v>
      </c>
      <c r="O10" s="23">
        <v>112</v>
      </c>
      <c r="P10" s="23">
        <v>9.2750699999999995</v>
      </c>
      <c r="Q10" s="23">
        <v>47</v>
      </c>
      <c r="R10" s="23">
        <v>0.123906386701662</v>
      </c>
      <c r="S10" s="23">
        <v>15998</v>
      </c>
      <c r="T10" s="23">
        <v>480</v>
      </c>
      <c r="U10" s="23">
        <v>582</v>
      </c>
      <c r="V10" s="23">
        <v>4681</v>
      </c>
      <c r="W10" s="23">
        <v>2540</v>
      </c>
      <c r="X10" s="23">
        <v>861</v>
      </c>
      <c r="Y10" s="23">
        <v>214</v>
      </c>
      <c r="Z10" s="23">
        <v>1053</v>
      </c>
      <c r="AA10" s="23">
        <v>3995</v>
      </c>
      <c r="AB10" s="23">
        <v>5</v>
      </c>
      <c r="AC10" s="23">
        <v>194</v>
      </c>
      <c r="AD10" s="23">
        <v>10537</v>
      </c>
      <c r="AE10" s="23">
        <v>181.05391</v>
      </c>
      <c r="AF10" s="23">
        <v>299.21539000000001</v>
      </c>
      <c r="AG10" s="23">
        <v>0</v>
      </c>
      <c r="AH10" s="23">
        <v>26.928930000000001</v>
      </c>
      <c r="AI10" s="23">
        <v>2035.5811799999999</v>
      </c>
      <c r="AJ10" s="23">
        <v>20.60887</v>
      </c>
      <c r="AK10" s="23">
        <v>5.2254199999999997</v>
      </c>
      <c r="AL10" s="23">
        <v>2</v>
      </c>
      <c r="AM10" s="23">
        <v>0</v>
      </c>
      <c r="AN10" s="23">
        <v>5197</v>
      </c>
      <c r="AO10" s="23">
        <v>9</v>
      </c>
      <c r="AP10" s="23">
        <v>639</v>
      </c>
    </row>
    <row r="11" spans="1:42" x14ac:dyDescent="0.25">
      <c r="A11" s="23">
        <v>10</v>
      </c>
      <c r="B11" s="23">
        <v>1</v>
      </c>
      <c r="C11" s="23">
        <v>1</v>
      </c>
      <c r="D11" s="23">
        <v>1</v>
      </c>
      <c r="E11" s="23">
        <v>2416</v>
      </c>
      <c r="F11" s="23">
        <v>4229</v>
      </c>
      <c r="G11" s="23">
        <v>4342</v>
      </c>
      <c r="H11" s="23">
        <v>2835</v>
      </c>
      <c r="I11" s="23">
        <v>65</v>
      </c>
      <c r="J11" s="23">
        <v>3009</v>
      </c>
      <c r="K11" s="23">
        <v>1062</v>
      </c>
      <c r="L11" s="23">
        <v>237</v>
      </c>
      <c r="M11" s="23">
        <v>518</v>
      </c>
      <c r="N11" s="23">
        <v>599</v>
      </c>
      <c r="O11" s="23">
        <v>73.5</v>
      </c>
      <c r="P11" s="23">
        <v>9.3424399999999999</v>
      </c>
      <c r="Q11" s="23">
        <v>35</v>
      </c>
      <c r="R11" s="23">
        <v>0.17641639797328401</v>
      </c>
      <c r="S11" s="23">
        <v>5611</v>
      </c>
      <c r="T11" s="23">
        <v>0</v>
      </c>
      <c r="U11" s="23">
        <v>277</v>
      </c>
      <c r="V11" s="23">
        <v>2593</v>
      </c>
      <c r="W11" s="23">
        <v>833</v>
      </c>
      <c r="X11" s="23">
        <v>639</v>
      </c>
      <c r="Y11" s="23">
        <v>344</v>
      </c>
      <c r="Z11" s="23">
        <v>762</v>
      </c>
      <c r="AA11" s="23">
        <v>1833</v>
      </c>
      <c r="AB11" s="23">
        <v>0</v>
      </c>
      <c r="AC11" s="23">
        <v>610</v>
      </c>
      <c r="AD11" s="23">
        <v>2062</v>
      </c>
      <c r="AE11" s="23">
        <v>90.605800000000002</v>
      </c>
      <c r="AF11" s="23">
        <v>277.92565999999999</v>
      </c>
      <c r="AG11" s="23">
        <v>0</v>
      </c>
      <c r="AH11" s="23">
        <v>0</v>
      </c>
      <c r="AI11" s="23">
        <v>690.54974000000004</v>
      </c>
      <c r="AJ11" s="23">
        <v>0</v>
      </c>
      <c r="AK11" s="23">
        <v>4.7380199999999997</v>
      </c>
      <c r="AL11" s="23">
        <v>3</v>
      </c>
      <c r="AM11" s="23">
        <v>0</v>
      </c>
      <c r="AN11" s="23">
        <v>2416</v>
      </c>
      <c r="AO11" s="23">
        <v>10</v>
      </c>
      <c r="AP11" s="23">
        <v>113</v>
      </c>
    </row>
    <row r="12" spans="1:42" x14ac:dyDescent="0.25">
      <c r="A12" s="23">
        <v>11</v>
      </c>
      <c r="B12" s="23">
        <v>1</v>
      </c>
      <c r="C12" s="23">
        <v>1</v>
      </c>
      <c r="D12" s="23">
        <v>1</v>
      </c>
      <c r="E12" s="23">
        <v>2370</v>
      </c>
      <c r="F12" s="23">
        <v>4038</v>
      </c>
      <c r="G12" s="23">
        <v>4175</v>
      </c>
      <c r="H12" s="23">
        <v>2101</v>
      </c>
      <c r="I12" s="23">
        <v>120</v>
      </c>
      <c r="J12" s="23">
        <v>2712</v>
      </c>
      <c r="K12" s="23">
        <v>1386</v>
      </c>
      <c r="L12" s="23">
        <v>473</v>
      </c>
      <c r="M12" s="23">
        <v>268</v>
      </c>
      <c r="N12" s="23">
        <v>243</v>
      </c>
      <c r="O12" s="23">
        <v>81</v>
      </c>
      <c r="P12" s="23">
        <v>12.588620000000001</v>
      </c>
      <c r="Q12" s="23">
        <v>38</v>
      </c>
      <c r="R12" s="23">
        <v>0.121437125748503</v>
      </c>
      <c r="S12" s="23">
        <v>12826</v>
      </c>
      <c r="T12" s="23">
        <v>34</v>
      </c>
      <c r="U12" s="23">
        <v>552</v>
      </c>
      <c r="V12" s="23">
        <v>1329</v>
      </c>
      <c r="W12" s="23">
        <v>1954</v>
      </c>
      <c r="X12" s="23">
        <v>306</v>
      </c>
      <c r="Y12" s="23">
        <v>4389</v>
      </c>
      <c r="Z12" s="23">
        <v>1046</v>
      </c>
      <c r="AA12" s="23">
        <v>3315</v>
      </c>
      <c r="AB12" s="23">
        <v>0</v>
      </c>
      <c r="AC12" s="23">
        <v>318</v>
      </c>
      <c r="AD12" s="23">
        <v>3758</v>
      </c>
      <c r="AE12" s="23">
        <v>116</v>
      </c>
      <c r="AF12" s="23">
        <v>259</v>
      </c>
      <c r="AG12" s="23">
        <v>0</v>
      </c>
      <c r="AH12" s="23">
        <v>0</v>
      </c>
      <c r="AI12" s="23">
        <v>0</v>
      </c>
      <c r="AJ12" s="23">
        <v>0</v>
      </c>
      <c r="AK12" s="23">
        <v>4.6473899999999997</v>
      </c>
      <c r="AL12" s="23">
        <v>3</v>
      </c>
      <c r="AM12" s="23">
        <v>0</v>
      </c>
      <c r="AN12" s="23">
        <v>2370</v>
      </c>
      <c r="AO12" s="23">
        <v>11</v>
      </c>
      <c r="AP12" s="23">
        <v>137</v>
      </c>
    </row>
    <row r="13" spans="1:42" x14ac:dyDescent="0.25">
      <c r="A13" s="23">
        <v>12</v>
      </c>
      <c r="B13" s="23">
        <v>1</v>
      </c>
      <c r="C13" s="23">
        <v>1</v>
      </c>
      <c r="D13" s="23">
        <v>1</v>
      </c>
      <c r="E13" s="23">
        <v>858</v>
      </c>
      <c r="F13" s="23">
        <v>1182</v>
      </c>
      <c r="G13" s="23">
        <v>1246</v>
      </c>
      <c r="H13" s="23">
        <v>981</v>
      </c>
      <c r="I13" s="23">
        <v>0</v>
      </c>
      <c r="J13" s="23">
        <v>1123</v>
      </c>
      <c r="K13" s="23">
        <v>85</v>
      </c>
      <c r="L13" s="23">
        <v>0</v>
      </c>
      <c r="M13" s="23">
        <v>272</v>
      </c>
      <c r="N13" s="23">
        <v>501</v>
      </c>
      <c r="O13" s="23">
        <v>53.3</v>
      </c>
      <c r="P13" s="23">
        <v>1</v>
      </c>
      <c r="Q13" s="23">
        <v>16</v>
      </c>
      <c r="R13" s="23">
        <v>0.137239165329053</v>
      </c>
      <c r="S13" s="23">
        <v>10281</v>
      </c>
      <c r="T13" s="23">
        <v>0</v>
      </c>
      <c r="U13" s="23">
        <v>0</v>
      </c>
      <c r="V13" s="23">
        <v>728</v>
      </c>
      <c r="W13" s="23">
        <v>416</v>
      </c>
      <c r="X13" s="23">
        <v>102</v>
      </c>
      <c r="Y13" s="23">
        <v>1317</v>
      </c>
      <c r="Z13" s="23">
        <v>2541</v>
      </c>
      <c r="AA13" s="23">
        <v>5396</v>
      </c>
      <c r="AB13" s="23">
        <v>0</v>
      </c>
      <c r="AC13" s="23">
        <v>240</v>
      </c>
      <c r="AD13" s="23">
        <v>787</v>
      </c>
      <c r="AE13" s="23">
        <v>203.38792000000001</v>
      </c>
      <c r="AF13" s="23">
        <v>893.98761000000002</v>
      </c>
      <c r="AG13" s="23">
        <v>0</v>
      </c>
      <c r="AH13" s="23">
        <v>0</v>
      </c>
      <c r="AI13" s="23">
        <v>3434.2145999999998</v>
      </c>
      <c r="AJ13" s="23">
        <v>2376.7385300000001</v>
      </c>
      <c r="AK13" s="23">
        <v>5.4620199999999999</v>
      </c>
      <c r="AL13" s="23">
        <v>3</v>
      </c>
      <c r="AM13" s="23">
        <v>0</v>
      </c>
      <c r="AN13" s="23">
        <v>858</v>
      </c>
      <c r="AO13" s="23">
        <v>12</v>
      </c>
      <c r="AP13" s="23">
        <v>64</v>
      </c>
    </row>
    <row r="14" spans="1:42" x14ac:dyDescent="0.25">
      <c r="A14" s="23">
        <v>13</v>
      </c>
      <c r="B14" s="23">
        <v>1</v>
      </c>
      <c r="C14" s="23">
        <v>1</v>
      </c>
      <c r="D14" s="23">
        <v>1</v>
      </c>
      <c r="E14" s="23">
        <v>10</v>
      </c>
      <c r="F14" s="23">
        <v>13</v>
      </c>
      <c r="G14" s="23">
        <v>14</v>
      </c>
      <c r="H14" s="23">
        <v>11</v>
      </c>
      <c r="I14" s="23">
        <v>0</v>
      </c>
      <c r="J14" s="23">
        <v>13</v>
      </c>
      <c r="K14" s="23">
        <v>1</v>
      </c>
      <c r="L14" s="23">
        <v>0</v>
      </c>
      <c r="M14" s="23">
        <v>3</v>
      </c>
      <c r="N14" s="23">
        <v>6</v>
      </c>
      <c r="O14" s="23">
        <v>26.5</v>
      </c>
      <c r="P14" s="23">
        <v>1</v>
      </c>
      <c r="Q14" s="23">
        <v>19.376249999999999</v>
      </c>
      <c r="R14" s="23">
        <v>0.14285714285714299</v>
      </c>
      <c r="S14" s="23">
        <v>18128</v>
      </c>
      <c r="T14" s="23">
        <v>0</v>
      </c>
      <c r="U14" s="23">
        <v>0</v>
      </c>
      <c r="V14" s="23">
        <v>8</v>
      </c>
      <c r="W14" s="23">
        <v>5</v>
      </c>
      <c r="X14" s="23">
        <v>1</v>
      </c>
      <c r="Y14" s="23">
        <v>1161</v>
      </c>
      <c r="Z14" s="23">
        <v>12911</v>
      </c>
      <c r="AA14" s="23">
        <v>2684</v>
      </c>
      <c r="AB14" s="23">
        <v>0</v>
      </c>
      <c r="AC14" s="23">
        <v>510</v>
      </c>
      <c r="AD14" s="23">
        <v>862</v>
      </c>
      <c r="AE14" s="23">
        <v>202.04991000000001</v>
      </c>
      <c r="AF14" s="23">
        <v>888.10637999999994</v>
      </c>
      <c r="AG14" s="23">
        <v>0</v>
      </c>
      <c r="AH14" s="23">
        <v>348.71740999999997</v>
      </c>
      <c r="AI14" s="23">
        <v>1719.16077</v>
      </c>
      <c r="AJ14" s="23">
        <v>3824.83545</v>
      </c>
      <c r="AK14" s="23">
        <v>5.5131899999999998</v>
      </c>
      <c r="AL14" s="23">
        <v>3</v>
      </c>
      <c r="AM14" s="23">
        <v>0</v>
      </c>
      <c r="AN14" s="23">
        <v>10</v>
      </c>
      <c r="AO14" s="23">
        <v>13</v>
      </c>
      <c r="AP14" s="23">
        <v>1</v>
      </c>
    </row>
    <row r="15" spans="1:42" x14ac:dyDescent="0.25">
      <c r="A15" s="23">
        <v>14</v>
      </c>
      <c r="B15" s="23">
        <v>1</v>
      </c>
      <c r="C15" s="23">
        <v>1</v>
      </c>
      <c r="D15" s="23">
        <v>1</v>
      </c>
      <c r="E15" s="23">
        <v>188</v>
      </c>
      <c r="F15" s="23">
        <v>259</v>
      </c>
      <c r="G15" s="23">
        <v>273</v>
      </c>
      <c r="H15" s="23">
        <v>215</v>
      </c>
      <c r="I15" s="23">
        <v>0</v>
      </c>
      <c r="J15" s="23">
        <v>246</v>
      </c>
      <c r="K15" s="23">
        <v>19</v>
      </c>
      <c r="L15" s="23">
        <v>0</v>
      </c>
      <c r="M15" s="23">
        <v>60</v>
      </c>
      <c r="N15" s="23">
        <v>109</v>
      </c>
      <c r="O15" s="23">
        <v>30.6</v>
      </c>
      <c r="P15" s="23">
        <v>1</v>
      </c>
      <c r="Q15" s="23">
        <v>26</v>
      </c>
      <c r="R15" s="23">
        <v>0.13553113553113599</v>
      </c>
      <c r="S15" s="23">
        <v>29300</v>
      </c>
      <c r="T15" s="23">
        <v>0</v>
      </c>
      <c r="U15" s="23">
        <v>0</v>
      </c>
      <c r="V15" s="23">
        <v>160</v>
      </c>
      <c r="W15" s="23">
        <v>91</v>
      </c>
      <c r="X15" s="23">
        <v>22</v>
      </c>
      <c r="Y15" s="23">
        <v>1175</v>
      </c>
      <c r="Z15" s="23">
        <v>16294</v>
      </c>
      <c r="AA15" s="23">
        <v>1422</v>
      </c>
      <c r="AB15" s="23">
        <v>3</v>
      </c>
      <c r="AC15" s="23">
        <v>7860</v>
      </c>
      <c r="AD15" s="23">
        <v>2546</v>
      </c>
      <c r="AE15" s="23">
        <v>237.35252</v>
      </c>
      <c r="AF15" s="23">
        <v>981.77643</v>
      </c>
      <c r="AG15" s="23">
        <v>0</v>
      </c>
      <c r="AH15" s="23">
        <v>0</v>
      </c>
      <c r="AI15" s="23">
        <v>851.33471999999995</v>
      </c>
      <c r="AJ15" s="23">
        <v>251.48716999999999</v>
      </c>
      <c r="AK15" s="23">
        <v>5.5214699999999999</v>
      </c>
      <c r="AL15" s="23">
        <v>3</v>
      </c>
      <c r="AM15" s="23">
        <v>0</v>
      </c>
      <c r="AN15" s="23">
        <v>188</v>
      </c>
      <c r="AO15" s="23">
        <v>14</v>
      </c>
      <c r="AP15" s="23">
        <v>14</v>
      </c>
    </row>
    <row r="16" spans="1:42" x14ac:dyDescent="0.25">
      <c r="A16" s="23">
        <v>15</v>
      </c>
      <c r="B16" s="23">
        <v>1</v>
      </c>
      <c r="C16" s="23">
        <v>1</v>
      </c>
      <c r="D16" s="23">
        <v>1</v>
      </c>
      <c r="E16" s="23">
        <v>260</v>
      </c>
      <c r="F16" s="23">
        <v>359</v>
      </c>
      <c r="G16" s="23">
        <v>378</v>
      </c>
      <c r="H16" s="23">
        <v>298</v>
      </c>
      <c r="I16" s="23">
        <v>0</v>
      </c>
      <c r="J16" s="23">
        <v>340</v>
      </c>
      <c r="K16" s="23">
        <v>26</v>
      </c>
      <c r="L16" s="23">
        <v>0</v>
      </c>
      <c r="M16" s="23">
        <v>82</v>
      </c>
      <c r="N16" s="23">
        <v>152</v>
      </c>
      <c r="O16" s="23">
        <v>28.5</v>
      </c>
      <c r="P16" s="23">
        <v>3</v>
      </c>
      <c r="Q16" s="23">
        <v>14</v>
      </c>
      <c r="R16" s="23">
        <v>0.137566137566138</v>
      </c>
      <c r="S16" s="23">
        <v>12824</v>
      </c>
      <c r="T16" s="23">
        <v>0</v>
      </c>
      <c r="U16" s="23">
        <v>0</v>
      </c>
      <c r="V16" s="23">
        <v>221</v>
      </c>
      <c r="W16" s="23">
        <v>126</v>
      </c>
      <c r="X16" s="23">
        <v>31</v>
      </c>
      <c r="Y16" s="23">
        <v>548</v>
      </c>
      <c r="Z16" s="23">
        <v>8250</v>
      </c>
      <c r="AA16" s="23">
        <v>1749</v>
      </c>
      <c r="AB16" s="23">
        <v>5</v>
      </c>
      <c r="AC16" s="23">
        <v>737</v>
      </c>
      <c r="AD16" s="23">
        <v>1535</v>
      </c>
      <c r="AE16" s="23">
        <v>262.41341999999997</v>
      </c>
      <c r="AF16" s="23">
        <v>1085.4372599999999</v>
      </c>
      <c r="AG16" s="23">
        <v>0</v>
      </c>
      <c r="AH16" s="23">
        <v>0</v>
      </c>
      <c r="AI16" s="23">
        <v>0</v>
      </c>
      <c r="AJ16" s="23">
        <v>0</v>
      </c>
      <c r="AK16" s="23">
        <v>5.5902399999999997</v>
      </c>
      <c r="AL16" s="23">
        <v>3</v>
      </c>
      <c r="AM16" s="23">
        <v>0</v>
      </c>
      <c r="AN16" s="23">
        <v>260</v>
      </c>
      <c r="AO16" s="23">
        <v>15</v>
      </c>
      <c r="AP16" s="23">
        <v>19</v>
      </c>
    </row>
    <row r="17" spans="1:42" x14ac:dyDescent="0.25">
      <c r="A17" s="23">
        <v>16</v>
      </c>
      <c r="B17" s="23">
        <v>1</v>
      </c>
      <c r="C17" s="23">
        <v>1</v>
      </c>
      <c r="D17" s="23">
        <v>1</v>
      </c>
      <c r="E17" s="23">
        <v>2166</v>
      </c>
      <c r="F17" s="23">
        <v>4305</v>
      </c>
      <c r="G17" s="23">
        <v>4475</v>
      </c>
      <c r="H17" s="23">
        <v>2913</v>
      </c>
      <c r="I17" s="23">
        <v>159</v>
      </c>
      <c r="J17" s="23">
        <v>2470</v>
      </c>
      <c r="K17" s="23">
        <v>187</v>
      </c>
      <c r="L17" s="23">
        <v>115</v>
      </c>
      <c r="M17" s="23">
        <v>430</v>
      </c>
      <c r="N17" s="23">
        <v>1434</v>
      </c>
      <c r="O17" s="23">
        <v>123.4</v>
      </c>
      <c r="P17" s="23">
        <v>6.7641900000000001</v>
      </c>
      <c r="Q17" s="23">
        <v>72.603669999999994</v>
      </c>
      <c r="R17" s="23">
        <v>7.3072625698323998E-2</v>
      </c>
      <c r="S17" s="23">
        <v>23879</v>
      </c>
      <c r="T17" s="23">
        <v>402</v>
      </c>
      <c r="U17" s="23">
        <v>138</v>
      </c>
      <c r="V17" s="23">
        <v>2717</v>
      </c>
      <c r="W17" s="23">
        <v>1070</v>
      </c>
      <c r="X17" s="23">
        <v>148</v>
      </c>
      <c r="Y17" s="23">
        <v>3444</v>
      </c>
      <c r="Z17" s="23">
        <v>9565</v>
      </c>
      <c r="AA17" s="23">
        <v>1798</v>
      </c>
      <c r="AB17" s="23">
        <v>21</v>
      </c>
      <c r="AC17" s="23">
        <v>948</v>
      </c>
      <c r="AD17" s="23">
        <v>8103</v>
      </c>
      <c r="AE17" s="23">
        <v>164.00706</v>
      </c>
      <c r="AF17" s="23">
        <v>532.02288999999996</v>
      </c>
      <c r="AG17" s="23">
        <v>0</v>
      </c>
      <c r="AH17" s="23">
        <v>0</v>
      </c>
      <c r="AI17" s="23">
        <v>0</v>
      </c>
      <c r="AJ17" s="23">
        <v>0</v>
      </c>
      <c r="AK17" s="23">
        <v>4.7501699999999998</v>
      </c>
      <c r="AL17" s="23">
        <v>2</v>
      </c>
      <c r="AM17" s="23">
        <v>0</v>
      </c>
      <c r="AN17" s="23">
        <v>2166</v>
      </c>
      <c r="AO17" s="23">
        <v>16</v>
      </c>
      <c r="AP17" s="23">
        <v>170</v>
      </c>
    </row>
    <row r="18" spans="1:42" x14ac:dyDescent="0.25">
      <c r="A18" s="23">
        <v>17</v>
      </c>
      <c r="B18" s="23">
        <v>1</v>
      </c>
      <c r="C18" s="23">
        <v>1</v>
      </c>
      <c r="D18" s="23">
        <v>1</v>
      </c>
      <c r="E18" s="23">
        <v>4224</v>
      </c>
      <c r="F18" s="23">
        <v>7272</v>
      </c>
      <c r="G18" s="23">
        <v>7594</v>
      </c>
      <c r="H18" s="23">
        <v>5274</v>
      </c>
      <c r="I18" s="23">
        <v>54</v>
      </c>
      <c r="J18" s="23">
        <v>5300</v>
      </c>
      <c r="K18" s="23">
        <v>845</v>
      </c>
      <c r="L18" s="23">
        <v>537</v>
      </c>
      <c r="M18" s="23">
        <v>877</v>
      </c>
      <c r="N18" s="23">
        <v>1965</v>
      </c>
      <c r="O18" s="23">
        <v>152.30000000000001</v>
      </c>
      <c r="P18" s="23">
        <v>23.172419999999999</v>
      </c>
      <c r="Q18" s="23">
        <v>36</v>
      </c>
      <c r="R18" s="23">
        <v>7.0582038451408993E-2</v>
      </c>
      <c r="S18" s="23">
        <v>5410</v>
      </c>
      <c r="T18" s="23">
        <v>203</v>
      </c>
      <c r="U18" s="23">
        <v>662</v>
      </c>
      <c r="V18" s="23">
        <v>4451</v>
      </c>
      <c r="W18" s="23">
        <v>1812</v>
      </c>
      <c r="X18" s="23">
        <v>466</v>
      </c>
      <c r="Y18" s="23">
        <v>924</v>
      </c>
      <c r="Z18" s="23">
        <v>1954</v>
      </c>
      <c r="AA18" s="23">
        <v>645</v>
      </c>
      <c r="AB18" s="23">
        <v>0</v>
      </c>
      <c r="AC18" s="23">
        <v>260</v>
      </c>
      <c r="AD18" s="23">
        <v>1627</v>
      </c>
      <c r="AE18" s="23">
        <v>109</v>
      </c>
      <c r="AF18" s="23">
        <v>477</v>
      </c>
      <c r="AG18" s="23">
        <v>1</v>
      </c>
      <c r="AH18" s="23">
        <v>0</v>
      </c>
      <c r="AI18" s="23">
        <v>0</v>
      </c>
      <c r="AJ18" s="23">
        <v>0</v>
      </c>
      <c r="AK18" s="23">
        <v>4.5815599999999996</v>
      </c>
      <c r="AL18" s="23">
        <v>1</v>
      </c>
      <c r="AM18" s="23">
        <v>0</v>
      </c>
      <c r="AN18" s="23">
        <v>4224</v>
      </c>
      <c r="AO18" s="23">
        <v>17</v>
      </c>
      <c r="AP18" s="23">
        <v>322</v>
      </c>
    </row>
    <row r="19" spans="1:42" x14ac:dyDescent="0.25">
      <c r="A19" s="23">
        <v>18</v>
      </c>
      <c r="B19" s="23">
        <v>1</v>
      </c>
      <c r="C19" s="23">
        <v>1</v>
      </c>
      <c r="D19" s="23">
        <v>1</v>
      </c>
      <c r="E19" s="23">
        <v>863</v>
      </c>
      <c r="F19" s="23">
        <v>1471</v>
      </c>
      <c r="G19" s="23">
        <v>1740</v>
      </c>
      <c r="H19" s="23">
        <v>1233</v>
      </c>
      <c r="I19" s="23">
        <v>47</v>
      </c>
      <c r="J19" s="23">
        <v>936</v>
      </c>
      <c r="K19" s="23">
        <v>164</v>
      </c>
      <c r="L19" s="23">
        <v>101</v>
      </c>
      <c r="M19" s="23">
        <v>177</v>
      </c>
      <c r="N19" s="23">
        <v>421</v>
      </c>
      <c r="O19" s="23">
        <v>107.3</v>
      </c>
      <c r="P19" s="23">
        <v>2.0994100000000002</v>
      </c>
      <c r="Q19" s="23">
        <v>50</v>
      </c>
      <c r="R19" s="23">
        <v>0.116091954022989</v>
      </c>
      <c r="S19" s="23">
        <v>6590</v>
      </c>
      <c r="T19" s="23">
        <v>13</v>
      </c>
      <c r="U19" s="23">
        <v>96</v>
      </c>
      <c r="V19" s="23">
        <v>921</v>
      </c>
      <c r="W19" s="23">
        <v>601</v>
      </c>
      <c r="X19" s="23">
        <v>109</v>
      </c>
      <c r="Y19" s="23">
        <v>538</v>
      </c>
      <c r="Z19" s="23">
        <v>1411</v>
      </c>
      <c r="AA19" s="23">
        <v>2038</v>
      </c>
      <c r="AB19" s="23">
        <v>7</v>
      </c>
      <c r="AC19" s="23">
        <v>615</v>
      </c>
      <c r="AD19" s="23">
        <v>1981</v>
      </c>
      <c r="AE19" s="23">
        <v>95</v>
      </c>
      <c r="AF19" s="23">
        <v>273</v>
      </c>
      <c r="AG19" s="23">
        <v>1</v>
      </c>
      <c r="AH19" s="23">
        <v>0</v>
      </c>
      <c r="AI19" s="23">
        <v>0</v>
      </c>
      <c r="AJ19" s="23">
        <v>0</v>
      </c>
      <c r="AK19" s="23">
        <v>4.1700999999999997</v>
      </c>
      <c r="AL19" s="23">
        <v>3</v>
      </c>
      <c r="AM19" s="23">
        <v>0</v>
      </c>
      <c r="AN19" s="23">
        <v>863</v>
      </c>
      <c r="AO19" s="23">
        <v>18</v>
      </c>
      <c r="AP19" s="23">
        <v>269</v>
      </c>
    </row>
    <row r="20" spans="1:42" x14ac:dyDescent="0.25">
      <c r="A20" s="23">
        <v>19</v>
      </c>
      <c r="B20" s="23">
        <v>1</v>
      </c>
      <c r="C20" s="23">
        <v>1</v>
      </c>
      <c r="D20" s="23">
        <v>1</v>
      </c>
      <c r="E20" s="23">
        <v>336</v>
      </c>
      <c r="F20" s="23">
        <v>602</v>
      </c>
      <c r="G20" s="23">
        <v>896</v>
      </c>
      <c r="H20" s="23">
        <v>515</v>
      </c>
      <c r="I20" s="23">
        <v>39</v>
      </c>
      <c r="J20" s="23">
        <v>393</v>
      </c>
      <c r="K20" s="23">
        <v>64</v>
      </c>
      <c r="L20" s="23">
        <v>13</v>
      </c>
      <c r="M20" s="23">
        <v>49</v>
      </c>
      <c r="N20" s="23">
        <v>210</v>
      </c>
      <c r="O20" s="23">
        <v>125.4</v>
      </c>
      <c r="P20" s="23">
        <v>9</v>
      </c>
      <c r="Q20" s="23">
        <v>74</v>
      </c>
      <c r="R20" s="23">
        <v>5.9151785714285698E-2</v>
      </c>
      <c r="S20" s="23">
        <v>9152</v>
      </c>
      <c r="T20" s="23">
        <v>37</v>
      </c>
      <c r="U20" s="23">
        <v>8</v>
      </c>
      <c r="V20" s="23">
        <v>454</v>
      </c>
      <c r="W20" s="23">
        <v>380</v>
      </c>
      <c r="X20" s="23">
        <v>17</v>
      </c>
      <c r="Y20" s="23">
        <v>2263</v>
      </c>
      <c r="Z20" s="23">
        <v>1179</v>
      </c>
      <c r="AA20" s="23">
        <v>695</v>
      </c>
      <c r="AB20" s="23">
        <v>0</v>
      </c>
      <c r="AC20" s="23">
        <v>797</v>
      </c>
      <c r="AD20" s="23">
        <v>4218</v>
      </c>
      <c r="AE20" s="23">
        <v>82.007090000000005</v>
      </c>
      <c r="AF20" s="23">
        <v>225.01944</v>
      </c>
      <c r="AG20" s="23">
        <v>1</v>
      </c>
      <c r="AH20" s="23">
        <v>0</v>
      </c>
      <c r="AI20" s="23">
        <v>0</v>
      </c>
      <c r="AJ20" s="23">
        <v>0</v>
      </c>
      <c r="AK20" s="23">
        <v>4.1848000000000001</v>
      </c>
      <c r="AL20" s="23">
        <v>3</v>
      </c>
      <c r="AM20" s="23">
        <v>0</v>
      </c>
      <c r="AN20" s="23">
        <v>336</v>
      </c>
      <c r="AO20" s="23">
        <v>19</v>
      </c>
      <c r="AP20" s="23">
        <v>294</v>
      </c>
    </row>
    <row r="21" spans="1:42" x14ac:dyDescent="0.25">
      <c r="A21" s="23">
        <v>20</v>
      </c>
      <c r="B21" s="23">
        <v>1</v>
      </c>
      <c r="C21" s="23">
        <v>1</v>
      </c>
      <c r="D21" s="23">
        <v>1</v>
      </c>
      <c r="E21" s="23">
        <v>1841</v>
      </c>
      <c r="F21" s="23">
        <v>3657</v>
      </c>
      <c r="G21" s="23">
        <v>3969</v>
      </c>
      <c r="H21" s="23">
        <v>2280</v>
      </c>
      <c r="I21" s="23">
        <v>77</v>
      </c>
      <c r="J21" s="23">
        <v>2075</v>
      </c>
      <c r="K21" s="23">
        <v>684</v>
      </c>
      <c r="L21" s="23">
        <v>328</v>
      </c>
      <c r="M21" s="23">
        <v>332</v>
      </c>
      <c r="N21" s="23">
        <v>497</v>
      </c>
      <c r="O21" s="23">
        <v>98.3</v>
      </c>
      <c r="P21" s="23">
        <v>12.02852</v>
      </c>
      <c r="Q21" s="23">
        <v>35</v>
      </c>
      <c r="R21" s="23">
        <v>0.115898211136306</v>
      </c>
      <c r="S21" s="23">
        <v>6049</v>
      </c>
      <c r="T21" s="23">
        <v>137</v>
      </c>
      <c r="U21" s="23">
        <v>287</v>
      </c>
      <c r="V21" s="23">
        <v>2113</v>
      </c>
      <c r="W21" s="23">
        <v>1138</v>
      </c>
      <c r="X21" s="23">
        <v>294</v>
      </c>
      <c r="Y21" s="23">
        <v>705</v>
      </c>
      <c r="Z21" s="23">
        <v>903</v>
      </c>
      <c r="AA21" s="23">
        <v>2001</v>
      </c>
      <c r="AB21" s="23">
        <v>0</v>
      </c>
      <c r="AC21" s="23">
        <v>950</v>
      </c>
      <c r="AD21" s="23">
        <v>1490</v>
      </c>
      <c r="AE21" s="23">
        <v>82</v>
      </c>
      <c r="AF21" s="23">
        <v>225</v>
      </c>
      <c r="AG21" s="23">
        <v>1</v>
      </c>
      <c r="AH21" s="23">
        <v>0</v>
      </c>
      <c r="AI21" s="23">
        <v>0</v>
      </c>
      <c r="AJ21" s="23">
        <v>0</v>
      </c>
      <c r="AK21" s="23">
        <v>3.9902700000000002</v>
      </c>
      <c r="AL21" s="23">
        <v>3</v>
      </c>
      <c r="AM21" s="23">
        <v>0</v>
      </c>
      <c r="AN21" s="23">
        <v>1841</v>
      </c>
      <c r="AO21" s="23">
        <v>20</v>
      </c>
      <c r="AP21" s="23">
        <v>312</v>
      </c>
    </row>
    <row r="22" spans="1:42" x14ac:dyDescent="0.25">
      <c r="A22" s="23">
        <v>21</v>
      </c>
      <c r="B22" s="23">
        <v>1</v>
      </c>
      <c r="C22" s="23">
        <v>1</v>
      </c>
      <c r="D22" s="23">
        <v>1</v>
      </c>
      <c r="E22" s="23">
        <v>2844</v>
      </c>
      <c r="F22" s="23">
        <v>4471</v>
      </c>
      <c r="G22" s="23">
        <v>4864</v>
      </c>
      <c r="H22" s="23">
        <v>1878</v>
      </c>
      <c r="I22" s="23">
        <v>111</v>
      </c>
      <c r="J22" s="23">
        <v>3075</v>
      </c>
      <c r="K22" s="23">
        <v>1653</v>
      </c>
      <c r="L22" s="23">
        <v>322</v>
      </c>
      <c r="M22" s="23">
        <v>250</v>
      </c>
      <c r="N22" s="23">
        <v>619</v>
      </c>
      <c r="O22" s="23">
        <v>78.900000000000006</v>
      </c>
      <c r="P22" s="23">
        <v>15.05527</v>
      </c>
      <c r="Q22" s="23">
        <v>44</v>
      </c>
      <c r="R22" s="23">
        <v>0.40810032894736797</v>
      </c>
      <c r="S22" s="23">
        <v>4048</v>
      </c>
      <c r="T22" s="23">
        <v>125</v>
      </c>
      <c r="U22" s="23">
        <v>81</v>
      </c>
      <c r="V22" s="23">
        <v>1807</v>
      </c>
      <c r="W22" s="23">
        <v>767</v>
      </c>
      <c r="X22" s="23">
        <v>2084</v>
      </c>
      <c r="Y22" s="23">
        <v>577</v>
      </c>
      <c r="Z22" s="23">
        <v>1227</v>
      </c>
      <c r="AA22" s="23">
        <v>1117</v>
      </c>
      <c r="AB22" s="23">
        <v>0</v>
      </c>
      <c r="AC22" s="23">
        <v>705</v>
      </c>
      <c r="AD22" s="23">
        <v>422</v>
      </c>
      <c r="AE22" s="23">
        <v>123</v>
      </c>
      <c r="AF22" s="23">
        <v>355</v>
      </c>
      <c r="AG22" s="23">
        <v>1</v>
      </c>
      <c r="AH22" s="23">
        <v>0</v>
      </c>
      <c r="AI22" s="23">
        <v>0</v>
      </c>
      <c r="AJ22" s="23">
        <v>0</v>
      </c>
      <c r="AK22" s="23">
        <v>4.29617</v>
      </c>
      <c r="AL22" s="23">
        <v>3</v>
      </c>
      <c r="AM22" s="23">
        <v>0</v>
      </c>
      <c r="AN22" s="23">
        <v>2844</v>
      </c>
      <c r="AO22" s="23">
        <v>21</v>
      </c>
      <c r="AP22" s="23">
        <v>393</v>
      </c>
    </row>
    <row r="23" spans="1:42" x14ac:dyDescent="0.25">
      <c r="A23" s="23">
        <v>22</v>
      </c>
      <c r="B23" s="23">
        <v>1</v>
      </c>
      <c r="C23" s="23">
        <v>1</v>
      </c>
      <c r="D23" s="23">
        <v>1</v>
      </c>
      <c r="E23" s="23">
        <v>1145</v>
      </c>
      <c r="F23" s="23">
        <v>1806</v>
      </c>
      <c r="G23" s="23">
        <v>1822</v>
      </c>
      <c r="H23" s="23">
        <v>979</v>
      </c>
      <c r="I23" s="23">
        <v>64</v>
      </c>
      <c r="J23" s="23">
        <v>1314</v>
      </c>
      <c r="K23" s="23">
        <v>232</v>
      </c>
      <c r="L23" s="23">
        <v>256</v>
      </c>
      <c r="M23" s="23">
        <v>267</v>
      </c>
      <c r="N23" s="23">
        <v>390</v>
      </c>
      <c r="O23" s="23">
        <v>87.7</v>
      </c>
      <c r="P23" s="23">
        <v>9</v>
      </c>
      <c r="Q23" s="23">
        <v>46</v>
      </c>
      <c r="R23" s="23">
        <v>0.36992316136114201</v>
      </c>
      <c r="S23" s="23">
        <v>15513</v>
      </c>
      <c r="T23" s="23">
        <v>50</v>
      </c>
      <c r="U23" s="23">
        <v>47</v>
      </c>
      <c r="V23" s="23">
        <v>737</v>
      </c>
      <c r="W23" s="23">
        <v>392</v>
      </c>
      <c r="X23" s="23">
        <v>596</v>
      </c>
      <c r="Y23" s="23">
        <v>987</v>
      </c>
      <c r="Z23" s="23">
        <v>11013</v>
      </c>
      <c r="AA23" s="23">
        <v>1695</v>
      </c>
      <c r="AB23" s="23">
        <v>9</v>
      </c>
      <c r="AC23" s="23">
        <v>812</v>
      </c>
      <c r="AD23" s="23">
        <v>997</v>
      </c>
      <c r="AE23" s="23">
        <v>191</v>
      </c>
      <c r="AF23" s="23">
        <v>525</v>
      </c>
      <c r="AG23" s="23">
        <v>0</v>
      </c>
      <c r="AH23" s="23">
        <v>0</v>
      </c>
      <c r="AI23" s="23">
        <v>0</v>
      </c>
      <c r="AJ23" s="23">
        <v>0</v>
      </c>
      <c r="AK23" s="23">
        <v>4.9381300000000001</v>
      </c>
      <c r="AL23" s="23">
        <v>3</v>
      </c>
      <c r="AM23" s="23">
        <v>0</v>
      </c>
      <c r="AN23" s="23">
        <v>1145</v>
      </c>
      <c r="AO23" s="23">
        <v>22</v>
      </c>
      <c r="AP23" s="23">
        <v>16</v>
      </c>
    </row>
    <row r="24" spans="1:42" x14ac:dyDescent="0.25">
      <c r="A24" s="23">
        <v>23</v>
      </c>
      <c r="B24" s="23">
        <v>1</v>
      </c>
      <c r="C24" s="23">
        <v>1</v>
      </c>
      <c r="D24" s="23">
        <v>1</v>
      </c>
      <c r="E24" s="23">
        <v>432</v>
      </c>
      <c r="F24" s="23">
        <v>885</v>
      </c>
      <c r="G24" s="23">
        <v>893</v>
      </c>
      <c r="H24" s="23">
        <v>388</v>
      </c>
      <c r="I24" s="23">
        <v>28</v>
      </c>
      <c r="J24" s="23">
        <v>570</v>
      </c>
      <c r="K24" s="23">
        <v>189</v>
      </c>
      <c r="L24" s="23">
        <v>28</v>
      </c>
      <c r="M24" s="23">
        <v>33</v>
      </c>
      <c r="N24" s="23">
        <v>182</v>
      </c>
      <c r="O24" s="23">
        <v>90.8</v>
      </c>
      <c r="P24" s="23">
        <v>4</v>
      </c>
      <c r="Q24" s="23">
        <v>20</v>
      </c>
      <c r="R24" s="23">
        <v>0.24524076147816301</v>
      </c>
      <c r="S24" s="23">
        <v>9770</v>
      </c>
      <c r="T24" s="23">
        <v>150</v>
      </c>
      <c r="U24" s="23">
        <v>65</v>
      </c>
      <c r="V24" s="23">
        <v>289</v>
      </c>
      <c r="W24" s="23">
        <v>219</v>
      </c>
      <c r="X24" s="23">
        <v>170</v>
      </c>
      <c r="Y24" s="23">
        <v>2694</v>
      </c>
      <c r="Z24" s="23">
        <v>3898</v>
      </c>
      <c r="AA24" s="23">
        <v>937</v>
      </c>
      <c r="AB24" s="23">
        <v>0</v>
      </c>
      <c r="AC24" s="23">
        <v>629</v>
      </c>
      <c r="AD24" s="23">
        <v>1612</v>
      </c>
      <c r="AE24" s="23">
        <v>164</v>
      </c>
      <c r="AF24" s="23">
        <v>409</v>
      </c>
      <c r="AG24" s="23">
        <v>1</v>
      </c>
      <c r="AH24" s="23">
        <v>0</v>
      </c>
      <c r="AI24" s="23">
        <v>0</v>
      </c>
      <c r="AJ24" s="23">
        <v>0</v>
      </c>
      <c r="AK24" s="23">
        <v>5.1170200000000001</v>
      </c>
      <c r="AL24" s="23">
        <v>1</v>
      </c>
      <c r="AM24" s="23">
        <v>0</v>
      </c>
      <c r="AN24" s="23">
        <v>432</v>
      </c>
      <c r="AO24" s="23">
        <v>23</v>
      </c>
      <c r="AP24" s="23">
        <v>8</v>
      </c>
    </row>
    <row r="25" spans="1:42" x14ac:dyDescent="0.25">
      <c r="A25" s="23">
        <v>24</v>
      </c>
      <c r="B25" s="23">
        <v>1</v>
      </c>
      <c r="C25" s="23">
        <v>1</v>
      </c>
      <c r="D25" s="23">
        <v>1</v>
      </c>
      <c r="E25" s="23">
        <v>320</v>
      </c>
      <c r="F25" s="23">
        <v>526</v>
      </c>
      <c r="G25" s="23">
        <v>529</v>
      </c>
      <c r="H25" s="23">
        <v>197</v>
      </c>
      <c r="I25" s="23">
        <v>0</v>
      </c>
      <c r="J25" s="23">
        <v>394</v>
      </c>
      <c r="K25" s="23">
        <v>271</v>
      </c>
      <c r="L25" s="23">
        <v>34</v>
      </c>
      <c r="M25" s="23">
        <v>7</v>
      </c>
      <c r="N25" s="23">
        <v>8</v>
      </c>
      <c r="O25" s="23">
        <v>39</v>
      </c>
      <c r="P25" s="23">
        <v>2</v>
      </c>
      <c r="Q25" s="23">
        <v>20.403580000000002</v>
      </c>
      <c r="R25" s="23">
        <v>0.54442344045368596</v>
      </c>
      <c r="S25" s="23">
        <v>12878</v>
      </c>
      <c r="T25" s="23">
        <v>0</v>
      </c>
      <c r="U25" s="23">
        <v>44</v>
      </c>
      <c r="V25" s="23">
        <v>81</v>
      </c>
      <c r="W25" s="23">
        <v>137</v>
      </c>
      <c r="X25" s="23">
        <v>267</v>
      </c>
      <c r="Y25" s="23">
        <v>571</v>
      </c>
      <c r="Z25" s="23">
        <v>7552</v>
      </c>
      <c r="AA25" s="23">
        <v>2811</v>
      </c>
      <c r="AB25" s="23">
        <v>14</v>
      </c>
      <c r="AC25" s="23">
        <v>563</v>
      </c>
      <c r="AD25" s="23">
        <v>1367</v>
      </c>
      <c r="AE25" s="23">
        <v>242.73199</v>
      </c>
      <c r="AF25" s="23">
        <v>784.69390999999996</v>
      </c>
      <c r="AG25" s="23">
        <v>0</v>
      </c>
      <c r="AH25" s="23">
        <v>0</v>
      </c>
      <c r="AI25" s="23">
        <v>0</v>
      </c>
      <c r="AJ25" s="23">
        <v>0</v>
      </c>
      <c r="AK25" s="23">
        <v>5.3585099999999999</v>
      </c>
      <c r="AL25" s="23">
        <v>1</v>
      </c>
      <c r="AM25" s="23">
        <v>0</v>
      </c>
      <c r="AN25" s="23">
        <v>320</v>
      </c>
      <c r="AO25" s="23">
        <v>24</v>
      </c>
      <c r="AP25" s="23">
        <v>3</v>
      </c>
    </row>
    <row r="26" spans="1:42" x14ac:dyDescent="0.25">
      <c r="A26" s="23">
        <v>25</v>
      </c>
      <c r="B26" s="23">
        <v>1</v>
      </c>
      <c r="C26" s="23">
        <v>1</v>
      </c>
      <c r="D26" s="23">
        <v>1</v>
      </c>
      <c r="E26" s="23">
        <v>1784</v>
      </c>
      <c r="F26" s="23">
        <v>4046</v>
      </c>
      <c r="G26" s="23">
        <v>4055</v>
      </c>
      <c r="H26" s="23">
        <v>1673</v>
      </c>
      <c r="I26" s="23">
        <v>65</v>
      </c>
      <c r="J26" s="23">
        <v>1825</v>
      </c>
      <c r="K26" s="23">
        <v>1448</v>
      </c>
      <c r="L26" s="23">
        <v>224</v>
      </c>
      <c r="M26" s="23">
        <v>91</v>
      </c>
      <c r="N26" s="23">
        <v>21</v>
      </c>
      <c r="O26" s="23">
        <v>21</v>
      </c>
      <c r="P26" s="23">
        <v>4</v>
      </c>
      <c r="Q26" s="23">
        <v>4</v>
      </c>
      <c r="R26" s="23">
        <v>0.340073982737361</v>
      </c>
      <c r="S26" s="23">
        <v>1982</v>
      </c>
      <c r="T26" s="23">
        <v>203</v>
      </c>
      <c r="U26" s="23">
        <v>485</v>
      </c>
      <c r="V26" s="23">
        <v>891</v>
      </c>
      <c r="W26" s="23">
        <v>1466</v>
      </c>
      <c r="X26" s="23">
        <v>1010</v>
      </c>
      <c r="Y26" s="23">
        <v>310</v>
      </c>
      <c r="Z26" s="23">
        <v>421</v>
      </c>
      <c r="AA26" s="23">
        <v>1047</v>
      </c>
      <c r="AB26" s="23">
        <v>0</v>
      </c>
      <c r="AC26" s="23">
        <v>169</v>
      </c>
      <c r="AD26" s="23">
        <v>35</v>
      </c>
      <c r="AE26" s="23">
        <v>232</v>
      </c>
      <c r="AF26" s="23">
        <v>341</v>
      </c>
      <c r="AG26" s="23">
        <v>0</v>
      </c>
      <c r="AH26" s="23">
        <v>0</v>
      </c>
      <c r="AI26" s="23">
        <v>0</v>
      </c>
      <c r="AJ26" s="23">
        <v>0</v>
      </c>
      <c r="AK26" s="23">
        <v>4.8911300000000004</v>
      </c>
      <c r="AL26" s="23">
        <v>1</v>
      </c>
      <c r="AM26" s="23">
        <v>0</v>
      </c>
      <c r="AN26" s="23">
        <v>1784</v>
      </c>
      <c r="AO26" s="23">
        <v>25</v>
      </c>
      <c r="AP26" s="23">
        <v>9</v>
      </c>
    </row>
    <row r="27" spans="1:42" x14ac:dyDescent="0.25">
      <c r="A27" s="23">
        <v>26</v>
      </c>
      <c r="B27" s="23">
        <v>1</v>
      </c>
      <c r="C27" s="23">
        <v>1</v>
      </c>
      <c r="D27" s="23">
        <v>1</v>
      </c>
      <c r="E27" s="23">
        <v>713</v>
      </c>
      <c r="F27" s="23">
        <v>1545</v>
      </c>
      <c r="G27" s="23">
        <v>1558</v>
      </c>
      <c r="H27" s="23">
        <v>734</v>
      </c>
      <c r="I27" s="23">
        <v>4</v>
      </c>
      <c r="J27" s="23">
        <v>779</v>
      </c>
      <c r="K27" s="23">
        <v>501</v>
      </c>
      <c r="L27" s="23">
        <v>82</v>
      </c>
      <c r="M27" s="23">
        <v>88</v>
      </c>
      <c r="N27" s="23">
        <v>42</v>
      </c>
      <c r="O27" s="23">
        <v>13</v>
      </c>
      <c r="P27" s="23">
        <v>2</v>
      </c>
      <c r="Q27" s="23">
        <v>5</v>
      </c>
      <c r="R27" s="23">
        <v>0.279204107830552</v>
      </c>
      <c r="S27" s="23">
        <v>3345</v>
      </c>
      <c r="T27" s="23">
        <v>43</v>
      </c>
      <c r="U27" s="23">
        <v>120</v>
      </c>
      <c r="V27" s="23">
        <v>500</v>
      </c>
      <c r="W27" s="23">
        <v>491</v>
      </c>
      <c r="X27" s="23">
        <v>404</v>
      </c>
      <c r="Y27" s="23">
        <v>248</v>
      </c>
      <c r="Z27" s="23">
        <v>2207</v>
      </c>
      <c r="AA27" s="23">
        <v>705</v>
      </c>
      <c r="AB27" s="23">
        <v>0</v>
      </c>
      <c r="AC27" s="23">
        <v>92</v>
      </c>
      <c r="AD27" s="23">
        <v>93</v>
      </c>
      <c r="AE27" s="23">
        <v>232</v>
      </c>
      <c r="AF27" s="23">
        <v>341</v>
      </c>
      <c r="AG27" s="23">
        <v>0</v>
      </c>
      <c r="AH27" s="23">
        <v>0</v>
      </c>
      <c r="AI27" s="23">
        <v>0</v>
      </c>
      <c r="AJ27" s="23">
        <v>0</v>
      </c>
      <c r="AK27" s="23">
        <v>5.3164300000000004</v>
      </c>
      <c r="AL27" s="23">
        <v>1</v>
      </c>
      <c r="AM27" s="23">
        <v>0</v>
      </c>
      <c r="AN27" s="23">
        <v>713</v>
      </c>
      <c r="AO27" s="23">
        <v>26</v>
      </c>
      <c r="AP27" s="23">
        <v>13</v>
      </c>
    </row>
    <row r="28" spans="1:42" x14ac:dyDescent="0.25">
      <c r="A28" s="23">
        <v>27</v>
      </c>
      <c r="B28" s="23">
        <v>1</v>
      </c>
      <c r="C28" s="23">
        <v>1</v>
      </c>
      <c r="D28" s="23">
        <v>1</v>
      </c>
      <c r="E28" s="23">
        <v>1524</v>
      </c>
      <c r="F28" s="23">
        <v>2875</v>
      </c>
      <c r="G28" s="23">
        <v>2876</v>
      </c>
      <c r="H28" s="23">
        <v>1428</v>
      </c>
      <c r="I28" s="23">
        <v>33</v>
      </c>
      <c r="J28" s="23">
        <v>1643</v>
      </c>
      <c r="K28" s="23">
        <v>900</v>
      </c>
      <c r="L28" s="23">
        <v>219</v>
      </c>
      <c r="M28" s="23">
        <v>196</v>
      </c>
      <c r="N28" s="23">
        <v>209</v>
      </c>
      <c r="O28" s="23">
        <v>26</v>
      </c>
      <c r="P28" s="23">
        <v>8</v>
      </c>
      <c r="Q28" s="23">
        <v>6</v>
      </c>
      <c r="R28" s="23">
        <v>0.38386648122392197</v>
      </c>
      <c r="S28" s="23">
        <v>1394</v>
      </c>
      <c r="T28" s="23">
        <v>86</v>
      </c>
      <c r="U28" s="23">
        <v>250</v>
      </c>
      <c r="V28" s="23">
        <v>839</v>
      </c>
      <c r="W28" s="23">
        <v>745</v>
      </c>
      <c r="X28" s="23">
        <v>956</v>
      </c>
      <c r="Y28" s="23">
        <v>131</v>
      </c>
      <c r="Z28" s="23">
        <v>163</v>
      </c>
      <c r="AA28" s="23">
        <v>982</v>
      </c>
      <c r="AB28" s="23">
        <v>0</v>
      </c>
      <c r="AC28" s="23">
        <v>54</v>
      </c>
      <c r="AD28" s="23">
        <v>64</v>
      </c>
      <c r="AE28" s="23">
        <v>318.82208000000003</v>
      </c>
      <c r="AF28" s="23">
        <v>468.61349000000001</v>
      </c>
      <c r="AG28" s="23">
        <v>0</v>
      </c>
      <c r="AH28" s="23">
        <v>0</v>
      </c>
      <c r="AI28" s="23">
        <v>0</v>
      </c>
      <c r="AJ28" s="23">
        <v>0</v>
      </c>
      <c r="AK28" s="23">
        <v>4.6053199999999999</v>
      </c>
      <c r="AL28" s="23">
        <v>1</v>
      </c>
      <c r="AM28" s="23">
        <v>0</v>
      </c>
      <c r="AN28" s="23">
        <v>1524</v>
      </c>
      <c r="AO28" s="23">
        <v>27</v>
      </c>
      <c r="AP28" s="23">
        <v>1</v>
      </c>
    </row>
    <row r="29" spans="1:42" x14ac:dyDescent="0.25">
      <c r="A29" s="23">
        <v>28</v>
      </c>
      <c r="B29" s="23">
        <v>1</v>
      </c>
      <c r="C29" s="23">
        <v>1</v>
      </c>
      <c r="D29" s="23">
        <v>1</v>
      </c>
      <c r="E29" s="23">
        <v>1920</v>
      </c>
      <c r="F29" s="23">
        <v>3373</v>
      </c>
      <c r="G29" s="23">
        <v>3375</v>
      </c>
      <c r="H29" s="23">
        <v>2083</v>
      </c>
      <c r="I29" s="23">
        <v>50</v>
      </c>
      <c r="J29" s="23">
        <v>2298</v>
      </c>
      <c r="K29" s="23">
        <v>550</v>
      </c>
      <c r="L29" s="23">
        <v>322</v>
      </c>
      <c r="M29" s="23">
        <v>313</v>
      </c>
      <c r="N29" s="23">
        <v>735</v>
      </c>
      <c r="O29" s="23">
        <v>44</v>
      </c>
      <c r="P29" s="23">
        <v>20</v>
      </c>
      <c r="Q29" s="23">
        <v>5</v>
      </c>
      <c r="R29" s="23">
        <v>0.29540740740740701</v>
      </c>
      <c r="S29" s="23">
        <v>1308</v>
      </c>
      <c r="T29" s="23">
        <v>9</v>
      </c>
      <c r="U29" s="23">
        <v>213</v>
      </c>
      <c r="V29" s="23">
        <v>1369</v>
      </c>
      <c r="W29" s="23">
        <v>920</v>
      </c>
      <c r="X29" s="23">
        <v>864</v>
      </c>
      <c r="Y29" s="23">
        <v>30</v>
      </c>
      <c r="Z29" s="23">
        <v>175</v>
      </c>
      <c r="AA29" s="23">
        <v>1008</v>
      </c>
      <c r="AB29" s="23">
        <v>0</v>
      </c>
      <c r="AC29" s="23">
        <v>4</v>
      </c>
      <c r="AD29" s="23">
        <v>91</v>
      </c>
      <c r="AE29" s="23">
        <v>150</v>
      </c>
      <c r="AF29" s="23">
        <v>546</v>
      </c>
      <c r="AG29" s="23">
        <v>0</v>
      </c>
      <c r="AH29" s="23">
        <v>0</v>
      </c>
      <c r="AI29" s="23">
        <v>0</v>
      </c>
      <c r="AJ29" s="23">
        <v>0</v>
      </c>
      <c r="AK29" s="23">
        <v>4.05281</v>
      </c>
      <c r="AL29" s="23">
        <v>1</v>
      </c>
      <c r="AM29" s="23">
        <v>0</v>
      </c>
      <c r="AN29" s="23">
        <v>1920</v>
      </c>
      <c r="AO29" s="23">
        <v>28</v>
      </c>
      <c r="AP29" s="23">
        <v>2</v>
      </c>
    </row>
    <row r="30" spans="1:42" x14ac:dyDescent="0.25">
      <c r="A30" s="23">
        <v>29</v>
      </c>
      <c r="B30" s="23">
        <v>1</v>
      </c>
      <c r="C30" s="23">
        <v>1</v>
      </c>
      <c r="D30" s="23">
        <v>1</v>
      </c>
      <c r="E30" s="23">
        <v>3274</v>
      </c>
      <c r="F30" s="23">
        <v>5150</v>
      </c>
      <c r="G30" s="23">
        <v>5391</v>
      </c>
      <c r="H30" s="23">
        <v>3666</v>
      </c>
      <c r="I30" s="23">
        <v>71</v>
      </c>
      <c r="J30" s="23">
        <v>3642</v>
      </c>
      <c r="K30" s="23">
        <v>967</v>
      </c>
      <c r="L30" s="23">
        <v>872</v>
      </c>
      <c r="M30" s="23">
        <v>719</v>
      </c>
      <c r="N30" s="23">
        <v>716</v>
      </c>
      <c r="O30" s="23">
        <v>37</v>
      </c>
      <c r="P30" s="23">
        <v>15</v>
      </c>
      <c r="Q30" s="23">
        <v>4</v>
      </c>
      <c r="R30" s="23">
        <v>0.16620293081060999</v>
      </c>
      <c r="S30" s="23">
        <v>2273</v>
      </c>
      <c r="T30" s="23">
        <v>56</v>
      </c>
      <c r="U30" s="23">
        <v>355</v>
      </c>
      <c r="V30" s="23">
        <v>3149</v>
      </c>
      <c r="W30" s="23">
        <v>1126</v>
      </c>
      <c r="X30" s="23">
        <v>705</v>
      </c>
      <c r="Y30" s="23">
        <v>22</v>
      </c>
      <c r="Z30" s="23">
        <v>266</v>
      </c>
      <c r="AA30" s="23">
        <v>1855</v>
      </c>
      <c r="AB30" s="23">
        <v>0</v>
      </c>
      <c r="AC30" s="23">
        <v>50</v>
      </c>
      <c r="AD30" s="23">
        <v>80</v>
      </c>
      <c r="AE30" s="23">
        <v>256.36072000000001</v>
      </c>
      <c r="AF30" s="23">
        <v>933.15295000000003</v>
      </c>
      <c r="AG30" s="23">
        <v>0</v>
      </c>
      <c r="AH30" s="23">
        <v>0</v>
      </c>
      <c r="AI30" s="23">
        <v>0</v>
      </c>
      <c r="AJ30" s="23">
        <v>0</v>
      </c>
      <c r="AK30" s="23">
        <v>5.34511</v>
      </c>
      <c r="AL30" s="23">
        <v>1</v>
      </c>
      <c r="AM30" s="23">
        <v>0</v>
      </c>
      <c r="AN30" s="23">
        <v>3274</v>
      </c>
      <c r="AO30" s="23">
        <v>29</v>
      </c>
      <c r="AP30" s="23">
        <v>241</v>
      </c>
    </row>
    <row r="31" spans="1:42" x14ac:dyDescent="0.25">
      <c r="A31" s="23">
        <v>30</v>
      </c>
      <c r="B31" s="23">
        <v>1</v>
      </c>
      <c r="C31" s="23">
        <v>1</v>
      </c>
      <c r="D31" s="23">
        <v>1</v>
      </c>
      <c r="E31" s="23">
        <v>4511</v>
      </c>
      <c r="F31" s="23">
        <v>7671</v>
      </c>
      <c r="G31" s="23">
        <v>8149</v>
      </c>
      <c r="H31" s="23">
        <v>4917</v>
      </c>
      <c r="I31" s="23">
        <v>103</v>
      </c>
      <c r="J31" s="23">
        <v>4707</v>
      </c>
      <c r="K31" s="23">
        <v>2242</v>
      </c>
      <c r="L31" s="23">
        <v>1144</v>
      </c>
      <c r="M31" s="23">
        <v>570</v>
      </c>
      <c r="N31" s="23">
        <v>555</v>
      </c>
      <c r="O31" s="23">
        <v>46</v>
      </c>
      <c r="P31" s="23">
        <v>14</v>
      </c>
      <c r="Q31" s="23">
        <v>10</v>
      </c>
      <c r="R31" s="23">
        <v>0.150079764388269</v>
      </c>
      <c r="S31" s="23">
        <v>1487</v>
      </c>
      <c r="T31" s="23">
        <v>128</v>
      </c>
      <c r="U31" s="23">
        <v>410</v>
      </c>
      <c r="V31" s="23">
        <v>4428</v>
      </c>
      <c r="W31" s="23">
        <v>2281</v>
      </c>
      <c r="X31" s="23">
        <v>902</v>
      </c>
      <c r="Y31" s="23">
        <v>158</v>
      </c>
      <c r="Z31" s="23">
        <v>199</v>
      </c>
      <c r="AA31" s="23">
        <v>884</v>
      </c>
      <c r="AB31" s="23">
        <v>0</v>
      </c>
      <c r="AC31" s="23">
        <v>45</v>
      </c>
      <c r="AD31" s="23">
        <v>201</v>
      </c>
      <c r="AE31" s="23">
        <v>116.23898</v>
      </c>
      <c r="AF31" s="23">
        <v>159.06387000000001</v>
      </c>
      <c r="AG31" s="23">
        <v>1</v>
      </c>
      <c r="AH31" s="23">
        <v>0</v>
      </c>
      <c r="AI31" s="23">
        <v>0</v>
      </c>
      <c r="AJ31" s="23">
        <v>0</v>
      </c>
      <c r="AK31" s="23">
        <v>4.49777</v>
      </c>
      <c r="AL31" s="23">
        <v>1</v>
      </c>
      <c r="AM31" s="23">
        <v>0</v>
      </c>
      <c r="AN31" s="23">
        <v>4511</v>
      </c>
      <c r="AO31" s="23">
        <v>30</v>
      </c>
      <c r="AP31" s="23">
        <v>478</v>
      </c>
    </row>
    <row r="32" spans="1:42" x14ac:dyDescent="0.25">
      <c r="A32" s="23">
        <v>31</v>
      </c>
      <c r="B32" s="23">
        <v>1</v>
      </c>
      <c r="C32" s="23">
        <v>1</v>
      </c>
      <c r="D32" s="23">
        <v>1</v>
      </c>
      <c r="E32" s="23">
        <v>2465</v>
      </c>
      <c r="F32" s="23">
        <v>3846</v>
      </c>
      <c r="G32" s="23">
        <v>3926</v>
      </c>
      <c r="H32" s="23">
        <v>2440</v>
      </c>
      <c r="I32" s="23">
        <v>45</v>
      </c>
      <c r="J32" s="23">
        <v>2774</v>
      </c>
      <c r="K32" s="23">
        <v>1361</v>
      </c>
      <c r="L32" s="23">
        <v>560</v>
      </c>
      <c r="M32" s="23">
        <v>302</v>
      </c>
      <c r="N32" s="23">
        <v>242</v>
      </c>
      <c r="O32" s="23">
        <v>32</v>
      </c>
      <c r="P32" s="23">
        <v>8.5355500000000006</v>
      </c>
      <c r="Q32" s="23">
        <v>9</v>
      </c>
      <c r="R32" s="23">
        <v>0.17753438614365799</v>
      </c>
      <c r="S32" s="23">
        <v>2126</v>
      </c>
      <c r="T32" s="23">
        <v>71</v>
      </c>
      <c r="U32" s="23">
        <v>155</v>
      </c>
      <c r="V32" s="23">
        <v>2170</v>
      </c>
      <c r="W32" s="23">
        <v>1146</v>
      </c>
      <c r="X32" s="23">
        <v>384</v>
      </c>
      <c r="Y32" s="23">
        <v>120</v>
      </c>
      <c r="Z32" s="23">
        <v>199</v>
      </c>
      <c r="AA32" s="23">
        <v>1734</v>
      </c>
      <c r="AB32" s="23">
        <v>0</v>
      </c>
      <c r="AC32" s="23">
        <v>33</v>
      </c>
      <c r="AD32" s="23">
        <v>40</v>
      </c>
      <c r="AE32" s="23">
        <v>121.60844</v>
      </c>
      <c r="AF32" s="23">
        <v>166.41154</v>
      </c>
      <c r="AG32" s="23">
        <v>1</v>
      </c>
      <c r="AH32" s="23">
        <v>0</v>
      </c>
      <c r="AI32" s="23">
        <v>0</v>
      </c>
      <c r="AJ32" s="23">
        <v>0</v>
      </c>
      <c r="AK32" s="23">
        <v>4.5927899999999999</v>
      </c>
      <c r="AL32" s="23">
        <v>1</v>
      </c>
      <c r="AM32" s="23">
        <v>0</v>
      </c>
      <c r="AN32" s="23">
        <v>2465</v>
      </c>
      <c r="AO32" s="23">
        <v>31</v>
      </c>
      <c r="AP32" s="23">
        <v>80</v>
      </c>
    </row>
    <row r="33" spans="1:42" x14ac:dyDescent="0.25">
      <c r="A33" s="23">
        <v>32</v>
      </c>
      <c r="B33" s="23">
        <v>1</v>
      </c>
      <c r="C33" s="23">
        <v>1</v>
      </c>
      <c r="D33" s="23">
        <v>1</v>
      </c>
      <c r="E33" s="23">
        <v>3066</v>
      </c>
      <c r="F33" s="23">
        <v>4834</v>
      </c>
      <c r="G33" s="23">
        <v>4851</v>
      </c>
      <c r="H33" s="23">
        <v>3511</v>
      </c>
      <c r="I33" s="23">
        <v>78</v>
      </c>
      <c r="J33" s="23">
        <v>3292</v>
      </c>
      <c r="K33" s="23">
        <v>1058</v>
      </c>
      <c r="L33" s="23">
        <v>418</v>
      </c>
      <c r="M33" s="23">
        <v>603</v>
      </c>
      <c r="N33" s="23">
        <v>987</v>
      </c>
      <c r="O33" s="23">
        <v>58</v>
      </c>
      <c r="P33" s="23">
        <v>21</v>
      </c>
      <c r="Q33" s="23">
        <v>13</v>
      </c>
      <c r="R33" s="23">
        <v>0.16615130900845199</v>
      </c>
      <c r="S33" s="23">
        <v>4081</v>
      </c>
      <c r="T33" s="23">
        <v>247</v>
      </c>
      <c r="U33" s="23">
        <v>35</v>
      </c>
      <c r="V33" s="23">
        <v>2882</v>
      </c>
      <c r="W33" s="23">
        <v>952</v>
      </c>
      <c r="X33" s="23">
        <v>735</v>
      </c>
      <c r="Y33" s="23">
        <v>326</v>
      </c>
      <c r="Z33" s="23">
        <v>533</v>
      </c>
      <c r="AA33" s="23">
        <v>2667</v>
      </c>
      <c r="AB33" s="23">
        <v>1</v>
      </c>
      <c r="AC33" s="23">
        <v>201</v>
      </c>
      <c r="AD33" s="23">
        <v>353</v>
      </c>
      <c r="AE33" s="23">
        <v>95</v>
      </c>
      <c r="AF33" s="23">
        <v>130</v>
      </c>
      <c r="AG33" s="23">
        <v>1</v>
      </c>
      <c r="AH33" s="23">
        <v>0</v>
      </c>
      <c r="AI33" s="23">
        <v>0</v>
      </c>
      <c r="AJ33" s="23">
        <v>0</v>
      </c>
      <c r="AK33" s="23">
        <v>4.5433000000000003</v>
      </c>
      <c r="AL33" s="23">
        <v>1</v>
      </c>
      <c r="AM33" s="23">
        <v>0</v>
      </c>
      <c r="AN33" s="23">
        <v>3066</v>
      </c>
      <c r="AO33" s="23">
        <v>32</v>
      </c>
      <c r="AP33" s="23">
        <v>17</v>
      </c>
    </row>
    <row r="34" spans="1:42" x14ac:dyDescent="0.25">
      <c r="A34" s="23">
        <v>33</v>
      </c>
      <c r="B34" s="23">
        <v>1</v>
      </c>
      <c r="C34" s="23">
        <v>1</v>
      </c>
      <c r="D34" s="23">
        <v>1</v>
      </c>
      <c r="E34" s="23">
        <v>2519</v>
      </c>
      <c r="F34" s="23">
        <v>4989</v>
      </c>
      <c r="G34" s="23">
        <v>4999</v>
      </c>
      <c r="H34" s="23">
        <v>3762</v>
      </c>
      <c r="I34" s="23">
        <v>103</v>
      </c>
      <c r="J34" s="23">
        <v>2768</v>
      </c>
      <c r="K34" s="23">
        <v>496</v>
      </c>
      <c r="L34" s="23">
        <v>414</v>
      </c>
      <c r="M34" s="23">
        <v>471</v>
      </c>
      <c r="N34" s="23">
        <v>1138</v>
      </c>
      <c r="O34" s="23">
        <v>59</v>
      </c>
      <c r="P34" s="23">
        <v>23.761610000000001</v>
      </c>
      <c r="Q34" s="23">
        <v>9</v>
      </c>
      <c r="R34" s="23">
        <v>0.196039207841568</v>
      </c>
      <c r="S34" s="23">
        <v>1433</v>
      </c>
      <c r="T34" s="23">
        <v>120</v>
      </c>
      <c r="U34" s="23">
        <v>151</v>
      </c>
      <c r="V34" s="23">
        <v>3047</v>
      </c>
      <c r="W34" s="23">
        <v>964</v>
      </c>
      <c r="X34" s="23">
        <v>717</v>
      </c>
      <c r="Y34" s="23">
        <v>256</v>
      </c>
      <c r="Z34" s="23">
        <v>257</v>
      </c>
      <c r="AA34" s="23">
        <v>830</v>
      </c>
      <c r="AB34" s="23">
        <v>0</v>
      </c>
      <c r="AC34" s="23">
        <v>52</v>
      </c>
      <c r="AD34" s="23">
        <v>38</v>
      </c>
      <c r="AE34" s="23">
        <v>133.89340000000001</v>
      </c>
      <c r="AF34" s="23">
        <v>143.75923</v>
      </c>
      <c r="AG34" s="23">
        <v>1</v>
      </c>
      <c r="AH34" s="23">
        <v>0</v>
      </c>
      <c r="AI34" s="23">
        <v>0</v>
      </c>
      <c r="AJ34" s="23">
        <v>0</v>
      </c>
      <c r="AK34" s="23">
        <v>4.5753199999999996</v>
      </c>
      <c r="AL34" s="23">
        <v>1</v>
      </c>
      <c r="AM34" s="23">
        <v>0</v>
      </c>
      <c r="AN34" s="23">
        <v>2519</v>
      </c>
      <c r="AO34" s="23">
        <v>33</v>
      </c>
      <c r="AP34" s="23">
        <v>10</v>
      </c>
    </row>
    <row r="35" spans="1:42" x14ac:dyDescent="0.25">
      <c r="A35" s="23">
        <v>34</v>
      </c>
      <c r="B35" s="23">
        <v>1</v>
      </c>
      <c r="C35" s="23">
        <v>1</v>
      </c>
      <c r="D35" s="23">
        <v>1</v>
      </c>
      <c r="E35" s="23">
        <v>2624</v>
      </c>
      <c r="F35" s="23">
        <v>4436</v>
      </c>
      <c r="G35" s="23">
        <v>4436</v>
      </c>
      <c r="H35" s="23">
        <v>3170</v>
      </c>
      <c r="I35" s="23">
        <v>69</v>
      </c>
      <c r="J35" s="23">
        <v>2758</v>
      </c>
      <c r="K35" s="23">
        <v>554</v>
      </c>
      <c r="L35" s="23">
        <v>514</v>
      </c>
      <c r="M35" s="23">
        <v>382</v>
      </c>
      <c r="N35" s="23">
        <v>1174</v>
      </c>
      <c r="O35" s="23">
        <v>60</v>
      </c>
      <c r="P35" s="23">
        <v>29</v>
      </c>
      <c r="Q35" s="23">
        <v>4</v>
      </c>
      <c r="R35" s="23">
        <v>0.227682596934175</v>
      </c>
      <c r="S35" s="23">
        <v>987</v>
      </c>
      <c r="T35" s="23">
        <v>50</v>
      </c>
      <c r="U35" s="23">
        <v>185</v>
      </c>
      <c r="V35" s="23">
        <v>2470</v>
      </c>
      <c r="W35" s="23">
        <v>886</v>
      </c>
      <c r="X35" s="23">
        <v>845</v>
      </c>
      <c r="Y35" s="23">
        <v>178</v>
      </c>
      <c r="Z35" s="23">
        <v>100</v>
      </c>
      <c r="AA35" s="23">
        <v>632</v>
      </c>
      <c r="AB35" s="23">
        <v>0</v>
      </c>
      <c r="AC35" s="23">
        <v>41</v>
      </c>
      <c r="AD35" s="23">
        <v>36</v>
      </c>
      <c r="AE35" s="23">
        <v>82</v>
      </c>
      <c r="AF35" s="23">
        <v>102</v>
      </c>
      <c r="AG35" s="23">
        <v>1</v>
      </c>
      <c r="AH35" s="23">
        <v>0</v>
      </c>
      <c r="AI35" s="23">
        <v>0</v>
      </c>
      <c r="AJ35" s="23">
        <v>0</v>
      </c>
      <c r="AK35" s="23">
        <v>4.3414900000000003</v>
      </c>
      <c r="AL35" s="23">
        <v>1</v>
      </c>
      <c r="AM35" s="23">
        <v>0</v>
      </c>
      <c r="AN35" s="23">
        <v>2624</v>
      </c>
      <c r="AO35" s="23">
        <v>34</v>
      </c>
      <c r="AP35" s="23">
        <v>0</v>
      </c>
    </row>
    <row r="36" spans="1:42" x14ac:dyDescent="0.25">
      <c r="A36" s="23">
        <v>35</v>
      </c>
      <c r="B36" s="23">
        <v>1</v>
      </c>
      <c r="C36" s="23">
        <v>1</v>
      </c>
      <c r="D36" s="23">
        <v>1</v>
      </c>
      <c r="E36" s="23">
        <v>2547</v>
      </c>
      <c r="F36" s="23">
        <v>4927</v>
      </c>
      <c r="G36" s="23">
        <v>4927</v>
      </c>
      <c r="H36" s="23">
        <v>3158</v>
      </c>
      <c r="I36" s="23">
        <v>193</v>
      </c>
      <c r="J36" s="23">
        <v>2566</v>
      </c>
      <c r="K36" s="23">
        <v>490</v>
      </c>
      <c r="L36" s="23">
        <v>635</v>
      </c>
      <c r="M36" s="23">
        <v>587</v>
      </c>
      <c r="N36" s="23">
        <v>835</v>
      </c>
      <c r="O36" s="23">
        <v>58</v>
      </c>
      <c r="P36" s="23">
        <v>30</v>
      </c>
      <c r="Q36" s="23">
        <v>2</v>
      </c>
      <c r="R36" s="23">
        <v>0.245788512279277</v>
      </c>
      <c r="S36" s="23">
        <v>493</v>
      </c>
      <c r="T36" s="23">
        <v>59</v>
      </c>
      <c r="U36" s="23">
        <v>382</v>
      </c>
      <c r="V36" s="23">
        <v>2298</v>
      </c>
      <c r="W36" s="23">
        <v>1092</v>
      </c>
      <c r="X36" s="23">
        <v>1096</v>
      </c>
      <c r="Y36" s="23">
        <v>47</v>
      </c>
      <c r="Z36" s="23">
        <v>134</v>
      </c>
      <c r="AA36" s="23">
        <v>161</v>
      </c>
      <c r="AB36" s="23">
        <v>0</v>
      </c>
      <c r="AC36" s="23">
        <v>19</v>
      </c>
      <c r="AD36" s="23">
        <v>132</v>
      </c>
      <c r="AE36" s="23">
        <v>109</v>
      </c>
      <c r="AF36" s="23">
        <v>109</v>
      </c>
      <c r="AG36" s="23">
        <v>1</v>
      </c>
      <c r="AH36" s="23">
        <v>0</v>
      </c>
      <c r="AI36" s="23">
        <v>0</v>
      </c>
      <c r="AJ36" s="23">
        <v>0</v>
      </c>
      <c r="AK36" s="23">
        <v>4.39405</v>
      </c>
      <c r="AL36" s="23">
        <v>1</v>
      </c>
      <c r="AM36" s="23">
        <v>0</v>
      </c>
      <c r="AN36" s="23">
        <v>2547</v>
      </c>
      <c r="AO36" s="23">
        <v>35</v>
      </c>
      <c r="AP36" s="23">
        <v>0</v>
      </c>
    </row>
    <row r="37" spans="1:42" x14ac:dyDescent="0.25">
      <c r="A37" s="23">
        <v>36</v>
      </c>
      <c r="B37" s="23">
        <v>1</v>
      </c>
      <c r="C37" s="23">
        <v>1</v>
      </c>
      <c r="D37" s="23">
        <v>1</v>
      </c>
      <c r="E37" s="23">
        <v>2536</v>
      </c>
      <c r="F37" s="23">
        <v>5739</v>
      </c>
      <c r="G37" s="23">
        <v>5739</v>
      </c>
      <c r="H37" s="23">
        <v>3017</v>
      </c>
      <c r="I37" s="23">
        <v>162</v>
      </c>
      <c r="J37" s="23">
        <v>2731</v>
      </c>
      <c r="K37" s="23">
        <v>1650</v>
      </c>
      <c r="L37" s="23">
        <v>444</v>
      </c>
      <c r="M37" s="23">
        <v>248</v>
      </c>
      <c r="N37" s="23">
        <v>194</v>
      </c>
      <c r="O37" s="23">
        <v>47</v>
      </c>
      <c r="P37" s="23">
        <v>14</v>
      </c>
      <c r="Q37" s="23">
        <v>7</v>
      </c>
      <c r="R37" s="23">
        <v>0.31904512981355598</v>
      </c>
      <c r="S37" s="23">
        <v>2443</v>
      </c>
      <c r="T37" s="23">
        <v>152</v>
      </c>
      <c r="U37" s="23">
        <v>454</v>
      </c>
      <c r="V37" s="23">
        <v>2096</v>
      </c>
      <c r="W37" s="23">
        <v>1651</v>
      </c>
      <c r="X37" s="23">
        <v>1386</v>
      </c>
      <c r="Y37" s="23">
        <v>359</v>
      </c>
      <c r="Z37" s="23">
        <v>355</v>
      </c>
      <c r="AA37" s="23">
        <v>1342</v>
      </c>
      <c r="AB37" s="23">
        <v>1</v>
      </c>
      <c r="AC37" s="23">
        <v>144</v>
      </c>
      <c r="AD37" s="23">
        <v>242</v>
      </c>
      <c r="AE37" s="23">
        <v>171</v>
      </c>
      <c r="AF37" s="23">
        <v>239</v>
      </c>
      <c r="AG37" s="23">
        <v>1</v>
      </c>
      <c r="AH37" s="23">
        <v>0</v>
      </c>
      <c r="AI37" s="23">
        <v>0</v>
      </c>
      <c r="AJ37" s="23">
        <v>0</v>
      </c>
      <c r="AK37" s="23">
        <v>4.8609600000000004</v>
      </c>
      <c r="AL37" s="23">
        <v>1</v>
      </c>
      <c r="AM37" s="23">
        <v>0</v>
      </c>
      <c r="AN37" s="23">
        <v>2536</v>
      </c>
      <c r="AO37" s="23">
        <v>36</v>
      </c>
      <c r="AP37" s="23">
        <v>0</v>
      </c>
    </row>
    <row r="38" spans="1:42" x14ac:dyDescent="0.25">
      <c r="A38" s="23">
        <v>37</v>
      </c>
      <c r="B38" s="23">
        <v>1</v>
      </c>
      <c r="C38" s="23">
        <v>1</v>
      </c>
      <c r="D38" s="23">
        <v>1</v>
      </c>
      <c r="E38" s="23">
        <v>1722</v>
      </c>
      <c r="F38" s="23">
        <v>3293</v>
      </c>
      <c r="G38" s="23">
        <v>3295</v>
      </c>
      <c r="H38" s="23">
        <v>1851</v>
      </c>
      <c r="I38" s="23">
        <v>85</v>
      </c>
      <c r="J38" s="23">
        <v>1944</v>
      </c>
      <c r="K38" s="23">
        <v>929</v>
      </c>
      <c r="L38" s="23">
        <v>268</v>
      </c>
      <c r="M38" s="23">
        <v>165</v>
      </c>
      <c r="N38" s="23">
        <v>360</v>
      </c>
      <c r="O38" s="23">
        <v>43</v>
      </c>
      <c r="P38" s="23">
        <v>12</v>
      </c>
      <c r="Q38" s="23">
        <v>8</v>
      </c>
      <c r="R38" s="23">
        <v>0.25493171471927201</v>
      </c>
      <c r="S38" s="23">
        <v>2859</v>
      </c>
      <c r="T38" s="23">
        <v>35</v>
      </c>
      <c r="U38" s="23">
        <v>202</v>
      </c>
      <c r="V38" s="23">
        <v>1465</v>
      </c>
      <c r="W38" s="23">
        <v>909</v>
      </c>
      <c r="X38" s="23">
        <v>684</v>
      </c>
      <c r="Y38" s="23">
        <v>183</v>
      </c>
      <c r="Z38" s="23">
        <v>802</v>
      </c>
      <c r="AA38" s="23">
        <v>1512</v>
      </c>
      <c r="AB38" s="23">
        <v>0</v>
      </c>
      <c r="AC38" s="23">
        <v>211</v>
      </c>
      <c r="AD38" s="23">
        <v>151</v>
      </c>
      <c r="AE38" s="23">
        <v>171</v>
      </c>
      <c r="AF38" s="23">
        <v>239</v>
      </c>
      <c r="AG38" s="23">
        <v>1</v>
      </c>
      <c r="AH38" s="23">
        <v>0</v>
      </c>
      <c r="AI38" s="23">
        <v>421.5498</v>
      </c>
      <c r="AJ38" s="23">
        <v>0</v>
      </c>
      <c r="AK38" s="23">
        <v>4.8602800000000004</v>
      </c>
      <c r="AL38" s="23">
        <v>1</v>
      </c>
      <c r="AM38" s="23">
        <v>0</v>
      </c>
      <c r="AN38" s="23">
        <v>1722</v>
      </c>
      <c r="AO38" s="23">
        <v>37</v>
      </c>
      <c r="AP38" s="23">
        <v>2</v>
      </c>
    </row>
    <row r="39" spans="1:42" x14ac:dyDescent="0.25">
      <c r="A39" s="23">
        <v>38</v>
      </c>
      <c r="B39" s="23">
        <v>1</v>
      </c>
      <c r="C39" s="23">
        <v>1</v>
      </c>
      <c r="D39" s="23">
        <v>1</v>
      </c>
      <c r="E39" s="23">
        <v>2411</v>
      </c>
      <c r="F39" s="23">
        <v>4603</v>
      </c>
      <c r="G39" s="23">
        <v>4617</v>
      </c>
      <c r="H39" s="23">
        <v>3025</v>
      </c>
      <c r="I39" s="23">
        <v>345</v>
      </c>
      <c r="J39" s="23">
        <v>2524</v>
      </c>
      <c r="K39" s="23">
        <v>445</v>
      </c>
      <c r="L39" s="23">
        <v>435</v>
      </c>
      <c r="M39" s="23">
        <v>580</v>
      </c>
      <c r="N39" s="23">
        <v>951</v>
      </c>
      <c r="O39" s="23">
        <v>83</v>
      </c>
      <c r="P39" s="23">
        <v>37</v>
      </c>
      <c r="Q39" s="23">
        <v>6</v>
      </c>
      <c r="R39" s="23">
        <v>0.198613818496859</v>
      </c>
      <c r="S39" s="23">
        <v>1029</v>
      </c>
      <c r="T39" s="23">
        <v>175</v>
      </c>
      <c r="U39" s="23">
        <v>318</v>
      </c>
      <c r="V39" s="23">
        <v>2268</v>
      </c>
      <c r="W39" s="23">
        <v>1154</v>
      </c>
      <c r="X39" s="23">
        <v>702</v>
      </c>
      <c r="Y39" s="23">
        <v>146</v>
      </c>
      <c r="Z39" s="23">
        <v>475</v>
      </c>
      <c r="AA39" s="23">
        <v>285</v>
      </c>
      <c r="AB39" s="23">
        <v>0</v>
      </c>
      <c r="AC39" s="23">
        <v>60</v>
      </c>
      <c r="AD39" s="23">
        <v>63</v>
      </c>
      <c r="AE39" s="23">
        <v>166.66140999999999</v>
      </c>
      <c r="AF39" s="23">
        <v>688.05169999999998</v>
      </c>
      <c r="AG39" s="23">
        <v>1</v>
      </c>
      <c r="AH39" s="23">
        <v>0</v>
      </c>
      <c r="AI39" s="23">
        <v>0</v>
      </c>
      <c r="AJ39" s="23">
        <v>0</v>
      </c>
      <c r="AK39" s="23">
        <v>4.8947000000000003</v>
      </c>
      <c r="AL39" s="23">
        <v>1</v>
      </c>
      <c r="AM39" s="23">
        <v>0</v>
      </c>
      <c r="AN39" s="23">
        <v>2411</v>
      </c>
      <c r="AO39" s="23">
        <v>38</v>
      </c>
      <c r="AP39" s="23">
        <v>14</v>
      </c>
    </row>
    <row r="40" spans="1:42" x14ac:dyDescent="0.25">
      <c r="A40" s="23">
        <v>39</v>
      </c>
      <c r="B40" s="23">
        <v>1</v>
      </c>
      <c r="C40" s="23">
        <v>1</v>
      </c>
      <c r="D40" s="23">
        <v>1</v>
      </c>
      <c r="E40" s="23">
        <v>2023</v>
      </c>
      <c r="F40" s="23">
        <v>4378</v>
      </c>
      <c r="G40" s="23">
        <v>4378</v>
      </c>
      <c r="H40" s="23">
        <v>2781</v>
      </c>
      <c r="I40" s="23">
        <v>112</v>
      </c>
      <c r="J40" s="23">
        <v>2268</v>
      </c>
      <c r="K40" s="23">
        <v>549</v>
      </c>
      <c r="L40" s="23">
        <v>295</v>
      </c>
      <c r="M40" s="23">
        <v>444</v>
      </c>
      <c r="N40" s="23">
        <v>735</v>
      </c>
      <c r="O40" s="23">
        <v>67</v>
      </c>
      <c r="P40" s="23">
        <v>31</v>
      </c>
      <c r="Q40" s="23">
        <v>6</v>
      </c>
      <c r="R40" s="23">
        <v>0.241891274554591</v>
      </c>
      <c r="S40" s="23">
        <v>1054</v>
      </c>
      <c r="T40" s="23">
        <v>49</v>
      </c>
      <c r="U40" s="23">
        <v>306</v>
      </c>
      <c r="V40" s="23">
        <v>2263</v>
      </c>
      <c r="W40" s="23">
        <v>832</v>
      </c>
      <c r="X40" s="23">
        <v>928</v>
      </c>
      <c r="Y40" s="23">
        <v>60</v>
      </c>
      <c r="Z40" s="23">
        <v>51</v>
      </c>
      <c r="AA40" s="23">
        <v>842</v>
      </c>
      <c r="AB40" s="23">
        <v>0</v>
      </c>
      <c r="AC40" s="23">
        <v>9</v>
      </c>
      <c r="AD40" s="23">
        <v>92</v>
      </c>
      <c r="AE40" s="23">
        <v>109</v>
      </c>
      <c r="AF40" s="23">
        <v>450</v>
      </c>
      <c r="AG40" s="23">
        <v>2</v>
      </c>
      <c r="AH40" s="23">
        <v>0</v>
      </c>
      <c r="AI40" s="23">
        <v>548.32012999999995</v>
      </c>
      <c r="AJ40" s="23">
        <v>94.819749999999999</v>
      </c>
      <c r="AK40" s="23">
        <v>3.66092</v>
      </c>
      <c r="AL40" s="23">
        <v>1</v>
      </c>
      <c r="AM40" s="23">
        <v>0</v>
      </c>
      <c r="AN40" s="23">
        <v>2023</v>
      </c>
      <c r="AO40" s="23">
        <v>39</v>
      </c>
      <c r="AP40" s="23">
        <v>0</v>
      </c>
    </row>
    <row r="41" spans="1:42" x14ac:dyDescent="0.25">
      <c r="A41" s="23">
        <v>40</v>
      </c>
      <c r="B41" s="23">
        <v>1</v>
      </c>
      <c r="C41" s="23">
        <v>1</v>
      </c>
      <c r="D41" s="23">
        <v>1</v>
      </c>
      <c r="E41" s="23">
        <v>2494</v>
      </c>
      <c r="F41" s="23">
        <v>4342</v>
      </c>
      <c r="G41" s="23">
        <v>4347</v>
      </c>
      <c r="H41" s="23">
        <v>2831</v>
      </c>
      <c r="I41" s="23">
        <v>291</v>
      </c>
      <c r="J41" s="23">
        <v>2752</v>
      </c>
      <c r="K41" s="23">
        <v>575</v>
      </c>
      <c r="L41" s="23">
        <v>358</v>
      </c>
      <c r="M41" s="23">
        <v>538</v>
      </c>
      <c r="N41" s="23">
        <v>1023</v>
      </c>
      <c r="O41" s="23">
        <v>128</v>
      </c>
      <c r="P41" s="23">
        <v>43</v>
      </c>
      <c r="Q41" s="23">
        <v>28</v>
      </c>
      <c r="R41" s="23">
        <v>0.25626869105130001</v>
      </c>
      <c r="S41" s="23">
        <v>7836</v>
      </c>
      <c r="T41" s="23">
        <v>95</v>
      </c>
      <c r="U41" s="23">
        <v>236</v>
      </c>
      <c r="V41" s="23">
        <v>2140</v>
      </c>
      <c r="W41" s="23">
        <v>940</v>
      </c>
      <c r="X41" s="23">
        <v>936</v>
      </c>
      <c r="Y41" s="23">
        <v>4527</v>
      </c>
      <c r="Z41" s="23">
        <v>560</v>
      </c>
      <c r="AA41" s="23">
        <v>2504</v>
      </c>
      <c r="AB41" s="23">
        <v>0</v>
      </c>
      <c r="AC41" s="23">
        <v>79</v>
      </c>
      <c r="AD41" s="23">
        <v>166</v>
      </c>
      <c r="AE41" s="23">
        <v>182.22881000000001</v>
      </c>
      <c r="AF41" s="23">
        <v>593.49749999999995</v>
      </c>
      <c r="AG41" s="23">
        <v>2</v>
      </c>
      <c r="AH41" s="23">
        <v>2480.03442</v>
      </c>
      <c r="AI41" s="23">
        <v>0</v>
      </c>
      <c r="AJ41" s="23">
        <v>0</v>
      </c>
      <c r="AK41" s="23">
        <v>4.4302700000000002</v>
      </c>
      <c r="AL41" s="23">
        <v>1</v>
      </c>
      <c r="AM41" s="23">
        <v>0</v>
      </c>
      <c r="AN41" s="23">
        <v>2494</v>
      </c>
      <c r="AO41" s="23">
        <v>40</v>
      </c>
      <c r="AP41" s="23">
        <v>5</v>
      </c>
    </row>
    <row r="42" spans="1:42" x14ac:dyDescent="0.25">
      <c r="A42" s="23">
        <v>41</v>
      </c>
      <c r="B42" s="23">
        <v>1</v>
      </c>
      <c r="C42" s="23">
        <v>1</v>
      </c>
      <c r="D42" s="23">
        <v>1</v>
      </c>
      <c r="E42" s="23">
        <v>2034</v>
      </c>
      <c r="F42" s="23">
        <v>3966</v>
      </c>
      <c r="G42" s="23">
        <v>3980</v>
      </c>
      <c r="H42" s="23">
        <v>2264</v>
      </c>
      <c r="I42" s="23">
        <v>144</v>
      </c>
      <c r="J42" s="23">
        <v>2158</v>
      </c>
      <c r="K42" s="23">
        <v>739</v>
      </c>
      <c r="L42" s="23">
        <v>385</v>
      </c>
      <c r="M42" s="23">
        <v>417</v>
      </c>
      <c r="N42" s="23">
        <v>493</v>
      </c>
      <c r="O42" s="23">
        <v>183</v>
      </c>
      <c r="P42" s="23">
        <v>20</v>
      </c>
      <c r="Q42" s="23">
        <v>90</v>
      </c>
      <c r="R42" s="23">
        <v>0.25477386934673402</v>
      </c>
      <c r="S42" s="23">
        <v>9875</v>
      </c>
      <c r="T42" s="23">
        <v>83</v>
      </c>
      <c r="U42" s="23">
        <v>319</v>
      </c>
      <c r="V42" s="23">
        <v>1807</v>
      </c>
      <c r="W42" s="23">
        <v>935</v>
      </c>
      <c r="X42" s="23">
        <v>836</v>
      </c>
      <c r="Y42" s="23">
        <v>1333</v>
      </c>
      <c r="Z42" s="23">
        <v>2358</v>
      </c>
      <c r="AA42" s="23">
        <v>4318</v>
      </c>
      <c r="AB42" s="23">
        <v>8</v>
      </c>
      <c r="AC42" s="23">
        <v>752</v>
      </c>
      <c r="AD42" s="23">
        <v>1106</v>
      </c>
      <c r="AE42" s="23">
        <v>157.58542</v>
      </c>
      <c r="AF42" s="23">
        <v>789.37279999999998</v>
      </c>
      <c r="AG42" s="23">
        <v>1</v>
      </c>
      <c r="AH42" s="23">
        <v>0</v>
      </c>
      <c r="AI42" s="23">
        <v>0</v>
      </c>
      <c r="AJ42" s="23">
        <v>0</v>
      </c>
      <c r="AK42" s="23">
        <v>4.2409299999999996</v>
      </c>
      <c r="AL42" s="23">
        <v>2</v>
      </c>
      <c r="AM42" s="23">
        <v>0</v>
      </c>
      <c r="AN42" s="23">
        <v>2034</v>
      </c>
      <c r="AO42" s="23">
        <v>41</v>
      </c>
      <c r="AP42" s="23">
        <v>14</v>
      </c>
    </row>
    <row r="43" spans="1:42" x14ac:dyDescent="0.25">
      <c r="A43" s="23">
        <v>42</v>
      </c>
      <c r="B43" s="23">
        <v>1</v>
      </c>
      <c r="C43" s="23">
        <v>1</v>
      </c>
      <c r="D43" s="23">
        <v>1</v>
      </c>
      <c r="E43" s="23">
        <v>586</v>
      </c>
      <c r="F43" s="23">
        <v>1978</v>
      </c>
      <c r="G43" s="23">
        <v>2676</v>
      </c>
      <c r="H43" s="23">
        <v>1500</v>
      </c>
      <c r="I43" s="23">
        <v>177</v>
      </c>
      <c r="J43" s="23">
        <v>559</v>
      </c>
      <c r="K43" s="23">
        <v>250</v>
      </c>
      <c r="L43" s="23">
        <v>164</v>
      </c>
      <c r="M43" s="23">
        <v>68</v>
      </c>
      <c r="N43" s="23">
        <v>104</v>
      </c>
      <c r="O43" s="23">
        <v>628</v>
      </c>
      <c r="P43" s="23">
        <v>116.32432</v>
      </c>
      <c r="Q43" s="23">
        <v>484</v>
      </c>
      <c r="R43" s="23">
        <v>4.8206278026905802E-2</v>
      </c>
      <c r="S43" s="23">
        <v>620</v>
      </c>
      <c r="T43" s="23">
        <v>95</v>
      </c>
      <c r="U43" s="23">
        <v>640</v>
      </c>
      <c r="V43" s="23">
        <v>1450</v>
      </c>
      <c r="W43" s="23">
        <v>403</v>
      </c>
      <c r="X43" s="23">
        <v>88</v>
      </c>
      <c r="Y43" s="23">
        <v>9</v>
      </c>
      <c r="Z43" s="23">
        <v>118</v>
      </c>
      <c r="AA43" s="23">
        <v>385</v>
      </c>
      <c r="AB43" s="23">
        <v>2</v>
      </c>
      <c r="AC43" s="23">
        <v>24</v>
      </c>
      <c r="AD43" s="23">
        <v>82</v>
      </c>
      <c r="AE43" s="23">
        <v>0</v>
      </c>
      <c r="AF43" s="23">
        <v>0</v>
      </c>
      <c r="AG43" s="23">
        <v>3</v>
      </c>
      <c r="AH43" s="23">
        <v>0</v>
      </c>
      <c r="AI43" s="23">
        <v>0</v>
      </c>
      <c r="AJ43" s="23">
        <v>0</v>
      </c>
      <c r="AK43" s="23">
        <v>1.28955</v>
      </c>
      <c r="AL43" s="23">
        <v>2</v>
      </c>
      <c r="AM43" s="23">
        <v>0</v>
      </c>
      <c r="AN43" s="23">
        <v>586</v>
      </c>
      <c r="AO43" s="23">
        <v>42</v>
      </c>
      <c r="AP43" s="23">
        <v>698</v>
      </c>
    </row>
    <row r="44" spans="1:42" x14ac:dyDescent="0.25">
      <c r="A44" s="23">
        <v>43</v>
      </c>
      <c r="B44" s="23">
        <v>2</v>
      </c>
      <c r="C44" s="23">
        <v>2</v>
      </c>
      <c r="D44" s="23">
        <v>1</v>
      </c>
      <c r="E44" s="23">
        <v>3171</v>
      </c>
      <c r="F44" s="23">
        <v>5406</v>
      </c>
      <c r="G44" s="23">
        <v>5422</v>
      </c>
      <c r="H44" s="23">
        <v>3957</v>
      </c>
      <c r="I44" s="23">
        <v>437</v>
      </c>
      <c r="J44" s="23">
        <v>3060</v>
      </c>
      <c r="K44" s="23">
        <v>487</v>
      </c>
      <c r="L44" s="23">
        <v>540</v>
      </c>
      <c r="M44" s="23">
        <v>794</v>
      </c>
      <c r="N44" s="23">
        <v>1350</v>
      </c>
      <c r="O44" s="23">
        <v>199</v>
      </c>
      <c r="P44" s="23">
        <v>57</v>
      </c>
      <c r="Q44" s="23">
        <v>5</v>
      </c>
      <c r="R44" s="23">
        <v>0.119881962375507</v>
      </c>
      <c r="S44" s="23">
        <v>1733</v>
      </c>
      <c r="T44" s="23">
        <v>384</v>
      </c>
      <c r="U44" s="23">
        <v>187</v>
      </c>
      <c r="V44" s="23">
        <v>3189</v>
      </c>
      <c r="W44" s="23">
        <v>1135</v>
      </c>
      <c r="X44" s="23">
        <v>527</v>
      </c>
      <c r="Y44" s="23">
        <v>462</v>
      </c>
      <c r="Z44" s="23">
        <v>263</v>
      </c>
      <c r="AA44" s="23">
        <v>930</v>
      </c>
      <c r="AB44" s="23">
        <v>0</v>
      </c>
      <c r="AC44" s="23">
        <v>25</v>
      </c>
      <c r="AD44" s="23">
        <v>53</v>
      </c>
      <c r="AE44" s="23">
        <v>0</v>
      </c>
      <c r="AF44" s="23">
        <v>0</v>
      </c>
      <c r="AG44" s="23">
        <v>2</v>
      </c>
      <c r="AH44" s="23">
        <v>0</v>
      </c>
      <c r="AI44" s="23">
        <v>0</v>
      </c>
      <c r="AJ44" s="23">
        <v>0</v>
      </c>
      <c r="AK44" s="23">
        <v>4.1927599999999998</v>
      </c>
      <c r="AL44" s="23">
        <v>3</v>
      </c>
      <c r="AM44" s="23">
        <v>0</v>
      </c>
      <c r="AN44" s="23">
        <v>3171</v>
      </c>
      <c r="AO44" s="23">
        <v>43</v>
      </c>
      <c r="AP44" s="23">
        <v>16</v>
      </c>
    </row>
    <row r="45" spans="1:42" x14ac:dyDescent="0.25">
      <c r="A45" s="23">
        <v>44</v>
      </c>
      <c r="B45" s="23">
        <v>2</v>
      </c>
      <c r="C45" s="23">
        <v>2</v>
      </c>
      <c r="D45" s="23">
        <v>1</v>
      </c>
      <c r="E45" s="23">
        <v>3581</v>
      </c>
      <c r="F45" s="23">
        <v>6301</v>
      </c>
      <c r="G45" s="23">
        <v>6354</v>
      </c>
      <c r="H45" s="23">
        <v>4783</v>
      </c>
      <c r="I45" s="23">
        <v>412</v>
      </c>
      <c r="J45" s="23">
        <v>3539</v>
      </c>
      <c r="K45" s="23">
        <v>543</v>
      </c>
      <c r="L45" s="23">
        <v>638</v>
      </c>
      <c r="M45" s="23">
        <v>979</v>
      </c>
      <c r="N45" s="23">
        <v>1421</v>
      </c>
      <c r="O45" s="23">
        <v>136</v>
      </c>
      <c r="P45" s="23">
        <v>56</v>
      </c>
      <c r="Q45" s="23">
        <v>14</v>
      </c>
      <c r="R45" s="23">
        <v>0.14966949952785599</v>
      </c>
      <c r="S45" s="23">
        <v>1605</v>
      </c>
      <c r="T45" s="23">
        <v>168</v>
      </c>
      <c r="U45" s="23">
        <v>399</v>
      </c>
      <c r="V45" s="23">
        <v>4075</v>
      </c>
      <c r="W45" s="23">
        <v>967</v>
      </c>
      <c r="X45" s="23">
        <v>745</v>
      </c>
      <c r="Y45" s="23">
        <v>114</v>
      </c>
      <c r="Z45" s="23">
        <v>482</v>
      </c>
      <c r="AA45" s="23">
        <v>896</v>
      </c>
      <c r="AB45" s="23">
        <v>0</v>
      </c>
      <c r="AC45" s="23">
        <v>36</v>
      </c>
      <c r="AD45" s="23">
        <v>77</v>
      </c>
      <c r="AE45" s="23">
        <v>75</v>
      </c>
      <c r="AF45" s="23">
        <v>102</v>
      </c>
      <c r="AG45" s="23">
        <v>2</v>
      </c>
      <c r="AH45" s="23">
        <v>0</v>
      </c>
      <c r="AI45" s="23">
        <v>0</v>
      </c>
      <c r="AJ45" s="23">
        <v>0</v>
      </c>
      <c r="AK45" s="23">
        <v>4.0314399999999999</v>
      </c>
      <c r="AL45" s="23">
        <v>2</v>
      </c>
      <c r="AM45" s="23">
        <v>0</v>
      </c>
      <c r="AN45" s="23">
        <v>3581</v>
      </c>
      <c r="AO45" s="23">
        <v>44</v>
      </c>
      <c r="AP45" s="23">
        <v>53</v>
      </c>
    </row>
    <row r="46" spans="1:42" x14ac:dyDescent="0.25">
      <c r="A46" s="23">
        <v>45</v>
      </c>
      <c r="B46" s="23">
        <v>2</v>
      </c>
      <c r="C46" s="23">
        <v>2</v>
      </c>
      <c r="D46" s="23">
        <v>1</v>
      </c>
      <c r="E46" s="23">
        <v>2667</v>
      </c>
      <c r="F46" s="23">
        <v>5040</v>
      </c>
      <c r="G46" s="23">
        <v>5040</v>
      </c>
      <c r="H46" s="23">
        <v>3690</v>
      </c>
      <c r="I46" s="23">
        <v>211</v>
      </c>
      <c r="J46" s="23">
        <v>2532</v>
      </c>
      <c r="K46" s="23">
        <v>273</v>
      </c>
      <c r="L46" s="23">
        <v>434</v>
      </c>
      <c r="M46" s="23">
        <v>549</v>
      </c>
      <c r="N46" s="23">
        <v>1411</v>
      </c>
      <c r="O46" s="23">
        <v>93</v>
      </c>
      <c r="P46" s="23">
        <v>40.192860000000003</v>
      </c>
      <c r="Q46" s="23">
        <v>15</v>
      </c>
      <c r="R46" s="23">
        <v>0.125</v>
      </c>
      <c r="S46" s="23">
        <v>3186</v>
      </c>
      <c r="T46" s="23">
        <v>228</v>
      </c>
      <c r="U46" s="23">
        <v>234</v>
      </c>
      <c r="V46" s="23">
        <v>3157</v>
      </c>
      <c r="W46" s="23">
        <v>832</v>
      </c>
      <c r="X46" s="23">
        <v>589</v>
      </c>
      <c r="Y46" s="23">
        <v>639</v>
      </c>
      <c r="Z46" s="23">
        <v>823</v>
      </c>
      <c r="AA46" s="23">
        <v>1471</v>
      </c>
      <c r="AB46" s="23">
        <v>0</v>
      </c>
      <c r="AC46" s="23">
        <v>73</v>
      </c>
      <c r="AD46" s="23">
        <v>180</v>
      </c>
      <c r="AE46" s="23">
        <v>0</v>
      </c>
      <c r="AF46" s="23">
        <v>108.78957</v>
      </c>
      <c r="AG46" s="23">
        <v>1</v>
      </c>
      <c r="AH46" s="23">
        <v>0</v>
      </c>
      <c r="AI46" s="23">
        <v>0</v>
      </c>
      <c r="AJ46" s="23">
        <v>0</v>
      </c>
      <c r="AK46" s="23">
        <v>4.9781300000000002</v>
      </c>
      <c r="AL46" s="23">
        <v>1</v>
      </c>
      <c r="AM46" s="23">
        <v>0</v>
      </c>
      <c r="AN46" s="23">
        <v>2667</v>
      </c>
      <c r="AO46" s="23">
        <v>45</v>
      </c>
      <c r="AP46" s="23">
        <v>0</v>
      </c>
    </row>
    <row r="47" spans="1:42" x14ac:dyDescent="0.25">
      <c r="A47" s="23">
        <v>46</v>
      </c>
      <c r="B47" s="23">
        <v>2</v>
      </c>
      <c r="C47" s="23">
        <v>2</v>
      </c>
      <c r="D47" s="23">
        <v>1</v>
      </c>
      <c r="E47" s="23">
        <v>3977</v>
      </c>
      <c r="F47" s="23">
        <v>6692</v>
      </c>
      <c r="G47" s="23">
        <v>6801</v>
      </c>
      <c r="H47" s="23">
        <v>5272</v>
      </c>
      <c r="I47" s="23">
        <v>135</v>
      </c>
      <c r="J47" s="23">
        <v>4226</v>
      </c>
      <c r="K47" s="23">
        <v>693</v>
      </c>
      <c r="L47" s="23">
        <v>617</v>
      </c>
      <c r="M47" s="23">
        <v>769</v>
      </c>
      <c r="N47" s="23">
        <v>1898</v>
      </c>
      <c r="O47" s="23">
        <v>102</v>
      </c>
      <c r="P47" s="23">
        <v>42</v>
      </c>
      <c r="Q47" s="23">
        <v>8</v>
      </c>
      <c r="R47" s="23">
        <v>0.148213498014998</v>
      </c>
      <c r="S47" s="23">
        <v>1642</v>
      </c>
      <c r="T47" s="23">
        <v>206</v>
      </c>
      <c r="U47" s="23">
        <v>191</v>
      </c>
      <c r="V47" s="23">
        <v>4233</v>
      </c>
      <c r="W47" s="23">
        <v>1321</v>
      </c>
      <c r="X47" s="23">
        <v>850</v>
      </c>
      <c r="Y47" s="23">
        <v>237</v>
      </c>
      <c r="Z47" s="23">
        <v>325</v>
      </c>
      <c r="AA47" s="23">
        <v>787</v>
      </c>
      <c r="AB47" s="23">
        <v>0</v>
      </c>
      <c r="AC47" s="23">
        <v>22</v>
      </c>
      <c r="AD47" s="23">
        <v>271</v>
      </c>
      <c r="AE47" s="23">
        <v>75</v>
      </c>
      <c r="AF47" s="23">
        <v>102</v>
      </c>
      <c r="AG47" s="23">
        <v>1</v>
      </c>
      <c r="AH47" s="23">
        <v>0</v>
      </c>
      <c r="AI47" s="23">
        <v>0</v>
      </c>
      <c r="AJ47" s="23">
        <v>0</v>
      </c>
      <c r="AK47" s="23">
        <v>4.3799599999999996</v>
      </c>
      <c r="AL47" s="23">
        <v>1</v>
      </c>
      <c r="AM47" s="23">
        <v>0</v>
      </c>
      <c r="AN47" s="23">
        <v>3977</v>
      </c>
      <c r="AO47" s="23">
        <v>46</v>
      </c>
      <c r="AP47" s="23">
        <v>109</v>
      </c>
    </row>
    <row r="48" spans="1:42" x14ac:dyDescent="0.25">
      <c r="A48" s="23">
        <v>47</v>
      </c>
      <c r="B48" s="23">
        <v>2</v>
      </c>
      <c r="C48" s="23">
        <v>2</v>
      </c>
      <c r="D48" s="23">
        <v>1</v>
      </c>
      <c r="E48" s="23">
        <v>1593</v>
      </c>
      <c r="F48" s="23">
        <v>2574</v>
      </c>
      <c r="G48" s="23">
        <v>2605</v>
      </c>
      <c r="H48" s="23">
        <v>1767</v>
      </c>
      <c r="I48" s="23">
        <v>176</v>
      </c>
      <c r="J48" s="23">
        <v>1711</v>
      </c>
      <c r="K48" s="23">
        <v>281</v>
      </c>
      <c r="L48" s="23">
        <v>220</v>
      </c>
      <c r="M48" s="23">
        <v>443</v>
      </c>
      <c r="N48" s="23">
        <v>649</v>
      </c>
      <c r="O48" s="23">
        <v>56</v>
      </c>
      <c r="P48" s="23">
        <v>24</v>
      </c>
      <c r="Q48" s="23">
        <v>11</v>
      </c>
      <c r="R48" s="23">
        <v>0.19001919385796501</v>
      </c>
      <c r="S48" s="23">
        <v>2588</v>
      </c>
      <c r="T48" s="23">
        <v>126</v>
      </c>
      <c r="U48" s="23">
        <v>132</v>
      </c>
      <c r="V48" s="23">
        <v>1321</v>
      </c>
      <c r="W48" s="23">
        <v>611</v>
      </c>
      <c r="X48" s="23">
        <v>415</v>
      </c>
      <c r="Y48" s="23">
        <v>418</v>
      </c>
      <c r="Z48" s="23">
        <v>508</v>
      </c>
      <c r="AA48" s="23">
        <v>1551</v>
      </c>
      <c r="AB48" s="23">
        <v>0</v>
      </c>
      <c r="AC48" s="23">
        <v>41</v>
      </c>
      <c r="AD48" s="23">
        <v>70</v>
      </c>
      <c r="AE48" s="23">
        <v>0</v>
      </c>
      <c r="AF48" s="23">
        <v>129.92776000000001</v>
      </c>
      <c r="AG48" s="23">
        <v>2</v>
      </c>
      <c r="AH48" s="23">
        <v>743.19623000000001</v>
      </c>
      <c r="AI48" s="23">
        <v>0</v>
      </c>
      <c r="AJ48" s="23">
        <v>0</v>
      </c>
      <c r="AK48" s="23">
        <v>8.5494599999999998</v>
      </c>
      <c r="AL48" s="23">
        <v>1</v>
      </c>
      <c r="AM48" s="23">
        <v>0</v>
      </c>
      <c r="AN48" s="23">
        <v>1593</v>
      </c>
      <c r="AO48" s="23">
        <v>47</v>
      </c>
      <c r="AP48" s="23">
        <v>31</v>
      </c>
    </row>
    <row r="49" spans="1:42" x14ac:dyDescent="0.25">
      <c r="A49" s="23">
        <v>48</v>
      </c>
      <c r="B49" s="23">
        <v>2</v>
      </c>
      <c r="C49" s="23">
        <v>2</v>
      </c>
      <c r="D49" s="23">
        <v>1</v>
      </c>
      <c r="E49" s="23">
        <v>1992</v>
      </c>
      <c r="F49" s="23">
        <v>3987</v>
      </c>
      <c r="G49" s="23">
        <v>3987</v>
      </c>
      <c r="H49" s="23">
        <v>2739</v>
      </c>
      <c r="I49" s="23">
        <v>462</v>
      </c>
      <c r="J49" s="23">
        <v>1729</v>
      </c>
      <c r="K49" s="23">
        <v>400</v>
      </c>
      <c r="L49" s="23">
        <v>234</v>
      </c>
      <c r="M49" s="23">
        <v>333</v>
      </c>
      <c r="N49" s="23">
        <v>1025</v>
      </c>
      <c r="O49" s="23">
        <v>88</v>
      </c>
      <c r="P49" s="23">
        <v>40</v>
      </c>
      <c r="Q49" s="23">
        <v>4</v>
      </c>
      <c r="R49" s="23">
        <v>0.15299724103335799</v>
      </c>
      <c r="S49" s="23">
        <v>801</v>
      </c>
      <c r="T49" s="23">
        <v>223</v>
      </c>
      <c r="U49" s="23">
        <v>331</v>
      </c>
      <c r="V49" s="23">
        <v>2124</v>
      </c>
      <c r="W49" s="23">
        <v>764</v>
      </c>
      <c r="X49" s="23">
        <v>545</v>
      </c>
      <c r="Y49" s="23">
        <v>95</v>
      </c>
      <c r="Z49" s="23">
        <v>109</v>
      </c>
      <c r="AA49" s="23">
        <v>540</v>
      </c>
      <c r="AB49" s="23">
        <v>0</v>
      </c>
      <c r="AC49" s="23">
        <v>17</v>
      </c>
      <c r="AD49" s="23">
        <v>40</v>
      </c>
      <c r="AE49" s="23">
        <v>0</v>
      </c>
      <c r="AF49" s="23">
        <v>123</v>
      </c>
      <c r="AG49" s="23">
        <v>2</v>
      </c>
      <c r="AH49" s="23">
        <v>523.74432000000002</v>
      </c>
      <c r="AI49" s="23">
        <v>0</v>
      </c>
      <c r="AJ49" s="23">
        <v>0</v>
      </c>
      <c r="AK49" s="23">
        <v>3.31602</v>
      </c>
      <c r="AL49" s="23">
        <v>1</v>
      </c>
      <c r="AM49" s="23">
        <v>0</v>
      </c>
      <c r="AN49" s="23">
        <v>1992</v>
      </c>
      <c r="AO49" s="23">
        <v>48</v>
      </c>
      <c r="AP49" s="23">
        <v>0</v>
      </c>
    </row>
    <row r="50" spans="1:42" x14ac:dyDescent="0.25">
      <c r="A50" s="23">
        <v>49</v>
      </c>
      <c r="B50" s="23">
        <v>2</v>
      </c>
      <c r="C50" s="23">
        <v>2</v>
      </c>
      <c r="D50" s="23">
        <v>1</v>
      </c>
      <c r="E50" s="23">
        <v>2239</v>
      </c>
      <c r="F50" s="23">
        <v>4010</v>
      </c>
      <c r="G50" s="23">
        <v>4038</v>
      </c>
      <c r="H50" s="23">
        <v>2339</v>
      </c>
      <c r="I50" s="23">
        <v>647</v>
      </c>
      <c r="J50" s="23">
        <v>1987</v>
      </c>
      <c r="K50" s="23">
        <v>295</v>
      </c>
      <c r="L50" s="23">
        <v>298</v>
      </c>
      <c r="M50" s="23">
        <v>585</v>
      </c>
      <c r="N50" s="23">
        <v>1061</v>
      </c>
      <c r="O50" s="23">
        <v>135</v>
      </c>
      <c r="P50" s="23">
        <v>76</v>
      </c>
      <c r="Q50" s="23">
        <v>6</v>
      </c>
      <c r="R50" s="23">
        <v>0.219167904903418</v>
      </c>
      <c r="S50" s="23">
        <v>1240</v>
      </c>
      <c r="T50" s="23">
        <v>158</v>
      </c>
      <c r="U50" s="23">
        <v>431</v>
      </c>
      <c r="V50" s="23">
        <v>1621</v>
      </c>
      <c r="W50" s="23">
        <v>1115</v>
      </c>
      <c r="X50" s="23">
        <v>713</v>
      </c>
      <c r="Y50" s="23">
        <v>27</v>
      </c>
      <c r="Z50" s="23">
        <v>181</v>
      </c>
      <c r="AA50" s="23">
        <v>907</v>
      </c>
      <c r="AB50" s="23">
        <v>7</v>
      </c>
      <c r="AC50" s="23">
        <v>14</v>
      </c>
      <c r="AD50" s="23">
        <v>104</v>
      </c>
      <c r="AE50" s="23">
        <v>0</v>
      </c>
      <c r="AF50" s="23">
        <v>123</v>
      </c>
      <c r="AG50" s="23">
        <v>2</v>
      </c>
      <c r="AH50" s="23">
        <v>274.65728999999999</v>
      </c>
      <c r="AI50" s="23">
        <v>0</v>
      </c>
      <c r="AJ50" s="23">
        <v>0</v>
      </c>
      <c r="AK50" s="23">
        <v>2.2607499999999998</v>
      </c>
      <c r="AL50" s="23">
        <v>1</v>
      </c>
      <c r="AM50" s="23">
        <v>0</v>
      </c>
      <c r="AN50" s="23">
        <v>2239</v>
      </c>
      <c r="AO50" s="23">
        <v>49</v>
      </c>
      <c r="AP50" s="23">
        <v>28</v>
      </c>
    </row>
    <row r="51" spans="1:42" x14ac:dyDescent="0.25">
      <c r="A51" s="23">
        <v>50</v>
      </c>
      <c r="B51" s="23">
        <v>2</v>
      </c>
      <c r="C51" s="23">
        <v>2</v>
      </c>
      <c r="D51" s="23">
        <v>1</v>
      </c>
      <c r="E51" s="23">
        <v>2333</v>
      </c>
      <c r="F51" s="23">
        <v>4733</v>
      </c>
      <c r="G51" s="23">
        <v>4735</v>
      </c>
      <c r="H51" s="23">
        <v>3091</v>
      </c>
      <c r="I51" s="23">
        <v>374</v>
      </c>
      <c r="J51" s="23">
        <v>2195</v>
      </c>
      <c r="K51" s="23">
        <v>461</v>
      </c>
      <c r="L51" s="23">
        <v>282</v>
      </c>
      <c r="M51" s="23">
        <v>403</v>
      </c>
      <c r="N51" s="23">
        <v>1187</v>
      </c>
      <c r="O51" s="23">
        <v>121</v>
      </c>
      <c r="P51" s="23">
        <v>59</v>
      </c>
      <c r="Q51" s="23">
        <v>12</v>
      </c>
      <c r="R51" s="23">
        <v>0.12544878563886</v>
      </c>
      <c r="S51" s="23">
        <v>2110</v>
      </c>
      <c r="T51" s="23">
        <v>396</v>
      </c>
      <c r="U51" s="23">
        <v>339</v>
      </c>
      <c r="V51" s="23">
        <v>2582</v>
      </c>
      <c r="W51" s="23">
        <v>930</v>
      </c>
      <c r="X51" s="23">
        <v>488</v>
      </c>
      <c r="Y51" s="23">
        <v>424</v>
      </c>
      <c r="Z51" s="23">
        <v>286</v>
      </c>
      <c r="AA51" s="23">
        <v>1274</v>
      </c>
      <c r="AB51" s="23">
        <v>0</v>
      </c>
      <c r="AC51" s="23">
        <v>46</v>
      </c>
      <c r="AD51" s="23">
        <v>80</v>
      </c>
      <c r="AE51" s="23">
        <v>0</v>
      </c>
      <c r="AF51" s="23">
        <v>0</v>
      </c>
      <c r="AG51" s="23">
        <v>2</v>
      </c>
      <c r="AH51" s="23">
        <v>0</v>
      </c>
      <c r="AI51" s="23">
        <v>0</v>
      </c>
      <c r="AJ51" s="23">
        <v>0</v>
      </c>
      <c r="AK51" s="23">
        <v>3.6149399999999998</v>
      </c>
      <c r="AL51" s="23">
        <v>1</v>
      </c>
      <c r="AM51" s="23">
        <v>0</v>
      </c>
      <c r="AN51" s="23">
        <v>2333</v>
      </c>
      <c r="AO51" s="23">
        <v>50</v>
      </c>
      <c r="AP51" s="23">
        <v>2</v>
      </c>
    </row>
    <row r="52" spans="1:42" x14ac:dyDescent="0.25">
      <c r="A52" s="23">
        <v>51</v>
      </c>
      <c r="B52" s="23">
        <v>2</v>
      </c>
      <c r="C52" s="23">
        <v>2</v>
      </c>
      <c r="D52" s="23">
        <v>1</v>
      </c>
      <c r="E52" s="23">
        <v>2096</v>
      </c>
      <c r="F52" s="23">
        <v>3637</v>
      </c>
      <c r="G52" s="23">
        <v>3646</v>
      </c>
      <c r="H52" s="23">
        <v>2285</v>
      </c>
      <c r="I52" s="23">
        <v>395</v>
      </c>
      <c r="J52" s="23">
        <v>1909</v>
      </c>
      <c r="K52" s="23">
        <v>296</v>
      </c>
      <c r="L52" s="23">
        <v>438</v>
      </c>
      <c r="M52" s="23">
        <v>496</v>
      </c>
      <c r="N52" s="23">
        <v>866</v>
      </c>
      <c r="O52" s="23">
        <v>107</v>
      </c>
      <c r="P52" s="23">
        <v>46</v>
      </c>
      <c r="Q52" s="23">
        <v>15</v>
      </c>
      <c r="R52" s="23">
        <v>0.185134393856281</v>
      </c>
      <c r="S52" s="23">
        <v>438</v>
      </c>
      <c r="T52" s="23">
        <v>108</v>
      </c>
      <c r="U52" s="23">
        <v>335</v>
      </c>
      <c r="V52" s="23">
        <v>1843</v>
      </c>
      <c r="W52" s="23">
        <v>725</v>
      </c>
      <c r="X52" s="23">
        <v>635</v>
      </c>
      <c r="Y52" s="23">
        <v>22</v>
      </c>
      <c r="Z52" s="23">
        <v>53</v>
      </c>
      <c r="AA52" s="23">
        <v>321</v>
      </c>
      <c r="AB52" s="23">
        <v>0</v>
      </c>
      <c r="AC52" s="23">
        <v>15</v>
      </c>
      <c r="AD52" s="23">
        <v>27</v>
      </c>
      <c r="AE52" s="23">
        <v>0</v>
      </c>
      <c r="AF52" s="23">
        <v>0</v>
      </c>
      <c r="AG52" s="23">
        <v>2</v>
      </c>
      <c r="AH52" s="23">
        <v>0</v>
      </c>
      <c r="AI52" s="23">
        <v>0</v>
      </c>
      <c r="AJ52" s="23">
        <v>0</v>
      </c>
      <c r="AK52" s="23">
        <v>2.2605599999999999</v>
      </c>
      <c r="AL52" s="23">
        <v>3</v>
      </c>
      <c r="AM52" s="23">
        <v>0</v>
      </c>
      <c r="AN52" s="23">
        <v>2096</v>
      </c>
      <c r="AO52" s="23">
        <v>51</v>
      </c>
      <c r="AP52" s="23">
        <v>9</v>
      </c>
    </row>
    <row r="53" spans="1:42" x14ac:dyDescent="0.25">
      <c r="A53" s="23">
        <v>52</v>
      </c>
      <c r="B53" s="23">
        <v>2</v>
      </c>
      <c r="C53" s="23">
        <v>2</v>
      </c>
      <c r="D53" s="23">
        <v>1</v>
      </c>
      <c r="E53" s="23">
        <v>1315</v>
      </c>
      <c r="F53" s="23">
        <v>4117</v>
      </c>
      <c r="G53" s="23">
        <v>4125</v>
      </c>
      <c r="H53" s="23">
        <v>2471</v>
      </c>
      <c r="I53" s="23">
        <v>399</v>
      </c>
      <c r="J53" s="23">
        <v>953</v>
      </c>
      <c r="K53" s="23">
        <v>80</v>
      </c>
      <c r="L53" s="23">
        <v>165</v>
      </c>
      <c r="M53" s="23">
        <v>194</v>
      </c>
      <c r="N53" s="23">
        <v>876</v>
      </c>
      <c r="O53" s="23">
        <v>1491</v>
      </c>
      <c r="P53" s="23">
        <v>57</v>
      </c>
      <c r="Q53" s="23">
        <v>280</v>
      </c>
      <c r="R53" s="23">
        <v>3.5393939393939401E-2</v>
      </c>
      <c r="S53" s="23">
        <v>4814</v>
      </c>
      <c r="T53" s="23">
        <v>414</v>
      </c>
      <c r="U53" s="23">
        <v>781</v>
      </c>
      <c r="V53" s="23">
        <v>2095</v>
      </c>
      <c r="W53" s="23">
        <v>735</v>
      </c>
      <c r="X53" s="23">
        <v>100</v>
      </c>
      <c r="Y53" s="23">
        <v>205</v>
      </c>
      <c r="Z53" s="23">
        <v>1135</v>
      </c>
      <c r="AA53" s="23">
        <v>1239</v>
      </c>
      <c r="AB53" s="23">
        <v>18</v>
      </c>
      <c r="AC53" s="23">
        <v>1132</v>
      </c>
      <c r="AD53" s="23">
        <v>1085</v>
      </c>
      <c r="AE53" s="23">
        <v>0</v>
      </c>
      <c r="AF53" s="23">
        <v>0</v>
      </c>
      <c r="AG53" s="23">
        <v>3</v>
      </c>
      <c r="AH53" s="23">
        <v>0</v>
      </c>
      <c r="AI53" s="23">
        <v>0</v>
      </c>
      <c r="AJ53" s="23">
        <v>0</v>
      </c>
      <c r="AK53" s="23">
        <v>1.32751</v>
      </c>
      <c r="AL53" s="23">
        <v>1</v>
      </c>
      <c r="AM53" s="23">
        <v>0</v>
      </c>
      <c r="AN53" s="23">
        <v>1315</v>
      </c>
      <c r="AO53" s="23">
        <v>52</v>
      </c>
      <c r="AP53" s="23">
        <v>8</v>
      </c>
    </row>
    <row r="54" spans="1:42" x14ac:dyDescent="0.25">
      <c r="A54" s="23">
        <v>53</v>
      </c>
      <c r="B54" s="23">
        <v>2</v>
      </c>
      <c r="C54" s="23">
        <v>2</v>
      </c>
      <c r="D54" s="23">
        <v>1</v>
      </c>
      <c r="E54" s="23">
        <v>85</v>
      </c>
      <c r="F54" s="23">
        <v>124</v>
      </c>
      <c r="G54" s="23">
        <v>250</v>
      </c>
      <c r="H54" s="23">
        <v>107</v>
      </c>
      <c r="I54" s="23">
        <v>4</v>
      </c>
      <c r="J54" s="23">
        <v>82</v>
      </c>
      <c r="K54" s="23">
        <v>4</v>
      </c>
      <c r="L54" s="23">
        <v>19</v>
      </c>
      <c r="M54" s="23">
        <v>34</v>
      </c>
      <c r="N54" s="23">
        <v>28</v>
      </c>
      <c r="O54" s="23">
        <v>1097</v>
      </c>
      <c r="P54" s="23">
        <v>5</v>
      </c>
      <c r="Q54" s="23">
        <v>13</v>
      </c>
      <c r="R54" s="23">
        <v>2.8000000000000001E-2</v>
      </c>
      <c r="S54" s="23">
        <v>2686</v>
      </c>
      <c r="T54" s="23">
        <v>2</v>
      </c>
      <c r="U54" s="23">
        <v>2</v>
      </c>
      <c r="V54" s="23">
        <v>207</v>
      </c>
      <c r="W54" s="23">
        <v>34</v>
      </c>
      <c r="X54" s="23">
        <v>5</v>
      </c>
      <c r="Y54" s="23">
        <v>50</v>
      </c>
      <c r="Z54" s="23">
        <v>14</v>
      </c>
      <c r="AA54" s="23">
        <v>2175</v>
      </c>
      <c r="AB54" s="23">
        <v>0</v>
      </c>
      <c r="AC54" s="23">
        <v>206</v>
      </c>
      <c r="AD54" s="23">
        <v>241</v>
      </c>
      <c r="AE54" s="23">
        <v>0</v>
      </c>
      <c r="AF54" s="23">
        <v>0</v>
      </c>
      <c r="AG54" s="23">
        <v>3</v>
      </c>
      <c r="AH54" s="23">
        <v>0</v>
      </c>
      <c r="AI54" s="23">
        <v>0</v>
      </c>
      <c r="AJ54" s="23">
        <v>0</v>
      </c>
      <c r="AK54" s="23">
        <v>9.9685799999999993</v>
      </c>
      <c r="AL54" s="23">
        <v>2</v>
      </c>
      <c r="AM54" s="23">
        <v>0</v>
      </c>
      <c r="AN54" s="23">
        <v>85</v>
      </c>
      <c r="AO54" s="23">
        <v>53</v>
      </c>
      <c r="AP54" s="23">
        <v>126</v>
      </c>
    </row>
    <row r="55" spans="1:42" x14ac:dyDescent="0.25">
      <c r="A55" s="23">
        <v>54</v>
      </c>
      <c r="B55" s="23">
        <v>2</v>
      </c>
      <c r="C55" s="23">
        <v>2</v>
      </c>
      <c r="D55" s="23">
        <v>1</v>
      </c>
      <c r="E55" s="23">
        <v>2648</v>
      </c>
      <c r="F55" s="23">
        <v>7003</v>
      </c>
      <c r="G55" s="23">
        <v>7070</v>
      </c>
      <c r="H55" s="23">
        <v>3873</v>
      </c>
      <c r="I55" s="23">
        <v>1562</v>
      </c>
      <c r="J55" s="23">
        <v>1296</v>
      </c>
      <c r="K55" s="23">
        <v>715</v>
      </c>
      <c r="L55" s="23">
        <v>652</v>
      </c>
      <c r="M55" s="23">
        <v>429</v>
      </c>
      <c r="N55" s="23">
        <v>852</v>
      </c>
      <c r="O55" s="23">
        <v>257</v>
      </c>
      <c r="P55" s="23">
        <v>105</v>
      </c>
      <c r="Q55" s="23">
        <v>4</v>
      </c>
      <c r="R55" s="23">
        <v>0.22588401697312599</v>
      </c>
      <c r="S55" s="23">
        <v>695</v>
      </c>
      <c r="T55" s="23">
        <v>356</v>
      </c>
      <c r="U55" s="23">
        <v>897</v>
      </c>
      <c r="V55" s="23">
        <v>2513</v>
      </c>
      <c r="W55" s="23">
        <v>1977</v>
      </c>
      <c r="X55" s="23">
        <v>1327</v>
      </c>
      <c r="Y55" s="23">
        <v>250</v>
      </c>
      <c r="Z55" s="23">
        <v>107</v>
      </c>
      <c r="AA55" s="23">
        <v>262</v>
      </c>
      <c r="AB55" s="23">
        <v>0</v>
      </c>
      <c r="AC55" s="23">
        <v>30</v>
      </c>
      <c r="AD55" s="23">
        <v>46</v>
      </c>
      <c r="AE55" s="23">
        <v>0</v>
      </c>
      <c r="AF55" s="23">
        <v>0</v>
      </c>
      <c r="AG55" s="23">
        <v>3</v>
      </c>
      <c r="AH55" s="23">
        <v>0</v>
      </c>
      <c r="AI55" s="23">
        <v>0</v>
      </c>
      <c r="AJ55" s="23">
        <v>0</v>
      </c>
      <c r="AK55" s="23">
        <v>2.3728799999999999</v>
      </c>
      <c r="AL55" s="23">
        <v>1</v>
      </c>
      <c r="AM55" s="23">
        <v>0</v>
      </c>
      <c r="AN55" s="23">
        <v>2648</v>
      </c>
      <c r="AO55" s="23">
        <v>54</v>
      </c>
      <c r="AP55" s="23">
        <v>67</v>
      </c>
    </row>
    <row r="56" spans="1:42" x14ac:dyDescent="0.25">
      <c r="A56" s="23">
        <v>55</v>
      </c>
      <c r="B56" s="23">
        <v>2</v>
      </c>
      <c r="C56" s="23">
        <v>2</v>
      </c>
      <c r="D56" s="23">
        <v>1</v>
      </c>
      <c r="E56" s="23">
        <v>1549</v>
      </c>
      <c r="F56" s="23">
        <v>3858</v>
      </c>
      <c r="G56" s="23">
        <v>3858</v>
      </c>
      <c r="H56" s="23">
        <v>2149</v>
      </c>
      <c r="I56" s="23">
        <v>857</v>
      </c>
      <c r="J56" s="23">
        <v>778</v>
      </c>
      <c r="K56" s="23">
        <v>332</v>
      </c>
      <c r="L56" s="23">
        <v>478</v>
      </c>
      <c r="M56" s="23">
        <v>323</v>
      </c>
      <c r="N56" s="23">
        <v>416</v>
      </c>
      <c r="O56" s="23">
        <v>97</v>
      </c>
      <c r="P56" s="23">
        <v>58</v>
      </c>
      <c r="Q56" s="23">
        <v>1</v>
      </c>
      <c r="R56" s="23">
        <v>0.26283048211508597</v>
      </c>
      <c r="S56" s="23">
        <v>168</v>
      </c>
      <c r="T56" s="23">
        <v>219</v>
      </c>
      <c r="U56" s="23">
        <v>262</v>
      </c>
      <c r="V56" s="23">
        <v>1433</v>
      </c>
      <c r="W56" s="23">
        <v>1200</v>
      </c>
      <c r="X56" s="23">
        <v>744</v>
      </c>
      <c r="Y56" s="23">
        <v>10</v>
      </c>
      <c r="Z56" s="23">
        <v>33</v>
      </c>
      <c r="AA56" s="23">
        <v>109</v>
      </c>
      <c r="AB56" s="23">
        <v>0</v>
      </c>
      <c r="AC56" s="23">
        <v>5</v>
      </c>
      <c r="AD56" s="23">
        <v>11</v>
      </c>
      <c r="AE56" s="23">
        <v>0</v>
      </c>
      <c r="AF56" s="23">
        <v>0</v>
      </c>
      <c r="AG56" s="23">
        <v>3</v>
      </c>
      <c r="AH56" s="23">
        <v>0</v>
      </c>
      <c r="AI56" s="23">
        <v>0</v>
      </c>
      <c r="AJ56" s="23">
        <v>0</v>
      </c>
      <c r="AK56" s="23">
        <v>2.57525</v>
      </c>
      <c r="AL56" s="23">
        <v>1</v>
      </c>
      <c r="AM56" s="23">
        <v>0</v>
      </c>
      <c r="AN56" s="23">
        <v>1549</v>
      </c>
      <c r="AO56" s="23">
        <v>55</v>
      </c>
      <c r="AP56" s="23">
        <v>0</v>
      </c>
    </row>
    <row r="57" spans="1:42" x14ac:dyDescent="0.25">
      <c r="A57" s="23">
        <v>56</v>
      </c>
      <c r="B57" s="23">
        <v>2</v>
      </c>
      <c r="C57" s="23">
        <v>2</v>
      </c>
      <c r="D57" s="23">
        <v>1</v>
      </c>
      <c r="E57" s="23">
        <v>57</v>
      </c>
      <c r="F57" s="23">
        <v>99</v>
      </c>
      <c r="G57" s="23">
        <v>99</v>
      </c>
      <c r="H57" s="23">
        <v>64</v>
      </c>
      <c r="I57" s="23">
        <v>25</v>
      </c>
      <c r="J57" s="23">
        <v>46</v>
      </c>
      <c r="K57" s="23">
        <v>0</v>
      </c>
      <c r="L57" s="23">
        <v>13</v>
      </c>
      <c r="M57" s="23">
        <v>17</v>
      </c>
      <c r="N57" s="23">
        <v>27</v>
      </c>
      <c r="O57" s="23">
        <v>250</v>
      </c>
      <c r="P57" s="23">
        <v>2</v>
      </c>
      <c r="Q57" s="23">
        <v>157</v>
      </c>
      <c r="R57" s="23">
        <v>1.72727272727273</v>
      </c>
      <c r="S57" s="23">
        <v>2513</v>
      </c>
      <c r="T57" s="23">
        <v>6</v>
      </c>
      <c r="U57" s="23">
        <v>0</v>
      </c>
      <c r="V57" s="23">
        <v>59</v>
      </c>
      <c r="W57" s="23">
        <v>78</v>
      </c>
      <c r="X57" s="23">
        <v>-44</v>
      </c>
      <c r="Y57" s="23">
        <v>0</v>
      </c>
      <c r="Z57" s="23">
        <v>305</v>
      </c>
      <c r="AA57" s="23">
        <v>2196</v>
      </c>
      <c r="AB57" s="23">
        <v>0</v>
      </c>
      <c r="AC57" s="23">
        <v>2</v>
      </c>
      <c r="AD57" s="23">
        <v>10</v>
      </c>
      <c r="AE57" s="23">
        <v>0</v>
      </c>
      <c r="AF57" s="23">
        <v>0</v>
      </c>
      <c r="AG57" s="23">
        <v>3</v>
      </c>
      <c r="AH57" s="23">
        <v>0</v>
      </c>
      <c r="AI57" s="23">
        <v>0</v>
      </c>
      <c r="AJ57" s="23">
        <v>0</v>
      </c>
      <c r="AK57" s="23">
        <v>1.08765</v>
      </c>
      <c r="AL57" s="23">
        <v>1</v>
      </c>
      <c r="AM57" s="23">
        <v>0</v>
      </c>
      <c r="AN57" s="23">
        <v>57</v>
      </c>
      <c r="AO57" s="23">
        <v>56</v>
      </c>
      <c r="AP57" s="23">
        <v>0</v>
      </c>
    </row>
    <row r="58" spans="1:42" x14ac:dyDescent="0.25">
      <c r="A58" s="23">
        <v>57</v>
      </c>
      <c r="B58" s="23">
        <v>2</v>
      </c>
      <c r="C58" s="23">
        <v>2</v>
      </c>
      <c r="D58" s="23">
        <v>1</v>
      </c>
      <c r="E58" s="23">
        <v>935</v>
      </c>
      <c r="F58" s="23">
        <v>2497</v>
      </c>
      <c r="G58" s="23">
        <v>2497</v>
      </c>
      <c r="H58" s="23">
        <v>1018</v>
      </c>
      <c r="I58" s="23">
        <v>818</v>
      </c>
      <c r="J58" s="23">
        <v>227</v>
      </c>
      <c r="K58" s="23">
        <v>111</v>
      </c>
      <c r="L58" s="23">
        <v>165</v>
      </c>
      <c r="M58" s="23">
        <v>161</v>
      </c>
      <c r="N58" s="23">
        <v>498</v>
      </c>
      <c r="O58" s="23">
        <v>137</v>
      </c>
      <c r="P58" s="23">
        <v>80</v>
      </c>
      <c r="Q58" s="23">
        <v>3</v>
      </c>
      <c r="R58" s="23">
        <v>0.22947537044453301</v>
      </c>
      <c r="S58" s="23">
        <v>109</v>
      </c>
      <c r="T58" s="23">
        <v>137</v>
      </c>
      <c r="U58" s="23">
        <v>604</v>
      </c>
      <c r="V58" s="23">
        <v>473</v>
      </c>
      <c r="W58" s="23">
        <v>789</v>
      </c>
      <c r="X58" s="23">
        <v>494</v>
      </c>
      <c r="Y58" s="23">
        <v>3</v>
      </c>
      <c r="Z58" s="23">
        <v>70</v>
      </c>
      <c r="AA58" s="23">
        <v>12</v>
      </c>
      <c r="AB58" s="23">
        <v>1</v>
      </c>
      <c r="AC58" s="23">
        <v>6</v>
      </c>
      <c r="AD58" s="23">
        <v>17</v>
      </c>
      <c r="AE58" s="23">
        <v>0</v>
      </c>
      <c r="AF58" s="23">
        <v>0</v>
      </c>
      <c r="AG58" s="23">
        <v>3</v>
      </c>
      <c r="AH58" s="23">
        <v>0</v>
      </c>
      <c r="AI58" s="23">
        <v>0</v>
      </c>
      <c r="AJ58" s="23">
        <v>0</v>
      </c>
      <c r="AK58" s="23">
        <v>1.6184000000000001</v>
      </c>
      <c r="AL58" s="23">
        <v>1</v>
      </c>
      <c r="AM58" s="23">
        <v>0</v>
      </c>
      <c r="AN58" s="23">
        <v>935</v>
      </c>
      <c r="AO58" s="23">
        <v>57</v>
      </c>
      <c r="AP58" s="23">
        <v>0</v>
      </c>
    </row>
    <row r="59" spans="1:42" x14ac:dyDescent="0.25">
      <c r="A59" s="23">
        <v>58</v>
      </c>
      <c r="B59" s="23">
        <v>2</v>
      </c>
      <c r="C59" s="23">
        <v>2</v>
      </c>
      <c r="D59" s="23">
        <v>1</v>
      </c>
      <c r="E59" s="23">
        <v>2529</v>
      </c>
      <c r="F59" s="23">
        <v>5372</v>
      </c>
      <c r="G59" s="23">
        <v>5403</v>
      </c>
      <c r="H59" s="23">
        <v>3051</v>
      </c>
      <c r="I59" s="23">
        <v>582</v>
      </c>
      <c r="J59" s="23">
        <v>2105</v>
      </c>
      <c r="K59" s="23">
        <v>978</v>
      </c>
      <c r="L59" s="23">
        <v>489</v>
      </c>
      <c r="M59" s="23">
        <v>455</v>
      </c>
      <c r="N59" s="23">
        <v>607</v>
      </c>
      <c r="O59" s="23">
        <v>104</v>
      </c>
      <c r="P59" s="23">
        <v>54</v>
      </c>
      <c r="Q59" s="23">
        <v>11</v>
      </c>
      <c r="R59" s="23">
        <v>0.27059041273366602</v>
      </c>
      <c r="S59" s="23">
        <v>899</v>
      </c>
      <c r="T59" s="23">
        <v>213</v>
      </c>
      <c r="U59" s="23">
        <v>315</v>
      </c>
      <c r="V59" s="23">
        <v>2024</v>
      </c>
      <c r="W59" s="23">
        <v>1687</v>
      </c>
      <c r="X59" s="23">
        <v>1164</v>
      </c>
      <c r="Y59" s="23">
        <v>93</v>
      </c>
      <c r="Z59" s="23">
        <v>97</v>
      </c>
      <c r="AA59" s="23">
        <v>630</v>
      </c>
      <c r="AB59" s="23">
        <v>0</v>
      </c>
      <c r="AC59" s="23">
        <v>39</v>
      </c>
      <c r="AD59" s="23">
        <v>40</v>
      </c>
      <c r="AE59" s="23">
        <v>0</v>
      </c>
      <c r="AF59" s="23">
        <v>0</v>
      </c>
      <c r="AG59" s="23">
        <v>3</v>
      </c>
      <c r="AH59" s="23">
        <v>0</v>
      </c>
      <c r="AI59" s="23">
        <v>0</v>
      </c>
      <c r="AJ59" s="23">
        <v>0</v>
      </c>
      <c r="AK59" s="23">
        <v>2.9812099999999999</v>
      </c>
      <c r="AL59" s="23">
        <v>1</v>
      </c>
      <c r="AM59" s="23">
        <v>0</v>
      </c>
      <c r="AN59" s="23">
        <v>2529</v>
      </c>
      <c r="AO59" s="23">
        <v>58</v>
      </c>
      <c r="AP59" s="23">
        <v>31</v>
      </c>
    </row>
    <row r="60" spans="1:42" x14ac:dyDescent="0.25">
      <c r="A60" s="23">
        <v>59</v>
      </c>
      <c r="B60" s="23">
        <v>2</v>
      </c>
      <c r="C60" s="23">
        <v>2</v>
      </c>
      <c r="D60" s="23">
        <v>1</v>
      </c>
      <c r="E60" s="23">
        <v>3117</v>
      </c>
      <c r="F60" s="23">
        <v>7975</v>
      </c>
      <c r="G60" s="23">
        <v>8042</v>
      </c>
      <c r="H60" s="23">
        <v>4490</v>
      </c>
      <c r="I60" s="23">
        <v>1403</v>
      </c>
      <c r="J60" s="23">
        <v>2013</v>
      </c>
      <c r="K60" s="23">
        <v>768</v>
      </c>
      <c r="L60" s="23">
        <v>767</v>
      </c>
      <c r="M60" s="23">
        <v>750</v>
      </c>
      <c r="N60" s="23">
        <v>832</v>
      </c>
      <c r="O60" s="23">
        <v>200</v>
      </c>
      <c r="P60" s="23">
        <v>110</v>
      </c>
      <c r="Q60" s="23">
        <v>21</v>
      </c>
      <c r="R60" s="23">
        <v>0.24695349415568299</v>
      </c>
      <c r="S60" s="23">
        <v>1425</v>
      </c>
      <c r="T60" s="23">
        <v>312</v>
      </c>
      <c r="U60" s="23">
        <v>948</v>
      </c>
      <c r="V60" s="23">
        <v>3131</v>
      </c>
      <c r="W60" s="23">
        <v>2088</v>
      </c>
      <c r="X60" s="23">
        <v>1563</v>
      </c>
      <c r="Y60" s="23">
        <v>39</v>
      </c>
      <c r="Z60" s="23">
        <v>132</v>
      </c>
      <c r="AA60" s="23">
        <v>1044</v>
      </c>
      <c r="AB60" s="23">
        <v>0</v>
      </c>
      <c r="AC60" s="23">
        <v>33</v>
      </c>
      <c r="AD60" s="23">
        <v>177</v>
      </c>
      <c r="AE60" s="23">
        <v>0</v>
      </c>
      <c r="AF60" s="23">
        <v>0</v>
      </c>
      <c r="AG60" s="23">
        <v>3</v>
      </c>
      <c r="AH60" s="23">
        <v>3220.5356400000001</v>
      </c>
      <c r="AI60" s="23">
        <v>0</v>
      </c>
      <c r="AJ60" s="23">
        <v>0</v>
      </c>
      <c r="AK60" s="23">
        <v>2.3137099999999999</v>
      </c>
      <c r="AL60" s="23">
        <v>1</v>
      </c>
      <c r="AM60" s="23">
        <v>0</v>
      </c>
      <c r="AN60" s="23">
        <v>3117</v>
      </c>
      <c r="AO60" s="23">
        <v>59</v>
      </c>
      <c r="AP60" s="23">
        <v>67</v>
      </c>
    </row>
    <row r="61" spans="1:42" x14ac:dyDescent="0.25">
      <c r="A61" s="23">
        <v>60</v>
      </c>
      <c r="B61" s="23">
        <v>2</v>
      </c>
      <c r="C61" s="23">
        <v>2</v>
      </c>
      <c r="D61" s="23">
        <v>1</v>
      </c>
      <c r="E61" s="23">
        <v>1541</v>
      </c>
      <c r="F61" s="23">
        <v>4049</v>
      </c>
      <c r="G61" s="23">
        <v>4051</v>
      </c>
      <c r="H61" s="23">
        <v>2366</v>
      </c>
      <c r="I61" s="23">
        <v>632</v>
      </c>
      <c r="J61" s="23">
        <v>1073</v>
      </c>
      <c r="K61" s="23">
        <v>366</v>
      </c>
      <c r="L61" s="23">
        <v>385</v>
      </c>
      <c r="M61" s="23">
        <v>378</v>
      </c>
      <c r="N61" s="23">
        <v>412</v>
      </c>
      <c r="O61" s="23">
        <v>87</v>
      </c>
      <c r="P61" s="23">
        <v>55</v>
      </c>
      <c r="Q61" s="23">
        <v>2</v>
      </c>
      <c r="R61" s="23">
        <v>0.20587509256973599</v>
      </c>
      <c r="S61" s="23">
        <v>260</v>
      </c>
      <c r="T61" s="23">
        <v>103</v>
      </c>
      <c r="U61" s="23">
        <v>501</v>
      </c>
      <c r="V61" s="23">
        <v>1594</v>
      </c>
      <c r="W61" s="23">
        <v>1149</v>
      </c>
      <c r="X61" s="23">
        <v>704</v>
      </c>
      <c r="Y61" s="23">
        <v>29</v>
      </c>
      <c r="Z61" s="23">
        <v>27</v>
      </c>
      <c r="AA61" s="23">
        <v>166</v>
      </c>
      <c r="AB61" s="23">
        <v>2</v>
      </c>
      <c r="AC61" s="23">
        <v>15</v>
      </c>
      <c r="AD61" s="23">
        <v>21</v>
      </c>
      <c r="AE61" s="23">
        <v>0</v>
      </c>
      <c r="AF61" s="23">
        <v>0</v>
      </c>
      <c r="AG61" s="23">
        <v>2</v>
      </c>
      <c r="AH61" s="23">
        <v>0</v>
      </c>
      <c r="AI61" s="23">
        <v>0</v>
      </c>
      <c r="AJ61" s="23">
        <v>0</v>
      </c>
      <c r="AK61" s="23">
        <v>2.2848199999999999</v>
      </c>
      <c r="AL61" s="23">
        <v>1</v>
      </c>
      <c r="AM61" s="23">
        <v>0</v>
      </c>
      <c r="AN61" s="23">
        <v>1541</v>
      </c>
      <c r="AO61" s="23">
        <v>60</v>
      </c>
      <c r="AP61" s="23">
        <v>2</v>
      </c>
    </row>
    <row r="62" spans="1:42" x14ac:dyDescent="0.25">
      <c r="A62" s="23">
        <v>61</v>
      </c>
      <c r="B62" s="23">
        <v>2</v>
      </c>
      <c r="C62" s="23">
        <v>2</v>
      </c>
      <c r="D62" s="23">
        <v>1</v>
      </c>
      <c r="E62" s="23">
        <v>1946</v>
      </c>
      <c r="F62" s="23">
        <v>4335</v>
      </c>
      <c r="G62" s="23">
        <v>4338</v>
      </c>
      <c r="H62" s="23">
        <v>2590</v>
      </c>
      <c r="I62" s="23">
        <v>658</v>
      </c>
      <c r="J62" s="23">
        <v>1406</v>
      </c>
      <c r="K62" s="23">
        <v>572</v>
      </c>
      <c r="L62" s="23">
        <v>543</v>
      </c>
      <c r="M62" s="23">
        <v>393</v>
      </c>
      <c r="N62" s="23">
        <v>438</v>
      </c>
      <c r="O62" s="23">
        <v>90</v>
      </c>
      <c r="P62" s="23">
        <v>54</v>
      </c>
      <c r="Q62" s="23">
        <v>4</v>
      </c>
      <c r="R62" s="23">
        <v>0.25311203319502101</v>
      </c>
      <c r="S62" s="23">
        <v>524</v>
      </c>
      <c r="T62" s="23">
        <v>107</v>
      </c>
      <c r="U62" s="23">
        <v>337</v>
      </c>
      <c r="V62" s="23">
        <v>1839</v>
      </c>
      <c r="W62" s="23">
        <v>1233</v>
      </c>
      <c r="X62" s="23">
        <v>822</v>
      </c>
      <c r="Y62" s="23">
        <v>74</v>
      </c>
      <c r="Z62" s="23">
        <v>67</v>
      </c>
      <c r="AA62" s="23">
        <v>344</v>
      </c>
      <c r="AB62" s="23">
        <v>0</v>
      </c>
      <c r="AC62" s="23">
        <v>7</v>
      </c>
      <c r="AD62" s="23">
        <v>32</v>
      </c>
      <c r="AE62" s="23">
        <v>0</v>
      </c>
      <c r="AF62" s="23">
        <v>0</v>
      </c>
      <c r="AG62" s="23">
        <v>2</v>
      </c>
      <c r="AH62" s="23">
        <v>0</v>
      </c>
      <c r="AI62" s="23">
        <v>0</v>
      </c>
      <c r="AJ62" s="23">
        <v>0</v>
      </c>
      <c r="AK62" s="23">
        <v>2.97987</v>
      </c>
      <c r="AL62" s="23">
        <v>1</v>
      </c>
      <c r="AM62" s="23">
        <v>0</v>
      </c>
      <c r="AN62" s="23">
        <v>1946</v>
      </c>
      <c r="AO62" s="23">
        <v>61</v>
      </c>
      <c r="AP62" s="23">
        <v>3</v>
      </c>
    </row>
    <row r="63" spans="1:42" x14ac:dyDescent="0.25">
      <c r="A63" s="23">
        <v>62</v>
      </c>
      <c r="B63" s="23">
        <v>2</v>
      </c>
      <c r="C63" s="23">
        <v>2</v>
      </c>
      <c r="D63" s="23">
        <v>1</v>
      </c>
      <c r="E63" s="23">
        <v>3209</v>
      </c>
      <c r="F63" s="23">
        <v>7115</v>
      </c>
      <c r="G63" s="23">
        <v>7122</v>
      </c>
      <c r="H63" s="23">
        <v>4475</v>
      </c>
      <c r="I63" s="23">
        <v>726</v>
      </c>
      <c r="J63" s="23">
        <v>2795</v>
      </c>
      <c r="K63" s="23">
        <v>862</v>
      </c>
      <c r="L63" s="23">
        <v>697</v>
      </c>
      <c r="M63" s="23">
        <v>767</v>
      </c>
      <c r="N63" s="23">
        <v>883</v>
      </c>
      <c r="O63" s="23">
        <v>158</v>
      </c>
      <c r="P63" s="23">
        <v>80</v>
      </c>
      <c r="Q63" s="23">
        <v>11</v>
      </c>
      <c r="R63" s="23">
        <v>0.22493681550126399</v>
      </c>
      <c r="S63" s="23">
        <v>1260</v>
      </c>
      <c r="T63" s="23">
        <v>527</v>
      </c>
      <c r="U63" s="23">
        <v>618</v>
      </c>
      <c r="V63" s="23">
        <v>2946</v>
      </c>
      <c r="W63" s="23">
        <v>1734</v>
      </c>
      <c r="X63" s="23">
        <v>1297</v>
      </c>
      <c r="Y63" s="23">
        <v>167</v>
      </c>
      <c r="Z63" s="23">
        <v>236</v>
      </c>
      <c r="AA63" s="23">
        <v>761</v>
      </c>
      <c r="AB63" s="23">
        <v>0</v>
      </c>
      <c r="AC63" s="23">
        <v>31</v>
      </c>
      <c r="AD63" s="23">
        <v>65</v>
      </c>
      <c r="AE63" s="23">
        <v>0</v>
      </c>
      <c r="AF63" s="23">
        <v>0</v>
      </c>
      <c r="AG63" s="23">
        <v>2</v>
      </c>
      <c r="AH63" s="23">
        <v>0</v>
      </c>
      <c r="AI63" s="23">
        <v>0</v>
      </c>
      <c r="AJ63" s="23">
        <v>0</v>
      </c>
      <c r="AK63" s="23">
        <v>2.9460700000000002</v>
      </c>
      <c r="AL63" s="23">
        <v>2</v>
      </c>
      <c r="AM63" s="23">
        <v>0</v>
      </c>
      <c r="AN63" s="23">
        <v>3209</v>
      </c>
      <c r="AO63" s="23">
        <v>62</v>
      </c>
      <c r="AP63" s="23">
        <v>7</v>
      </c>
    </row>
    <row r="64" spans="1:42" x14ac:dyDescent="0.25">
      <c r="A64" s="23">
        <v>63</v>
      </c>
      <c r="B64" s="23">
        <v>2</v>
      </c>
      <c r="C64" s="23">
        <v>2</v>
      </c>
      <c r="D64" s="23">
        <v>1</v>
      </c>
      <c r="E64" s="23">
        <v>2290</v>
      </c>
      <c r="F64" s="23">
        <v>5655</v>
      </c>
      <c r="G64" s="23">
        <v>5661</v>
      </c>
      <c r="H64" s="23">
        <v>3287</v>
      </c>
      <c r="I64" s="23">
        <v>708</v>
      </c>
      <c r="J64" s="23">
        <v>1721</v>
      </c>
      <c r="K64" s="23">
        <v>512</v>
      </c>
      <c r="L64" s="23">
        <v>631</v>
      </c>
      <c r="M64" s="23">
        <v>519</v>
      </c>
      <c r="N64" s="23">
        <v>628</v>
      </c>
      <c r="O64" s="23">
        <v>129</v>
      </c>
      <c r="P64" s="23">
        <v>71</v>
      </c>
      <c r="Q64" s="23">
        <v>5</v>
      </c>
      <c r="R64" s="23">
        <v>0.228404875463699</v>
      </c>
      <c r="S64" s="23">
        <v>585</v>
      </c>
      <c r="T64" s="23">
        <v>304</v>
      </c>
      <c r="U64" s="23">
        <v>576</v>
      </c>
      <c r="V64" s="23">
        <v>2061</v>
      </c>
      <c r="W64" s="23">
        <v>1673</v>
      </c>
      <c r="X64" s="23">
        <v>1047</v>
      </c>
      <c r="Y64" s="23">
        <v>67</v>
      </c>
      <c r="Z64" s="23">
        <v>154</v>
      </c>
      <c r="AA64" s="23">
        <v>281</v>
      </c>
      <c r="AB64" s="23">
        <v>0</v>
      </c>
      <c r="AC64" s="23">
        <v>40</v>
      </c>
      <c r="AD64" s="23">
        <v>43</v>
      </c>
      <c r="AE64" s="23">
        <v>0</v>
      </c>
      <c r="AF64" s="23">
        <v>0</v>
      </c>
      <c r="AG64" s="23">
        <v>2</v>
      </c>
      <c r="AH64" s="23">
        <v>0</v>
      </c>
      <c r="AI64" s="23">
        <v>0</v>
      </c>
      <c r="AJ64" s="23">
        <v>0</v>
      </c>
      <c r="AK64" s="23">
        <v>2.5864099999999999</v>
      </c>
      <c r="AL64" s="23">
        <v>1</v>
      </c>
      <c r="AM64" s="23">
        <v>0</v>
      </c>
      <c r="AN64" s="23">
        <v>2290</v>
      </c>
      <c r="AO64" s="23">
        <v>63</v>
      </c>
      <c r="AP64" s="23">
        <v>6</v>
      </c>
    </row>
    <row r="65" spans="1:42" x14ac:dyDescent="0.25">
      <c r="A65" s="23">
        <v>64</v>
      </c>
      <c r="B65" s="23">
        <v>2</v>
      </c>
      <c r="C65" s="23">
        <v>2</v>
      </c>
      <c r="D65" s="23">
        <v>1</v>
      </c>
      <c r="E65" s="23">
        <v>3018</v>
      </c>
      <c r="F65" s="23">
        <v>7095</v>
      </c>
      <c r="G65" s="23">
        <v>7100</v>
      </c>
      <c r="H65" s="23">
        <v>4185</v>
      </c>
      <c r="I65" s="23">
        <v>780</v>
      </c>
      <c r="J65" s="23">
        <v>2238</v>
      </c>
      <c r="K65" s="23">
        <v>886</v>
      </c>
      <c r="L65" s="23">
        <v>630</v>
      </c>
      <c r="M65" s="23">
        <v>666</v>
      </c>
      <c r="N65" s="23">
        <v>836</v>
      </c>
      <c r="O65" s="23">
        <v>146</v>
      </c>
      <c r="P65" s="23">
        <v>80</v>
      </c>
      <c r="Q65" s="23">
        <v>6</v>
      </c>
      <c r="R65" s="23">
        <v>0.18943661971831</v>
      </c>
      <c r="S65" s="23">
        <v>3327</v>
      </c>
      <c r="T65" s="23">
        <v>186</v>
      </c>
      <c r="U65" s="23">
        <v>819</v>
      </c>
      <c r="V65" s="23">
        <v>3414</v>
      </c>
      <c r="W65" s="23">
        <v>1605</v>
      </c>
      <c r="X65" s="23">
        <v>1076</v>
      </c>
      <c r="Y65" s="23">
        <v>169</v>
      </c>
      <c r="Z65" s="23">
        <v>121</v>
      </c>
      <c r="AA65" s="23">
        <v>464</v>
      </c>
      <c r="AB65" s="23">
        <v>0</v>
      </c>
      <c r="AC65" s="23">
        <v>84</v>
      </c>
      <c r="AD65" s="23">
        <v>2489</v>
      </c>
      <c r="AE65" s="23">
        <v>0</v>
      </c>
      <c r="AF65" s="23">
        <v>0</v>
      </c>
      <c r="AG65" s="23">
        <v>2</v>
      </c>
      <c r="AH65" s="23">
        <v>0</v>
      </c>
      <c r="AI65" s="23">
        <v>0</v>
      </c>
      <c r="AJ65" s="23">
        <v>0</v>
      </c>
      <c r="AK65" s="23">
        <v>2.97533</v>
      </c>
      <c r="AL65" s="23">
        <v>2</v>
      </c>
      <c r="AM65" s="23">
        <v>0</v>
      </c>
      <c r="AN65" s="23">
        <v>3018</v>
      </c>
      <c r="AO65" s="23">
        <v>64</v>
      </c>
      <c r="AP65" s="23">
        <v>5</v>
      </c>
    </row>
    <row r="66" spans="1:42" x14ac:dyDescent="0.25">
      <c r="A66" s="23">
        <v>65</v>
      </c>
      <c r="B66" s="23">
        <v>2</v>
      </c>
      <c r="C66" s="23">
        <v>2</v>
      </c>
      <c r="D66" s="23">
        <v>1</v>
      </c>
      <c r="E66" s="23">
        <v>2367</v>
      </c>
      <c r="F66" s="23">
        <v>5602</v>
      </c>
      <c r="G66" s="23">
        <v>5628</v>
      </c>
      <c r="H66" s="23">
        <v>3337</v>
      </c>
      <c r="I66" s="23">
        <v>447</v>
      </c>
      <c r="J66" s="23">
        <v>2150</v>
      </c>
      <c r="K66" s="23">
        <v>574</v>
      </c>
      <c r="L66" s="23">
        <v>544</v>
      </c>
      <c r="M66" s="23">
        <v>505</v>
      </c>
      <c r="N66" s="23">
        <v>744</v>
      </c>
      <c r="O66" s="23">
        <v>136</v>
      </c>
      <c r="P66" s="23">
        <v>56</v>
      </c>
      <c r="Q66" s="23">
        <v>14</v>
      </c>
      <c r="R66" s="23">
        <v>0.22245913290689401</v>
      </c>
      <c r="S66" s="23">
        <v>2070</v>
      </c>
      <c r="T66" s="23">
        <v>267</v>
      </c>
      <c r="U66" s="23">
        <v>574</v>
      </c>
      <c r="V66" s="23">
        <v>2438</v>
      </c>
      <c r="W66" s="23">
        <v>1401</v>
      </c>
      <c r="X66" s="23">
        <v>948</v>
      </c>
      <c r="Y66" s="23">
        <v>389</v>
      </c>
      <c r="Z66" s="23">
        <v>407</v>
      </c>
      <c r="AA66" s="23">
        <v>996</v>
      </c>
      <c r="AB66" s="23">
        <v>0</v>
      </c>
      <c r="AC66" s="23">
        <v>52</v>
      </c>
      <c r="AD66" s="23">
        <v>226</v>
      </c>
      <c r="AE66" s="23">
        <v>0</v>
      </c>
      <c r="AF66" s="23">
        <v>0</v>
      </c>
      <c r="AG66" s="23">
        <v>2</v>
      </c>
      <c r="AH66" s="23">
        <v>0</v>
      </c>
      <c r="AI66" s="23">
        <v>0</v>
      </c>
      <c r="AJ66" s="23">
        <v>0</v>
      </c>
      <c r="AK66" s="23">
        <v>3.1485599999999998</v>
      </c>
      <c r="AL66" s="23">
        <v>2</v>
      </c>
      <c r="AM66" s="23">
        <v>0</v>
      </c>
      <c r="AN66" s="23">
        <v>2367</v>
      </c>
      <c r="AO66" s="23">
        <v>65</v>
      </c>
      <c r="AP66" s="23">
        <v>26</v>
      </c>
    </row>
    <row r="67" spans="1:42" x14ac:dyDescent="0.25">
      <c r="A67" s="23">
        <v>66</v>
      </c>
      <c r="B67" s="23">
        <v>2</v>
      </c>
      <c r="C67" s="23">
        <v>2</v>
      </c>
      <c r="D67" s="23">
        <v>1</v>
      </c>
      <c r="E67" s="23">
        <v>1944</v>
      </c>
      <c r="F67" s="23">
        <v>4617</v>
      </c>
      <c r="G67" s="23">
        <v>4619</v>
      </c>
      <c r="H67" s="23">
        <v>2876</v>
      </c>
      <c r="I67" s="23">
        <v>345</v>
      </c>
      <c r="J67" s="23">
        <v>1680</v>
      </c>
      <c r="K67" s="23">
        <v>485</v>
      </c>
      <c r="L67" s="23">
        <v>447</v>
      </c>
      <c r="M67" s="23">
        <v>506</v>
      </c>
      <c r="N67" s="23">
        <v>506</v>
      </c>
      <c r="O67" s="23">
        <v>105</v>
      </c>
      <c r="P67" s="23">
        <v>49</v>
      </c>
      <c r="Q67" s="23">
        <v>15</v>
      </c>
      <c r="R67" s="23">
        <v>0.17861008876380199</v>
      </c>
      <c r="S67" s="23">
        <v>2600</v>
      </c>
      <c r="T67" s="23">
        <v>308</v>
      </c>
      <c r="U67" s="23">
        <v>328</v>
      </c>
      <c r="V67" s="23">
        <v>2337</v>
      </c>
      <c r="W67" s="23">
        <v>994</v>
      </c>
      <c r="X67" s="23">
        <v>652</v>
      </c>
      <c r="Y67" s="23">
        <v>257</v>
      </c>
      <c r="Z67" s="23">
        <v>471</v>
      </c>
      <c r="AA67" s="23">
        <v>1415</v>
      </c>
      <c r="AB67" s="23">
        <v>13</v>
      </c>
      <c r="AC67" s="23">
        <v>117</v>
      </c>
      <c r="AD67" s="23">
        <v>327</v>
      </c>
      <c r="AE67" s="23">
        <v>0</v>
      </c>
      <c r="AF67" s="23">
        <v>0</v>
      </c>
      <c r="AG67" s="23">
        <v>2</v>
      </c>
      <c r="AH67" s="23">
        <v>0</v>
      </c>
      <c r="AI67" s="23">
        <v>0</v>
      </c>
      <c r="AJ67" s="23">
        <v>0</v>
      </c>
      <c r="AK67" s="23">
        <v>3.0023599999999999</v>
      </c>
      <c r="AL67" s="23">
        <v>2</v>
      </c>
      <c r="AM67" s="23">
        <v>0</v>
      </c>
      <c r="AN67" s="23">
        <v>1944</v>
      </c>
      <c r="AO67" s="23">
        <v>66</v>
      </c>
      <c r="AP67" s="23">
        <v>2</v>
      </c>
    </row>
    <row r="68" spans="1:42" x14ac:dyDescent="0.25">
      <c r="A68" s="23">
        <v>67</v>
      </c>
      <c r="B68" s="23">
        <v>2</v>
      </c>
      <c r="C68" s="23">
        <v>2</v>
      </c>
      <c r="D68" s="23">
        <v>1</v>
      </c>
      <c r="E68" s="23">
        <v>2116</v>
      </c>
      <c r="F68" s="23">
        <v>5125</v>
      </c>
      <c r="G68" s="23">
        <v>5134</v>
      </c>
      <c r="H68" s="23">
        <v>3423</v>
      </c>
      <c r="I68" s="23">
        <v>532</v>
      </c>
      <c r="J68" s="23">
        <v>1740</v>
      </c>
      <c r="K68" s="23">
        <v>545</v>
      </c>
      <c r="L68" s="23">
        <v>411</v>
      </c>
      <c r="M68" s="23">
        <v>413</v>
      </c>
      <c r="N68" s="23">
        <v>747</v>
      </c>
      <c r="O68" s="23">
        <v>96</v>
      </c>
      <c r="P68" s="23">
        <v>53</v>
      </c>
      <c r="Q68" s="23">
        <v>7.0736400000000001</v>
      </c>
      <c r="R68" s="23">
        <v>0.154070899883132</v>
      </c>
      <c r="S68" s="23">
        <v>2008</v>
      </c>
      <c r="T68" s="23">
        <v>224</v>
      </c>
      <c r="U68" s="23">
        <v>369</v>
      </c>
      <c r="V68" s="23">
        <v>2745</v>
      </c>
      <c r="W68" s="23">
        <v>1138</v>
      </c>
      <c r="X68" s="23">
        <v>658</v>
      </c>
      <c r="Y68" s="23">
        <v>1384</v>
      </c>
      <c r="Z68" s="23">
        <v>139</v>
      </c>
      <c r="AA68" s="23">
        <v>352</v>
      </c>
      <c r="AB68" s="23">
        <v>2</v>
      </c>
      <c r="AC68" s="23">
        <v>53</v>
      </c>
      <c r="AD68" s="23">
        <v>78</v>
      </c>
      <c r="AE68" s="23">
        <v>0</v>
      </c>
      <c r="AF68" s="23">
        <v>0</v>
      </c>
      <c r="AG68" s="23">
        <v>2</v>
      </c>
      <c r="AH68" s="23">
        <v>0</v>
      </c>
      <c r="AI68" s="23">
        <v>0</v>
      </c>
      <c r="AJ68" s="23">
        <v>0</v>
      </c>
      <c r="AK68" s="23">
        <v>2.6620200000000001</v>
      </c>
      <c r="AL68" s="23">
        <v>2</v>
      </c>
      <c r="AM68" s="23">
        <v>0</v>
      </c>
      <c r="AN68" s="23">
        <v>2116</v>
      </c>
      <c r="AO68" s="23">
        <v>67</v>
      </c>
      <c r="AP68" s="23">
        <v>9</v>
      </c>
    </row>
    <row r="69" spans="1:42" x14ac:dyDescent="0.25">
      <c r="A69" s="23">
        <v>68</v>
      </c>
      <c r="B69" s="23">
        <v>2</v>
      </c>
      <c r="C69" s="23">
        <v>2</v>
      </c>
      <c r="D69" s="23">
        <v>1</v>
      </c>
      <c r="E69" s="23">
        <v>1445</v>
      </c>
      <c r="F69" s="23">
        <v>3222</v>
      </c>
      <c r="G69" s="23">
        <v>3232</v>
      </c>
      <c r="H69" s="23">
        <v>1841</v>
      </c>
      <c r="I69" s="23">
        <v>272</v>
      </c>
      <c r="J69" s="23">
        <v>1304</v>
      </c>
      <c r="K69" s="23">
        <v>405</v>
      </c>
      <c r="L69" s="23">
        <v>364</v>
      </c>
      <c r="M69" s="23">
        <v>304</v>
      </c>
      <c r="N69" s="23">
        <v>372</v>
      </c>
      <c r="O69" s="23">
        <v>72</v>
      </c>
      <c r="P69" s="23">
        <v>34</v>
      </c>
      <c r="Q69" s="23">
        <v>4</v>
      </c>
      <c r="R69" s="23">
        <v>0.223081683168317</v>
      </c>
      <c r="S69" s="23">
        <v>753</v>
      </c>
      <c r="T69" s="23">
        <v>164</v>
      </c>
      <c r="U69" s="23">
        <v>252</v>
      </c>
      <c r="V69" s="23">
        <v>1550</v>
      </c>
      <c r="W69" s="23">
        <v>687</v>
      </c>
      <c r="X69" s="23">
        <v>579</v>
      </c>
      <c r="Y69" s="23">
        <v>61</v>
      </c>
      <c r="Z69" s="23">
        <v>64</v>
      </c>
      <c r="AA69" s="23">
        <v>569</v>
      </c>
      <c r="AB69" s="23">
        <v>0</v>
      </c>
      <c r="AC69" s="23">
        <v>6</v>
      </c>
      <c r="AD69" s="23">
        <v>53</v>
      </c>
      <c r="AE69" s="23">
        <v>0</v>
      </c>
      <c r="AF69" s="23">
        <v>0</v>
      </c>
      <c r="AG69" s="23">
        <v>3</v>
      </c>
      <c r="AH69" s="23">
        <v>0</v>
      </c>
      <c r="AI69" s="23">
        <v>0</v>
      </c>
      <c r="AJ69" s="23">
        <v>0</v>
      </c>
      <c r="AK69" s="23">
        <v>2.8811399999999998</v>
      </c>
      <c r="AL69" s="23">
        <v>1</v>
      </c>
      <c r="AM69" s="23">
        <v>0</v>
      </c>
      <c r="AN69" s="23">
        <v>1445</v>
      </c>
      <c r="AO69" s="23">
        <v>68</v>
      </c>
      <c r="AP69" s="23">
        <v>10</v>
      </c>
    </row>
    <row r="70" spans="1:42" x14ac:dyDescent="0.25">
      <c r="A70" s="23">
        <v>69</v>
      </c>
      <c r="B70" s="23">
        <v>2</v>
      </c>
      <c r="C70" s="23">
        <v>2</v>
      </c>
      <c r="D70" s="23">
        <v>1</v>
      </c>
      <c r="E70" s="23">
        <v>2858</v>
      </c>
      <c r="F70" s="23">
        <v>6438</v>
      </c>
      <c r="G70" s="23">
        <v>8629</v>
      </c>
      <c r="H70" s="23">
        <v>5188</v>
      </c>
      <c r="I70" s="23">
        <v>571</v>
      </c>
      <c r="J70" s="23">
        <v>2382</v>
      </c>
      <c r="K70" s="23">
        <v>521</v>
      </c>
      <c r="L70" s="23">
        <v>562</v>
      </c>
      <c r="M70" s="23">
        <v>679</v>
      </c>
      <c r="N70" s="23">
        <v>1096</v>
      </c>
      <c r="O70" s="23">
        <v>208</v>
      </c>
      <c r="P70" s="23">
        <v>97.064120000000003</v>
      </c>
      <c r="Q70" s="23">
        <v>46</v>
      </c>
      <c r="R70" s="23">
        <v>0.119828485340132</v>
      </c>
      <c r="S70" s="23">
        <v>4979</v>
      </c>
      <c r="T70" s="23">
        <v>391</v>
      </c>
      <c r="U70" s="23">
        <v>2784</v>
      </c>
      <c r="V70" s="23">
        <v>3160</v>
      </c>
      <c r="W70" s="23">
        <v>1461</v>
      </c>
      <c r="X70" s="23">
        <v>833</v>
      </c>
      <c r="Y70" s="23">
        <v>500</v>
      </c>
      <c r="Z70" s="23">
        <v>109</v>
      </c>
      <c r="AA70" s="23">
        <v>4198</v>
      </c>
      <c r="AB70" s="23">
        <v>0</v>
      </c>
      <c r="AC70" s="23">
        <v>25</v>
      </c>
      <c r="AD70" s="23">
        <v>147</v>
      </c>
      <c r="AE70" s="23">
        <v>0</v>
      </c>
      <c r="AF70" s="23">
        <v>0</v>
      </c>
      <c r="AG70" s="23">
        <v>2</v>
      </c>
      <c r="AH70" s="23">
        <v>825.33056999999997</v>
      </c>
      <c r="AI70" s="23">
        <v>6861.2050799999997</v>
      </c>
      <c r="AJ70" s="23">
        <v>1174.96875</v>
      </c>
      <c r="AK70" s="23">
        <v>3.49553</v>
      </c>
      <c r="AL70" s="23">
        <v>1</v>
      </c>
      <c r="AM70" s="23">
        <v>0</v>
      </c>
      <c r="AN70" s="23">
        <v>2858</v>
      </c>
      <c r="AO70" s="23">
        <v>69</v>
      </c>
      <c r="AP70" s="23">
        <v>2191</v>
      </c>
    </row>
    <row r="71" spans="1:42" x14ac:dyDescent="0.25">
      <c r="A71" s="23">
        <v>70</v>
      </c>
      <c r="B71" s="23">
        <v>2</v>
      </c>
      <c r="C71" s="23">
        <v>2</v>
      </c>
      <c r="D71" s="23">
        <v>1</v>
      </c>
      <c r="E71" s="23">
        <v>2894</v>
      </c>
      <c r="F71" s="23">
        <v>5788</v>
      </c>
      <c r="G71" s="23">
        <v>5789</v>
      </c>
      <c r="H71" s="23">
        <v>3713</v>
      </c>
      <c r="I71" s="23">
        <v>634</v>
      </c>
      <c r="J71" s="23">
        <v>2505</v>
      </c>
      <c r="K71" s="23">
        <v>579</v>
      </c>
      <c r="L71" s="23">
        <v>532</v>
      </c>
      <c r="M71" s="23">
        <v>628</v>
      </c>
      <c r="N71" s="23">
        <v>1155</v>
      </c>
      <c r="O71" s="23">
        <v>182</v>
      </c>
      <c r="P71" s="23">
        <v>82</v>
      </c>
      <c r="Q71" s="23">
        <v>29</v>
      </c>
      <c r="R71" s="23">
        <v>0.181551217826913</v>
      </c>
      <c r="S71" s="23">
        <v>7849</v>
      </c>
      <c r="T71" s="23">
        <v>346</v>
      </c>
      <c r="U71" s="23">
        <v>409</v>
      </c>
      <c r="V71" s="23">
        <v>3010</v>
      </c>
      <c r="W71" s="23">
        <v>1284</v>
      </c>
      <c r="X71" s="23">
        <v>740</v>
      </c>
      <c r="Y71" s="23">
        <v>578</v>
      </c>
      <c r="Z71" s="23">
        <v>693</v>
      </c>
      <c r="AA71" s="23">
        <v>5344</v>
      </c>
      <c r="AB71" s="23">
        <v>0</v>
      </c>
      <c r="AC71" s="23">
        <v>65</v>
      </c>
      <c r="AD71" s="23">
        <v>1169</v>
      </c>
      <c r="AE71" s="23">
        <v>0</v>
      </c>
      <c r="AF71" s="23">
        <v>0</v>
      </c>
      <c r="AG71" s="23">
        <v>1</v>
      </c>
      <c r="AH71" s="23">
        <v>0</v>
      </c>
      <c r="AI71" s="23">
        <v>0</v>
      </c>
      <c r="AJ71" s="23">
        <v>0</v>
      </c>
      <c r="AK71" s="23">
        <v>3.5985499999999999</v>
      </c>
      <c r="AL71" s="23">
        <v>1</v>
      </c>
      <c r="AM71" s="23">
        <v>0</v>
      </c>
      <c r="AN71" s="23">
        <v>2894</v>
      </c>
      <c r="AO71" s="23">
        <v>70</v>
      </c>
      <c r="AP71" s="23">
        <v>1</v>
      </c>
    </row>
    <row r="72" spans="1:42" x14ac:dyDescent="0.25">
      <c r="A72" s="23">
        <v>71</v>
      </c>
      <c r="B72" s="23">
        <v>2</v>
      </c>
      <c r="C72" s="23">
        <v>2</v>
      </c>
      <c r="D72" s="23">
        <v>1</v>
      </c>
      <c r="E72" s="23">
        <v>1959</v>
      </c>
      <c r="F72" s="23">
        <v>4354</v>
      </c>
      <c r="G72" s="23">
        <v>4542</v>
      </c>
      <c r="H72" s="23">
        <v>2351</v>
      </c>
      <c r="I72" s="23">
        <v>683</v>
      </c>
      <c r="J72" s="23">
        <v>1418</v>
      </c>
      <c r="K72" s="23">
        <v>316</v>
      </c>
      <c r="L72" s="23">
        <v>293</v>
      </c>
      <c r="M72" s="23">
        <v>385</v>
      </c>
      <c r="N72" s="23">
        <v>965</v>
      </c>
      <c r="O72" s="23">
        <v>145</v>
      </c>
      <c r="P72" s="23">
        <v>72</v>
      </c>
      <c r="Q72" s="23">
        <v>11</v>
      </c>
      <c r="R72" s="23">
        <v>0.195288419198591</v>
      </c>
      <c r="S72" s="23">
        <v>2452</v>
      </c>
      <c r="T72" s="23">
        <v>359</v>
      </c>
      <c r="U72" s="23">
        <v>610</v>
      </c>
      <c r="V72" s="23">
        <v>1615</v>
      </c>
      <c r="W72" s="23">
        <v>1175</v>
      </c>
      <c r="X72" s="23">
        <v>783</v>
      </c>
      <c r="Y72" s="23">
        <v>199</v>
      </c>
      <c r="Z72" s="23">
        <v>248</v>
      </c>
      <c r="AA72" s="23">
        <v>1866</v>
      </c>
      <c r="AB72" s="23">
        <v>8</v>
      </c>
      <c r="AC72" s="23">
        <v>22</v>
      </c>
      <c r="AD72" s="23">
        <v>109</v>
      </c>
      <c r="AE72" s="23">
        <v>0</v>
      </c>
      <c r="AF72" s="23">
        <v>0</v>
      </c>
      <c r="AG72" s="23">
        <v>2</v>
      </c>
      <c r="AH72" s="23">
        <v>0</v>
      </c>
      <c r="AI72" s="23">
        <v>0</v>
      </c>
      <c r="AJ72" s="23">
        <v>0</v>
      </c>
      <c r="AK72" s="23">
        <v>3.2126299999999999</v>
      </c>
      <c r="AL72" s="23">
        <v>1</v>
      </c>
      <c r="AM72" s="23">
        <v>0</v>
      </c>
      <c r="AN72" s="23">
        <v>1959</v>
      </c>
      <c r="AO72" s="23">
        <v>71</v>
      </c>
      <c r="AP72" s="23">
        <v>188</v>
      </c>
    </row>
    <row r="73" spans="1:42" x14ac:dyDescent="0.25">
      <c r="A73" s="23">
        <v>72</v>
      </c>
      <c r="B73" s="23">
        <v>2</v>
      </c>
      <c r="C73" s="23">
        <v>2</v>
      </c>
      <c r="D73" s="23">
        <v>1</v>
      </c>
      <c r="E73" s="23">
        <v>952</v>
      </c>
      <c r="F73" s="23">
        <v>2032</v>
      </c>
      <c r="G73" s="23">
        <v>2057</v>
      </c>
      <c r="H73" s="23">
        <v>1504</v>
      </c>
      <c r="I73" s="23">
        <v>171</v>
      </c>
      <c r="J73" s="23">
        <v>870</v>
      </c>
      <c r="K73" s="23">
        <v>161</v>
      </c>
      <c r="L73" s="23">
        <v>233</v>
      </c>
      <c r="M73" s="23">
        <v>173</v>
      </c>
      <c r="N73" s="23">
        <v>385</v>
      </c>
      <c r="O73" s="23">
        <v>59</v>
      </c>
      <c r="P73" s="23">
        <v>21.06945</v>
      </c>
      <c r="Q73" s="23">
        <v>13</v>
      </c>
      <c r="R73" s="23">
        <v>0.18619348565872601</v>
      </c>
      <c r="S73" s="23">
        <v>1978</v>
      </c>
      <c r="T73" s="23">
        <v>137</v>
      </c>
      <c r="U73" s="23">
        <v>132</v>
      </c>
      <c r="V73" s="23">
        <v>1079</v>
      </c>
      <c r="W73" s="23">
        <v>406</v>
      </c>
      <c r="X73" s="23">
        <v>303</v>
      </c>
      <c r="Y73" s="23">
        <v>101</v>
      </c>
      <c r="Z73" s="23">
        <v>286</v>
      </c>
      <c r="AA73" s="23">
        <v>1379</v>
      </c>
      <c r="AB73" s="23">
        <v>0</v>
      </c>
      <c r="AC73" s="23">
        <v>57</v>
      </c>
      <c r="AD73" s="23">
        <v>155</v>
      </c>
      <c r="AE73" s="23">
        <v>0</v>
      </c>
      <c r="AF73" s="23">
        <v>111</v>
      </c>
      <c r="AG73" s="23">
        <v>1</v>
      </c>
      <c r="AH73" s="23">
        <v>246.39194000000001</v>
      </c>
      <c r="AI73" s="23">
        <v>0</v>
      </c>
      <c r="AJ73" s="23">
        <v>0</v>
      </c>
      <c r="AK73" s="23">
        <v>3.8625400000000001</v>
      </c>
      <c r="AL73" s="23">
        <v>1</v>
      </c>
      <c r="AM73" s="23">
        <v>0</v>
      </c>
      <c r="AN73" s="23">
        <v>952</v>
      </c>
      <c r="AO73" s="23">
        <v>72</v>
      </c>
      <c r="AP73" s="23">
        <v>25</v>
      </c>
    </row>
    <row r="74" spans="1:42" x14ac:dyDescent="0.25">
      <c r="A74" s="23">
        <v>73</v>
      </c>
      <c r="B74" s="23">
        <v>2</v>
      </c>
      <c r="C74" s="23">
        <v>2</v>
      </c>
      <c r="D74" s="23">
        <v>1</v>
      </c>
      <c r="E74" s="23">
        <v>2402</v>
      </c>
      <c r="F74" s="23">
        <v>4295</v>
      </c>
      <c r="G74" s="23">
        <v>4295</v>
      </c>
      <c r="H74" s="23">
        <v>2531</v>
      </c>
      <c r="I74" s="23">
        <v>186</v>
      </c>
      <c r="J74" s="23">
        <v>2413</v>
      </c>
      <c r="K74" s="23">
        <v>742</v>
      </c>
      <c r="L74" s="23">
        <v>526</v>
      </c>
      <c r="M74" s="23">
        <v>261</v>
      </c>
      <c r="N74" s="23">
        <v>873</v>
      </c>
      <c r="O74" s="23">
        <v>69</v>
      </c>
      <c r="P74" s="23">
        <v>32</v>
      </c>
      <c r="Q74" s="23">
        <v>9</v>
      </c>
      <c r="R74" s="23">
        <v>0.23771827706635601</v>
      </c>
      <c r="S74" s="23">
        <v>1530</v>
      </c>
      <c r="T74" s="23">
        <v>233</v>
      </c>
      <c r="U74" s="23">
        <v>141</v>
      </c>
      <c r="V74" s="23">
        <v>2253</v>
      </c>
      <c r="W74" s="23">
        <v>717</v>
      </c>
      <c r="X74" s="23">
        <v>951</v>
      </c>
      <c r="Y74" s="23">
        <v>325</v>
      </c>
      <c r="Z74" s="23">
        <v>199</v>
      </c>
      <c r="AA74" s="23">
        <v>923</v>
      </c>
      <c r="AB74" s="23">
        <v>0</v>
      </c>
      <c r="AC74" s="23">
        <v>24</v>
      </c>
      <c r="AD74" s="23">
        <v>59</v>
      </c>
      <c r="AE74" s="23">
        <v>105.7346</v>
      </c>
      <c r="AF74" s="23">
        <v>191.25524999999999</v>
      </c>
      <c r="AG74" s="23">
        <v>1</v>
      </c>
      <c r="AH74" s="23">
        <v>0</v>
      </c>
      <c r="AI74" s="23">
        <v>0</v>
      </c>
      <c r="AJ74" s="23">
        <v>0</v>
      </c>
      <c r="AK74" s="23">
        <v>4.6321199999999996</v>
      </c>
      <c r="AL74" s="23">
        <v>1</v>
      </c>
      <c r="AM74" s="23">
        <v>0</v>
      </c>
      <c r="AN74" s="23">
        <v>2402</v>
      </c>
      <c r="AO74" s="23">
        <v>73</v>
      </c>
      <c r="AP74" s="23">
        <v>0</v>
      </c>
    </row>
    <row r="75" spans="1:42" x14ac:dyDescent="0.25">
      <c r="A75" s="23">
        <v>74</v>
      </c>
      <c r="B75" s="23">
        <v>2</v>
      </c>
      <c r="C75" s="23">
        <v>2</v>
      </c>
      <c r="D75" s="23">
        <v>1</v>
      </c>
      <c r="E75" s="23">
        <v>2382</v>
      </c>
      <c r="F75" s="23">
        <v>3687</v>
      </c>
      <c r="G75" s="23">
        <v>3789</v>
      </c>
      <c r="H75" s="23">
        <v>1940</v>
      </c>
      <c r="I75" s="23">
        <v>202</v>
      </c>
      <c r="J75" s="23">
        <v>2339</v>
      </c>
      <c r="K75" s="23">
        <v>1062</v>
      </c>
      <c r="L75" s="23">
        <v>382</v>
      </c>
      <c r="M75" s="23">
        <v>422</v>
      </c>
      <c r="N75" s="23">
        <v>516</v>
      </c>
      <c r="O75" s="23">
        <v>84</v>
      </c>
      <c r="P75" s="23">
        <v>17</v>
      </c>
      <c r="Q75" s="23">
        <v>24</v>
      </c>
      <c r="R75" s="23">
        <v>0.43388756927949301</v>
      </c>
      <c r="S75" s="23">
        <v>5964</v>
      </c>
      <c r="T75" s="23">
        <v>46</v>
      </c>
      <c r="U75" s="23">
        <v>90</v>
      </c>
      <c r="V75" s="23">
        <v>1351</v>
      </c>
      <c r="W75" s="23">
        <v>894</v>
      </c>
      <c r="X75" s="23">
        <v>1408</v>
      </c>
      <c r="Y75" s="23">
        <v>294</v>
      </c>
      <c r="Z75" s="23">
        <v>237</v>
      </c>
      <c r="AA75" s="23">
        <v>5073</v>
      </c>
      <c r="AB75" s="23">
        <v>2</v>
      </c>
      <c r="AC75" s="23">
        <v>81</v>
      </c>
      <c r="AD75" s="23">
        <v>277</v>
      </c>
      <c r="AE75" s="23">
        <v>34</v>
      </c>
      <c r="AF75" s="23">
        <v>117</v>
      </c>
      <c r="AG75" s="23">
        <v>1</v>
      </c>
      <c r="AH75" s="23">
        <v>0</v>
      </c>
      <c r="AI75" s="23">
        <v>0</v>
      </c>
      <c r="AJ75" s="23">
        <v>0</v>
      </c>
      <c r="AK75" s="23">
        <v>4.2964599999999997</v>
      </c>
      <c r="AL75" s="23">
        <v>1</v>
      </c>
      <c r="AM75" s="23">
        <v>0</v>
      </c>
      <c r="AN75" s="23">
        <v>2382</v>
      </c>
      <c r="AO75" s="23">
        <v>74</v>
      </c>
      <c r="AP75" s="23">
        <v>102</v>
      </c>
    </row>
    <row r="76" spans="1:42" x14ac:dyDescent="0.25">
      <c r="A76" s="23">
        <v>75</v>
      </c>
      <c r="B76" s="23">
        <v>2</v>
      </c>
      <c r="C76" s="23">
        <v>2</v>
      </c>
      <c r="D76" s="23">
        <v>1</v>
      </c>
      <c r="E76" s="23">
        <v>1578</v>
      </c>
      <c r="F76" s="23">
        <v>2383</v>
      </c>
      <c r="G76" s="23">
        <v>2488</v>
      </c>
      <c r="H76" s="23">
        <v>1586</v>
      </c>
      <c r="I76" s="23">
        <v>17</v>
      </c>
      <c r="J76" s="23">
        <v>1900</v>
      </c>
      <c r="K76" s="23">
        <v>359</v>
      </c>
      <c r="L76" s="23">
        <v>388</v>
      </c>
      <c r="M76" s="23">
        <v>392</v>
      </c>
      <c r="N76" s="23">
        <v>439</v>
      </c>
      <c r="O76" s="23">
        <v>44</v>
      </c>
      <c r="P76" s="23">
        <v>10</v>
      </c>
      <c r="Q76" s="23">
        <v>13</v>
      </c>
      <c r="R76" s="23">
        <v>0.30104501607716999</v>
      </c>
      <c r="S76" s="23">
        <v>3393</v>
      </c>
      <c r="T76" s="23">
        <v>11</v>
      </c>
      <c r="U76" s="23">
        <v>42</v>
      </c>
      <c r="V76" s="23">
        <v>1324</v>
      </c>
      <c r="W76" s="23">
        <v>406</v>
      </c>
      <c r="X76" s="23">
        <v>705</v>
      </c>
      <c r="Y76" s="23">
        <v>661</v>
      </c>
      <c r="Z76" s="23">
        <v>694</v>
      </c>
      <c r="AA76" s="23">
        <v>1615</v>
      </c>
      <c r="AB76" s="23">
        <v>0</v>
      </c>
      <c r="AC76" s="23">
        <v>14</v>
      </c>
      <c r="AD76" s="23">
        <v>409</v>
      </c>
      <c r="AE76" s="23">
        <v>68</v>
      </c>
      <c r="AF76" s="23">
        <v>123</v>
      </c>
      <c r="AG76" s="23">
        <v>1</v>
      </c>
      <c r="AH76" s="23">
        <v>0</v>
      </c>
      <c r="AI76" s="23">
        <v>0</v>
      </c>
      <c r="AJ76" s="23">
        <v>0</v>
      </c>
      <c r="AK76" s="23">
        <v>4.5072000000000001</v>
      </c>
      <c r="AL76" s="23">
        <v>1</v>
      </c>
      <c r="AM76" s="23">
        <v>0</v>
      </c>
      <c r="AN76" s="23">
        <v>1578</v>
      </c>
      <c r="AO76" s="23">
        <v>75</v>
      </c>
      <c r="AP76" s="23">
        <v>105</v>
      </c>
    </row>
    <row r="77" spans="1:42" x14ac:dyDescent="0.25">
      <c r="A77" s="23">
        <v>76</v>
      </c>
      <c r="B77" s="23">
        <v>2</v>
      </c>
      <c r="C77" s="23">
        <v>2</v>
      </c>
      <c r="D77" s="23">
        <v>1</v>
      </c>
      <c r="E77" s="23">
        <v>1763</v>
      </c>
      <c r="F77" s="23">
        <v>2807</v>
      </c>
      <c r="G77" s="23">
        <v>2820</v>
      </c>
      <c r="H77" s="23">
        <v>1554</v>
      </c>
      <c r="I77" s="23">
        <v>41</v>
      </c>
      <c r="J77" s="23">
        <v>1913</v>
      </c>
      <c r="K77" s="23">
        <v>794</v>
      </c>
      <c r="L77" s="23">
        <v>268</v>
      </c>
      <c r="M77" s="23">
        <v>277</v>
      </c>
      <c r="N77" s="23">
        <v>424</v>
      </c>
      <c r="O77" s="23">
        <v>41</v>
      </c>
      <c r="P77" s="23">
        <v>7.3787900000000004</v>
      </c>
      <c r="Q77" s="23">
        <v>13</v>
      </c>
      <c r="R77" s="23">
        <v>0.337234042553192</v>
      </c>
      <c r="S77" s="23">
        <v>2665</v>
      </c>
      <c r="T77" s="23">
        <v>74</v>
      </c>
      <c r="U77" s="23">
        <v>44</v>
      </c>
      <c r="V77" s="23">
        <v>1313</v>
      </c>
      <c r="W77" s="23">
        <v>637</v>
      </c>
      <c r="X77" s="23">
        <v>752</v>
      </c>
      <c r="Y77" s="23">
        <v>408</v>
      </c>
      <c r="Z77" s="23">
        <v>695</v>
      </c>
      <c r="AA77" s="23">
        <v>665</v>
      </c>
      <c r="AB77" s="23">
        <v>2</v>
      </c>
      <c r="AC77" s="23">
        <v>14</v>
      </c>
      <c r="AD77" s="23">
        <v>881</v>
      </c>
      <c r="AE77" s="23">
        <v>125.48317</v>
      </c>
      <c r="AF77" s="23">
        <v>205.79239999999999</v>
      </c>
      <c r="AG77" s="23">
        <v>2</v>
      </c>
      <c r="AH77" s="23">
        <v>1646.61853</v>
      </c>
      <c r="AI77" s="23">
        <v>0</v>
      </c>
      <c r="AJ77" s="23">
        <v>0</v>
      </c>
      <c r="AK77" s="23">
        <v>4.86456</v>
      </c>
      <c r="AL77" s="23">
        <v>1</v>
      </c>
      <c r="AM77" s="23">
        <v>0</v>
      </c>
      <c r="AN77" s="23">
        <v>1763</v>
      </c>
      <c r="AO77" s="23">
        <v>76</v>
      </c>
      <c r="AP77" s="23">
        <v>13</v>
      </c>
    </row>
    <row r="78" spans="1:42" x14ac:dyDescent="0.25">
      <c r="A78" s="23">
        <v>77</v>
      </c>
      <c r="B78" s="23">
        <v>2</v>
      </c>
      <c r="C78" s="23">
        <v>2</v>
      </c>
      <c r="D78" s="23">
        <v>1</v>
      </c>
      <c r="E78" s="23">
        <v>2074</v>
      </c>
      <c r="F78" s="23">
        <v>4342</v>
      </c>
      <c r="G78" s="23">
        <v>4348</v>
      </c>
      <c r="H78" s="23">
        <v>2300</v>
      </c>
      <c r="I78" s="23">
        <v>172</v>
      </c>
      <c r="J78" s="23">
        <v>2255</v>
      </c>
      <c r="K78" s="23">
        <v>901</v>
      </c>
      <c r="L78" s="23">
        <v>389</v>
      </c>
      <c r="M78" s="23">
        <v>312</v>
      </c>
      <c r="N78" s="23">
        <v>472</v>
      </c>
      <c r="O78" s="23">
        <v>69</v>
      </c>
      <c r="P78" s="23">
        <v>15</v>
      </c>
      <c r="Q78" s="23">
        <v>25</v>
      </c>
      <c r="R78" s="23">
        <v>0.25252989880404803</v>
      </c>
      <c r="S78" s="23">
        <v>1670</v>
      </c>
      <c r="T78" s="23">
        <v>114</v>
      </c>
      <c r="U78" s="23">
        <v>357</v>
      </c>
      <c r="V78" s="23">
        <v>2144</v>
      </c>
      <c r="W78" s="23">
        <v>814</v>
      </c>
      <c r="X78" s="23">
        <v>919</v>
      </c>
      <c r="Y78" s="23">
        <v>275</v>
      </c>
      <c r="Z78" s="23">
        <v>362</v>
      </c>
      <c r="AA78" s="23">
        <v>1001</v>
      </c>
      <c r="AB78" s="23">
        <v>0</v>
      </c>
      <c r="AC78" s="23">
        <v>12</v>
      </c>
      <c r="AD78" s="23">
        <v>20</v>
      </c>
      <c r="AE78" s="23">
        <v>79.464960000000005</v>
      </c>
      <c r="AF78" s="23">
        <v>130.32253</v>
      </c>
      <c r="AG78" s="23">
        <v>2</v>
      </c>
      <c r="AH78" s="23">
        <v>0</v>
      </c>
      <c r="AI78" s="23">
        <v>0</v>
      </c>
      <c r="AJ78" s="23">
        <v>0</v>
      </c>
      <c r="AK78" s="23">
        <v>3.5918199999999998</v>
      </c>
      <c r="AL78" s="23">
        <v>1</v>
      </c>
      <c r="AM78" s="23">
        <v>0</v>
      </c>
      <c r="AN78" s="23">
        <v>2074</v>
      </c>
      <c r="AO78" s="23">
        <v>77</v>
      </c>
      <c r="AP78" s="23">
        <v>6</v>
      </c>
    </row>
    <row r="79" spans="1:42" x14ac:dyDescent="0.25">
      <c r="A79" s="23">
        <v>78</v>
      </c>
      <c r="B79" s="23">
        <v>2</v>
      </c>
      <c r="C79" s="23">
        <v>2</v>
      </c>
      <c r="D79" s="23">
        <v>1</v>
      </c>
      <c r="E79" s="23">
        <v>2625</v>
      </c>
      <c r="F79" s="23">
        <v>5548</v>
      </c>
      <c r="G79" s="23">
        <v>5559</v>
      </c>
      <c r="H79" s="23">
        <v>2432</v>
      </c>
      <c r="I79" s="23">
        <v>225</v>
      </c>
      <c r="J79" s="23">
        <v>2618</v>
      </c>
      <c r="K79" s="23">
        <v>1722</v>
      </c>
      <c r="L79" s="23">
        <v>453</v>
      </c>
      <c r="M79" s="23">
        <v>182</v>
      </c>
      <c r="N79" s="23">
        <v>268</v>
      </c>
      <c r="O79" s="23">
        <v>91</v>
      </c>
      <c r="P79" s="23">
        <v>22</v>
      </c>
      <c r="Q79" s="23">
        <v>9</v>
      </c>
      <c r="R79" s="23">
        <v>0.27792768483540198</v>
      </c>
      <c r="S79" s="23">
        <v>935</v>
      </c>
      <c r="T79" s="23">
        <v>54</v>
      </c>
      <c r="U79" s="23">
        <v>673</v>
      </c>
      <c r="V79" s="23">
        <v>2422</v>
      </c>
      <c r="W79" s="23">
        <v>1036</v>
      </c>
      <c r="X79" s="23">
        <v>1374</v>
      </c>
      <c r="Y79" s="23">
        <v>17</v>
      </c>
      <c r="Z79" s="23">
        <v>188</v>
      </c>
      <c r="AA79" s="23">
        <v>274</v>
      </c>
      <c r="AB79" s="23">
        <v>0</v>
      </c>
      <c r="AC79" s="23">
        <v>3</v>
      </c>
      <c r="AD79" s="23">
        <v>453</v>
      </c>
      <c r="AE79" s="23">
        <v>234.17911000000001</v>
      </c>
      <c r="AF79" s="23">
        <v>384.05374</v>
      </c>
      <c r="AG79" s="23">
        <v>2</v>
      </c>
      <c r="AH79" s="23">
        <v>0</v>
      </c>
      <c r="AI79" s="23">
        <v>0</v>
      </c>
      <c r="AJ79" s="23">
        <v>0</v>
      </c>
      <c r="AK79" s="23">
        <v>4.5276399999999999</v>
      </c>
      <c r="AL79" s="23">
        <v>2</v>
      </c>
      <c r="AM79" s="23">
        <v>0</v>
      </c>
      <c r="AN79" s="23">
        <v>2625</v>
      </c>
      <c r="AO79" s="23">
        <v>78</v>
      </c>
      <c r="AP79" s="23">
        <v>11</v>
      </c>
    </row>
    <row r="80" spans="1:42" x14ac:dyDescent="0.25">
      <c r="A80" s="23">
        <v>79</v>
      </c>
      <c r="B80" s="23">
        <v>2</v>
      </c>
      <c r="C80" s="23">
        <v>2</v>
      </c>
      <c r="D80" s="23">
        <v>1</v>
      </c>
      <c r="E80" s="23">
        <v>1816</v>
      </c>
      <c r="F80" s="23">
        <v>3208</v>
      </c>
      <c r="G80" s="23">
        <v>3247</v>
      </c>
      <c r="H80" s="23">
        <v>2408</v>
      </c>
      <c r="I80" s="23">
        <v>111</v>
      </c>
      <c r="J80" s="23">
        <v>1843</v>
      </c>
      <c r="K80" s="23">
        <v>466</v>
      </c>
      <c r="L80" s="23">
        <v>434</v>
      </c>
      <c r="M80" s="23">
        <v>292</v>
      </c>
      <c r="N80" s="23">
        <v>624</v>
      </c>
      <c r="O80" s="23">
        <v>68</v>
      </c>
      <c r="P80" s="23">
        <v>9.6097699999999993</v>
      </c>
      <c r="Q80" s="23">
        <v>25.380279999999999</v>
      </c>
      <c r="R80" s="23">
        <v>0.15768401601478299</v>
      </c>
      <c r="S80" s="23">
        <v>4120</v>
      </c>
      <c r="T80" s="23">
        <v>88</v>
      </c>
      <c r="U80" s="23">
        <v>99</v>
      </c>
      <c r="V80" s="23">
        <v>1878</v>
      </c>
      <c r="W80" s="23">
        <v>812</v>
      </c>
      <c r="X80" s="23">
        <v>370</v>
      </c>
      <c r="Y80" s="23">
        <v>235</v>
      </c>
      <c r="Z80" s="23">
        <v>802</v>
      </c>
      <c r="AA80" s="23">
        <v>2064</v>
      </c>
      <c r="AB80" s="23">
        <v>3</v>
      </c>
      <c r="AC80" s="23">
        <v>97</v>
      </c>
      <c r="AD80" s="23">
        <v>919</v>
      </c>
      <c r="AE80" s="23">
        <v>95</v>
      </c>
      <c r="AF80" s="23">
        <v>123</v>
      </c>
      <c r="AG80" s="23">
        <v>1</v>
      </c>
      <c r="AH80" s="23">
        <v>359.48678999999998</v>
      </c>
      <c r="AI80" s="23">
        <v>0</v>
      </c>
      <c r="AJ80" s="23">
        <v>0</v>
      </c>
      <c r="AK80" s="23">
        <v>4.3264199999999997</v>
      </c>
      <c r="AL80" s="23">
        <v>3</v>
      </c>
      <c r="AM80" s="23">
        <v>0</v>
      </c>
      <c r="AN80" s="23">
        <v>1816</v>
      </c>
      <c r="AO80" s="23">
        <v>79</v>
      </c>
      <c r="AP80" s="23">
        <v>39</v>
      </c>
    </row>
    <row r="81" spans="1:42" x14ac:dyDescent="0.25">
      <c r="A81" s="23">
        <v>80</v>
      </c>
      <c r="B81" s="23">
        <v>2</v>
      </c>
      <c r="C81" s="23">
        <v>2</v>
      </c>
      <c r="D81" s="23">
        <v>1</v>
      </c>
      <c r="E81" s="23">
        <v>2026</v>
      </c>
      <c r="F81" s="23">
        <v>4516</v>
      </c>
      <c r="G81" s="23">
        <v>4597</v>
      </c>
      <c r="H81" s="23">
        <v>3427</v>
      </c>
      <c r="I81" s="23">
        <v>179</v>
      </c>
      <c r="J81" s="23">
        <v>1981</v>
      </c>
      <c r="K81" s="23">
        <v>530</v>
      </c>
      <c r="L81" s="23">
        <v>254</v>
      </c>
      <c r="M81" s="23">
        <v>315</v>
      </c>
      <c r="N81" s="23">
        <v>927</v>
      </c>
      <c r="O81" s="23">
        <v>59</v>
      </c>
      <c r="P81" s="23">
        <v>31</v>
      </c>
      <c r="Q81" s="23">
        <v>6</v>
      </c>
      <c r="R81" s="23">
        <v>8.2880139221231205E-2</v>
      </c>
      <c r="S81" s="23">
        <v>341</v>
      </c>
      <c r="T81" s="23">
        <v>211</v>
      </c>
      <c r="U81" s="23">
        <v>246</v>
      </c>
      <c r="V81" s="23">
        <v>2771</v>
      </c>
      <c r="W81" s="23">
        <v>1043</v>
      </c>
      <c r="X81" s="23">
        <v>326</v>
      </c>
      <c r="Y81" s="23">
        <v>33</v>
      </c>
      <c r="Z81" s="23">
        <v>52</v>
      </c>
      <c r="AA81" s="23">
        <v>230</v>
      </c>
      <c r="AB81" s="23">
        <v>0</v>
      </c>
      <c r="AC81" s="23">
        <v>14</v>
      </c>
      <c r="AD81" s="23">
        <v>12</v>
      </c>
      <c r="AE81" s="23">
        <v>75</v>
      </c>
      <c r="AF81" s="23">
        <v>116</v>
      </c>
      <c r="AG81" s="23">
        <v>2</v>
      </c>
      <c r="AH81" s="23">
        <v>0</v>
      </c>
      <c r="AI81" s="23">
        <v>0</v>
      </c>
      <c r="AJ81" s="23">
        <v>0</v>
      </c>
      <c r="AK81" s="23">
        <v>3.6815600000000002</v>
      </c>
      <c r="AL81" s="23">
        <v>1</v>
      </c>
      <c r="AM81" s="23">
        <v>0</v>
      </c>
      <c r="AN81" s="23">
        <v>2026</v>
      </c>
      <c r="AO81" s="23">
        <v>80</v>
      </c>
      <c r="AP81" s="23">
        <v>81</v>
      </c>
    </row>
    <row r="82" spans="1:42" x14ac:dyDescent="0.25">
      <c r="A82" s="23">
        <v>81</v>
      </c>
      <c r="B82" s="23">
        <v>2</v>
      </c>
      <c r="C82" s="23">
        <v>2</v>
      </c>
      <c r="D82" s="23">
        <v>1</v>
      </c>
      <c r="E82" s="23">
        <v>3555</v>
      </c>
      <c r="F82" s="23">
        <v>6687</v>
      </c>
      <c r="G82" s="23">
        <v>6887</v>
      </c>
      <c r="H82" s="23">
        <v>4840</v>
      </c>
      <c r="I82" s="23">
        <v>248</v>
      </c>
      <c r="J82" s="23">
        <v>3704</v>
      </c>
      <c r="K82" s="23">
        <v>1097</v>
      </c>
      <c r="L82" s="23">
        <v>666</v>
      </c>
      <c r="M82" s="23">
        <v>716</v>
      </c>
      <c r="N82" s="23">
        <v>1076</v>
      </c>
      <c r="O82" s="23">
        <v>110</v>
      </c>
      <c r="P82" s="23">
        <v>39.357230000000001</v>
      </c>
      <c r="Q82" s="23">
        <v>21</v>
      </c>
      <c r="R82" s="23">
        <v>0.116741687236823</v>
      </c>
      <c r="S82" s="23">
        <v>3294</v>
      </c>
      <c r="T82" s="23">
        <v>227</v>
      </c>
      <c r="U82" s="23">
        <v>363</v>
      </c>
      <c r="V82" s="23">
        <v>4142</v>
      </c>
      <c r="W82" s="23">
        <v>1614</v>
      </c>
      <c r="X82" s="23">
        <v>541</v>
      </c>
      <c r="Y82" s="23">
        <v>110</v>
      </c>
      <c r="Z82" s="23">
        <v>158</v>
      </c>
      <c r="AA82" s="23">
        <v>2829</v>
      </c>
      <c r="AB82" s="23">
        <v>0</v>
      </c>
      <c r="AC82" s="23">
        <v>72</v>
      </c>
      <c r="AD82" s="23">
        <v>125</v>
      </c>
      <c r="AE82" s="23">
        <v>48</v>
      </c>
      <c r="AF82" s="23">
        <v>68</v>
      </c>
      <c r="AG82" s="23">
        <v>1</v>
      </c>
      <c r="AH82" s="23">
        <v>0</v>
      </c>
      <c r="AI82" s="23">
        <v>0</v>
      </c>
      <c r="AJ82" s="23">
        <v>0</v>
      </c>
      <c r="AK82" s="23">
        <v>3.9575200000000001</v>
      </c>
      <c r="AL82" s="23">
        <v>1</v>
      </c>
      <c r="AM82" s="23">
        <v>0</v>
      </c>
      <c r="AN82" s="23">
        <v>3555</v>
      </c>
      <c r="AO82" s="23">
        <v>81</v>
      </c>
      <c r="AP82" s="23">
        <v>200</v>
      </c>
    </row>
    <row r="83" spans="1:42" x14ac:dyDescent="0.25">
      <c r="A83" s="23">
        <v>82</v>
      </c>
      <c r="B83" s="23">
        <v>2</v>
      </c>
      <c r="C83" s="23">
        <v>2</v>
      </c>
      <c r="D83" s="23">
        <v>1</v>
      </c>
      <c r="E83" s="23">
        <v>1577</v>
      </c>
      <c r="F83" s="23">
        <v>3136</v>
      </c>
      <c r="G83" s="23">
        <v>3139</v>
      </c>
      <c r="H83" s="23">
        <v>2125</v>
      </c>
      <c r="I83" s="23">
        <v>171</v>
      </c>
      <c r="J83" s="23">
        <v>1636</v>
      </c>
      <c r="K83" s="23">
        <v>290</v>
      </c>
      <c r="L83" s="23">
        <v>396</v>
      </c>
      <c r="M83" s="23">
        <v>334</v>
      </c>
      <c r="N83" s="23">
        <v>557</v>
      </c>
      <c r="O83" s="23">
        <v>76</v>
      </c>
      <c r="P83" s="23">
        <v>29</v>
      </c>
      <c r="Q83" s="23">
        <v>15</v>
      </c>
      <c r="R83" s="23">
        <v>0.115323351385792</v>
      </c>
      <c r="S83" s="23">
        <v>1596</v>
      </c>
      <c r="T83" s="23">
        <v>148</v>
      </c>
      <c r="U83" s="23">
        <v>197</v>
      </c>
      <c r="V83" s="23">
        <v>1473</v>
      </c>
      <c r="W83" s="23">
        <v>1024</v>
      </c>
      <c r="X83" s="23">
        <v>297</v>
      </c>
      <c r="Y83" s="23">
        <v>614</v>
      </c>
      <c r="Z83" s="23">
        <v>238</v>
      </c>
      <c r="AA83" s="23">
        <v>527</v>
      </c>
      <c r="AB83" s="23">
        <v>1</v>
      </c>
      <c r="AC83" s="23">
        <v>17</v>
      </c>
      <c r="AD83" s="23">
        <v>199</v>
      </c>
      <c r="AE83" s="23">
        <v>70.857150000000004</v>
      </c>
      <c r="AF83" s="23">
        <v>100.38096</v>
      </c>
      <c r="AG83" s="23">
        <v>1</v>
      </c>
      <c r="AH83" s="23">
        <v>0</v>
      </c>
      <c r="AI83" s="23">
        <v>0</v>
      </c>
      <c r="AJ83" s="23">
        <v>0</v>
      </c>
      <c r="AK83" s="23">
        <v>4.2414100000000001</v>
      </c>
      <c r="AL83" s="23">
        <v>1</v>
      </c>
      <c r="AM83" s="23">
        <v>0</v>
      </c>
      <c r="AN83" s="23">
        <v>1577</v>
      </c>
      <c r="AO83" s="23">
        <v>82</v>
      </c>
      <c r="AP83" s="23">
        <v>3</v>
      </c>
    </row>
    <row r="84" spans="1:42" x14ac:dyDescent="0.25">
      <c r="A84" s="23">
        <v>83</v>
      </c>
      <c r="B84" s="23">
        <v>2</v>
      </c>
      <c r="C84" s="23">
        <v>2</v>
      </c>
      <c r="D84" s="23">
        <v>1</v>
      </c>
      <c r="E84" s="23">
        <v>2216</v>
      </c>
      <c r="F84" s="23">
        <v>4113</v>
      </c>
      <c r="G84" s="23">
        <v>4113</v>
      </c>
      <c r="H84" s="23">
        <v>2982</v>
      </c>
      <c r="I84" s="23">
        <v>741</v>
      </c>
      <c r="J84" s="23">
        <v>1633</v>
      </c>
      <c r="K84" s="23">
        <v>267</v>
      </c>
      <c r="L84" s="23">
        <v>326</v>
      </c>
      <c r="M84" s="23">
        <v>428</v>
      </c>
      <c r="N84" s="23">
        <v>1195</v>
      </c>
      <c r="O84" s="23">
        <v>119</v>
      </c>
      <c r="P84" s="23">
        <v>60</v>
      </c>
      <c r="Q84" s="23">
        <v>2</v>
      </c>
      <c r="R84" s="23">
        <v>0.16289812788718699</v>
      </c>
      <c r="S84" s="23">
        <v>537</v>
      </c>
      <c r="T84" s="23">
        <v>175</v>
      </c>
      <c r="U84" s="23">
        <v>190</v>
      </c>
      <c r="V84" s="23">
        <v>1886</v>
      </c>
      <c r="W84" s="23">
        <v>1208</v>
      </c>
      <c r="X84" s="23">
        <v>654</v>
      </c>
      <c r="Y84" s="23">
        <v>27</v>
      </c>
      <c r="Z84" s="23">
        <v>128</v>
      </c>
      <c r="AA84" s="23">
        <v>368</v>
      </c>
      <c r="AB84" s="23">
        <v>2</v>
      </c>
      <c r="AC84" s="23">
        <v>1</v>
      </c>
      <c r="AD84" s="23">
        <v>11</v>
      </c>
      <c r="AE84" s="23">
        <v>0</v>
      </c>
      <c r="AF84" s="23">
        <v>0</v>
      </c>
      <c r="AG84" s="23">
        <v>3</v>
      </c>
      <c r="AH84" s="23">
        <v>0</v>
      </c>
      <c r="AI84" s="23">
        <v>0</v>
      </c>
      <c r="AJ84" s="23">
        <v>0</v>
      </c>
      <c r="AK84" s="23">
        <v>2.24702</v>
      </c>
      <c r="AL84" s="23">
        <v>1</v>
      </c>
      <c r="AM84" s="23">
        <v>0</v>
      </c>
      <c r="AN84" s="23">
        <v>2216</v>
      </c>
      <c r="AO84" s="23">
        <v>83</v>
      </c>
      <c r="AP84" s="23">
        <v>0</v>
      </c>
    </row>
    <row r="85" spans="1:42" x14ac:dyDescent="0.25">
      <c r="A85" s="23">
        <v>84</v>
      </c>
      <c r="B85" s="23">
        <v>2</v>
      </c>
      <c r="C85" s="23">
        <v>2</v>
      </c>
      <c r="D85" s="23">
        <v>1</v>
      </c>
      <c r="E85" s="23">
        <v>2386</v>
      </c>
      <c r="F85" s="23">
        <v>4934</v>
      </c>
      <c r="G85" s="23">
        <v>5006</v>
      </c>
      <c r="H85" s="23">
        <v>3972</v>
      </c>
      <c r="I85" s="23">
        <v>450</v>
      </c>
      <c r="J85" s="23">
        <v>2077</v>
      </c>
      <c r="K85" s="23">
        <v>323</v>
      </c>
      <c r="L85" s="23">
        <v>314</v>
      </c>
      <c r="M85" s="23">
        <v>416</v>
      </c>
      <c r="N85" s="23">
        <v>1333</v>
      </c>
      <c r="O85" s="23">
        <v>117</v>
      </c>
      <c r="P85" s="23">
        <v>42</v>
      </c>
      <c r="Q85" s="23">
        <v>4</v>
      </c>
      <c r="R85" s="23">
        <v>9.7682780663204197E-2</v>
      </c>
      <c r="S85" s="23">
        <v>531</v>
      </c>
      <c r="T85" s="23">
        <v>208</v>
      </c>
      <c r="U85" s="23">
        <v>172</v>
      </c>
      <c r="V85" s="23">
        <v>3246</v>
      </c>
      <c r="W85" s="23">
        <v>1059</v>
      </c>
      <c r="X85" s="23">
        <v>321</v>
      </c>
      <c r="Y85" s="23">
        <v>102</v>
      </c>
      <c r="Z85" s="23">
        <v>100</v>
      </c>
      <c r="AA85" s="23">
        <v>248</v>
      </c>
      <c r="AB85" s="23">
        <v>0</v>
      </c>
      <c r="AC85" s="23">
        <v>20</v>
      </c>
      <c r="AD85" s="23">
        <v>61</v>
      </c>
      <c r="AE85" s="23">
        <v>74.431719999999999</v>
      </c>
      <c r="AF85" s="23">
        <v>105.44494</v>
      </c>
      <c r="AG85" s="23">
        <v>1</v>
      </c>
      <c r="AH85" s="23">
        <v>0</v>
      </c>
      <c r="AI85" s="23">
        <v>0</v>
      </c>
      <c r="AJ85" s="23">
        <v>0</v>
      </c>
      <c r="AK85" s="23">
        <v>4.8029400000000004</v>
      </c>
      <c r="AL85" s="23">
        <v>1</v>
      </c>
      <c r="AM85" s="23">
        <v>0</v>
      </c>
      <c r="AN85" s="23">
        <v>2386</v>
      </c>
      <c r="AO85" s="23">
        <v>84</v>
      </c>
      <c r="AP85" s="23">
        <v>72</v>
      </c>
    </row>
    <row r="86" spans="1:42" x14ac:dyDescent="0.25">
      <c r="A86" s="23">
        <v>85</v>
      </c>
      <c r="B86" s="23">
        <v>2</v>
      </c>
      <c r="C86" s="23">
        <v>2</v>
      </c>
      <c r="D86" s="23">
        <v>1</v>
      </c>
      <c r="E86" s="23">
        <v>1851</v>
      </c>
      <c r="F86" s="23">
        <v>3715</v>
      </c>
      <c r="G86" s="23">
        <v>3743</v>
      </c>
      <c r="H86" s="23">
        <v>3092</v>
      </c>
      <c r="I86" s="23">
        <v>89</v>
      </c>
      <c r="J86" s="23">
        <v>1846</v>
      </c>
      <c r="K86" s="23">
        <v>256</v>
      </c>
      <c r="L86" s="23">
        <v>412</v>
      </c>
      <c r="M86" s="23">
        <v>491</v>
      </c>
      <c r="N86" s="23">
        <v>692</v>
      </c>
      <c r="O86" s="23">
        <v>77</v>
      </c>
      <c r="P86" s="23">
        <v>26</v>
      </c>
      <c r="Q86" s="23">
        <v>11</v>
      </c>
      <c r="R86" s="23">
        <v>0.164573871226289</v>
      </c>
      <c r="S86" s="23">
        <v>1263</v>
      </c>
      <c r="T86" s="23">
        <v>106</v>
      </c>
      <c r="U86" s="23">
        <v>143</v>
      </c>
      <c r="V86" s="23">
        <v>2175</v>
      </c>
      <c r="W86" s="23">
        <v>761</v>
      </c>
      <c r="X86" s="23">
        <v>558</v>
      </c>
      <c r="Y86" s="23">
        <v>202</v>
      </c>
      <c r="Z86" s="23">
        <v>172</v>
      </c>
      <c r="AA86" s="23">
        <v>685</v>
      </c>
      <c r="AB86" s="23">
        <v>7</v>
      </c>
      <c r="AC86" s="23">
        <v>79</v>
      </c>
      <c r="AD86" s="23">
        <v>118</v>
      </c>
      <c r="AE86" s="23">
        <v>130.76346000000001</v>
      </c>
      <c r="AF86" s="23">
        <v>202.2475</v>
      </c>
      <c r="AG86" s="23">
        <v>2</v>
      </c>
      <c r="AH86" s="23">
        <v>0</v>
      </c>
      <c r="AI86" s="23">
        <v>0</v>
      </c>
      <c r="AJ86" s="23">
        <v>0</v>
      </c>
      <c r="AK86" s="23">
        <v>4.2753899999999998</v>
      </c>
      <c r="AL86" s="23">
        <v>1</v>
      </c>
      <c r="AM86" s="23">
        <v>0</v>
      </c>
      <c r="AN86" s="23">
        <v>1851</v>
      </c>
      <c r="AO86" s="23">
        <v>85</v>
      </c>
      <c r="AP86" s="23">
        <v>28</v>
      </c>
    </row>
    <row r="87" spans="1:42" x14ac:dyDescent="0.25">
      <c r="A87" s="23">
        <v>86</v>
      </c>
      <c r="B87" s="23">
        <v>2</v>
      </c>
      <c r="C87" s="23">
        <v>2</v>
      </c>
      <c r="D87" s="23">
        <v>1</v>
      </c>
      <c r="E87" s="23">
        <v>3281</v>
      </c>
      <c r="F87" s="23">
        <v>7320</v>
      </c>
      <c r="G87" s="23">
        <v>7481</v>
      </c>
      <c r="H87" s="23">
        <v>4492</v>
      </c>
      <c r="I87" s="23">
        <v>278</v>
      </c>
      <c r="J87" s="23">
        <v>3166</v>
      </c>
      <c r="K87" s="23">
        <v>1108</v>
      </c>
      <c r="L87" s="23">
        <v>669</v>
      </c>
      <c r="M87" s="23">
        <v>499</v>
      </c>
      <c r="N87" s="23">
        <v>1005</v>
      </c>
      <c r="O87" s="23">
        <v>125</v>
      </c>
      <c r="P87" s="23">
        <v>51.18573</v>
      </c>
      <c r="Q87" s="23">
        <v>16</v>
      </c>
      <c r="R87" s="23">
        <v>0.139687207592568</v>
      </c>
      <c r="S87" s="23">
        <v>1542</v>
      </c>
      <c r="T87" s="23">
        <v>571</v>
      </c>
      <c r="U87" s="23">
        <v>671</v>
      </c>
      <c r="V87" s="23">
        <v>3883</v>
      </c>
      <c r="W87" s="23">
        <v>1425</v>
      </c>
      <c r="X87" s="23">
        <v>931</v>
      </c>
      <c r="Y87" s="23">
        <v>62</v>
      </c>
      <c r="Z87" s="23">
        <v>140</v>
      </c>
      <c r="AA87" s="23">
        <v>1195</v>
      </c>
      <c r="AB87" s="23">
        <v>0</v>
      </c>
      <c r="AC87" s="23">
        <v>10</v>
      </c>
      <c r="AD87" s="23">
        <v>135</v>
      </c>
      <c r="AE87" s="23">
        <v>0</v>
      </c>
      <c r="AF87" s="23">
        <v>0</v>
      </c>
      <c r="AG87" s="23">
        <v>2</v>
      </c>
      <c r="AH87" s="23">
        <v>0</v>
      </c>
      <c r="AI87" s="23">
        <v>0</v>
      </c>
      <c r="AJ87" s="23">
        <v>0</v>
      </c>
      <c r="AK87" s="23">
        <v>3.40842</v>
      </c>
      <c r="AL87" s="23">
        <v>1</v>
      </c>
      <c r="AM87" s="23">
        <v>0</v>
      </c>
      <c r="AN87" s="23">
        <v>3281</v>
      </c>
      <c r="AO87" s="23">
        <v>86</v>
      </c>
      <c r="AP87" s="23">
        <v>161</v>
      </c>
    </row>
    <row r="88" spans="1:42" x14ac:dyDescent="0.25">
      <c r="A88" s="23">
        <v>87</v>
      </c>
      <c r="B88" s="23">
        <v>2</v>
      </c>
      <c r="C88" s="23">
        <v>2</v>
      </c>
      <c r="D88" s="23">
        <v>1</v>
      </c>
      <c r="E88" s="23">
        <v>2289</v>
      </c>
      <c r="F88" s="23">
        <v>5387</v>
      </c>
      <c r="G88" s="23">
        <v>5579</v>
      </c>
      <c r="H88" s="23">
        <v>3769</v>
      </c>
      <c r="I88" s="23">
        <v>187</v>
      </c>
      <c r="J88" s="23">
        <v>2322</v>
      </c>
      <c r="K88" s="23">
        <v>451</v>
      </c>
      <c r="L88" s="23">
        <v>424</v>
      </c>
      <c r="M88" s="23">
        <v>482</v>
      </c>
      <c r="N88" s="23">
        <v>932</v>
      </c>
      <c r="O88" s="23">
        <v>93</v>
      </c>
      <c r="P88" s="23">
        <v>43</v>
      </c>
      <c r="Q88" s="23">
        <v>14</v>
      </c>
      <c r="R88" s="23">
        <v>0.13102706578239801</v>
      </c>
      <c r="S88" s="23">
        <v>1009</v>
      </c>
      <c r="T88" s="23">
        <v>238</v>
      </c>
      <c r="U88" s="23">
        <v>386</v>
      </c>
      <c r="V88" s="23">
        <v>3082</v>
      </c>
      <c r="W88" s="23">
        <v>1219</v>
      </c>
      <c r="X88" s="23">
        <v>654</v>
      </c>
      <c r="Y88" s="23">
        <v>67</v>
      </c>
      <c r="Z88" s="23">
        <v>74</v>
      </c>
      <c r="AA88" s="23">
        <v>834</v>
      </c>
      <c r="AB88" s="23">
        <v>0</v>
      </c>
      <c r="AC88" s="23">
        <v>7</v>
      </c>
      <c r="AD88" s="23">
        <v>27</v>
      </c>
      <c r="AE88" s="23">
        <v>0</v>
      </c>
      <c r="AF88" s="23">
        <v>0</v>
      </c>
      <c r="AG88" s="23">
        <v>2</v>
      </c>
      <c r="AH88" s="23">
        <v>0</v>
      </c>
      <c r="AI88" s="23">
        <v>0</v>
      </c>
      <c r="AJ88" s="23">
        <v>0</v>
      </c>
      <c r="AK88" s="23">
        <v>4.6110600000000002</v>
      </c>
      <c r="AL88" s="23">
        <v>1</v>
      </c>
      <c r="AM88" s="23">
        <v>0</v>
      </c>
      <c r="AN88" s="23">
        <v>2289</v>
      </c>
      <c r="AO88" s="23">
        <v>87</v>
      </c>
      <c r="AP88" s="23">
        <v>192</v>
      </c>
    </row>
    <row r="89" spans="1:42" x14ac:dyDescent="0.25">
      <c r="A89" s="23">
        <v>88</v>
      </c>
      <c r="B89" s="23">
        <v>2</v>
      </c>
      <c r="C89" s="23">
        <v>2</v>
      </c>
      <c r="D89" s="23">
        <v>1</v>
      </c>
      <c r="E89" s="23">
        <v>2501</v>
      </c>
      <c r="F89" s="23">
        <v>5785</v>
      </c>
      <c r="G89" s="23">
        <v>5857</v>
      </c>
      <c r="H89" s="23">
        <v>4750</v>
      </c>
      <c r="I89" s="23">
        <v>255</v>
      </c>
      <c r="J89" s="23">
        <v>2546</v>
      </c>
      <c r="K89" s="23">
        <v>278</v>
      </c>
      <c r="L89" s="23">
        <v>608</v>
      </c>
      <c r="M89" s="23">
        <v>635</v>
      </c>
      <c r="N89" s="23">
        <v>980</v>
      </c>
      <c r="O89" s="23">
        <v>85</v>
      </c>
      <c r="P89" s="23">
        <v>40</v>
      </c>
      <c r="Q89" s="23">
        <v>11</v>
      </c>
      <c r="R89" s="23">
        <v>0.123271299299983</v>
      </c>
      <c r="S89" s="23">
        <v>2105</v>
      </c>
      <c r="T89" s="23">
        <v>143</v>
      </c>
      <c r="U89" s="23">
        <v>174</v>
      </c>
      <c r="V89" s="23">
        <v>3911</v>
      </c>
      <c r="W89" s="23">
        <v>1180</v>
      </c>
      <c r="X89" s="23">
        <v>449</v>
      </c>
      <c r="Y89" s="23">
        <v>706</v>
      </c>
      <c r="Z89" s="23">
        <v>127</v>
      </c>
      <c r="AA89" s="23">
        <v>1113</v>
      </c>
      <c r="AB89" s="23">
        <v>0</v>
      </c>
      <c r="AC89" s="23">
        <v>64</v>
      </c>
      <c r="AD89" s="23">
        <v>95</v>
      </c>
      <c r="AE89" s="23">
        <v>0</v>
      </c>
      <c r="AF89" s="23">
        <v>0</v>
      </c>
      <c r="AG89" s="23">
        <v>2</v>
      </c>
      <c r="AH89" s="23">
        <v>340.63204999999999</v>
      </c>
      <c r="AI89" s="23">
        <v>0</v>
      </c>
      <c r="AJ89" s="23">
        <v>0</v>
      </c>
      <c r="AK89" s="23">
        <v>3.88504</v>
      </c>
      <c r="AL89" s="23">
        <v>2</v>
      </c>
      <c r="AM89" s="23">
        <v>0</v>
      </c>
      <c r="AN89" s="23">
        <v>2501</v>
      </c>
      <c r="AO89" s="23">
        <v>88</v>
      </c>
      <c r="AP89" s="23">
        <v>72</v>
      </c>
    </row>
    <row r="90" spans="1:42" x14ac:dyDescent="0.25">
      <c r="A90" s="23">
        <v>89</v>
      </c>
      <c r="B90" s="23">
        <v>2</v>
      </c>
      <c r="C90" s="23">
        <v>2</v>
      </c>
      <c r="D90" s="23">
        <v>1</v>
      </c>
      <c r="E90" s="23">
        <v>3371</v>
      </c>
      <c r="F90" s="23">
        <v>7270</v>
      </c>
      <c r="G90" s="23">
        <v>7370</v>
      </c>
      <c r="H90" s="23">
        <v>4936</v>
      </c>
      <c r="I90" s="23">
        <v>884</v>
      </c>
      <c r="J90" s="23">
        <v>2902</v>
      </c>
      <c r="K90" s="23">
        <v>629</v>
      </c>
      <c r="L90" s="23">
        <v>473</v>
      </c>
      <c r="M90" s="23">
        <v>643</v>
      </c>
      <c r="N90" s="23">
        <v>1626</v>
      </c>
      <c r="O90" s="23">
        <v>150</v>
      </c>
      <c r="P90" s="23">
        <v>89</v>
      </c>
      <c r="Q90" s="23">
        <v>5</v>
      </c>
      <c r="R90" s="23">
        <v>0.13677069199457301</v>
      </c>
      <c r="S90" s="23">
        <v>989</v>
      </c>
      <c r="T90" s="23">
        <v>347</v>
      </c>
      <c r="U90" s="23">
        <v>703</v>
      </c>
      <c r="V90" s="23">
        <v>3790</v>
      </c>
      <c r="W90" s="23">
        <v>1747</v>
      </c>
      <c r="X90" s="23">
        <v>783</v>
      </c>
      <c r="Y90" s="23">
        <v>132</v>
      </c>
      <c r="Z90" s="23">
        <v>107</v>
      </c>
      <c r="AA90" s="23">
        <v>603</v>
      </c>
      <c r="AB90" s="23">
        <v>1</v>
      </c>
      <c r="AC90" s="23">
        <v>83</v>
      </c>
      <c r="AD90" s="23">
        <v>63</v>
      </c>
      <c r="AE90" s="23">
        <v>0</v>
      </c>
      <c r="AF90" s="23">
        <v>0</v>
      </c>
      <c r="AG90" s="23">
        <v>2</v>
      </c>
      <c r="AH90" s="23">
        <v>138.67621</v>
      </c>
      <c r="AI90" s="23">
        <v>0</v>
      </c>
      <c r="AJ90" s="23">
        <v>0</v>
      </c>
      <c r="AK90" s="23">
        <v>2.8367599999999999</v>
      </c>
      <c r="AL90" s="23">
        <v>1</v>
      </c>
      <c r="AM90" s="23">
        <v>0</v>
      </c>
      <c r="AN90" s="23">
        <v>3371</v>
      </c>
      <c r="AO90" s="23">
        <v>89</v>
      </c>
      <c r="AP90" s="23">
        <v>100</v>
      </c>
    </row>
    <row r="91" spans="1:42" x14ac:dyDescent="0.25">
      <c r="A91" s="23">
        <v>90</v>
      </c>
      <c r="B91" s="23">
        <v>3</v>
      </c>
      <c r="C91" s="23">
        <v>3</v>
      </c>
      <c r="D91" s="23">
        <v>1</v>
      </c>
      <c r="E91" s="23">
        <v>2118</v>
      </c>
      <c r="F91" s="23">
        <v>4680</v>
      </c>
      <c r="G91" s="23">
        <v>4800</v>
      </c>
      <c r="H91" s="23">
        <v>3214</v>
      </c>
      <c r="I91" s="23">
        <v>304</v>
      </c>
      <c r="J91" s="23">
        <v>1934</v>
      </c>
      <c r="K91" s="23">
        <v>479</v>
      </c>
      <c r="L91" s="23">
        <v>425</v>
      </c>
      <c r="M91" s="23">
        <v>421</v>
      </c>
      <c r="N91" s="23">
        <v>793</v>
      </c>
      <c r="O91" s="23">
        <v>86</v>
      </c>
      <c r="P91" s="23">
        <v>42</v>
      </c>
      <c r="Q91" s="23">
        <v>9</v>
      </c>
      <c r="R91" s="23">
        <v>0.11687500000000001</v>
      </c>
      <c r="S91" s="23">
        <v>31163</v>
      </c>
      <c r="T91" s="23">
        <v>238</v>
      </c>
      <c r="U91" s="23">
        <v>361</v>
      </c>
      <c r="V91" s="23">
        <v>2719</v>
      </c>
      <c r="W91" s="23">
        <v>1062</v>
      </c>
      <c r="X91" s="23">
        <v>420</v>
      </c>
      <c r="Y91" s="23">
        <v>107</v>
      </c>
      <c r="Z91" s="23">
        <v>233</v>
      </c>
      <c r="AA91" s="23">
        <v>30689</v>
      </c>
      <c r="AB91" s="23">
        <v>1</v>
      </c>
      <c r="AC91" s="23">
        <v>18</v>
      </c>
      <c r="AD91" s="23">
        <v>115</v>
      </c>
      <c r="AE91" s="23">
        <v>0</v>
      </c>
      <c r="AF91" s="23">
        <v>0</v>
      </c>
      <c r="AG91" s="23">
        <v>1</v>
      </c>
      <c r="AH91" s="23">
        <v>0</v>
      </c>
      <c r="AI91" s="23">
        <v>0</v>
      </c>
      <c r="AJ91" s="23">
        <v>0</v>
      </c>
      <c r="AK91" s="23">
        <v>5.3981199999999996</v>
      </c>
      <c r="AL91" s="23">
        <v>1</v>
      </c>
      <c r="AM91" s="23">
        <v>0</v>
      </c>
      <c r="AN91" s="23">
        <v>2118</v>
      </c>
      <c r="AO91" s="23">
        <v>90</v>
      </c>
      <c r="AP91" s="23">
        <v>120</v>
      </c>
    </row>
    <row r="92" spans="1:42" x14ac:dyDescent="0.25">
      <c r="A92" s="23">
        <v>91</v>
      </c>
      <c r="B92" s="23">
        <v>3</v>
      </c>
      <c r="C92" s="23">
        <v>3</v>
      </c>
      <c r="D92" s="23">
        <v>1</v>
      </c>
      <c r="E92" s="23">
        <v>2268</v>
      </c>
      <c r="F92" s="23">
        <v>4619</v>
      </c>
      <c r="G92" s="23">
        <v>4972</v>
      </c>
      <c r="H92" s="23">
        <v>2925</v>
      </c>
      <c r="I92" s="23">
        <v>1270</v>
      </c>
      <c r="J92" s="23">
        <v>1132</v>
      </c>
      <c r="K92" s="23">
        <v>323</v>
      </c>
      <c r="L92" s="23">
        <v>513</v>
      </c>
      <c r="M92" s="23">
        <v>541</v>
      </c>
      <c r="N92" s="23">
        <v>891</v>
      </c>
      <c r="O92" s="23">
        <v>320</v>
      </c>
      <c r="P92" s="23">
        <v>91</v>
      </c>
      <c r="Q92" s="23">
        <v>100</v>
      </c>
      <c r="R92" s="23">
        <v>0.18342719227675</v>
      </c>
      <c r="S92" s="23">
        <v>285</v>
      </c>
      <c r="T92" s="23">
        <v>166</v>
      </c>
      <c r="U92" s="23">
        <v>726</v>
      </c>
      <c r="V92" s="23">
        <v>2227</v>
      </c>
      <c r="W92" s="23">
        <v>1199</v>
      </c>
      <c r="X92" s="23">
        <v>654</v>
      </c>
      <c r="Y92" s="23">
        <v>20</v>
      </c>
      <c r="Z92" s="23">
        <v>57</v>
      </c>
      <c r="AA92" s="23">
        <v>173</v>
      </c>
      <c r="AB92" s="23">
        <v>0</v>
      </c>
      <c r="AC92" s="23">
        <v>10</v>
      </c>
      <c r="AD92" s="23">
        <v>25</v>
      </c>
      <c r="AE92" s="23">
        <v>0</v>
      </c>
      <c r="AF92" s="23">
        <v>0</v>
      </c>
      <c r="AG92" s="23">
        <v>1</v>
      </c>
      <c r="AH92" s="23">
        <v>0</v>
      </c>
      <c r="AI92" s="23">
        <v>3598.0852100000002</v>
      </c>
      <c r="AJ92" s="23">
        <v>0</v>
      </c>
      <c r="AK92" s="23">
        <v>3.2909999999999999</v>
      </c>
      <c r="AL92" s="23">
        <v>1</v>
      </c>
      <c r="AM92" s="23">
        <v>0</v>
      </c>
      <c r="AN92" s="23">
        <v>2268</v>
      </c>
      <c r="AO92" s="23">
        <v>91</v>
      </c>
      <c r="AP92" s="23">
        <v>353</v>
      </c>
    </row>
    <row r="93" spans="1:42" x14ac:dyDescent="0.25">
      <c r="A93" s="23">
        <v>92</v>
      </c>
      <c r="B93" s="23">
        <v>3</v>
      </c>
      <c r="C93" s="23">
        <v>3</v>
      </c>
      <c r="D93" s="23">
        <v>1</v>
      </c>
      <c r="E93" s="23">
        <v>1045</v>
      </c>
      <c r="F93" s="23">
        <v>2499</v>
      </c>
      <c r="G93" s="23">
        <v>2511</v>
      </c>
      <c r="H93" s="23">
        <v>1231</v>
      </c>
      <c r="I93" s="23">
        <v>848</v>
      </c>
      <c r="J93" s="23">
        <v>219</v>
      </c>
      <c r="K93" s="23">
        <v>357</v>
      </c>
      <c r="L93" s="23">
        <v>90</v>
      </c>
      <c r="M93" s="23">
        <v>186</v>
      </c>
      <c r="N93" s="23">
        <v>412</v>
      </c>
      <c r="O93" s="23">
        <v>283</v>
      </c>
      <c r="P93" s="23">
        <v>83</v>
      </c>
      <c r="Q93" s="23">
        <v>75</v>
      </c>
      <c r="R93" s="23">
        <v>0.42572680207088798</v>
      </c>
      <c r="S93" s="23">
        <v>1177</v>
      </c>
      <c r="T93" s="23">
        <v>127</v>
      </c>
      <c r="U93" s="23">
        <v>353</v>
      </c>
      <c r="V93" s="23">
        <v>849</v>
      </c>
      <c r="W93" s="23">
        <v>859</v>
      </c>
      <c r="X93" s="23">
        <v>323</v>
      </c>
      <c r="Y93" s="23">
        <v>8</v>
      </c>
      <c r="Z93" s="23">
        <v>22</v>
      </c>
      <c r="AA93" s="23">
        <v>607</v>
      </c>
      <c r="AB93" s="23">
        <v>0</v>
      </c>
      <c r="AC93" s="23">
        <v>7</v>
      </c>
      <c r="AD93" s="23">
        <v>533</v>
      </c>
      <c r="AE93" s="23">
        <v>0</v>
      </c>
      <c r="AF93" s="23">
        <v>0</v>
      </c>
      <c r="AG93" s="23">
        <v>3</v>
      </c>
      <c r="AH93" s="23">
        <v>0</v>
      </c>
      <c r="AI93" s="23">
        <v>0</v>
      </c>
      <c r="AJ93" s="23">
        <v>0</v>
      </c>
      <c r="AK93" s="23">
        <v>5.1368</v>
      </c>
      <c r="AL93" s="23">
        <v>1</v>
      </c>
      <c r="AM93" s="23">
        <v>0</v>
      </c>
      <c r="AN93" s="23">
        <v>1045</v>
      </c>
      <c r="AO93" s="23">
        <v>92</v>
      </c>
      <c r="AP93" s="23">
        <v>12</v>
      </c>
    </row>
    <row r="94" spans="1:42" x14ac:dyDescent="0.25">
      <c r="A94" s="23">
        <v>93</v>
      </c>
      <c r="B94" s="23">
        <v>3</v>
      </c>
      <c r="C94" s="23">
        <v>3</v>
      </c>
      <c r="D94" s="23">
        <v>1</v>
      </c>
      <c r="E94" s="23">
        <v>4144</v>
      </c>
      <c r="F94" s="23">
        <v>7936</v>
      </c>
      <c r="G94" s="23">
        <v>7937</v>
      </c>
      <c r="H94" s="23">
        <v>5731</v>
      </c>
      <c r="I94" s="23">
        <v>1444</v>
      </c>
      <c r="J94" s="23">
        <v>3146</v>
      </c>
      <c r="K94" s="23">
        <v>538</v>
      </c>
      <c r="L94" s="23">
        <v>940</v>
      </c>
      <c r="M94" s="23">
        <v>1002</v>
      </c>
      <c r="N94" s="23">
        <v>1664</v>
      </c>
      <c r="O94" s="23">
        <v>227</v>
      </c>
      <c r="P94" s="23">
        <v>109</v>
      </c>
      <c r="Q94" s="23">
        <v>1</v>
      </c>
      <c r="R94" s="23">
        <v>0.13229179790852999</v>
      </c>
      <c r="S94" s="23">
        <v>401</v>
      </c>
      <c r="T94" s="23">
        <v>303</v>
      </c>
      <c r="U94" s="23">
        <v>364</v>
      </c>
      <c r="V94" s="23">
        <v>3945</v>
      </c>
      <c r="W94" s="23">
        <v>2398</v>
      </c>
      <c r="X94" s="23">
        <v>927</v>
      </c>
      <c r="Y94" s="23">
        <v>46</v>
      </c>
      <c r="Z94" s="23">
        <v>101</v>
      </c>
      <c r="AA94" s="23">
        <v>176</v>
      </c>
      <c r="AB94" s="23">
        <v>0</v>
      </c>
      <c r="AC94" s="23">
        <v>24</v>
      </c>
      <c r="AD94" s="23">
        <v>54</v>
      </c>
      <c r="AE94" s="23">
        <v>0</v>
      </c>
      <c r="AF94" s="23">
        <v>0</v>
      </c>
      <c r="AG94" s="23">
        <v>3</v>
      </c>
      <c r="AH94" s="23">
        <v>0</v>
      </c>
      <c r="AI94" s="23">
        <v>0</v>
      </c>
      <c r="AJ94" s="23">
        <v>0</v>
      </c>
      <c r="AK94" s="23">
        <v>2.3041299999999998</v>
      </c>
      <c r="AL94" s="23">
        <v>1</v>
      </c>
      <c r="AM94" s="23">
        <v>0</v>
      </c>
      <c r="AN94" s="23">
        <v>4144</v>
      </c>
      <c r="AO94" s="23">
        <v>93</v>
      </c>
      <c r="AP94" s="23">
        <v>1</v>
      </c>
    </row>
    <row r="95" spans="1:42" x14ac:dyDescent="0.25">
      <c r="A95" s="23">
        <v>94</v>
      </c>
      <c r="B95" s="23">
        <v>3</v>
      </c>
      <c r="C95" s="23">
        <v>3</v>
      </c>
      <c r="D95" s="23">
        <v>1</v>
      </c>
      <c r="E95" s="23">
        <v>1412</v>
      </c>
      <c r="F95" s="23">
        <v>2937</v>
      </c>
      <c r="G95" s="23">
        <v>3023</v>
      </c>
      <c r="H95" s="23">
        <v>2136</v>
      </c>
      <c r="I95" s="23">
        <v>325</v>
      </c>
      <c r="J95" s="23">
        <v>1118</v>
      </c>
      <c r="K95" s="23">
        <v>185</v>
      </c>
      <c r="L95" s="23">
        <v>295</v>
      </c>
      <c r="M95" s="23">
        <v>277</v>
      </c>
      <c r="N95" s="23">
        <v>655</v>
      </c>
      <c r="O95" s="23">
        <v>68</v>
      </c>
      <c r="P95" s="23">
        <v>36</v>
      </c>
      <c r="Q95" s="23">
        <v>5</v>
      </c>
      <c r="R95" s="23">
        <v>0.14985114125041299</v>
      </c>
      <c r="S95" s="23">
        <v>1110</v>
      </c>
      <c r="T95" s="23">
        <v>99</v>
      </c>
      <c r="U95" s="23">
        <v>233</v>
      </c>
      <c r="V95" s="23">
        <v>1307</v>
      </c>
      <c r="W95" s="23">
        <v>1051</v>
      </c>
      <c r="X95" s="23">
        <v>333</v>
      </c>
      <c r="Y95" s="23">
        <v>259</v>
      </c>
      <c r="Z95" s="23">
        <v>153</v>
      </c>
      <c r="AA95" s="23">
        <v>609</v>
      </c>
      <c r="AB95" s="23">
        <v>0</v>
      </c>
      <c r="AC95" s="23">
        <v>55</v>
      </c>
      <c r="AD95" s="23">
        <v>34</v>
      </c>
      <c r="AE95" s="23">
        <v>0</v>
      </c>
      <c r="AF95" s="23">
        <v>61</v>
      </c>
      <c r="AG95" s="23">
        <v>2</v>
      </c>
      <c r="AH95" s="23">
        <v>0</v>
      </c>
      <c r="AI95" s="23">
        <v>0</v>
      </c>
      <c r="AJ95" s="23">
        <v>0</v>
      </c>
      <c r="AK95" s="23">
        <v>3.4171800000000001</v>
      </c>
      <c r="AL95" s="23">
        <v>1</v>
      </c>
      <c r="AM95" s="23">
        <v>0</v>
      </c>
      <c r="AN95" s="23">
        <v>1412</v>
      </c>
      <c r="AO95" s="23">
        <v>94</v>
      </c>
      <c r="AP95" s="23">
        <v>86</v>
      </c>
    </row>
    <row r="96" spans="1:42" x14ac:dyDescent="0.25">
      <c r="A96" s="23">
        <v>95</v>
      </c>
      <c r="B96" s="23">
        <v>3</v>
      </c>
      <c r="C96" s="23">
        <v>3</v>
      </c>
      <c r="D96" s="23">
        <v>1</v>
      </c>
      <c r="E96" s="23">
        <v>1453</v>
      </c>
      <c r="F96" s="23">
        <v>3072</v>
      </c>
      <c r="G96" s="23">
        <v>3077</v>
      </c>
      <c r="H96" s="23">
        <v>2004</v>
      </c>
      <c r="I96" s="23">
        <v>703</v>
      </c>
      <c r="J96" s="23">
        <v>862</v>
      </c>
      <c r="K96" s="23">
        <v>178</v>
      </c>
      <c r="L96" s="23">
        <v>203</v>
      </c>
      <c r="M96" s="23">
        <v>319</v>
      </c>
      <c r="N96" s="23">
        <v>753</v>
      </c>
      <c r="O96" s="23">
        <v>86</v>
      </c>
      <c r="P96" s="23">
        <v>51</v>
      </c>
      <c r="Q96" s="23">
        <v>3</v>
      </c>
      <c r="R96" s="23">
        <v>0.16964575885602901</v>
      </c>
      <c r="S96" s="23">
        <v>417</v>
      </c>
      <c r="T96" s="23">
        <v>299</v>
      </c>
      <c r="U96" s="23">
        <v>265</v>
      </c>
      <c r="V96" s="23">
        <v>1202</v>
      </c>
      <c r="W96" s="23">
        <v>898</v>
      </c>
      <c r="X96" s="23">
        <v>413</v>
      </c>
      <c r="Y96" s="23">
        <v>32</v>
      </c>
      <c r="Z96" s="23">
        <v>111</v>
      </c>
      <c r="AA96" s="23">
        <v>215</v>
      </c>
      <c r="AB96" s="23">
        <v>0</v>
      </c>
      <c r="AC96" s="23">
        <v>22</v>
      </c>
      <c r="AD96" s="23">
        <v>37</v>
      </c>
      <c r="AE96" s="23">
        <v>0</v>
      </c>
      <c r="AF96" s="23">
        <v>0</v>
      </c>
      <c r="AG96" s="23">
        <v>3</v>
      </c>
      <c r="AH96" s="23">
        <v>0</v>
      </c>
      <c r="AI96" s="23">
        <v>0</v>
      </c>
      <c r="AJ96" s="23">
        <v>0</v>
      </c>
      <c r="AK96" s="23">
        <v>3.2449400000000002</v>
      </c>
      <c r="AL96" s="23">
        <v>1</v>
      </c>
      <c r="AM96" s="23">
        <v>0</v>
      </c>
      <c r="AN96" s="23">
        <v>1453</v>
      </c>
      <c r="AO96" s="23">
        <v>95</v>
      </c>
      <c r="AP96" s="23">
        <v>5</v>
      </c>
    </row>
    <row r="97" spans="1:42" x14ac:dyDescent="0.25">
      <c r="A97" s="23">
        <v>96</v>
      </c>
      <c r="B97" s="23">
        <v>3</v>
      </c>
      <c r="C97" s="23">
        <v>3</v>
      </c>
      <c r="D97" s="23">
        <v>1</v>
      </c>
      <c r="E97" s="23">
        <v>1208</v>
      </c>
      <c r="F97" s="23">
        <v>2592</v>
      </c>
      <c r="G97" s="23">
        <v>2592</v>
      </c>
      <c r="H97" s="23">
        <v>1698</v>
      </c>
      <c r="I97" s="23">
        <v>636</v>
      </c>
      <c r="J97" s="23">
        <v>659</v>
      </c>
      <c r="K97" s="23">
        <v>151</v>
      </c>
      <c r="L97" s="23">
        <v>119</v>
      </c>
      <c r="M97" s="23">
        <v>289</v>
      </c>
      <c r="N97" s="23">
        <v>649</v>
      </c>
      <c r="O97" s="23">
        <v>75</v>
      </c>
      <c r="P97" s="23">
        <v>44</v>
      </c>
      <c r="Q97" s="23">
        <v>1</v>
      </c>
      <c r="R97" s="23">
        <v>0.15779320987654299</v>
      </c>
      <c r="S97" s="23">
        <v>309</v>
      </c>
      <c r="T97" s="23">
        <v>82</v>
      </c>
      <c r="U97" s="23">
        <v>352</v>
      </c>
      <c r="V97" s="23">
        <v>1078</v>
      </c>
      <c r="W97" s="23">
        <v>792</v>
      </c>
      <c r="X97" s="23">
        <v>288</v>
      </c>
      <c r="Y97" s="23">
        <v>34</v>
      </c>
      <c r="Z97" s="23">
        <v>61</v>
      </c>
      <c r="AA97" s="23">
        <v>153</v>
      </c>
      <c r="AB97" s="23">
        <v>0</v>
      </c>
      <c r="AC97" s="23">
        <v>8</v>
      </c>
      <c r="AD97" s="23">
        <v>53</v>
      </c>
      <c r="AE97" s="23">
        <v>0</v>
      </c>
      <c r="AF97" s="23">
        <v>0</v>
      </c>
      <c r="AG97" s="23">
        <v>3</v>
      </c>
      <c r="AH97" s="23">
        <v>0</v>
      </c>
      <c r="AI97" s="23">
        <v>0</v>
      </c>
      <c r="AJ97" s="23">
        <v>0</v>
      </c>
      <c r="AK97" s="23">
        <v>2.2325699999999999</v>
      </c>
      <c r="AL97" s="23">
        <v>1</v>
      </c>
      <c r="AM97" s="23">
        <v>0</v>
      </c>
      <c r="AN97" s="23">
        <v>1208</v>
      </c>
      <c r="AO97" s="23">
        <v>96</v>
      </c>
      <c r="AP97" s="23">
        <v>0</v>
      </c>
    </row>
    <row r="98" spans="1:42" x14ac:dyDescent="0.25">
      <c r="A98" s="23">
        <v>97</v>
      </c>
      <c r="B98" s="23">
        <v>3</v>
      </c>
      <c r="C98" s="23">
        <v>3</v>
      </c>
      <c r="D98" s="23">
        <v>1</v>
      </c>
      <c r="E98" s="23">
        <v>1718</v>
      </c>
      <c r="F98" s="23">
        <v>3806</v>
      </c>
      <c r="G98" s="23">
        <v>3808</v>
      </c>
      <c r="H98" s="23">
        <v>2457</v>
      </c>
      <c r="I98" s="23">
        <v>562</v>
      </c>
      <c r="J98" s="23">
        <v>1276</v>
      </c>
      <c r="K98" s="23">
        <v>239</v>
      </c>
      <c r="L98" s="23">
        <v>296</v>
      </c>
      <c r="M98" s="23">
        <v>342</v>
      </c>
      <c r="N98" s="23">
        <v>841</v>
      </c>
      <c r="O98" s="23">
        <v>84</v>
      </c>
      <c r="P98" s="23">
        <v>47</v>
      </c>
      <c r="Q98" s="23">
        <v>5</v>
      </c>
      <c r="R98" s="23">
        <v>0.14233193277310899</v>
      </c>
      <c r="S98" s="23">
        <v>743</v>
      </c>
      <c r="T98" s="23">
        <v>329</v>
      </c>
      <c r="U98" s="23">
        <v>255</v>
      </c>
      <c r="V98" s="23">
        <v>1884</v>
      </c>
      <c r="W98" s="23">
        <v>910</v>
      </c>
      <c r="X98" s="23">
        <v>430</v>
      </c>
      <c r="Y98" s="23">
        <v>119</v>
      </c>
      <c r="Z98" s="23">
        <v>157</v>
      </c>
      <c r="AA98" s="23">
        <v>399</v>
      </c>
      <c r="AB98" s="23">
        <v>0</v>
      </c>
      <c r="AC98" s="23">
        <v>37</v>
      </c>
      <c r="AD98" s="23">
        <v>31</v>
      </c>
      <c r="AE98" s="23">
        <v>0</v>
      </c>
      <c r="AF98" s="23">
        <v>0</v>
      </c>
      <c r="AG98" s="23">
        <v>3</v>
      </c>
      <c r="AH98" s="23">
        <v>0</v>
      </c>
      <c r="AI98" s="23">
        <v>0</v>
      </c>
      <c r="AJ98" s="23">
        <v>0</v>
      </c>
      <c r="AK98" s="23">
        <v>3.09335</v>
      </c>
      <c r="AL98" s="23">
        <v>1</v>
      </c>
      <c r="AM98" s="23">
        <v>0</v>
      </c>
      <c r="AN98" s="23">
        <v>1718</v>
      </c>
      <c r="AO98" s="23">
        <v>97</v>
      </c>
      <c r="AP98" s="23">
        <v>2</v>
      </c>
    </row>
    <row r="99" spans="1:42" x14ac:dyDescent="0.25">
      <c r="A99" s="23">
        <v>98</v>
      </c>
      <c r="B99" s="23">
        <v>3</v>
      </c>
      <c r="C99" s="23">
        <v>3</v>
      </c>
      <c r="D99" s="23">
        <v>1</v>
      </c>
      <c r="E99" s="23">
        <v>1930</v>
      </c>
      <c r="F99" s="23">
        <v>4246</v>
      </c>
      <c r="G99" s="23">
        <v>4247</v>
      </c>
      <c r="H99" s="23">
        <v>2655</v>
      </c>
      <c r="I99" s="23">
        <v>813</v>
      </c>
      <c r="J99" s="23">
        <v>1306</v>
      </c>
      <c r="K99" s="23">
        <v>152</v>
      </c>
      <c r="L99" s="23">
        <v>392</v>
      </c>
      <c r="M99" s="23">
        <v>378</v>
      </c>
      <c r="N99" s="23">
        <v>1008</v>
      </c>
      <c r="O99" s="23">
        <v>106</v>
      </c>
      <c r="P99" s="23">
        <v>60</v>
      </c>
      <c r="Q99" s="23">
        <v>5</v>
      </c>
      <c r="R99" s="23">
        <v>0.162703084530257</v>
      </c>
      <c r="S99" s="23">
        <v>861</v>
      </c>
      <c r="T99" s="23">
        <v>224</v>
      </c>
      <c r="U99" s="23">
        <v>443</v>
      </c>
      <c r="V99" s="23">
        <v>1905</v>
      </c>
      <c r="W99" s="23">
        <v>1086</v>
      </c>
      <c r="X99" s="23">
        <v>589</v>
      </c>
      <c r="Y99" s="23">
        <v>247</v>
      </c>
      <c r="Z99" s="23">
        <v>259</v>
      </c>
      <c r="AA99" s="23">
        <v>302</v>
      </c>
      <c r="AB99" s="23">
        <v>1</v>
      </c>
      <c r="AC99" s="23">
        <v>15</v>
      </c>
      <c r="AD99" s="23">
        <v>37</v>
      </c>
      <c r="AE99" s="23">
        <v>0</v>
      </c>
      <c r="AF99" s="23">
        <v>0</v>
      </c>
      <c r="AG99" s="23">
        <v>3</v>
      </c>
      <c r="AH99" s="23">
        <v>0</v>
      </c>
      <c r="AI99" s="23">
        <v>0</v>
      </c>
      <c r="AJ99" s="23">
        <v>0</v>
      </c>
      <c r="AK99" s="23">
        <v>2.6547700000000001</v>
      </c>
      <c r="AL99" s="23">
        <v>1</v>
      </c>
      <c r="AM99" s="23">
        <v>0</v>
      </c>
      <c r="AN99" s="23">
        <v>1930</v>
      </c>
      <c r="AO99" s="23">
        <v>98</v>
      </c>
      <c r="AP99" s="23">
        <v>1</v>
      </c>
    </row>
    <row r="100" spans="1:42" x14ac:dyDescent="0.25">
      <c r="A100" s="23">
        <v>99</v>
      </c>
      <c r="B100" s="23">
        <v>3</v>
      </c>
      <c r="C100" s="23">
        <v>3</v>
      </c>
      <c r="D100" s="23">
        <v>1</v>
      </c>
      <c r="E100" s="23">
        <v>2141</v>
      </c>
      <c r="F100" s="23">
        <v>4659</v>
      </c>
      <c r="G100" s="23">
        <v>4831</v>
      </c>
      <c r="H100" s="23">
        <v>3473</v>
      </c>
      <c r="I100" s="23">
        <v>314</v>
      </c>
      <c r="J100" s="23">
        <v>1987</v>
      </c>
      <c r="K100" s="23">
        <v>435</v>
      </c>
      <c r="L100" s="23">
        <v>409</v>
      </c>
      <c r="M100" s="23">
        <v>422</v>
      </c>
      <c r="N100" s="23">
        <v>875</v>
      </c>
      <c r="O100" s="23">
        <v>72</v>
      </c>
      <c r="P100" s="23">
        <v>38</v>
      </c>
      <c r="Q100" s="23">
        <v>4</v>
      </c>
      <c r="R100" s="23">
        <v>0.16973711446905401</v>
      </c>
      <c r="S100" s="23">
        <v>757</v>
      </c>
      <c r="T100" s="23">
        <v>168</v>
      </c>
      <c r="U100" s="23">
        <v>309</v>
      </c>
      <c r="V100" s="23">
        <v>2788</v>
      </c>
      <c r="W100" s="23">
        <v>1039</v>
      </c>
      <c r="X100" s="23">
        <v>527</v>
      </c>
      <c r="Y100" s="23">
        <v>58</v>
      </c>
      <c r="Z100" s="23">
        <v>104</v>
      </c>
      <c r="AA100" s="23">
        <v>567</v>
      </c>
      <c r="AB100" s="23">
        <v>0</v>
      </c>
      <c r="AC100" s="23">
        <v>6</v>
      </c>
      <c r="AD100" s="23">
        <v>22</v>
      </c>
      <c r="AE100" s="23">
        <v>0</v>
      </c>
      <c r="AF100" s="23">
        <v>102.04769</v>
      </c>
      <c r="AG100" s="23">
        <v>2</v>
      </c>
      <c r="AH100" s="23">
        <v>337.93695000000002</v>
      </c>
      <c r="AI100" s="23">
        <v>0</v>
      </c>
      <c r="AJ100" s="23">
        <v>0</v>
      </c>
      <c r="AK100" s="23">
        <v>3.74661</v>
      </c>
      <c r="AL100" s="23">
        <v>1</v>
      </c>
      <c r="AM100" s="23">
        <v>0</v>
      </c>
      <c r="AN100" s="23">
        <v>2141</v>
      </c>
      <c r="AO100" s="23">
        <v>99</v>
      </c>
      <c r="AP100" s="23">
        <v>172</v>
      </c>
    </row>
    <row r="101" spans="1:42" x14ac:dyDescent="0.25">
      <c r="A101" s="23">
        <v>100</v>
      </c>
      <c r="B101" s="23">
        <v>3</v>
      </c>
      <c r="C101" s="23">
        <v>3</v>
      </c>
      <c r="D101" s="23">
        <v>1</v>
      </c>
      <c r="E101" s="23">
        <v>1874</v>
      </c>
      <c r="F101" s="23">
        <v>4730</v>
      </c>
      <c r="G101" s="23">
        <v>4796</v>
      </c>
      <c r="H101" s="23">
        <v>3005</v>
      </c>
      <c r="I101" s="23">
        <v>245</v>
      </c>
      <c r="J101" s="23">
        <v>1738</v>
      </c>
      <c r="K101" s="23">
        <v>681</v>
      </c>
      <c r="L101" s="23">
        <v>352</v>
      </c>
      <c r="M101" s="23">
        <v>324</v>
      </c>
      <c r="N101" s="23">
        <v>517</v>
      </c>
      <c r="O101" s="23">
        <v>80</v>
      </c>
      <c r="P101" s="23">
        <v>27</v>
      </c>
      <c r="Q101" s="23">
        <v>19</v>
      </c>
      <c r="R101" s="23">
        <v>0.13886572143452899</v>
      </c>
      <c r="S101" s="23">
        <v>3118</v>
      </c>
      <c r="T101" s="23">
        <v>82</v>
      </c>
      <c r="U101" s="23">
        <v>589</v>
      </c>
      <c r="V101" s="23">
        <v>2574</v>
      </c>
      <c r="W101" s="23">
        <v>1089</v>
      </c>
      <c r="X101" s="23">
        <v>462</v>
      </c>
      <c r="Y101" s="23">
        <v>334</v>
      </c>
      <c r="Z101" s="23">
        <v>603</v>
      </c>
      <c r="AA101" s="23">
        <v>1642</v>
      </c>
      <c r="AB101" s="23">
        <v>0</v>
      </c>
      <c r="AC101" s="23">
        <v>192</v>
      </c>
      <c r="AD101" s="23">
        <v>347</v>
      </c>
      <c r="AE101" s="23">
        <v>0</v>
      </c>
      <c r="AF101" s="23">
        <v>94.954610000000002</v>
      </c>
      <c r="AG101" s="23">
        <v>1</v>
      </c>
      <c r="AH101" s="23">
        <v>0</v>
      </c>
      <c r="AI101" s="23">
        <v>0</v>
      </c>
      <c r="AJ101" s="23">
        <v>0</v>
      </c>
      <c r="AK101" s="23">
        <v>4.9703499999999998</v>
      </c>
      <c r="AL101" s="23">
        <v>2</v>
      </c>
      <c r="AM101" s="23">
        <v>0</v>
      </c>
      <c r="AN101" s="23">
        <v>1874</v>
      </c>
      <c r="AO101" s="23">
        <v>100</v>
      </c>
      <c r="AP101" s="23">
        <v>66</v>
      </c>
    </row>
    <row r="102" spans="1:42" x14ac:dyDescent="0.25">
      <c r="A102" s="23">
        <v>101</v>
      </c>
      <c r="B102" s="23">
        <v>3</v>
      </c>
      <c r="C102" s="23">
        <v>3</v>
      </c>
      <c r="D102" s="23">
        <v>1</v>
      </c>
      <c r="E102" s="23">
        <v>2794</v>
      </c>
      <c r="F102" s="23">
        <v>6137</v>
      </c>
      <c r="G102" s="23">
        <v>6269</v>
      </c>
      <c r="H102" s="23">
        <v>4418</v>
      </c>
      <c r="I102" s="23">
        <v>250</v>
      </c>
      <c r="J102" s="23">
        <v>2608</v>
      </c>
      <c r="K102" s="23">
        <v>1038</v>
      </c>
      <c r="L102" s="23">
        <v>380</v>
      </c>
      <c r="M102" s="23">
        <v>657</v>
      </c>
      <c r="N102" s="23">
        <v>719</v>
      </c>
      <c r="O102" s="23">
        <v>87</v>
      </c>
      <c r="P102" s="23">
        <v>33</v>
      </c>
      <c r="Q102" s="23">
        <v>19</v>
      </c>
      <c r="R102" s="23">
        <v>0.111660551922157</v>
      </c>
      <c r="S102" s="23">
        <v>2783</v>
      </c>
      <c r="T102" s="23">
        <v>258</v>
      </c>
      <c r="U102" s="23">
        <v>398</v>
      </c>
      <c r="V102" s="23">
        <v>3773</v>
      </c>
      <c r="W102" s="23">
        <v>1211</v>
      </c>
      <c r="X102" s="23">
        <v>629</v>
      </c>
      <c r="Y102" s="23">
        <v>458</v>
      </c>
      <c r="Z102" s="23">
        <v>492</v>
      </c>
      <c r="AA102" s="23">
        <v>1478</v>
      </c>
      <c r="AB102" s="23">
        <v>0</v>
      </c>
      <c r="AC102" s="23">
        <v>192</v>
      </c>
      <c r="AD102" s="23">
        <v>163</v>
      </c>
      <c r="AE102" s="23">
        <v>0</v>
      </c>
      <c r="AF102" s="23">
        <v>68</v>
      </c>
      <c r="AG102" s="23">
        <v>1</v>
      </c>
      <c r="AH102" s="23">
        <v>0</v>
      </c>
      <c r="AI102" s="23">
        <v>630.77666999999997</v>
      </c>
      <c r="AJ102" s="23">
        <v>108.22552</v>
      </c>
      <c r="AK102" s="23">
        <v>5.1294700000000004</v>
      </c>
      <c r="AL102" s="23">
        <v>2</v>
      </c>
      <c r="AM102" s="23">
        <v>0</v>
      </c>
      <c r="AN102" s="23">
        <v>2794</v>
      </c>
      <c r="AO102" s="23">
        <v>101</v>
      </c>
      <c r="AP102" s="23">
        <v>132</v>
      </c>
    </row>
    <row r="103" spans="1:42" x14ac:dyDescent="0.25">
      <c r="A103" s="23">
        <v>102</v>
      </c>
      <c r="B103" s="23">
        <v>3</v>
      </c>
      <c r="C103" s="23">
        <v>3</v>
      </c>
      <c r="D103" s="23">
        <v>1</v>
      </c>
      <c r="E103" s="23">
        <v>2563</v>
      </c>
      <c r="F103" s="23">
        <v>4953</v>
      </c>
      <c r="G103" s="23">
        <v>4998</v>
      </c>
      <c r="H103" s="23">
        <v>3833</v>
      </c>
      <c r="I103" s="23">
        <v>283</v>
      </c>
      <c r="J103" s="23">
        <v>2604</v>
      </c>
      <c r="K103" s="23">
        <v>403</v>
      </c>
      <c r="L103" s="23">
        <v>378</v>
      </c>
      <c r="M103" s="23">
        <v>447</v>
      </c>
      <c r="N103" s="23">
        <v>1335</v>
      </c>
      <c r="O103" s="23">
        <v>81</v>
      </c>
      <c r="P103" s="23">
        <v>45.230170000000001</v>
      </c>
      <c r="Q103" s="23">
        <v>3</v>
      </c>
      <c r="R103" s="23">
        <v>0.11544617847138899</v>
      </c>
      <c r="S103" s="23">
        <v>1303</v>
      </c>
      <c r="T103" s="23">
        <v>190</v>
      </c>
      <c r="U103" s="23">
        <v>251</v>
      </c>
      <c r="V103" s="23">
        <v>3111</v>
      </c>
      <c r="W103" s="23">
        <v>1054</v>
      </c>
      <c r="X103" s="23">
        <v>392</v>
      </c>
      <c r="Y103" s="23">
        <v>115</v>
      </c>
      <c r="Z103" s="23">
        <v>116</v>
      </c>
      <c r="AA103" s="23">
        <v>585</v>
      </c>
      <c r="AB103" s="23">
        <v>0</v>
      </c>
      <c r="AC103" s="23">
        <v>23</v>
      </c>
      <c r="AD103" s="23">
        <v>464</v>
      </c>
      <c r="AE103" s="23">
        <v>0</v>
      </c>
      <c r="AF103" s="23">
        <v>80.418710000000004</v>
      </c>
      <c r="AG103" s="23">
        <v>2</v>
      </c>
      <c r="AH103" s="23">
        <v>0</v>
      </c>
      <c r="AI103" s="23">
        <v>0</v>
      </c>
      <c r="AJ103" s="23">
        <v>0</v>
      </c>
      <c r="AK103" s="23">
        <v>3.72235</v>
      </c>
      <c r="AL103" s="23">
        <v>1</v>
      </c>
      <c r="AM103" s="23">
        <v>0</v>
      </c>
      <c r="AN103" s="23">
        <v>2563</v>
      </c>
      <c r="AO103" s="23">
        <v>102</v>
      </c>
      <c r="AP103" s="23">
        <v>45</v>
      </c>
    </row>
    <row r="104" spans="1:42" x14ac:dyDescent="0.25">
      <c r="A104" s="23">
        <v>103</v>
      </c>
      <c r="B104" s="23">
        <v>3</v>
      </c>
      <c r="C104" s="23">
        <v>3</v>
      </c>
      <c r="D104" s="23">
        <v>1</v>
      </c>
      <c r="E104" s="23">
        <v>2741</v>
      </c>
      <c r="F104" s="23">
        <v>4946</v>
      </c>
      <c r="G104" s="23">
        <v>4953</v>
      </c>
      <c r="H104" s="23">
        <v>3217</v>
      </c>
      <c r="I104" s="23">
        <v>620</v>
      </c>
      <c r="J104" s="23">
        <v>2316</v>
      </c>
      <c r="K104" s="23">
        <v>523</v>
      </c>
      <c r="L104" s="23">
        <v>301</v>
      </c>
      <c r="M104" s="23">
        <v>639</v>
      </c>
      <c r="N104" s="23">
        <v>1278</v>
      </c>
      <c r="O104" s="23">
        <v>137</v>
      </c>
      <c r="P104" s="23">
        <v>67</v>
      </c>
      <c r="Q104" s="23">
        <v>8</v>
      </c>
      <c r="R104" s="23">
        <v>0.178275792449021</v>
      </c>
      <c r="S104" s="23">
        <v>982</v>
      </c>
      <c r="T104" s="23">
        <v>315</v>
      </c>
      <c r="U104" s="23">
        <v>135</v>
      </c>
      <c r="V104" s="23">
        <v>2351</v>
      </c>
      <c r="W104" s="23">
        <v>1482</v>
      </c>
      <c r="X104" s="23">
        <v>670</v>
      </c>
      <c r="Y104" s="23">
        <v>173</v>
      </c>
      <c r="Z104" s="23">
        <v>194</v>
      </c>
      <c r="AA104" s="23">
        <v>538</v>
      </c>
      <c r="AB104" s="23">
        <v>0</v>
      </c>
      <c r="AC104" s="23">
        <v>26</v>
      </c>
      <c r="AD104" s="23">
        <v>51</v>
      </c>
      <c r="AE104" s="23">
        <v>0</v>
      </c>
      <c r="AF104" s="23">
        <v>61</v>
      </c>
      <c r="AG104" s="23">
        <v>2</v>
      </c>
      <c r="AH104" s="23">
        <v>1156.5407700000001</v>
      </c>
      <c r="AI104" s="23">
        <v>0</v>
      </c>
      <c r="AJ104" s="23">
        <v>0</v>
      </c>
      <c r="AK104" s="23">
        <v>2.58283</v>
      </c>
      <c r="AL104" s="23">
        <v>1</v>
      </c>
      <c r="AM104" s="23">
        <v>0</v>
      </c>
      <c r="AN104" s="23">
        <v>2741</v>
      </c>
      <c r="AO104" s="23">
        <v>103</v>
      </c>
      <c r="AP104" s="23">
        <v>7</v>
      </c>
    </row>
    <row r="105" spans="1:42" x14ac:dyDescent="0.25">
      <c r="A105" s="23">
        <v>104</v>
      </c>
      <c r="B105" s="23">
        <v>3</v>
      </c>
      <c r="C105" s="23">
        <v>3</v>
      </c>
      <c r="D105" s="23">
        <v>1</v>
      </c>
      <c r="E105" s="23">
        <v>1780</v>
      </c>
      <c r="F105" s="23">
        <v>3363</v>
      </c>
      <c r="G105" s="23">
        <v>3388</v>
      </c>
      <c r="H105" s="23">
        <v>2420</v>
      </c>
      <c r="I105" s="23">
        <v>136</v>
      </c>
      <c r="J105" s="23">
        <v>1768</v>
      </c>
      <c r="K105" s="23">
        <v>395</v>
      </c>
      <c r="L105" s="23">
        <v>316</v>
      </c>
      <c r="M105" s="23">
        <v>388</v>
      </c>
      <c r="N105" s="23">
        <v>681</v>
      </c>
      <c r="O105" s="23">
        <v>68</v>
      </c>
      <c r="P105" s="23">
        <v>24.796959999999999</v>
      </c>
      <c r="Q105" s="23">
        <v>13</v>
      </c>
      <c r="R105" s="23">
        <v>0.14462809917355399</v>
      </c>
      <c r="S105" s="23">
        <v>1766</v>
      </c>
      <c r="T105" s="23">
        <v>98</v>
      </c>
      <c r="U105" s="23">
        <v>132</v>
      </c>
      <c r="V105" s="23">
        <v>1935</v>
      </c>
      <c r="W105" s="23">
        <v>820</v>
      </c>
      <c r="X105" s="23">
        <v>403</v>
      </c>
      <c r="Y105" s="23">
        <v>332</v>
      </c>
      <c r="Z105" s="23">
        <v>256</v>
      </c>
      <c r="AA105" s="23">
        <v>997</v>
      </c>
      <c r="AB105" s="23">
        <v>0</v>
      </c>
      <c r="AC105" s="23">
        <v>36</v>
      </c>
      <c r="AD105" s="23">
        <v>145</v>
      </c>
      <c r="AE105" s="23">
        <v>0</v>
      </c>
      <c r="AF105" s="23">
        <v>63.369669999999999</v>
      </c>
      <c r="AG105" s="23">
        <v>2</v>
      </c>
      <c r="AH105" s="23">
        <v>0</v>
      </c>
      <c r="AI105" s="23">
        <v>0</v>
      </c>
      <c r="AJ105" s="23">
        <v>0</v>
      </c>
      <c r="AK105" s="23">
        <v>4.3232999999999997</v>
      </c>
      <c r="AL105" s="23">
        <v>1</v>
      </c>
      <c r="AM105" s="23">
        <v>0</v>
      </c>
      <c r="AN105" s="23">
        <v>1780</v>
      </c>
      <c r="AO105" s="23">
        <v>104</v>
      </c>
      <c r="AP105" s="23">
        <v>25</v>
      </c>
    </row>
    <row r="106" spans="1:42" x14ac:dyDescent="0.25">
      <c r="A106" s="23">
        <v>105</v>
      </c>
      <c r="B106" s="23">
        <v>3</v>
      </c>
      <c r="C106" s="23">
        <v>3</v>
      </c>
      <c r="D106" s="23">
        <v>1</v>
      </c>
      <c r="E106" s="23">
        <v>3212</v>
      </c>
      <c r="F106" s="23">
        <v>6020</v>
      </c>
      <c r="G106" s="23">
        <v>6108</v>
      </c>
      <c r="H106" s="23">
        <v>3696</v>
      </c>
      <c r="I106" s="23">
        <v>213</v>
      </c>
      <c r="J106" s="23">
        <v>3225</v>
      </c>
      <c r="K106" s="23">
        <v>1456</v>
      </c>
      <c r="L106" s="23">
        <v>329</v>
      </c>
      <c r="M106" s="23">
        <v>610</v>
      </c>
      <c r="N106" s="23">
        <v>817</v>
      </c>
      <c r="O106" s="23">
        <v>80</v>
      </c>
      <c r="P106" s="23">
        <v>34</v>
      </c>
      <c r="Q106" s="23">
        <v>10</v>
      </c>
      <c r="R106" s="23">
        <v>0.15864440078585501</v>
      </c>
      <c r="S106" s="23">
        <v>1497</v>
      </c>
      <c r="T106" s="23">
        <v>219</v>
      </c>
      <c r="U106" s="23">
        <v>274</v>
      </c>
      <c r="V106" s="23">
        <v>3071</v>
      </c>
      <c r="W106" s="23">
        <v>1642</v>
      </c>
      <c r="X106" s="23">
        <v>902</v>
      </c>
      <c r="Y106" s="23">
        <v>156</v>
      </c>
      <c r="Z106" s="23">
        <v>202</v>
      </c>
      <c r="AA106" s="23">
        <v>997</v>
      </c>
      <c r="AB106" s="23">
        <v>0</v>
      </c>
      <c r="AC106" s="23">
        <v>30</v>
      </c>
      <c r="AD106" s="23">
        <v>112</v>
      </c>
      <c r="AE106" s="23">
        <v>48</v>
      </c>
      <c r="AF106" s="23">
        <v>68</v>
      </c>
      <c r="AG106" s="23">
        <v>1</v>
      </c>
      <c r="AH106" s="23">
        <v>0</v>
      </c>
      <c r="AI106" s="23">
        <v>0</v>
      </c>
      <c r="AJ106" s="23">
        <v>0</v>
      </c>
      <c r="AK106" s="23">
        <v>4.1149899999999997</v>
      </c>
      <c r="AL106" s="23">
        <v>1</v>
      </c>
      <c r="AM106" s="23">
        <v>0</v>
      </c>
      <c r="AN106" s="23">
        <v>3212</v>
      </c>
      <c r="AO106" s="23">
        <v>105</v>
      </c>
      <c r="AP106" s="23">
        <v>88</v>
      </c>
    </row>
    <row r="107" spans="1:42" x14ac:dyDescent="0.25">
      <c r="A107" s="23">
        <v>106</v>
      </c>
      <c r="B107" s="23">
        <v>3</v>
      </c>
      <c r="C107" s="23">
        <v>3</v>
      </c>
      <c r="D107" s="23">
        <v>1</v>
      </c>
      <c r="E107" s="23">
        <v>3098</v>
      </c>
      <c r="F107" s="23">
        <v>5715</v>
      </c>
      <c r="G107" s="23">
        <v>5999</v>
      </c>
      <c r="H107" s="23">
        <v>3508</v>
      </c>
      <c r="I107" s="23">
        <v>134</v>
      </c>
      <c r="J107" s="23">
        <v>3334</v>
      </c>
      <c r="K107" s="23">
        <v>1506</v>
      </c>
      <c r="L107" s="23">
        <v>654</v>
      </c>
      <c r="M107" s="23">
        <v>426</v>
      </c>
      <c r="N107" s="23">
        <v>512</v>
      </c>
      <c r="O107" s="23">
        <v>110</v>
      </c>
      <c r="P107" s="23">
        <v>22.22288</v>
      </c>
      <c r="Q107" s="23">
        <v>38</v>
      </c>
      <c r="R107" s="23">
        <v>0.137356226037673</v>
      </c>
      <c r="S107" s="23">
        <v>5202</v>
      </c>
      <c r="T107" s="23">
        <v>273</v>
      </c>
      <c r="U107" s="23">
        <v>295</v>
      </c>
      <c r="V107" s="23">
        <v>3390</v>
      </c>
      <c r="W107" s="23">
        <v>1416</v>
      </c>
      <c r="X107" s="23">
        <v>625</v>
      </c>
      <c r="Y107" s="23">
        <v>693</v>
      </c>
      <c r="Z107" s="23">
        <v>532</v>
      </c>
      <c r="AA107" s="23">
        <v>1819</v>
      </c>
      <c r="AB107" s="23">
        <v>0</v>
      </c>
      <c r="AC107" s="23">
        <v>196</v>
      </c>
      <c r="AD107" s="23">
        <v>1962</v>
      </c>
      <c r="AE107" s="23">
        <v>73.853970000000004</v>
      </c>
      <c r="AF107" s="23">
        <v>104.62645999999999</v>
      </c>
      <c r="AG107" s="23">
        <v>1</v>
      </c>
      <c r="AH107" s="23">
        <v>0</v>
      </c>
      <c r="AI107" s="23">
        <v>0</v>
      </c>
      <c r="AJ107" s="23">
        <v>0</v>
      </c>
      <c r="AK107" s="23">
        <v>4.5194200000000002</v>
      </c>
      <c r="AL107" s="23">
        <v>2</v>
      </c>
      <c r="AM107" s="23">
        <v>0</v>
      </c>
      <c r="AN107" s="23">
        <v>3098</v>
      </c>
      <c r="AO107" s="23">
        <v>106</v>
      </c>
      <c r="AP107" s="23">
        <v>284</v>
      </c>
    </row>
    <row r="108" spans="1:42" x14ac:dyDescent="0.25">
      <c r="A108" s="23">
        <v>107</v>
      </c>
      <c r="B108" s="23">
        <v>3</v>
      </c>
      <c r="C108" s="23">
        <v>3</v>
      </c>
      <c r="D108" s="23">
        <v>1</v>
      </c>
      <c r="E108" s="23">
        <v>747</v>
      </c>
      <c r="F108" s="23">
        <v>1812</v>
      </c>
      <c r="G108" s="23">
        <v>2083</v>
      </c>
      <c r="H108" s="23">
        <v>1181</v>
      </c>
      <c r="I108" s="23">
        <v>126</v>
      </c>
      <c r="J108" s="23">
        <v>687</v>
      </c>
      <c r="K108" s="23">
        <v>147</v>
      </c>
      <c r="L108" s="23">
        <v>179</v>
      </c>
      <c r="M108" s="23">
        <v>192</v>
      </c>
      <c r="N108" s="23">
        <v>229</v>
      </c>
      <c r="O108" s="23">
        <v>223</v>
      </c>
      <c r="P108" s="23">
        <v>10</v>
      </c>
      <c r="Q108" s="23">
        <v>106</v>
      </c>
      <c r="R108" s="23">
        <v>8.4973595775324096E-2</v>
      </c>
      <c r="S108" s="23">
        <v>13422</v>
      </c>
      <c r="T108" s="23">
        <v>70</v>
      </c>
      <c r="U108" s="23">
        <v>102</v>
      </c>
      <c r="V108" s="23">
        <v>1437</v>
      </c>
      <c r="W108" s="23">
        <v>313</v>
      </c>
      <c r="X108" s="23">
        <v>161</v>
      </c>
      <c r="Y108" s="23">
        <v>2173</v>
      </c>
      <c r="Z108" s="23">
        <v>1620</v>
      </c>
      <c r="AA108" s="23">
        <v>2249</v>
      </c>
      <c r="AB108" s="23">
        <v>0</v>
      </c>
      <c r="AC108" s="23">
        <v>2721</v>
      </c>
      <c r="AD108" s="23">
        <v>4659</v>
      </c>
      <c r="AE108" s="23">
        <v>48</v>
      </c>
      <c r="AF108" s="23">
        <v>68</v>
      </c>
      <c r="AG108" s="23">
        <v>1</v>
      </c>
      <c r="AH108" s="23">
        <v>0</v>
      </c>
      <c r="AI108" s="23">
        <v>215.40848</v>
      </c>
      <c r="AJ108" s="23">
        <v>0</v>
      </c>
      <c r="AK108" s="23">
        <v>4.10989</v>
      </c>
      <c r="AL108" s="23">
        <v>2</v>
      </c>
      <c r="AM108" s="23">
        <v>0</v>
      </c>
      <c r="AN108" s="23">
        <v>747</v>
      </c>
      <c r="AO108" s="23">
        <v>107</v>
      </c>
      <c r="AP108" s="23">
        <v>271</v>
      </c>
    </row>
    <row r="109" spans="1:42" x14ac:dyDescent="0.25">
      <c r="A109" s="23">
        <v>108</v>
      </c>
      <c r="B109" s="23">
        <v>3</v>
      </c>
      <c r="C109" s="23">
        <v>3</v>
      </c>
      <c r="D109" s="23">
        <v>1</v>
      </c>
      <c r="E109" s="23">
        <v>462</v>
      </c>
      <c r="F109" s="23">
        <v>878</v>
      </c>
      <c r="G109" s="23">
        <v>984</v>
      </c>
      <c r="H109" s="23">
        <v>625</v>
      </c>
      <c r="I109" s="23">
        <v>5</v>
      </c>
      <c r="J109" s="23">
        <v>485</v>
      </c>
      <c r="K109" s="23">
        <v>80</v>
      </c>
      <c r="L109" s="23">
        <v>78</v>
      </c>
      <c r="M109" s="23">
        <v>100</v>
      </c>
      <c r="N109" s="23">
        <v>204</v>
      </c>
      <c r="O109" s="23">
        <v>113.7</v>
      </c>
      <c r="P109" s="23">
        <v>7</v>
      </c>
      <c r="Q109" s="23">
        <v>103</v>
      </c>
      <c r="R109" s="23">
        <v>5.79268292682927E-2</v>
      </c>
      <c r="S109" s="23">
        <v>4744</v>
      </c>
      <c r="T109" s="23">
        <v>48</v>
      </c>
      <c r="U109" s="23">
        <v>54</v>
      </c>
      <c r="V109" s="23">
        <v>698</v>
      </c>
      <c r="W109" s="23">
        <v>134</v>
      </c>
      <c r="X109" s="23">
        <v>50</v>
      </c>
      <c r="Y109" s="23">
        <v>601</v>
      </c>
      <c r="Z109" s="23">
        <v>676</v>
      </c>
      <c r="AA109" s="23">
        <v>1019</v>
      </c>
      <c r="AB109" s="23">
        <v>4</v>
      </c>
      <c r="AC109" s="23">
        <v>1202</v>
      </c>
      <c r="AD109" s="23">
        <v>1242</v>
      </c>
      <c r="AE109" s="23">
        <v>0</v>
      </c>
      <c r="AF109" s="23">
        <v>0</v>
      </c>
      <c r="AG109" s="23">
        <v>2</v>
      </c>
      <c r="AH109" s="23">
        <v>0</v>
      </c>
      <c r="AI109" s="23">
        <v>1028.6110799999999</v>
      </c>
      <c r="AJ109" s="23">
        <v>137.08002999999999</v>
      </c>
      <c r="AK109" s="23">
        <v>3.50406</v>
      </c>
      <c r="AL109" s="23">
        <v>3</v>
      </c>
      <c r="AM109" s="23">
        <v>0</v>
      </c>
      <c r="AN109" s="23">
        <v>462</v>
      </c>
      <c r="AO109" s="23">
        <v>108</v>
      </c>
      <c r="AP109" s="23">
        <v>106</v>
      </c>
    </row>
    <row r="110" spans="1:42" x14ac:dyDescent="0.25">
      <c r="A110" s="23">
        <v>109</v>
      </c>
      <c r="B110" s="23">
        <v>3</v>
      </c>
      <c r="C110" s="23">
        <v>3</v>
      </c>
      <c r="D110" s="23">
        <v>1</v>
      </c>
      <c r="E110" s="23">
        <v>3861</v>
      </c>
      <c r="F110" s="23">
        <v>7855</v>
      </c>
      <c r="G110" s="23">
        <v>8597</v>
      </c>
      <c r="H110" s="23">
        <v>5162</v>
      </c>
      <c r="I110" s="23">
        <v>41</v>
      </c>
      <c r="J110" s="23">
        <v>4089</v>
      </c>
      <c r="K110" s="23">
        <v>881</v>
      </c>
      <c r="L110" s="23">
        <v>466</v>
      </c>
      <c r="M110" s="23">
        <v>662</v>
      </c>
      <c r="N110" s="23">
        <v>1852</v>
      </c>
      <c r="O110" s="23">
        <v>142.80000000000001</v>
      </c>
      <c r="P110" s="23">
        <v>23.638649999999998</v>
      </c>
      <c r="Q110" s="23">
        <v>135</v>
      </c>
      <c r="R110" s="23">
        <v>9.7708502966150995E-2</v>
      </c>
      <c r="S110" s="23">
        <v>5966</v>
      </c>
      <c r="T110" s="23">
        <v>484</v>
      </c>
      <c r="U110" s="23">
        <v>497</v>
      </c>
      <c r="V110" s="23">
        <v>5886</v>
      </c>
      <c r="W110" s="23">
        <v>953</v>
      </c>
      <c r="X110" s="23">
        <v>777</v>
      </c>
      <c r="Y110" s="23">
        <v>1379</v>
      </c>
      <c r="Z110" s="23">
        <v>1333</v>
      </c>
      <c r="AA110" s="23">
        <v>2559</v>
      </c>
      <c r="AB110" s="23">
        <v>0</v>
      </c>
      <c r="AC110" s="23">
        <v>142</v>
      </c>
      <c r="AD110" s="23">
        <v>553</v>
      </c>
      <c r="AE110" s="23">
        <v>68.013180000000006</v>
      </c>
      <c r="AF110" s="23">
        <v>136.02635000000001</v>
      </c>
      <c r="AG110" s="23">
        <v>2</v>
      </c>
      <c r="AH110" s="23">
        <v>0</v>
      </c>
      <c r="AI110" s="23">
        <v>0</v>
      </c>
      <c r="AJ110" s="23">
        <v>0</v>
      </c>
      <c r="AK110" s="23">
        <v>3.3061199999999999</v>
      </c>
      <c r="AL110" s="23">
        <v>3</v>
      </c>
      <c r="AM110" s="23">
        <v>0</v>
      </c>
      <c r="AN110" s="23">
        <v>3861</v>
      </c>
      <c r="AO110" s="23">
        <v>109</v>
      </c>
      <c r="AP110" s="23">
        <v>742</v>
      </c>
    </row>
    <row r="111" spans="1:42" x14ac:dyDescent="0.25">
      <c r="A111" s="23">
        <v>110</v>
      </c>
      <c r="B111" s="23">
        <v>3</v>
      </c>
      <c r="C111" s="23">
        <v>3</v>
      </c>
      <c r="D111" s="23">
        <v>1</v>
      </c>
      <c r="E111" s="23">
        <v>1187</v>
      </c>
      <c r="F111" s="23">
        <v>2423</v>
      </c>
      <c r="G111" s="23">
        <v>2650</v>
      </c>
      <c r="H111" s="23">
        <v>1624</v>
      </c>
      <c r="I111" s="23">
        <v>15</v>
      </c>
      <c r="J111" s="23">
        <v>1261</v>
      </c>
      <c r="K111" s="23">
        <v>252</v>
      </c>
      <c r="L111" s="23">
        <v>150</v>
      </c>
      <c r="M111" s="23">
        <v>213</v>
      </c>
      <c r="N111" s="23">
        <v>572</v>
      </c>
      <c r="O111" s="23">
        <v>263.89999</v>
      </c>
      <c r="P111" s="23">
        <v>10.83159</v>
      </c>
      <c r="Q111" s="23">
        <v>33.847549999999998</v>
      </c>
      <c r="R111" s="23">
        <v>6.7547169811320806E-2</v>
      </c>
      <c r="S111" s="23">
        <v>3242</v>
      </c>
      <c r="T111" s="23">
        <v>151</v>
      </c>
      <c r="U111" s="23">
        <v>169</v>
      </c>
      <c r="V111" s="23">
        <v>1852</v>
      </c>
      <c r="W111" s="23">
        <v>321</v>
      </c>
      <c r="X111" s="23">
        <v>157</v>
      </c>
      <c r="Y111" s="23">
        <v>597</v>
      </c>
      <c r="Z111" s="23">
        <v>892</v>
      </c>
      <c r="AA111" s="23">
        <v>834</v>
      </c>
      <c r="AB111" s="23">
        <v>0</v>
      </c>
      <c r="AC111" s="23">
        <v>663</v>
      </c>
      <c r="AD111" s="23">
        <v>256</v>
      </c>
      <c r="AE111" s="23">
        <v>0</v>
      </c>
      <c r="AF111" s="23">
        <v>0</v>
      </c>
      <c r="AG111" s="23">
        <v>3</v>
      </c>
      <c r="AH111" s="23">
        <v>0</v>
      </c>
      <c r="AI111" s="23">
        <v>0</v>
      </c>
      <c r="AJ111" s="23">
        <v>0</v>
      </c>
      <c r="AK111" s="23">
        <v>7.8228900000000001</v>
      </c>
      <c r="AL111" s="23">
        <v>3</v>
      </c>
      <c r="AM111" s="23">
        <v>0</v>
      </c>
      <c r="AN111" s="23">
        <v>1187</v>
      </c>
      <c r="AO111" s="23">
        <v>110</v>
      </c>
      <c r="AP111" s="23">
        <v>227</v>
      </c>
    </row>
    <row r="112" spans="1:42" x14ac:dyDescent="0.25">
      <c r="A112" s="23">
        <v>111</v>
      </c>
      <c r="B112" s="23">
        <v>3</v>
      </c>
      <c r="C112" s="23">
        <v>3</v>
      </c>
      <c r="D112" s="23">
        <v>1</v>
      </c>
      <c r="E112" s="23">
        <v>1116</v>
      </c>
      <c r="F112" s="23">
        <v>2361</v>
      </c>
      <c r="G112" s="23">
        <v>2401</v>
      </c>
      <c r="H112" s="23">
        <v>1808</v>
      </c>
      <c r="I112" s="23">
        <v>117</v>
      </c>
      <c r="J112" s="23">
        <v>1076</v>
      </c>
      <c r="K112" s="23">
        <v>91</v>
      </c>
      <c r="L112" s="23">
        <v>131</v>
      </c>
      <c r="M112" s="23">
        <v>187</v>
      </c>
      <c r="N112" s="23">
        <v>707</v>
      </c>
      <c r="O112" s="23">
        <v>327</v>
      </c>
      <c r="P112" s="23">
        <v>11.75597</v>
      </c>
      <c r="Q112" s="23">
        <v>211</v>
      </c>
      <c r="R112" s="23">
        <v>9.0795501874219101E-2</v>
      </c>
      <c r="S112" s="23">
        <v>3636</v>
      </c>
      <c r="T112" s="23">
        <v>153</v>
      </c>
      <c r="U112" s="23">
        <v>66</v>
      </c>
      <c r="V112" s="23">
        <v>1550</v>
      </c>
      <c r="W112" s="23">
        <v>471</v>
      </c>
      <c r="X112" s="23">
        <v>161</v>
      </c>
      <c r="Y112" s="23">
        <v>397</v>
      </c>
      <c r="Z112" s="23">
        <v>693</v>
      </c>
      <c r="AA112" s="23">
        <v>770</v>
      </c>
      <c r="AB112" s="23">
        <v>9</v>
      </c>
      <c r="AC112" s="23">
        <v>821</v>
      </c>
      <c r="AD112" s="23">
        <v>946</v>
      </c>
      <c r="AE112" s="23">
        <v>0</v>
      </c>
      <c r="AF112" s="23">
        <v>0</v>
      </c>
      <c r="AG112" s="23">
        <v>3</v>
      </c>
      <c r="AH112" s="23">
        <v>0</v>
      </c>
      <c r="AI112" s="23">
        <v>0</v>
      </c>
      <c r="AJ112" s="23">
        <v>0</v>
      </c>
      <c r="AK112" s="23">
        <v>2.1126900000000002</v>
      </c>
      <c r="AL112" s="23">
        <v>2</v>
      </c>
      <c r="AM112" s="23">
        <v>0</v>
      </c>
      <c r="AN112" s="23">
        <v>1116</v>
      </c>
      <c r="AO112" s="23">
        <v>111</v>
      </c>
      <c r="AP112" s="23">
        <v>40</v>
      </c>
    </row>
    <row r="113" spans="1:42" x14ac:dyDescent="0.25">
      <c r="A113" s="23">
        <v>112</v>
      </c>
      <c r="B113" s="23">
        <v>3</v>
      </c>
      <c r="C113" s="23">
        <v>3</v>
      </c>
      <c r="D113" s="23">
        <v>1</v>
      </c>
      <c r="E113" s="23">
        <v>992</v>
      </c>
      <c r="F113" s="23">
        <v>2230</v>
      </c>
      <c r="G113" s="23">
        <v>2231</v>
      </c>
      <c r="H113" s="23">
        <v>1676</v>
      </c>
      <c r="I113" s="23">
        <v>308</v>
      </c>
      <c r="J113" s="23">
        <v>777</v>
      </c>
      <c r="K113" s="23">
        <v>64</v>
      </c>
      <c r="L113" s="23">
        <v>132</v>
      </c>
      <c r="M113" s="23">
        <v>199</v>
      </c>
      <c r="N113" s="23">
        <v>597</v>
      </c>
      <c r="O113" s="23">
        <v>67</v>
      </c>
      <c r="P113" s="23">
        <v>28</v>
      </c>
      <c r="Q113" s="23">
        <v>10</v>
      </c>
      <c r="R113" s="23">
        <v>0.114746750336172</v>
      </c>
      <c r="S113" s="23">
        <v>906</v>
      </c>
      <c r="T113" s="23">
        <v>144</v>
      </c>
      <c r="U113" s="23">
        <v>165</v>
      </c>
      <c r="V113" s="23">
        <v>1205</v>
      </c>
      <c r="W113" s="23">
        <v>546</v>
      </c>
      <c r="X113" s="23">
        <v>171</v>
      </c>
      <c r="Y113" s="23">
        <v>191</v>
      </c>
      <c r="Z113" s="23">
        <v>163</v>
      </c>
      <c r="AA113" s="23">
        <v>247</v>
      </c>
      <c r="AB113" s="23">
        <v>0</v>
      </c>
      <c r="AC113" s="23">
        <v>124</v>
      </c>
      <c r="AD113" s="23">
        <v>181</v>
      </c>
      <c r="AE113" s="23">
        <v>0</v>
      </c>
      <c r="AF113" s="23">
        <v>0</v>
      </c>
      <c r="AG113" s="23">
        <v>3</v>
      </c>
      <c r="AH113" s="23">
        <v>0</v>
      </c>
      <c r="AI113" s="23">
        <v>227.78223</v>
      </c>
      <c r="AJ113" s="23">
        <v>41.228270000000002</v>
      </c>
      <c r="AK113" s="23">
        <v>3.83527</v>
      </c>
      <c r="AL113" s="23">
        <v>1</v>
      </c>
      <c r="AM113" s="23">
        <v>0</v>
      </c>
      <c r="AN113" s="23">
        <v>992</v>
      </c>
      <c r="AO113" s="23">
        <v>112</v>
      </c>
      <c r="AP113" s="23">
        <v>1</v>
      </c>
    </row>
    <row r="114" spans="1:42" x14ac:dyDescent="0.25">
      <c r="A114" s="23">
        <v>113</v>
      </c>
      <c r="B114" s="23">
        <v>3</v>
      </c>
      <c r="C114" s="23">
        <v>3</v>
      </c>
      <c r="D114" s="23">
        <v>1</v>
      </c>
      <c r="E114" s="23">
        <v>2544</v>
      </c>
      <c r="F114" s="23">
        <v>6082</v>
      </c>
      <c r="G114" s="23">
        <v>6090</v>
      </c>
      <c r="H114" s="23">
        <v>3256</v>
      </c>
      <c r="I114" s="23">
        <v>847</v>
      </c>
      <c r="J114" s="23">
        <v>1789</v>
      </c>
      <c r="K114" s="23">
        <v>742</v>
      </c>
      <c r="L114" s="23">
        <v>318</v>
      </c>
      <c r="M114" s="23">
        <v>471</v>
      </c>
      <c r="N114" s="23">
        <v>1013</v>
      </c>
      <c r="O114" s="23">
        <v>186</v>
      </c>
      <c r="P114" s="23">
        <v>82</v>
      </c>
      <c r="Q114" s="23">
        <v>27</v>
      </c>
      <c r="R114" s="23">
        <v>9.8357963875205207E-2</v>
      </c>
      <c r="S114" s="23">
        <v>871</v>
      </c>
      <c r="T114" s="23">
        <v>537</v>
      </c>
      <c r="U114" s="23">
        <v>827</v>
      </c>
      <c r="V114" s="23">
        <v>2961</v>
      </c>
      <c r="W114" s="23">
        <v>1297</v>
      </c>
      <c r="X114" s="23">
        <v>468</v>
      </c>
      <c r="Y114" s="23">
        <v>35</v>
      </c>
      <c r="Z114" s="23">
        <v>179</v>
      </c>
      <c r="AA114" s="23">
        <v>307</v>
      </c>
      <c r="AB114" s="23">
        <v>2</v>
      </c>
      <c r="AC114" s="23">
        <v>209</v>
      </c>
      <c r="AD114" s="23">
        <v>139</v>
      </c>
      <c r="AE114" s="23">
        <v>0</v>
      </c>
      <c r="AF114" s="23">
        <v>0</v>
      </c>
      <c r="AG114" s="23">
        <v>3</v>
      </c>
      <c r="AH114" s="23">
        <v>0</v>
      </c>
      <c r="AI114" s="23">
        <v>0</v>
      </c>
      <c r="AJ114" s="23">
        <v>0</v>
      </c>
      <c r="AK114" s="23">
        <v>2.6415500000000001</v>
      </c>
      <c r="AL114" s="23">
        <v>1</v>
      </c>
      <c r="AM114" s="23">
        <v>0</v>
      </c>
      <c r="AN114" s="23">
        <v>2544</v>
      </c>
      <c r="AO114" s="23">
        <v>113</v>
      </c>
      <c r="AP114" s="23">
        <v>8</v>
      </c>
    </row>
    <row r="115" spans="1:42" x14ac:dyDescent="0.25">
      <c r="A115" s="23">
        <v>114</v>
      </c>
      <c r="B115" s="23">
        <v>3</v>
      </c>
      <c r="C115" s="23">
        <v>3</v>
      </c>
      <c r="D115" s="23">
        <v>1</v>
      </c>
      <c r="E115" s="23">
        <v>1621</v>
      </c>
      <c r="F115" s="23">
        <v>3407</v>
      </c>
      <c r="G115" s="23">
        <v>3412</v>
      </c>
      <c r="H115" s="23">
        <v>2258</v>
      </c>
      <c r="I115" s="23">
        <v>587</v>
      </c>
      <c r="J115" s="23">
        <v>1217</v>
      </c>
      <c r="K115" s="23">
        <v>170</v>
      </c>
      <c r="L115" s="23">
        <v>246</v>
      </c>
      <c r="M115" s="23">
        <v>280</v>
      </c>
      <c r="N115" s="23">
        <v>925</v>
      </c>
      <c r="O115" s="23">
        <v>146</v>
      </c>
      <c r="P115" s="23">
        <v>48.583750000000002</v>
      </c>
      <c r="Q115" s="23">
        <v>20</v>
      </c>
      <c r="R115" s="23">
        <v>0.13305978898007001</v>
      </c>
      <c r="S115" s="23">
        <v>1027</v>
      </c>
      <c r="T115" s="23">
        <v>242</v>
      </c>
      <c r="U115" s="23">
        <v>288</v>
      </c>
      <c r="V115" s="23">
        <v>1509</v>
      </c>
      <c r="W115" s="23">
        <v>1028</v>
      </c>
      <c r="X115" s="23">
        <v>345</v>
      </c>
      <c r="Y115" s="23">
        <v>70</v>
      </c>
      <c r="Z115" s="23">
        <v>248</v>
      </c>
      <c r="AA115" s="23">
        <v>372</v>
      </c>
      <c r="AB115" s="23">
        <v>0</v>
      </c>
      <c r="AC115" s="23">
        <v>184</v>
      </c>
      <c r="AD115" s="23">
        <v>153</v>
      </c>
      <c r="AE115" s="23">
        <v>0</v>
      </c>
      <c r="AF115" s="23">
        <v>0</v>
      </c>
      <c r="AG115" s="23">
        <v>3</v>
      </c>
      <c r="AH115" s="23">
        <v>0</v>
      </c>
      <c r="AI115" s="23">
        <v>0</v>
      </c>
      <c r="AJ115" s="23">
        <v>0</v>
      </c>
      <c r="AK115" s="23">
        <v>3.1978</v>
      </c>
      <c r="AL115" s="23">
        <v>1</v>
      </c>
      <c r="AM115" s="23">
        <v>0</v>
      </c>
      <c r="AN115" s="23">
        <v>1621</v>
      </c>
      <c r="AO115" s="23">
        <v>114</v>
      </c>
      <c r="AP115" s="23">
        <v>5</v>
      </c>
    </row>
    <row r="116" spans="1:42" x14ac:dyDescent="0.25">
      <c r="A116" s="23">
        <v>115</v>
      </c>
      <c r="B116" s="23">
        <v>3</v>
      </c>
      <c r="C116" s="23">
        <v>3</v>
      </c>
      <c r="D116" s="23">
        <v>1</v>
      </c>
      <c r="E116" s="23">
        <v>698</v>
      </c>
      <c r="F116" s="23">
        <v>1806</v>
      </c>
      <c r="G116" s="23">
        <v>1899</v>
      </c>
      <c r="H116" s="23">
        <v>1218</v>
      </c>
      <c r="I116" s="23">
        <v>205</v>
      </c>
      <c r="J116" s="23">
        <v>513</v>
      </c>
      <c r="K116" s="23">
        <v>230</v>
      </c>
      <c r="L116" s="23">
        <v>155</v>
      </c>
      <c r="M116" s="23">
        <v>181</v>
      </c>
      <c r="N116" s="23">
        <v>132</v>
      </c>
      <c r="O116" s="23">
        <v>74</v>
      </c>
      <c r="P116" s="23">
        <v>17</v>
      </c>
      <c r="Q116" s="23">
        <v>26</v>
      </c>
      <c r="R116" s="23">
        <v>0.27014218009478702</v>
      </c>
      <c r="S116" s="23">
        <v>963</v>
      </c>
      <c r="T116" s="23">
        <v>104</v>
      </c>
      <c r="U116" s="23">
        <v>180</v>
      </c>
      <c r="V116" s="23">
        <v>623</v>
      </c>
      <c r="W116" s="23">
        <v>546</v>
      </c>
      <c r="X116" s="23">
        <v>446</v>
      </c>
      <c r="Y116" s="23">
        <v>17</v>
      </c>
      <c r="Z116" s="23">
        <v>49</v>
      </c>
      <c r="AA116" s="23">
        <v>558</v>
      </c>
      <c r="AB116" s="23">
        <v>0</v>
      </c>
      <c r="AC116" s="23">
        <v>14</v>
      </c>
      <c r="AD116" s="23">
        <v>325</v>
      </c>
      <c r="AE116" s="23">
        <v>0</v>
      </c>
      <c r="AF116" s="23">
        <v>0</v>
      </c>
      <c r="AG116" s="23">
        <v>1</v>
      </c>
      <c r="AH116" s="23">
        <v>0</v>
      </c>
      <c r="AI116" s="23">
        <v>0</v>
      </c>
      <c r="AJ116" s="23">
        <v>0</v>
      </c>
      <c r="AK116" s="23">
        <v>25.52083</v>
      </c>
      <c r="AL116" s="23">
        <v>1</v>
      </c>
      <c r="AM116" s="23">
        <v>0</v>
      </c>
      <c r="AN116" s="23">
        <v>698</v>
      </c>
      <c r="AO116" s="23">
        <v>115</v>
      </c>
      <c r="AP116" s="23">
        <v>93</v>
      </c>
    </row>
    <row r="117" spans="1:42" x14ac:dyDescent="0.25">
      <c r="A117" s="23">
        <v>116</v>
      </c>
      <c r="B117" s="23">
        <v>3</v>
      </c>
      <c r="C117" s="23">
        <v>3</v>
      </c>
      <c r="D117" s="23">
        <v>1</v>
      </c>
      <c r="E117" s="23">
        <v>1920</v>
      </c>
      <c r="F117" s="23">
        <v>5253</v>
      </c>
      <c r="G117" s="23">
        <v>5302</v>
      </c>
      <c r="H117" s="23">
        <v>3633</v>
      </c>
      <c r="I117" s="23">
        <v>389</v>
      </c>
      <c r="J117" s="23">
        <v>1615</v>
      </c>
      <c r="K117" s="23">
        <v>421</v>
      </c>
      <c r="L117" s="23">
        <v>342</v>
      </c>
      <c r="M117" s="23">
        <v>287</v>
      </c>
      <c r="N117" s="23">
        <v>870</v>
      </c>
      <c r="O117" s="23">
        <v>143</v>
      </c>
      <c r="P117" s="23">
        <v>36</v>
      </c>
      <c r="Q117" s="23">
        <v>49</v>
      </c>
      <c r="R117" s="23">
        <v>9.3549603923047897E-2</v>
      </c>
      <c r="S117" s="23">
        <v>3316</v>
      </c>
      <c r="T117" s="23">
        <v>358</v>
      </c>
      <c r="U117" s="23">
        <v>540</v>
      </c>
      <c r="V117" s="23">
        <v>2739</v>
      </c>
      <c r="W117" s="23">
        <v>1253</v>
      </c>
      <c r="X117" s="23">
        <v>412</v>
      </c>
      <c r="Y117" s="23">
        <v>254</v>
      </c>
      <c r="Z117" s="23">
        <v>664</v>
      </c>
      <c r="AA117" s="23">
        <v>1035</v>
      </c>
      <c r="AB117" s="23">
        <v>0</v>
      </c>
      <c r="AC117" s="23">
        <v>600</v>
      </c>
      <c r="AD117" s="23">
        <v>763</v>
      </c>
      <c r="AE117" s="23">
        <v>0</v>
      </c>
      <c r="AF117" s="23">
        <v>0</v>
      </c>
      <c r="AG117" s="23">
        <v>1</v>
      </c>
      <c r="AH117" s="23">
        <v>0</v>
      </c>
      <c r="AI117" s="23">
        <v>0</v>
      </c>
      <c r="AJ117" s="23">
        <v>0</v>
      </c>
      <c r="AK117" s="23">
        <v>4.5499299999999998</v>
      </c>
      <c r="AL117" s="23">
        <v>2</v>
      </c>
      <c r="AM117" s="23">
        <v>0</v>
      </c>
      <c r="AN117" s="23">
        <v>1920</v>
      </c>
      <c r="AO117" s="23">
        <v>116</v>
      </c>
      <c r="AP117" s="23">
        <v>49</v>
      </c>
    </row>
    <row r="118" spans="1:42" x14ac:dyDescent="0.25">
      <c r="A118" s="23">
        <v>117</v>
      </c>
      <c r="B118" s="23">
        <v>3</v>
      </c>
      <c r="C118" s="23">
        <v>3</v>
      </c>
      <c r="D118" s="23">
        <v>1</v>
      </c>
      <c r="E118" s="23">
        <v>1578</v>
      </c>
      <c r="F118" s="23">
        <v>4626</v>
      </c>
      <c r="G118" s="23">
        <v>4650</v>
      </c>
      <c r="H118" s="23">
        <v>2938</v>
      </c>
      <c r="I118" s="23">
        <v>426</v>
      </c>
      <c r="J118" s="23">
        <v>1217</v>
      </c>
      <c r="K118" s="23">
        <v>293</v>
      </c>
      <c r="L118" s="23">
        <v>307</v>
      </c>
      <c r="M118" s="23">
        <v>420</v>
      </c>
      <c r="N118" s="23">
        <v>558</v>
      </c>
      <c r="O118" s="23">
        <v>70</v>
      </c>
      <c r="P118" s="23">
        <v>35</v>
      </c>
      <c r="Q118" s="23">
        <v>9</v>
      </c>
      <c r="R118" s="23">
        <v>8.8172043010752696E-2</v>
      </c>
      <c r="S118" s="23">
        <v>646</v>
      </c>
      <c r="T118" s="23">
        <v>231</v>
      </c>
      <c r="U118" s="23">
        <v>483</v>
      </c>
      <c r="V118" s="23">
        <v>2431</v>
      </c>
      <c r="W118" s="23">
        <v>1155</v>
      </c>
      <c r="X118" s="23">
        <v>350</v>
      </c>
      <c r="Y118" s="23">
        <v>67</v>
      </c>
      <c r="Z118" s="23">
        <v>56</v>
      </c>
      <c r="AA118" s="23">
        <v>414</v>
      </c>
      <c r="AB118" s="23">
        <v>0</v>
      </c>
      <c r="AC118" s="23">
        <v>32</v>
      </c>
      <c r="AD118" s="23">
        <v>77</v>
      </c>
      <c r="AE118" s="23">
        <v>0</v>
      </c>
      <c r="AF118" s="23">
        <v>0</v>
      </c>
      <c r="AG118" s="23">
        <v>1</v>
      </c>
      <c r="AH118" s="23">
        <v>0</v>
      </c>
      <c r="AI118" s="23">
        <v>0</v>
      </c>
      <c r="AJ118" s="23">
        <v>0</v>
      </c>
      <c r="AK118" s="23">
        <v>3.3532899999999999</v>
      </c>
      <c r="AL118" s="23">
        <v>3</v>
      </c>
      <c r="AM118" s="23">
        <v>0</v>
      </c>
      <c r="AN118" s="23">
        <v>1578</v>
      </c>
      <c r="AO118" s="23">
        <v>117</v>
      </c>
      <c r="AP118" s="23">
        <v>24</v>
      </c>
    </row>
    <row r="119" spans="1:42" x14ac:dyDescent="0.25">
      <c r="A119" s="23">
        <v>118</v>
      </c>
      <c r="B119" s="23">
        <v>3</v>
      </c>
      <c r="C119" s="23">
        <v>3</v>
      </c>
      <c r="D119" s="23">
        <v>1</v>
      </c>
      <c r="E119" s="23">
        <v>1540</v>
      </c>
      <c r="F119" s="23">
        <v>5365</v>
      </c>
      <c r="G119" s="23">
        <v>5397</v>
      </c>
      <c r="H119" s="23">
        <v>2983</v>
      </c>
      <c r="I119" s="23">
        <v>244</v>
      </c>
      <c r="J119" s="23">
        <v>1368</v>
      </c>
      <c r="K119" s="23">
        <v>521</v>
      </c>
      <c r="L119" s="23">
        <v>340</v>
      </c>
      <c r="M119" s="23">
        <v>329</v>
      </c>
      <c r="N119" s="23">
        <v>350</v>
      </c>
      <c r="O119" s="23">
        <v>62</v>
      </c>
      <c r="P119" s="23">
        <v>27</v>
      </c>
      <c r="Q119" s="23">
        <v>8</v>
      </c>
      <c r="R119" s="23">
        <v>8.9123587178061903E-2</v>
      </c>
      <c r="S119" s="23">
        <v>477</v>
      </c>
      <c r="T119" s="23">
        <v>387</v>
      </c>
      <c r="U119" s="23">
        <v>881</v>
      </c>
      <c r="V119" s="23">
        <v>2567</v>
      </c>
      <c r="W119" s="23">
        <v>1204</v>
      </c>
      <c r="X119" s="23">
        <v>358</v>
      </c>
      <c r="Y119" s="23">
        <v>45</v>
      </c>
      <c r="Z119" s="23">
        <v>61</v>
      </c>
      <c r="AA119" s="23">
        <v>184</v>
      </c>
      <c r="AB119" s="23">
        <v>1</v>
      </c>
      <c r="AC119" s="23">
        <v>16</v>
      </c>
      <c r="AD119" s="23">
        <v>170</v>
      </c>
      <c r="AE119" s="23">
        <v>0</v>
      </c>
      <c r="AF119" s="23">
        <v>0</v>
      </c>
      <c r="AG119" s="23">
        <v>2</v>
      </c>
      <c r="AH119" s="23">
        <v>0</v>
      </c>
      <c r="AI119" s="23">
        <v>0</v>
      </c>
      <c r="AJ119" s="23">
        <v>0</v>
      </c>
      <c r="AK119" s="23">
        <v>3.9700799999999998</v>
      </c>
      <c r="AL119" s="23">
        <v>3</v>
      </c>
      <c r="AM119" s="23">
        <v>0</v>
      </c>
      <c r="AN119" s="23">
        <v>1540</v>
      </c>
      <c r="AO119" s="23">
        <v>118</v>
      </c>
      <c r="AP119" s="23">
        <v>32</v>
      </c>
    </row>
    <row r="120" spans="1:42" x14ac:dyDescent="0.25">
      <c r="A120" s="23">
        <v>119</v>
      </c>
      <c r="B120" s="23">
        <v>3</v>
      </c>
      <c r="C120" s="23">
        <v>3</v>
      </c>
      <c r="D120" s="23">
        <v>1</v>
      </c>
      <c r="E120" s="23">
        <v>830</v>
      </c>
      <c r="F120" s="23">
        <v>2532</v>
      </c>
      <c r="G120" s="23">
        <v>2601</v>
      </c>
      <c r="H120" s="23">
        <v>1634</v>
      </c>
      <c r="I120" s="23">
        <v>252</v>
      </c>
      <c r="J120" s="23">
        <v>649</v>
      </c>
      <c r="K120" s="23">
        <v>139</v>
      </c>
      <c r="L120" s="23">
        <v>158</v>
      </c>
      <c r="M120" s="23">
        <v>187</v>
      </c>
      <c r="N120" s="23">
        <v>346</v>
      </c>
      <c r="O120" s="23">
        <v>39</v>
      </c>
      <c r="P120" s="23">
        <v>20</v>
      </c>
      <c r="Q120" s="23">
        <v>4</v>
      </c>
      <c r="R120" s="23">
        <v>0.21030372933487099</v>
      </c>
      <c r="S120" s="23">
        <v>338</v>
      </c>
      <c r="T120" s="23">
        <v>104</v>
      </c>
      <c r="U120" s="23">
        <v>172</v>
      </c>
      <c r="V120" s="23">
        <v>1313</v>
      </c>
      <c r="W120" s="23">
        <v>539</v>
      </c>
      <c r="X120" s="23">
        <v>473</v>
      </c>
      <c r="Y120" s="23">
        <v>77</v>
      </c>
      <c r="Z120" s="23">
        <v>20</v>
      </c>
      <c r="AA120" s="23">
        <v>205</v>
      </c>
      <c r="AB120" s="23">
        <v>0</v>
      </c>
      <c r="AC120" s="23">
        <v>21</v>
      </c>
      <c r="AD120" s="23">
        <v>15</v>
      </c>
      <c r="AE120" s="23">
        <v>0</v>
      </c>
      <c r="AF120" s="23">
        <v>0</v>
      </c>
      <c r="AG120" s="23">
        <v>2</v>
      </c>
      <c r="AH120" s="23">
        <v>0</v>
      </c>
      <c r="AI120" s="23">
        <v>0</v>
      </c>
      <c r="AJ120" s="23">
        <v>0</v>
      </c>
      <c r="AK120" s="23">
        <v>3.7299500000000001</v>
      </c>
      <c r="AL120" s="23">
        <v>3</v>
      </c>
      <c r="AM120" s="23">
        <v>0</v>
      </c>
      <c r="AN120" s="23">
        <v>830</v>
      </c>
      <c r="AO120" s="23">
        <v>119</v>
      </c>
      <c r="AP120" s="23">
        <v>69</v>
      </c>
    </row>
    <row r="121" spans="1:42" x14ac:dyDescent="0.25">
      <c r="A121" s="23">
        <v>120</v>
      </c>
      <c r="B121" s="23">
        <v>3</v>
      </c>
      <c r="C121" s="23">
        <v>3</v>
      </c>
      <c r="D121" s="23">
        <v>1</v>
      </c>
      <c r="E121" s="23">
        <v>1177</v>
      </c>
      <c r="F121" s="23">
        <v>3493</v>
      </c>
      <c r="G121" s="23">
        <v>3535</v>
      </c>
      <c r="H121" s="23">
        <v>2145</v>
      </c>
      <c r="I121" s="23">
        <v>599</v>
      </c>
      <c r="J121" s="23">
        <v>665</v>
      </c>
      <c r="K121" s="23">
        <v>285</v>
      </c>
      <c r="L121" s="23">
        <v>220</v>
      </c>
      <c r="M121" s="23">
        <v>273</v>
      </c>
      <c r="N121" s="23">
        <v>399</v>
      </c>
      <c r="O121" s="23">
        <v>78</v>
      </c>
      <c r="P121" s="23">
        <v>30</v>
      </c>
      <c r="Q121" s="23">
        <v>10</v>
      </c>
      <c r="R121" s="23">
        <v>0.111739745403112</v>
      </c>
      <c r="S121" s="23">
        <v>532</v>
      </c>
      <c r="T121" s="23">
        <v>274</v>
      </c>
      <c r="U121" s="23">
        <v>400</v>
      </c>
      <c r="V121" s="23">
        <v>1878</v>
      </c>
      <c r="W121" s="23">
        <v>701</v>
      </c>
      <c r="X121" s="23">
        <v>282</v>
      </c>
      <c r="Y121" s="23">
        <v>74</v>
      </c>
      <c r="Z121" s="23">
        <v>39</v>
      </c>
      <c r="AA121" s="23">
        <v>322</v>
      </c>
      <c r="AB121" s="23">
        <v>0</v>
      </c>
      <c r="AC121" s="23">
        <v>26</v>
      </c>
      <c r="AD121" s="23">
        <v>71</v>
      </c>
      <c r="AE121" s="23">
        <v>0</v>
      </c>
      <c r="AF121" s="23">
        <v>0</v>
      </c>
      <c r="AG121" s="23">
        <v>2</v>
      </c>
      <c r="AH121" s="23">
        <v>0</v>
      </c>
      <c r="AI121" s="23">
        <v>0</v>
      </c>
      <c r="AJ121" s="23">
        <v>0</v>
      </c>
      <c r="AK121" s="23">
        <v>2.9708399999999999</v>
      </c>
      <c r="AL121" s="23">
        <v>2</v>
      </c>
      <c r="AM121" s="23">
        <v>0</v>
      </c>
      <c r="AN121" s="23">
        <v>1177</v>
      </c>
      <c r="AO121" s="23">
        <v>120</v>
      </c>
      <c r="AP121" s="23">
        <v>42</v>
      </c>
    </row>
    <row r="122" spans="1:42" x14ac:dyDescent="0.25">
      <c r="A122" s="23">
        <v>121</v>
      </c>
      <c r="B122" s="23">
        <v>3</v>
      </c>
      <c r="C122" s="23">
        <v>3</v>
      </c>
      <c r="D122" s="23">
        <v>1</v>
      </c>
      <c r="E122" s="23">
        <v>1340</v>
      </c>
      <c r="F122" s="23">
        <v>3731</v>
      </c>
      <c r="G122" s="23">
        <v>3796</v>
      </c>
      <c r="H122" s="23">
        <v>2301</v>
      </c>
      <c r="I122" s="23">
        <v>1082</v>
      </c>
      <c r="J122" s="23">
        <v>305</v>
      </c>
      <c r="K122" s="23">
        <v>169</v>
      </c>
      <c r="L122" s="23">
        <v>290</v>
      </c>
      <c r="M122" s="23">
        <v>214</v>
      </c>
      <c r="N122" s="23">
        <v>667</v>
      </c>
      <c r="O122" s="23">
        <v>140</v>
      </c>
      <c r="P122" s="23">
        <v>52</v>
      </c>
      <c r="Q122" s="23">
        <v>11</v>
      </c>
      <c r="R122" s="23">
        <v>0.15200210748156001</v>
      </c>
      <c r="S122" s="23">
        <v>417</v>
      </c>
      <c r="T122" s="23">
        <v>305</v>
      </c>
      <c r="U122" s="23">
        <v>356</v>
      </c>
      <c r="V122" s="23">
        <v>1598</v>
      </c>
      <c r="W122" s="23">
        <v>1109</v>
      </c>
      <c r="X122" s="23">
        <v>428</v>
      </c>
      <c r="Y122" s="23">
        <v>114</v>
      </c>
      <c r="Z122" s="23">
        <v>83</v>
      </c>
      <c r="AA122" s="23">
        <v>73</v>
      </c>
      <c r="AB122" s="23">
        <v>0</v>
      </c>
      <c r="AC122" s="23">
        <v>35</v>
      </c>
      <c r="AD122" s="23">
        <v>112</v>
      </c>
      <c r="AE122" s="23">
        <v>0</v>
      </c>
      <c r="AF122" s="23">
        <v>0</v>
      </c>
      <c r="AG122" s="23">
        <v>3</v>
      </c>
      <c r="AH122" s="23">
        <v>0</v>
      </c>
      <c r="AI122" s="23">
        <v>0</v>
      </c>
      <c r="AJ122" s="23">
        <v>0</v>
      </c>
      <c r="AK122" s="23">
        <v>2.1889400000000001</v>
      </c>
      <c r="AL122" s="23">
        <v>1</v>
      </c>
      <c r="AM122" s="23">
        <v>0</v>
      </c>
      <c r="AN122" s="23">
        <v>1340</v>
      </c>
      <c r="AO122" s="23">
        <v>121</v>
      </c>
      <c r="AP122" s="23">
        <v>65</v>
      </c>
    </row>
    <row r="123" spans="1:42" x14ac:dyDescent="0.25">
      <c r="A123" s="23">
        <v>122</v>
      </c>
      <c r="B123" s="23">
        <v>3</v>
      </c>
      <c r="C123" s="23">
        <v>3</v>
      </c>
      <c r="D123" s="23">
        <v>1</v>
      </c>
      <c r="E123" s="23">
        <v>2130</v>
      </c>
      <c r="F123" s="23">
        <v>5809</v>
      </c>
      <c r="G123" s="23">
        <v>6019</v>
      </c>
      <c r="H123" s="23">
        <v>3266</v>
      </c>
      <c r="I123" s="23">
        <v>1607</v>
      </c>
      <c r="J123" s="23">
        <v>720</v>
      </c>
      <c r="K123" s="23">
        <v>328</v>
      </c>
      <c r="L123" s="23">
        <v>525</v>
      </c>
      <c r="M123" s="23">
        <v>395</v>
      </c>
      <c r="N123" s="23">
        <v>882</v>
      </c>
      <c r="O123" s="23">
        <v>160</v>
      </c>
      <c r="P123" s="23">
        <v>72</v>
      </c>
      <c r="Q123" s="23">
        <v>5</v>
      </c>
      <c r="R123" s="23">
        <v>0.157833527163981</v>
      </c>
      <c r="S123" s="23">
        <v>561</v>
      </c>
      <c r="T123" s="23">
        <v>591</v>
      </c>
      <c r="U123" s="23">
        <v>458</v>
      </c>
      <c r="V123" s="23">
        <v>2866</v>
      </c>
      <c r="W123" s="23">
        <v>1399</v>
      </c>
      <c r="X123" s="23">
        <v>705</v>
      </c>
      <c r="Y123" s="23">
        <v>22</v>
      </c>
      <c r="Z123" s="23">
        <v>70</v>
      </c>
      <c r="AA123" s="23">
        <v>330</v>
      </c>
      <c r="AB123" s="23">
        <v>0</v>
      </c>
      <c r="AC123" s="23">
        <v>58</v>
      </c>
      <c r="AD123" s="23">
        <v>81</v>
      </c>
      <c r="AE123" s="23">
        <v>0</v>
      </c>
      <c r="AF123" s="23">
        <v>0</v>
      </c>
      <c r="AG123" s="23">
        <v>3</v>
      </c>
      <c r="AH123" s="23">
        <v>0</v>
      </c>
      <c r="AI123" s="23">
        <v>0</v>
      </c>
      <c r="AJ123" s="23">
        <v>0</v>
      </c>
      <c r="AK123" s="23">
        <v>2.5762900000000002</v>
      </c>
      <c r="AL123" s="23">
        <v>1</v>
      </c>
      <c r="AM123" s="23">
        <v>0</v>
      </c>
      <c r="AN123" s="23">
        <v>2130</v>
      </c>
      <c r="AO123" s="23">
        <v>122</v>
      </c>
      <c r="AP123" s="23">
        <v>210</v>
      </c>
    </row>
    <row r="124" spans="1:42" x14ac:dyDescent="0.25">
      <c r="A124" s="23">
        <v>123</v>
      </c>
      <c r="B124" s="23">
        <v>3</v>
      </c>
      <c r="C124" s="23">
        <v>3</v>
      </c>
      <c r="D124" s="23">
        <v>1</v>
      </c>
      <c r="E124" s="23">
        <v>1766</v>
      </c>
      <c r="F124" s="23">
        <v>4504</v>
      </c>
      <c r="G124" s="23">
        <v>4567</v>
      </c>
      <c r="H124" s="23">
        <v>2989</v>
      </c>
      <c r="I124" s="23">
        <v>739</v>
      </c>
      <c r="J124" s="23">
        <v>1203</v>
      </c>
      <c r="K124" s="23">
        <v>366</v>
      </c>
      <c r="L124" s="23">
        <v>363</v>
      </c>
      <c r="M124" s="23">
        <v>239</v>
      </c>
      <c r="N124" s="23">
        <v>798</v>
      </c>
      <c r="O124" s="23">
        <v>89</v>
      </c>
      <c r="P124" s="23">
        <v>37</v>
      </c>
      <c r="Q124" s="23">
        <v>16</v>
      </c>
      <c r="R124" s="23">
        <v>0.12524633238449701</v>
      </c>
      <c r="S124" s="23">
        <v>2925</v>
      </c>
      <c r="T124" s="23">
        <v>358</v>
      </c>
      <c r="U124" s="23">
        <v>391</v>
      </c>
      <c r="V124" s="23">
        <v>2154</v>
      </c>
      <c r="W124" s="23">
        <v>1201</v>
      </c>
      <c r="X124" s="23">
        <v>463</v>
      </c>
      <c r="Y124" s="23">
        <v>387</v>
      </c>
      <c r="Z124" s="23">
        <v>301</v>
      </c>
      <c r="AA124" s="23">
        <v>1967</v>
      </c>
      <c r="AB124" s="23">
        <v>0</v>
      </c>
      <c r="AC124" s="23">
        <v>47</v>
      </c>
      <c r="AD124" s="23">
        <v>223</v>
      </c>
      <c r="AE124" s="23">
        <v>0</v>
      </c>
      <c r="AF124" s="23">
        <v>0</v>
      </c>
      <c r="AG124" s="23">
        <v>1</v>
      </c>
      <c r="AH124" s="23">
        <v>0</v>
      </c>
      <c r="AI124" s="23">
        <v>0</v>
      </c>
      <c r="AJ124" s="23">
        <v>0</v>
      </c>
      <c r="AK124" s="23">
        <v>4.5739999999999998</v>
      </c>
      <c r="AL124" s="23">
        <v>1</v>
      </c>
      <c r="AM124" s="23">
        <v>0</v>
      </c>
      <c r="AN124" s="23">
        <v>1766</v>
      </c>
      <c r="AO124" s="23">
        <v>123</v>
      </c>
      <c r="AP124" s="23">
        <v>63</v>
      </c>
    </row>
    <row r="125" spans="1:42" x14ac:dyDescent="0.25">
      <c r="A125" s="23">
        <v>124</v>
      </c>
      <c r="B125" s="23">
        <v>3</v>
      </c>
      <c r="C125" s="23">
        <v>3</v>
      </c>
      <c r="D125" s="23">
        <v>1</v>
      </c>
      <c r="E125" s="23">
        <v>1358</v>
      </c>
      <c r="F125" s="23">
        <v>4156</v>
      </c>
      <c r="G125" s="23">
        <v>4172</v>
      </c>
      <c r="H125" s="23">
        <v>2385</v>
      </c>
      <c r="I125" s="23">
        <v>676</v>
      </c>
      <c r="J125" s="23">
        <v>737</v>
      </c>
      <c r="K125" s="23">
        <v>319</v>
      </c>
      <c r="L125" s="23">
        <v>245</v>
      </c>
      <c r="M125" s="23">
        <v>247</v>
      </c>
      <c r="N125" s="23">
        <v>547</v>
      </c>
      <c r="O125" s="23">
        <v>94</v>
      </c>
      <c r="P125" s="23">
        <v>39</v>
      </c>
      <c r="Q125" s="23">
        <v>3</v>
      </c>
      <c r="R125" s="23">
        <v>0.119127516778523</v>
      </c>
      <c r="S125" s="23">
        <v>537</v>
      </c>
      <c r="T125" s="23">
        <v>189</v>
      </c>
      <c r="U125" s="23">
        <v>634</v>
      </c>
      <c r="V125" s="23">
        <v>1662</v>
      </c>
      <c r="W125" s="23">
        <v>1326</v>
      </c>
      <c r="X125" s="23">
        <v>361</v>
      </c>
      <c r="Y125" s="23">
        <v>60</v>
      </c>
      <c r="Z125" s="23">
        <v>178</v>
      </c>
      <c r="AA125" s="23">
        <v>199</v>
      </c>
      <c r="AB125" s="23">
        <v>0</v>
      </c>
      <c r="AC125" s="23">
        <v>42</v>
      </c>
      <c r="AD125" s="23">
        <v>58</v>
      </c>
      <c r="AE125" s="23">
        <v>0</v>
      </c>
      <c r="AF125" s="23">
        <v>0</v>
      </c>
      <c r="AG125" s="23">
        <v>3</v>
      </c>
      <c r="AH125" s="23">
        <v>0</v>
      </c>
      <c r="AI125" s="23">
        <v>0</v>
      </c>
      <c r="AJ125" s="23">
        <v>0</v>
      </c>
      <c r="AK125" s="23">
        <v>3.39235</v>
      </c>
      <c r="AL125" s="23">
        <v>1</v>
      </c>
      <c r="AM125" s="23">
        <v>0</v>
      </c>
      <c r="AN125" s="23">
        <v>1358</v>
      </c>
      <c r="AO125" s="23">
        <v>124</v>
      </c>
      <c r="AP125" s="23">
        <v>16</v>
      </c>
    </row>
    <row r="126" spans="1:42" x14ac:dyDescent="0.25">
      <c r="A126" s="23">
        <v>125</v>
      </c>
      <c r="B126" s="23">
        <v>3</v>
      </c>
      <c r="C126" s="23">
        <v>3</v>
      </c>
      <c r="D126" s="23">
        <v>1</v>
      </c>
      <c r="E126" s="23">
        <v>1110</v>
      </c>
      <c r="F126" s="23">
        <v>3244</v>
      </c>
      <c r="G126" s="23">
        <v>3250</v>
      </c>
      <c r="H126" s="23">
        <v>2008</v>
      </c>
      <c r="I126" s="23">
        <v>979</v>
      </c>
      <c r="J126" s="23">
        <v>188</v>
      </c>
      <c r="K126" s="23">
        <v>203</v>
      </c>
      <c r="L126" s="23">
        <v>188</v>
      </c>
      <c r="M126" s="23">
        <v>249</v>
      </c>
      <c r="N126" s="23">
        <v>470</v>
      </c>
      <c r="O126" s="23">
        <v>82</v>
      </c>
      <c r="P126" s="23">
        <v>38</v>
      </c>
      <c r="Q126" s="23">
        <v>3</v>
      </c>
      <c r="R126" s="23">
        <v>0.201538461538462</v>
      </c>
      <c r="S126" s="23">
        <v>264</v>
      </c>
      <c r="T126" s="23">
        <v>230</v>
      </c>
      <c r="U126" s="23">
        <v>303</v>
      </c>
      <c r="V126" s="23">
        <v>1222</v>
      </c>
      <c r="W126" s="23">
        <v>941</v>
      </c>
      <c r="X126" s="23">
        <v>554</v>
      </c>
      <c r="Y126" s="23">
        <v>12</v>
      </c>
      <c r="Z126" s="23">
        <v>31</v>
      </c>
      <c r="AA126" s="23">
        <v>196</v>
      </c>
      <c r="AB126" s="23">
        <v>0</v>
      </c>
      <c r="AC126" s="23">
        <v>10</v>
      </c>
      <c r="AD126" s="23">
        <v>15</v>
      </c>
      <c r="AE126" s="23">
        <v>0</v>
      </c>
      <c r="AF126" s="23">
        <v>0</v>
      </c>
      <c r="AG126" s="23">
        <v>3</v>
      </c>
      <c r="AH126" s="23">
        <v>0</v>
      </c>
      <c r="AI126" s="23">
        <v>0</v>
      </c>
      <c r="AJ126" s="23">
        <v>0</v>
      </c>
      <c r="AK126" s="23">
        <v>2.4834499999999999</v>
      </c>
      <c r="AL126" s="23">
        <v>1</v>
      </c>
      <c r="AM126" s="23">
        <v>0</v>
      </c>
      <c r="AN126" s="23">
        <v>1110</v>
      </c>
      <c r="AO126" s="23">
        <v>125</v>
      </c>
      <c r="AP126" s="23">
        <v>6</v>
      </c>
    </row>
    <row r="127" spans="1:42" x14ac:dyDescent="0.25">
      <c r="A127" s="23">
        <v>126</v>
      </c>
      <c r="B127" s="23">
        <v>3</v>
      </c>
      <c r="C127" s="23">
        <v>3</v>
      </c>
      <c r="D127" s="23">
        <v>1</v>
      </c>
      <c r="E127" s="23">
        <v>1415</v>
      </c>
      <c r="F127" s="23">
        <v>5034</v>
      </c>
      <c r="G127" s="23">
        <v>5049</v>
      </c>
      <c r="H127" s="23">
        <v>2635</v>
      </c>
      <c r="I127" s="23">
        <v>904</v>
      </c>
      <c r="J127" s="23">
        <v>663</v>
      </c>
      <c r="K127" s="23">
        <v>394</v>
      </c>
      <c r="L127" s="23">
        <v>289</v>
      </c>
      <c r="M127" s="23">
        <v>311</v>
      </c>
      <c r="N127" s="23">
        <v>421</v>
      </c>
      <c r="O127" s="23">
        <v>122</v>
      </c>
      <c r="P127" s="23">
        <v>63</v>
      </c>
      <c r="Q127" s="23">
        <v>1</v>
      </c>
      <c r="R127" s="23">
        <v>0.13646266587443101</v>
      </c>
      <c r="S127" s="23">
        <v>147</v>
      </c>
      <c r="T127" s="23">
        <v>348</v>
      </c>
      <c r="U127" s="23">
        <v>775</v>
      </c>
      <c r="V127" s="23">
        <v>1980</v>
      </c>
      <c r="W127" s="23">
        <v>1363</v>
      </c>
      <c r="X127" s="23">
        <v>583</v>
      </c>
      <c r="Y127" s="23">
        <v>8</v>
      </c>
      <c r="Z127" s="23">
        <v>40</v>
      </c>
      <c r="AA127" s="23">
        <v>46</v>
      </c>
      <c r="AB127" s="23">
        <v>0</v>
      </c>
      <c r="AC127" s="23">
        <v>17</v>
      </c>
      <c r="AD127" s="23">
        <v>36</v>
      </c>
      <c r="AE127" s="23">
        <v>0</v>
      </c>
      <c r="AF127" s="23">
        <v>0</v>
      </c>
      <c r="AG127" s="23">
        <v>3</v>
      </c>
      <c r="AH127" s="23">
        <v>0</v>
      </c>
      <c r="AI127" s="23">
        <v>0</v>
      </c>
      <c r="AJ127" s="23">
        <v>0</v>
      </c>
      <c r="AK127" s="23">
        <v>2.2717800000000001</v>
      </c>
      <c r="AL127" s="23">
        <v>1</v>
      </c>
      <c r="AM127" s="23">
        <v>0</v>
      </c>
      <c r="AN127" s="23">
        <v>1415</v>
      </c>
      <c r="AO127" s="23">
        <v>126</v>
      </c>
      <c r="AP127" s="23">
        <v>15</v>
      </c>
    </row>
    <row r="128" spans="1:42" x14ac:dyDescent="0.25">
      <c r="A128" s="23">
        <v>127</v>
      </c>
      <c r="B128" s="23">
        <v>3</v>
      </c>
      <c r="C128" s="23">
        <v>3</v>
      </c>
      <c r="D128" s="23">
        <v>1</v>
      </c>
      <c r="E128" s="23">
        <v>1868</v>
      </c>
      <c r="F128" s="23">
        <v>4040</v>
      </c>
      <c r="G128" s="23">
        <v>4066</v>
      </c>
      <c r="H128" s="23">
        <v>2407</v>
      </c>
      <c r="I128" s="23">
        <v>1116</v>
      </c>
      <c r="J128" s="23">
        <v>797</v>
      </c>
      <c r="K128" s="23">
        <v>322</v>
      </c>
      <c r="L128" s="23">
        <v>370</v>
      </c>
      <c r="M128" s="23">
        <v>329</v>
      </c>
      <c r="N128" s="23">
        <v>847</v>
      </c>
      <c r="O128" s="23">
        <v>128</v>
      </c>
      <c r="P128" s="23">
        <v>71</v>
      </c>
      <c r="Q128" s="23">
        <v>6</v>
      </c>
      <c r="R128" s="23">
        <v>0.220855878012789</v>
      </c>
      <c r="S128" s="23">
        <v>544</v>
      </c>
      <c r="T128" s="23">
        <v>294</v>
      </c>
      <c r="U128" s="23">
        <v>410</v>
      </c>
      <c r="V128" s="23">
        <v>1673</v>
      </c>
      <c r="W128" s="23">
        <v>1011</v>
      </c>
      <c r="X128" s="23">
        <v>678</v>
      </c>
      <c r="Y128" s="23">
        <v>31</v>
      </c>
      <c r="Z128" s="23">
        <v>105</v>
      </c>
      <c r="AA128" s="23">
        <v>315</v>
      </c>
      <c r="AB128" s="23">
        <v>0</v>
      </c>
      <c r="AC128" s="23">
        <v>17</v>
      </c>
      <c r="AD128" s="23">
        <v>76</v>
      </c>
      <c r="AE128" s="23">
        <v>0</v>
      </c>
      <c r="AF128" s="23">
        <v>0</v>
      </c>
      <c r="AG128" s="23">
        <v>2</v>
      </c>
      <c r="AH128" s="23">
        <v>0</v>
      </c>
      <c r="AI128" s="23">
        <v>0</v>
      </c>
      <c r="AJ128" s="23">
        <v>0</v>
      </c>
      <c r="AK128" s="23">
        <v>2.1457799999999998</v>
      </c>
      <c r="AL128" s="23">
        <v>1</v>
      </c>
      <c r="AM128" s="23">
        <v>0</v>
      </c>
      <c r="AN128" s="23">
        <v>1868</v>
      </c>
      <c r="AO128" s="23">
        <v>127</v>
      </c>
      <c r="AP128" s="23">
        <v>26</v>
      </c>
    </row>
    <row r="129" spans="1:42" x14ac:dyDescent="0.25">
      <c r="A129" s="23">
        <v>128</v>
      </c>
      <c r="B129" s="23">
        <v>3</v>
      </c>
      <c r="C129" s="23">
        <v>3</v>
      </c>
      <c r="D129" s="23">
        <v>1</v>
      </c>
      <c r="E129" s="23">
        <v>2510</v>
      </c>
      <c r="F129" s="23">
        <v>5075</v>
      </c>
      <c r="G129" s="23">
        <v>5122</v>
      </c>
      <c r="H129" s="23">
        <v>3548</v>
      </c>
      <c r="I129" s="23">
        <v>961</v>
      </c>
      <c r="J129" s="23">
        <v>1744</v>
      </c>
      <c r="K129" s="23">
        <v>553</v>
      </c>
      <c r="L129" s="23">
        <v>325</v>
      </c>
      <c r="M129" s="23">
        <v>557</v>
      </c>
      <c r="N129" s="23">
        <v>1075</v>
      </c>
      <c r="O129" s="23">
        <v>119</v>
      </c>
      <c r="P129" s="23">
        <v>69</v>
      </c>
      <c r="Q129" s="23">
        <v>4.1132099999999996</v>
      </c>
      <c r="R129" s="23">
        <v>0.121632174931667</v>
      </c>
      <c r="S129" s="23">
        <v>582</v>
      </c>
      <c r="T129" s="23">
        <v>347</v>
      </c>
      <c r="U129" s="23">
        <v>435</v>
      </c>
      <c r="V129" s="23">
        <v>2626</v>
      </c>
      <c r="W129" s="23">
        <v>1276</v>
      </c>
      <c r="X129" s="23">
        <v>438</v>
      </c>
      <c r="Y129" s="23">
        <v>44</v>
      </c>
      <c r="Z129" s="23">
        <v>80</v>
      </c>
      <c r="AA129" s="23">
        <v>299</v>
      </c>
      <c r="AB129" s="23">
        <v>0</v>
      </c>
      <c r="AC129" s="23">
        <v>17</v>
      </c>
      <c r="AD129" s="23">
        <v>142</v>
      </c>
      <c r="AE129" s="23">
        <v>0</v>
      </c>
      <c r="AF129" s="23">
        <v>0</v>
      </c>
      <c r="AG129" s="23">
        <v>3</v>
      </c>
      <c r="AH129" s="23">
        <v>0</v>
      </c>
      <c r="AI129" s="23">
        <v>0</v>
      </c>
      <c r="AJ129" s="23">
        <v>0</v>
      </c>
      <c r="AK129" s="23">
        <v>2.5017299999999998</v>
      </c>
      <c r="AL129" s="23">
        <v>1</v>
      </c>
      <c r="AM129" s="23">
        <v>0</v>
      </c>
      <c r="AN129" s="23">
        <v>2510</v>
      </c>
      <c r="AO129" s="23">
        <v>128</v>
      </c>
      <c r="AP129" s="23">
        <v>47</v>
      </c>
    </row>
    <row r="130" spans="1:42" x14ac:dyDescent="0.25">
      <c r="A130" s="23">
        <v>129</v>
      </c>
      <c r="B130" s="23">
        <v>3</v>
      </c>
      <c r="C130" s="23">
        <v>3</v>
      </c>
      <c r="D130" s="23">
        <v>1</v>
      </c>
      <c r="E130" s="23">
        <v>2155</v>
      </c>
      <c r="F130" s="23">
        <v>4372</v>
      </c>
      <c r="G130" s="23">
        <v>4372</v>
      </c>
      <c r="H130" s="23">
        <v>2808</v>
      </c>
      <c r="I130" s="23">
        <v>1043</v>
      </c>
      <c r="J130" s="23">
        <v>1194</v>
      </c>
      <c r="K130" s="23">
        <v>453</v>
      </c>
      <c r="L130" s="23">
        <v>257</v>
      </c>
      <c r="M130" s="23">
        <v>534</v>
      </c>
      <c r="N130" s="23">
        <v>911</v>
      </c>
      <c r="O130" s="23">
        <v>148</v>
      </c>
      <c r="P130" s="23">
        <v>76</v>
      </c>
      <c r="Q130" s="23">
        <v>1</v>
      </c>
      <c r="R130" s="23">
        <v>0.20928636779505899</v>
      </c>
      <c r="S130" s="23">
        <v>347</v>
      </c>
      <c r="T130" s="23">
        <v>202</v>
      </c>
      <c r="U130" s="23">
        <v>401</v>
      </c>
      <c r="V130" s="23">
        <v>1667</v>
      </c>
      <c r="W130" s="23">
        <v>1374</v>
      </c>
      <c r="X130" s="23">
        <v>728</v>
      </c>
      <c r="Y130" s="23">
        <v>15</v>
      </c>
      <c r="Z130" s="23">
        <v>82</v>
      </c>
      <c r="AA130" s="23">
        <v>141</v>
      </c>
      <c r="AB130" s="23">
        <v>0</v>
      </c>
      <c r="AC130" s="23">
        <v>18</v>
      </c>
      <c r="AD130" s="23">
        <v>91</v>
      </c>
      <c r="AE130" s="23">
        <v>0</v>
      </c>
      <c r="AF130" s="23">
        <v>0</v>
      </c>
      <c r="AG130" s="23">
        <v>2</v>
      </c>
      <c r="AH130" s="23">
        <v>0</v>
      </c>
      <c r="AI130" s="23">
        <v>0</v>
      </c>
      <c r="AJ130" s="23">
        <v>0</v>
      </c>
      <c r="AK130" s="23">
        <v>2.04766</v>
      </c>
      <c r="AL130" s="23">
        <v>1</v>
      </c>
      <c r="AM130" s="23">
        <v>0</v>
      </c>
      <c r="AN130" s="23">
        <v>2155</v>
      </c>
      <c r="AO130" s="23">
        <v>129</v>
      </c>
      <c r="AP130" s="23">
        <v>0</v>
      </c>
    </row>
    <row r="131" spans="1:42" x14ac:dyDescent="0.25">
      <c r="A131" s="23">
        <v>130</v>
      </c>
      <c r="B131" s="23">
        <v>3</v>
      </c>
      <c r="C131" s="23">
        <v>3</v>
      </c>
      <c r="D131" s="23">
        <v>1</v>
      </c>
      <c r="E131" s="23">
        <v>1835</v>
      </c>
      <c r="F131" s="23">
        <v>4235</v>
      </c>
      <c r="G131" s="23">
        <v>4235</v>
      </c>
      <c r="H131" s="23">
        <v>2380</v>
      </c>
      <c r="I131" s="23">
        <v>1282</v>
      </c>
      <c r="J131" s="23">
        <v>629</v>
      </c>
      <c r="K131" s="23">
        <v>487</v>
      </c>
      <c r="L131" s="23">
        <v>264</v>
      </c>
      <c r="M131" s="23">
        <v>303</v>
      </c>
      <c r="N131" s="23">
        <v>781</v>
      </c>
      <c r="O131" s="23">
        <v>307</v>
      </c>
      <c r="P131" s="23">
        <v>103</v>
      </c>
      <c r="Q131" s="23">
        <v>43</v>
      </c>
      <c r="R131" s="23">
        <v>0.228807556080283</v>
      </c>
      <c r="S131" s="23">
        <v>652</v>
      </c>
      <c r="T131" s="23">
        <v>263</v>
      </c>
      <c r="U131" s="23">
        <v>583</v>
      </c>
      <c r="V131" s="23">
        <v>1340</v>
      </c>
      <c r="W131" s="23">
        <v>1202</v>
      </c>
      <c r="X131" s="23">
        <v>847</v>
      </c>
      <c r="Y131" s="23">
        <v>187</v>
      </c>
      <c r="Z131" s="23">
        <v>128</v>
      </c>
      <c r="AA131" s="23">
        <v>231</v>
      </c>
      <c r="AB131" s="23">
        <v>0</v>
      </c>
      <c r="AC131" s="23">
        <v>15</v>
      </c>
      <c r="AD131" s="23">
        <v>91</v>
      </c>
      <c r="AE131" s="23">
        <v>0</v>
      </c>
      <c r="AF131" s="23">
        <v>0</v>
      </c>
      <c r="AG131" s="23">
        <v>2</v>
      </c>
      <c r="AH131" s="23">
        <v>1533.5235600000001</v>
      </c>
      <c r="AI131" s="23">
        <v>0</v>
      </c>
      <c r="AJ131" s="23">
        <v>0</v>
      </c>
      <c r="AK131" s="23">
        <v>1.8300700000000001</v>
      </c>
      <c r="AL131" s="23">
        <v>1</v>
      </c>
      <c r="AM131" s="23">
        <v>0</v>
      </c>
      <c r="AN131" s="23">
        <v>1835</v>
      </c>
      <c r="AO131" s="23">
        <v>130</v>
      </c>
      <c r="AP131" s="23">
        <v>0</v>
      </c>
    </row>
    <row r="132" spans="1:42" x14ac:dyDescent="0.25">
      <c r="A132" s="23">
        <v>131</v>
      </c>
      <c r="B132" s="23">
        <v>3</v>
      </c>
      <c r="C132" s="23">
        <v>3</v>
      </c>
      <c r="D132" s="23">
        <v>1</v>
      </c>
      <c r="E132" s="23">
        <v>2689</v>
      </c>
      <c r="F132" s="23">
        <v>6854</v>
      </c>
      <c r="G132" s="23">
        <v>6854</v>
      </c>
      <c r="H132" s="23">
        <v>3694</v>
      </c>
      <c r="I132" s="23">
        <v>2776</v>
      </c>
      <c r="J132" s="23">
        <v>38</v>
      </c>
      <c r="K132" s="23">
        <v>479</v>
      </c>
      <c r="L132" s="23">
        <v>509</v>
      </c>
      <c r="M132" s="23">
        <v>451</v>
      </c>
      <c r="N132" s="23">
        <v>1250</v>
      </c>
      <c r="O132" s="23">
        <v>348</v>
      </c>
      <c r="P132" s="23">
        <v>199</v>
      </c>
      <c r="Q132" s="23">
        <v>1</v>
      </c>
      <c r="R132" s="23">
        <v>0.24817624744674599</v>
      </c>
      <c r="S132" s="23">
        <v>268</v>
      </c>
      <c r="T132" s="23">
        <v>512</v>
      </c>
      <c r="U132" s="23">
        <v>854</v>
      </c>
      <c r="V132" s="23">
        <v>2047</v>
      </c>
      <c r="W132" s="23">
        <v>2124</v>
      </c>
      <c r="X132" s="23">
        <v>1317</v>
      </c>
      <c r="Y132" s="23">
        <v>35</v>
      </c>
      <c r="Z132" s="23">
        <v>69</v>
      </c>
      <c r="AA132" s="23">
        <v>71</v>
      </c>
      <c r="AB132" s="23">
        <v>0</v>
      </c>
      <c r="AC132" s="23">
        <v>34</v>
      </c>
      <c r="AD132" s="23">
        <v>59</v>
      </c>
      <c r="AE132" s="23">
        <v>0</v>
      </c>
      <c r="AF132" s="23">
        <v>0</v>
      </c>
      <c r="AG132" s="23">
        <v>3</v>
      </c>
      <c r="AH132" s="23">
        <v>0</v>
      </c>
      <c r="AI132" s="23">
        <v>0</v>
      </c>
      <c r="AJ132" s="23">
        <v>0</v>
      </c>
      <c r="AK132" s="23">
        <v>1.6421699999999999</v>
      </c>
      <c r="AL132" s="23">
        <v>1</v>
      </c>
      <c r="AM132" s="23">
        <v>0</v>
      </c>
      <c r="AN132" s="23">
        <v>2689</v>
      </c>
      <c r="AO132" s="23">
        <v>131</v>
      </c>
      <c r="AP132" s="23">
        <v>0</v>
      </c>
    </row>
    <row r="133" spans="1:42" x14ac:dyDescent="0.25">
      <c r="A133" s="23">
        <v>132</v>
      </c>
      <c r="B133" s="23">
        <v>3</v>
      </c>
      <c r="C133" s="23">
        <v>3</v>
      </c>
      <c r="D133" s="23">
        <v>1</v>
      </c>
      <c r="E133" s="23">
        <v>1313</v>
      </c>
      <c r="F133" s="23">
        <v>3800</v>
      </c>
      <c r="G133" s="23">
        <v>3804</v>
      </c>
      <c r="H133" s="23">
        <v>1758</v>
      </c>
      <c r="I133" s="23">
        <v>1257</v>
      </c>
      <c r="J133" s="23">
        <v>127</v>
      </c>
      <c r="K133" s="23">
        <v>194</v>
      </c>
      <c r="L133" s="23">
        <v>240</v>
      </c>
      <c r="M133" s="23">
        <v>305</v>
      </c>
      <c r="N133" s="23">
        <v>574</v>
      </c>
      <c r="O133" s="23">
        <v>205</v>
      </c>
      <c r="P133" s="23">
        <v>104.94114999999999</v>
      </c>
      <c r="Q133" s="23">
        <v>15</v>
      </c>
      <c r="R133" s="23">
        <v>0.259463722397476</v>
      </c>
      <c r="S133" s="23">
        <v>811</v>
      </c>
      <c r="T133" s="23">
        <v>302</v>
      </c>
      <c r="U133" s="23">
        <v>686</v>
      </c>
      <c r="V133" s="23">
        <v>905</v>
      </c>
      <c r="W133" s="23">
        <v>987</v>
      </c>
      <c r="X133" s="23">
        <v>924</v>
      </c>
      <c r="Y133" s="23">
        <v>277</v>
      </c>
      <c r="Z133" s="23">
        <v>108</v>
      </c>
      <c r="AA133" s="23">
        <v>346</v>
      </c>
      <c r="AB133" s="23">
        <v>0</v>
      </c>
      <c r="AC133" s="23">
        <v>18</v>
      </c>
      <c r="AD133" s="23">
        <v>62</v>
      </c>
      <c r="AE133" s="23">
        <v>0</v>
      </c>
      <c r="AF133" s="23">
        <v>0</v>
      </c>
      <c r="AG133" s="23">
        <v>3</v>
      </c>
      <c r="AH133" s="23">
        <v>947.84722999999997</v>
      </c>
      <c r="AI133" s="23">
        <v>0</v>
      </c>
      <c r="AJ133" s="23">
        <v>0</v>
      </c>
      <c r="AK133" s="23">
        <v>2.1749399999999999</v>
      </c>
      <c r="AL133" s="23">
        <v>1</v>
      </c>
      <c r="AM133" s="23">
        <v>0</v>
      </c>
      <c r="AN133" s="23">
        <v>1313</v>
      </c>
      <c r="AO133" s="23">
        <v>132</v>
      </c>
      <c r="AP133" s="23">
        <v>4</v>
      </c>
    </row>
    <row r="134" spans="1:42" x14ac:dyDescent="0.25">
      <c r="A134" s="23">
        <v>133</v>
      </c>
      <c r="B134" s="23">
        <v>3</v>
      </c>
      <c r="C134" s="23">
        <v>3</v>
      </c>
      <c r="D134" s="23">
        <v>1</v>
      </c>
      <c r="E134" s="23">
        <v>2436</v>
      </c>
      <c r="F134" s="23">
        <v>6746</v>
      </c>
      <c r="G134" s="23">
        <v>6748</v>
      </c>
      <c r="H134" s="23">
        <v>4023</v>
      </c>
      <c r="I134" s="23">
        <v>2020</v>
      </c>
      <c r="J134" s="23">
        <v>641</v>
      </c>
      <c r="K134" s="23">
        <v>309</v>
      </c>
      <c r="L134" s="23">
        <v>634</v>
      </c>
      <c r="M134" s="23">
        <v>686</v>
      </c>
      <c r="N134" s="23">
        <v>807</v>
      </c>
      <c r="O134" s="23">
        <v>280</v>
      </c>
      <c r="P134" s="23">
        <v>116</v>
      </c>
      <c r="Q134" s="23">
        <v>67</v>
      </c>
      <c r="R134" s="23">
        <v>0.189389448725548</v>
      </c>
      <c r="S134" s="23">
        <v>632</v>
      </c>
      <c r="T134" s="23">
        <v>419</v>
      </c>
      <c r="U134" s="23">
        <v>639</v>
      </c>
      <c r="V134" s="23">
        <v>2911</v>
      </c>
      <c r="W134" s="23">
        <v>1783</v>
      </c>
      <c r="X134" s="23">
        <v>996</v>
      </c>
      <c r="Y134" s="23">
        <v>84</v>
      </c>
      <c r="Z134" s="23">
        <v>180</v>
      </c>
      <c r="AA134" s="23">
        <v>268</v>
      </c>
      <c r="AB134" s="23">
        <v>0</v>
      </c>
      <c r="AC134" s="23">
        <v>30</v>
      </c>
      <c r="AD134" s="23">
        <v>70</v>
      </c>
      <c r="AE134" s="23">
        <v>0</v>
      </c>
      <c r="AF134" s="23">
        <v>0</v>
      </c>
      <c r="AG134" s="23">
        <v>3</v>
      </c>
      <c r="AH134" s="23">
        <v>0</v>
      </c>
      <c r="AI134" s="23">
        <v>7144.6430700000001</v>
      </c>
      <c r="AJ134" s="23">
        <v>22523.345700000002</v>
      </c>
      <c r="AK134" s="23">
        <v>3.20356</v>
      </c>
      <c r="AL134" s="23">
        <v>1</v>
      </c>
      <c r="AM134" s="23">
        <v>0</v>
      </c>
      <c r="AN134" s="23">
        <v>2436</v>
      </c>
      <c r="AO134" s="23">
        <v>133</v>
      </c>
      <c r="AP134" s="23">
        <v>2</v>
      </c>
    </row>
    <row r="135" spans="1:42" x14ac:dyDescent="0.25">
      <c r="A135" s="23">
        <v>134</v>
      </c>
      <c r="B135" s="23">
        <v>3</v>
      </c>
      <c r="C135" s="23">
        <v>3</v>
      </c>
      <c r="D135" s="23">
        <v>1</v>
      </c>
      <c r="E135" s="23">
        <v>2796</v>
      </c>
      <c r="F135" s="23">
        <v>9343</v>
      </c>
      <c r="G135" s="23">
        <v>9402</v>
      </c>
      <c r="H135" s="23">
        <v>5232</v>
      </c>
      <c r="I135" s="23">
        <v>2318</v>
      </c>
      <c r="J135" s="23">
        <v>478</v>
      </c>
      <c r="K135" s="23">
        <v>649</v>
      </c>
      <c r="L135" s="23">
        <v>562</v>
      </c>
      <c r="M135" s="23">
        <v>663</v>
      </c>
      <c r="N135" s="23">
        <v>922</v>
      </c>
      <c r="O135" s="23">
        <v>254</v>
      </c>
      <c r="P135" s="23">
        <v>118.06819</v>
      </c>
      <c r="Q135" s="23">
        <v>17</v>
      </c>
      <c r="R135" s="23">
        <v>0.20729631993192901</v>
      </c>
      <c r="S135" s="23">
        <v>1015</v>
      </c>
      <c r="T135" s="23">
        <v>657</v>
      </c>
      <c r="U135" s="23">
        <v>1185</v>
      </c>
      <c r="V135" s="23">
        <v>3483</v>
      </c>
      <c r="W135" s="23">
        <v>2393</v>
      </c>
      <c r="X135" s="23">
        <v>1684</v>
      </c>
      <c r="Y135" s="23">
        <v>140</v>
      </c>
      <c r="Z135" s="23">
        <v>240</v>
      </c>
      <c r="AA135" s="23">
        <v>396</v>
      </c>
      <c r="AB135" s="23">
        <v>0</v>
      </c>
      <c r="AC135" s="23">
        <v>28</v>
      </c>
      <c r="AD135" s="23">
        <v>211</v>
      </c>
      <c r="AE135" s="23">
        <v>0</v>
      </c>
      <c r="AF135" s="23">
        <v>0</v>
      </c>
      <c r="AG135" s="23">
        <v>3</v>
      </c>
      <c r="AH135" s="23">
        <v>0</v>
      </c>
      <c r="AI135" s="23">
        <v>0</v>
      </c>
      <c r="AJ135" s="23">
        <v>0</v>
      </c>
      <c r="AK135" s="23">
        <v>2.35426</v>
      </c>
      <c r="AL135" s="23">
        <v>1</v>
      </c>
      <c r="AM135" s="23">
        <v>0</v>
      </c>
      <c r="AN135" s="23">
        <v>2796</v>
      </c>
      <c r="AO135" s="23">
        <v>134</v>
      </c>
      <c r="AP135" s="23">
        <v>59</v>
      </c>
    </row>
    <row r="136" spans="1:42" x14ac:dyDescent="0.25">
      <c r="A136" s="23">
        <v>135</v>
      </c>
      <c r="B136" s="23">
        <v>3</v>
      </c>
      <c r="C136" s="23">
        <v>3</v>
      </c>
      <c r="D136" s="23">
        <v>1</v>
      </c>
      <c r="E136" s="23">
        <v>1621</v>
      </c>
      <c r="F136" s="23">
        <v>5932</v>
      </c>
      <c r="G136" s="23">
        <v>5937</v>
      </c>
      <c r="H136" s="23">
        <v>2973</v>
      </c>
      <c r="I136" s="23">
        <v>1281</v>
      </c>
      <c r="J136" s="23">
        <v>418</v>
      </c>
      <c r="K136" s="23">
        <v>663</v>
      </c>
      <c r="L136" s="23">
        <v>430</v>
      </c>
      <c r="M136" s="23">
        <v>292</v>
      </c>
      <c r="N136" s="23">
        <v>236</v>
      </c>
      <c r="O136" s="23">
        <v>100</v>
      </c>
      <c r="P136" s="23">
        <v>59</v>
      </c>
      <c r="Q136" s="23">
        <v>6</v>
      </c>
      <c r="R136" s="23">
        <v>0.16624557857503799</v>
      </c>
      <c r="S136" s="23">
        <v>526</v>
      </c>
      <c r="T136" s="23">
        <v>345</v>
      </c>
      <c r="U136" s="23">
        <v>941</v>
      </c>
      <c r="V136" s="23">
        <v>1977</v>
      </c>
      <c r="W136" s="23">
        <v>1952</v>
      </c>
      <c r="X136" s="23">
        <v>722</v>
      </c>
      <c r="Y136" s="23">
        <v>98</v>
      </c>
      <c r="Z136" s="23">
        <v>7</v>
      </c>
      <c r="AA136" s="23">
        <v>267</v>
      </c>
      <c r="AB136" s="23">
        <v>0</v>
      </c>
      <c r="AC136" s="23">
        <v>121</v>
      </c>
      <c r="AD136" s="23">
        <v>33</v>
      </c>
      <c r="AE136" s="23">
        <v>0</v>
      </c>
      <c r="AF136" s="23">
        <v>0</v>
      </c>
      <c r="AG136" s="23">
        <v>3</v>
      </c>
      <c r="AH136" s="23">
        <v>0</v>
      </c>
      <c r="AI136" s="23">
        <v>0</v>
      </c>
      <c r="AJ136" s="23">
        <v>0</v>
      </c>
      <c r="AK136" s="23">
        <v>2.9488500000000002</v>
      </c>
      <c r="AL136" s="23">
        <v>1</v>
      </c>
      <c r="AM136" s="23">
        <v>0</v>
      </c>
      <c r="AN136" s="23">
        <v>1621</v>
      </c>
      <c r="AO136" s="23">
        <v>135</v>
      </c>
      <c r="AP136" s="23">
        <v>5</v>
      </c>
    </row>
    <row r="137" spans="1:42" x14ac:dyDescent="0.25">
      <c r="A137" s="23">
        <v>136</v>
      </c>
      <c r="B137" s="23">
        <v>3</v>
      </c>
      <c r="C137" s="23">
        <v>3</v>
      </c>
      <c r="D137" s="23">
        <v>1</v>
      </c>
      <c r="E137" s="23">
        <v>1000</v>
      </c>
      <c r="F137" s="23">
        <v>3248</v>
      </c>
      <c r="G137" s="23">
        <v>3271</v>
      </c>
      <c r="H137" s="23">
        <v>2023</v>
      </c>
      <c r="I137" s="23">
        <v>1031</v>
      </c>
      <c r="J137" s="23">
        <v>17</v>
      </c>
      <c r="K137" s="23">
        <v>143</v>
      </c>
      <c r="L137" s="23">
        <v>341</v>
      </c>
      <c r="M137" s="23">
        <v>235</v>
      </c>
      <c r="N137" s="23">
        <v>281</v>
      </c>
      <c r="O137" s="23">
        <v>87</v>
      </c>
      <c r="P137" s="23">
        <v>50</v>
      </c>
      <c r="Q137" s="23">
        <v>9</v>
      </c>
      <c r="R137" s="23">
        <v>0.25466218281871</v>
      </c>
      <c r="S137" s="23">
        <v>644</v>
      </c>
      <c r="T137" s="23">
        <v>162</v>
      </c>
      <c r="U137" s="23">
        <v>406</v>
      </c>
      <c r="V137" s="23">
        <v>945</v>
      </c>
      <c r="W137" s="23">
        <v>1057</v>
      </c>
      <c r="X137" s="23">
        <v>701</v>
      </c>
      <c r="Y137" s="23">
        <v>3</v>
      </c>
      <c r="Z137" s="23">
        <v>13</v>
      </c>
      <c r="AA137" s="23">
        <v>615</v>
      </c>
      <c r="AB137" s="23">
        <v>0</v>
      </c>
      <c r="AC137" s="23">
        <v>6</v>
      </c>
      <c r="AD137" s="23">
        <v>7</v>
      </c>
      <c r="AE137" s="23">
        <v>0</v>
      </c>
      <c r="AF137" s="23">
        <v>0</v>
      </c>
      <c r="AG137" s="23">
        <v>3</v>
      </c>
      <c r="AH137" s="23">
        <v>0</v>
      </c>
      <c r="AI137" s="23">
        <v>0</v>
      </c>
      <c r="AJ137" s="23">
        <v>0</v>
      </c>
      <c r="AK137" s="23">
        <v>3.2913399999999999</v>
      </c>
      <c r="AL137" s="23">
        <v>1</v>
      </c>
      <c r="AM137" s="23">
        <v>0</v>
      </c>
      <c r="AN137" s="23">
        <v>1000</v>
      </c>
      <c r="AO137" s="23">
        <v>136</v>
      </c>
      <c r="AP137" s="23">
        <v>23</v>
      </c>
    </row>
    <row r="138" spans="1:42" x14ac:dyDescent="0.25">
      <c r="A138" s="23">
        <v>137</v>
      </c>
      <c r="B138" s="23">
        <v>3</v>
      </c>
      <c r="C138" s="23">
        <v>3</v>
      </c>
      <c r="D138" s="23">
        <v>1</v>
      </c>
      <c r="E138" s="23">
        <v>1605</v>
      </c>
      <c r="F138" s="23">
        <v>5490</v>
      </c>
      <c r="G138" s="23">
        <v>5497</v>
      </c>
      <c r="H138" s="23">
        <v>2845</v>
      </c>
      <c r="I138" s="23">
        <v>1595</v>
      </c>
      <c r="J138" s="23">
        <v>143</v>
      </c>
      <c r="K138" s="23">
        <v>535</v>
      </c>
      <c r="L138" s="23">
        <v>429</v>
      </c>
      <c r="M138" s="23">
        <v>297</v>
      </c>
      <c r="N138" s="23">
        <v>344</v>
      </c>
      <c r="O138" s="23">
        <v>137</v>
      </c>
      <c r="P138" s="23">
        <v>84.237080000000006</v>
      </c>
      <c r="Q138" s="23">
        <v>4</v>
      </c>
      <c r="R138" s="23">
        <v>0.221211569947244</v>
      </c>
      <c r="S138" s="23">
        <v>178</v>
      </c>
      <c r="T138" s="23">
        <v>200</v>
      </c>
      <c r="U138" s="23">
        <v>777</v>
      </c>
      <c r="V138" s="23">
        <v>1786</v>
      </c>
      <c r="W138" s="23">
        <v>1729</v>
      </c>
      <c r="X138" s="23">
        <v>1005</v>
      </c>
      <c r="Y138" s="23">
        <v>23</v>
      </c>
      <c r="Z138" s="23">
        <v>13</v>
      </c>
      <c r="AA138" s="23">
        <v>57</v>
      </c>
      <c r="AB138" s="23">
        <v>0</v>
      </c>
      <c r="AC138" s="23">
        <v>8</v>
      </c>
      <c r="AD138" s="23">
        <v>77</v>
      </c>
      <c r="AE138" s="23">
        <v>0</v>
      </c>
      <c r="AF138" s="23">
        <v>0</v>
      </c>
      <c r="AG138" s="23">
        <v>3</v>
      </c>
      <c r="AH138" s="23">
        <v>0</v>
      </c>
      <c r="AI138" s="23">
        <v>0</v>
      </c>
      <c r="AJ138" s="23">
        <v>0</v>
      </c>
      <c r="AK138" s="23">
        <v>2.3672499999999999</v>
      </c>
      <c r="AL138" s="23">
        <v>1</v>
      </c>
      <c r="AM138" s="23">
        <v>0</v>
      </c>
      <c r="AN138" s="23">
        <v>1605</v>
      </c>
      <c r="AO138" s="23">
        <v>137</v>
      </c>
      <c r="AP138" s="23">
        <v>7</v>
      </c>
    </row>
    <row r="139" spans="1:42" x14ac:dyDescent="0.25">
      <c r="A139" s="23">
        <v>138</v>
      </c>
      <c r="B139" s="23">
        <v>3</v>
      </c>
      <c r="C139" s="23">
        <v>3</v>
      </c>
      <c r="D139" s="23">
        <v>1</v>
      </c>
      <c r="E139" s="23">
        <v>2721</v>
      </c>
      <c r="F139" s="23">
        <v>9905</v>
      </c>
      <c r="G139" s="23">
        <v>9978</v>
      </c>
      <c r="H139" s="23">
        <v>5029</v>
      </c>
      <c r="I139" s="23">
        <v>2359</v>
      </c>
      <c r="J139" s="23">
        <v>507</v>
      </c>
      <c r="K139" s="23">
        <v>801</v>
      </c>
      <c r="L139" s="23">
        <v>730</v>
      </c>
      <c r="M139" s="23">
        <v>649</v>
      </c>
      <c r="N139" s="23">
        <v>541</v>
      </c>
      <c r="O139" s="23">
        <v>292</v>
      </c>
      <c r="P139" s="23">
        <v>120</v>
      </c>
      <c r="Q139" s="23">
        <v>26</v>
      </c>
      <c r="R139" s="23">
        <v>0.20976147524554001</v>
      </c>
      <c r="S139" s="23">
        <v>1298</v>
      </c>
      <c r="T139" s="23">
        <v>444</v>
      </c>
      <c r="U139" s="23">
        <v>1510</v>
      </c>
      <c r="V139" s="23">
        <v>3672</v>
      </c>
      <c r="W139" s="23">
        <v>2591</v>
      </c>
      <c r="X139" s="23">
        <v>1761</v>
      </c>
      <c r="Y139" s="23">
        <v>174</v>
      </c>
      <c r="Z139" s="23">
        <v>85</v>
      </c>
      <c r="AA139" s="23">
        <v>901</v>
      </c>
      <c r="AB139" s="23">
        <v>0</v>
      </c>
      <c r="AC139" s="23">
        <v>74</v>
      </c>
      <c r="AD139" s="23">
        <v>64</v>
      </c>
      <c r="AE139" s="23">
        <v>0</v>
      </c>
      <c r="AF139" s="23">
        <v>0</v>
      </c>
      <c r="AG139" s="23">
        <v>3</v>
      </c>
      <c r="AH139" s="23">
        <v>0</v>
      </c>
      <c r="AI139" s="23">
        <v>0</v>
      </c>
      <c r="AJ139" s="23">
        <v>0</v>
      </c>
      <c r="AK139" s="23">
        <v>2.4730500000000002</v>
      </c>
      <c r="AL139" s="23">
        <v>1</v>
      </c>
      <c r="AM139" s="23">
        <v>0</v>
      </c>
      <c r="AN139" s="23">
        <v>2721</v>
      </c>
      <c r="AO139" s="23">
        <v>138</v>
      </c>
      <c r="AP139" s="23">
        <v>73</v>
      </c>
    </row>
    <row r="140" spans="1:42" x14ac:dyDescent="0.25">
      <c r="A140" s="23">
        <v>139</v>
      </c>
      <c r="B140" s="23">
        <v>3</v>
      </c>
      <c r="C140" s="23">
        <v>3</v>
      </c>
      <c r="D140" s="23">
        <v>1</v>
      </c>
      <c r="E140" s="23">
        <v>1302</v>
      </c>
      <c r="F140" s="23">
        <v>5143</v>
      </c>
      <c r="G140" s="23">
        <v>5174</v>
      </c>
      <c r="H140" s="23">
        <v>2552</v>
      </c>
      <c r="I140" s="23">
        <v>1374</v>
      </c>
      <c r="J140" s="23">
        <v>54</v>
      </c>
      <c r="K140" s="23">
        <v>445</v>
      </c>
      <c r="L140" s="23">
        <v>344</v>
      </c>
      <c r="M140" s="23">
        <v>227</v>
      </c>
      <c r="N140" s="23">
        <v>286</v>
      </c>
      <c r="O140" s="23">
        <v>161</v>
      </c>
      <c r="P140" s="23">
        <v>65</v>
      </c>
      <c r="Q140" s="23">
        <v>18</v>
      </c>
      <c r="R140" s="23">
        <v>0.23386161577116399</v>
      </c>
      <c r="S140" s="23">
        <v>647</v>
      </c>
      <c r="T140" s="23">
        <v>279</v>
      </c>
      <c r="U140" s="23">
        <v>642</v>
      </c>
      <c r="V140" s="23">
        <v>1811</v>
      </c>
      <c r="W140" s="23">
        <v>1646</v>
      </c>
      <c r="X140" s="23">
        <v>796</v>
      </c>
      <c r="Y140" s="23">
        <v>77</v>
      </c>
      <c r="Z140" s="23">
        <v>32</v>
      </c>
      <c r="AA140" s="23">
        <v>211</v>
      </c>
      <c r="AB140" s="23">
        <v>22</v>
      </c>
      <c r="AC140" s="23">
        <v>199</v>
      </c>
      <c r="AD140" s="23">
        <v>106</v>
      </c>
      <c r="AE140" s="23">
        <v>0</v>
      </c>
      <c r="AF140" s="23">
        <v>0</v>
      </c>
      <c r="AG140" s="23">
        <v>3</v>
      </c>
      <c r="AH140" s="23">
        <v>1450.05286</v>
      </c>
      <c r="AI140" s="23">
        <v>0</v>
      </c>
      <c r="AJ140" s="23">
        <v>0</v>
      </c>
      <c r="AK140" s="23">
        <v>2.5332300000000001</v>
      </c>
      <c r="AL140" s="23">
        <v>1</v>
      </c>
      <c r="AM140" s="23">
        <v>0</v>
      </c>
      <c r="AN140" s="23">
        <v>1302</v>
      </c>
      <c r="AO140" s="23">
        <v>139</v>
      </c>
      <c r="AP140" s="23">
        <v>31</v>
      </c>
    </row>
    <row r="141" spans="1:42" x14ac:dyDescent="0.25">
      <c r="A141" s="23">
        <v>140</v>
      </c>
      <c r="B141" s="23">
        <v>3</v>
      </c>
      <c r="C141" s="23">
        <v>3</v>
      </c>
      <c r="D141" s="23">
        <v>1</v>
      </c>
      <c r="E141" s="23">
        <v>1202</v>
      </c>
      <c r="F141" s="23">
        <v>3916</v>
      </c>
      <c r="G141" s="23">
        <v>3916</v>
      </c>
      <c r="H141" s="23">
        <v>1901</v>
      </c>
      <c r="I141" s="23">
        <v>1225</v>
      </c>
      <c r="J141" s="23">
        <v>70</v>
      </c>
      <c r="K141" s="23">
        <v>333</v>
      </c>
      <c r="L141" s="23">
        <v>368</v>
      </c>
      <c r="M141" s="23">
        <v>268</v>
      </c>
      <c r="N141" s="23">
        <v>233</v>
      </c>
      <c r="O141" s="23">
        <v>101</v>
      </c>
      <c r="P141" s="23">
        <v>61</v>
      </c>
      <c r="Q141" s="23">
        <v>3</v>
      </c>
      <c r="R141" s="23">
        <v>0.22957099080694601</v>
      </c>
      <c r="S141" s="23">
        <v>163</v>
      </c>
      <c r="T141" s="23">
        <v>163</v>
      </c>
      <c r="U141" s="23">
        <v>631</v>
      </c>
      <c r="V141" s="23">
        <v>1322</v>
      </c>
      <c r="W141" s="23">
        <v>1175</v>
      </c>
      <c r="X141" s="23">
        <v>625</v>
      </c>
      <c r="Y141" s="23">
        <v>5</v>
      </c>
      <c r="Z141" s="23">
        <v>13</v>
      </c>
      <c r="AA141" s="23">
        <v>97</v>
      </c>
      <c r="AB141" s="23">
        <v>0</v>
      </c>
      <c r="AC141" s="23">
        <v>16</v>
      </c>
      <c r="AD141" s="23">
        <v>32</v>
      </c>
      <c r="AE141" s="23">
        <v>0</v>
      </c>
      <c r="AF141" s="23">
        <v>0</v>
      </c>
      <c r="AG141" s="23">
        <v>3</v>
      </c>
      <c r="AH141" s="23">
        <v>0</v>
      </c>
      <c r="AI141" s="23">
        <v>0</v>
      </c>
      <c r="AJ141" s="23">
        <v>0</v>
      </c>
      <c r="AK141" s="23">
        <v>2.1773400000000001</v>
      </c>
      <c r="AL141" s="23">
        <v>1</v>
      </c>
      <c r="AM141" s="23">
        <v>0</v>
      </c>
      <c r="AN141" s="23">
        <v>1202</v>
      </c>
      <c r="AO141" s="23">
        <v>140</v>
      </c>
      <c r="AP141" s="23">
        <v>0</v>
      </c>
    </row>
    <row r="142" spans="1:42" x14ac:dyDescent="0.25">
      <c r="A142" s="23">
        <v>141</v>
      </c>
      <c r="B142" s="23">
        <v>3</v>
      </c>
      <c r="C142" s="23">
        <v>3</v>
      </c>
      <c r="D142" s="23">
        <v>1</v>
      </c>
      <c r="E142" s="23">
        <v>807</v>
      </c>
      <c r="F142" s="23">
        <v>2857</v>
      </c>
      <c r="G142" s="23">
        <v>2960</v>
      </c>
      <c r="H142" s="23">
        <v>1668</v>
      </c>
      <c r="I142" s="23">
        <v>502</v>
      </c>
      <c r="J142" s="23">
        <v>363</v>
      </c>
      <c r="K142" s="23">
        <v>234</v>
      </c>
      <c r="L142" s="23">
        <v>282</v>
      </c>
      <c r="M142" s="23">
        <v>147</v>
      </c>
      <c r="N142" s="23">
        <v>144</v>
      </c>
      <c r="O142" s="23">
        <v>53</v>
      </c>
      <c r="P142" s="23">
        <v>25</v>
      </c>
      <c r="Q142" s="23">
        <v>5</v>
      </c>
      <c r="R142" s="23">
        <v>0.110135135135135</v>
      </c>
      <c r="S142" s="23">
        <v>275</v>
      </c>
      <c r="T142" s="23">
        <v>40</v>
      </c>
      <c r="U142" s="23">
        <v>411</v>
      </c>
      <c r="V142" s="23">
        <v>1325</v>
      </c>
      <c r="W142" s="23">
        <v>1001</v>
      </c>
      <c r="X142" s="23">
        <v>183</v>
      </c>
      <c r="Y142" s="23">
        <v>35</v>
      </c>
      <c r="Z142" s="23">
        <v>32</v>
      </c>
      <c r="AA142" s="23">
        <v>140</v>
      </c>
      <c r="AB142" s="23">
        <v>0</v>
      </c>
      <c r="AC142" s="23">
        <v>19</v>
      </c>
      <c r="AD142" s="23">
        <v>49</v>
      </c>
      <c r="AE142" s="23">
        <v>0</v>
      </c>
      <c r="AF142" s="23">
        <v>0</v>
      </c>
      <c r="AG142" s="23">
        <v>3</v>
      </c>
      <c r="AH142" s="23">
        <v>0</v>
      </c>
      <c r="AI142" s="23">
        <v>0</v>
      </c>
      <c r="AJ142" s="23">
        <v>0</v>
      </c>
      <c r="AK142" s="23">
        <v>2.7313000000000001</v>
      </c>
      <c r="AL142" s="23">
        <v>1</v>
      </c>
      <c r="AM142" s="23">
        <v>0</v>
      </c>
      <c r="AN142" s="23">
        <v>807</v>
      </c>
      <c r="AO142" s="23">
        <v>141</v>
      </c>
      <c r="AP142" s="23">
        <v>103</v>
      </c>
    </row>
    <row r="143" spans="1:42" x14ac:dyDescent="0.25">
      <c r="A143" s="23">
        <v>142</v>
      </c>
      <c r="B143" s="23">
        <v>3</v>
      </c>
      <c r="C143" s="23">
        <v>3</v>
      </c>
      <c r="D143" s="23">
        <v>1</v>
      </c>
      <c r="E143" s="23">
        <v>136</v>
      </c>
      <c r="F143" s="23">
        <v>242</v>
      </c>
      <c r="G143" s="23">
        <v>305</v>
      </c>
      <c r="H143" s="23">
        <v>172</v>
      </c>
      <c r="I143" s="23">
        <v>9</v>
      </c>
      <c r="J143" s="23">
        <v>169</v>
      </c>
      <c r="K143" s="23">
        <v>45</v>
      </c>
      <c r="L143" s="23">
        <v>19</v>
      </c>
      <c r="M143" s="23">
        <v>42</v>
      </c>
      <c r="N143" s="23">
        <v>30</v>
      </c>
      <c r="O143" s="23">
        <v>824</v>
      </c>
      <c r="P143" s="23">
        <v>7</v>
      </c>
      <c r="Q143" s="23">
        <v>480.54523</v>
      </c>
      <c r="R143" s="23">
        <v>1.3114754098360701E-2</v>
      </c>
      <c r="S143" s="23">
        <v>15733</v>
      </c>
      <c r="T143" s="23">
        <v>29</v>
      </c>
      <c r="U143" s="23">
        <v>10</v>
      </c>
      <c r="V143" s="23">
        <v>199</v>
      </c>
      <c r="W143" s="23">
        <v>67</v>
      </c>
      <c r="X143" s="23">
        <v>0</v>
      </c>
      <c r="Y143" s="23">
        <v>2035</v>
      </c>
      <c r="Z143" s="23">
        <v>996</v>
      </c>
      <c r="AA143" s="23">
        <v>1735</v>
      </c>
      <c r="AB143" s="23">
        <v>45</v>
      </c>
      <c r="AC143" s="23">
        <v>6709</v>
      </c>
      <c r="AD143" s="23">
        <v>4213</v>
      </c>
      <c r="AE143" s="23">
        <v>0</v>
      </c>
      <c r="AF143" s="23">
        <v>0</v>
      </c>
      <c r="AG143" s="23">
        <v>1</v>
      </c>
      <c r="AH143" s="23">
        <v>0</v>
      </c>
      <c r="AI143" s="23">
        <v>0</v>
      </c>
      <c r="AJ143" s="23">
        <v>0</v>
      </c>
      <c r="AK143" s="23">
        <v>2.468</v>
      </c>
      <c r="AL143" s="23">
        <v>3</v>
      </c>
      <c r="AM143" s="23">
        <v>0</v>
      </c>
      <c r="AN143" s="23">
        <v>136</v>
      </c>
      <c r="AO143" s="23">
        <v>142</v>
      </c>
      <c r="AP143" s="23">
        <v>63</v>
      </c>
    </row>
    <row r="144" spans="1:42" x14ac:dyDescent="0.25">
      <c r="A144" s="23">
        <v>143</v>
      </c>
      <c r="B144" s="23">
        <v>3</v>
      </c>
      <c r="C144" s="23">
        <v>3</v>
      </c>
      <c r="D144" s="23">
        <v>1</v>
      </c>
      <c r="E144" s="23">
        <v>410</v>
      </c>
      <c r="F144" s="23">
        <v>1474</v>
      </c>
      <c r="G144" s="23">
        <v>1538</v>
      </c>
      <c r="H144" s="23">
        <v>599</v>
      </c>
      <c r="I144" s="23">
        <v>248</v>
      </c>
      <c r="J144" s="23">
        <v>162</v>
      </c>
      <c r="K144" s="23">
        <v>182</v>
      </c>
      <c r="L144" s="23">
        <v>135</v>
      </c>
      <c r="M144" s="23">
        <v>38</v>
      </c>
      <c r="N144" s="23">
        <v>55</v>
      </c>
      <c r="O144" s="23">
        <v>53</v>
      </c>
      <c r="P144" s="23">
        <v>16</v>
      </c>
      <c r="Q144" s="23">
        <v>10</v>
      </c>
      <c r="R144" s="23">
        <v>0.21846553966189899</v>
      </c>
      <c r="S144" s="23">
        <v>677</v>
      </c>
      <c r="T144" s="23">
        <v>108</v>
      </c>
      <c r="U144" s="23">
        <v>208</v>
      </c>
      <c r="V144" s="23">
        <v>621</v>
      </c>
      <c r="W144" s="23">
        <v>315</v>
      </c>
      <c r="X144" s="23">
        <v>286</v>
      </c>
      <c r="Y144" s="23">
        <v>142</v>
      </c>
      <c r="Z144" s="23">
        <v>98</v>
      </c>
      <c r="AA144" s="23">
        <v>241</v>
      </c>
      <c r="AB144" s="23">
        <v>0</v>
      </c>
      <c r="AC144" s="23">
        <v>66</v>
      </c>
      <c r="AD144" s="23">
        <v>130</v>
      </c>
      <c r="AE144" s="23">
        <v>0</v>
      </c>
      <c r="AF144" s="23">
        <v>0</v>
      </c>
      <c r="AG144" s="23">
        <v>3</v>
      </c>
      <c r="AH144" s="23">
        <v>0</v>
      </c>
      <c r="AI144" s="23">
        <v>0</v>
      </c>
      <c r="AJ144" s="23">
        <v>0</v>
      </c>
      <c r="AK144" s="23">
        <v>4.6447000000000003</v>
      </c>
      <c r="AL144" s="23">
        <v>2</v>
      </c>
      <c r="AM144" s="23">
        <v>0</v>
      </c>
      <c r="AN144" s="23">
        <v>410</v>
      </c>
      <c r="AO144" s="23">
        <v>143</v>
      </c>
      <c r="AP144" s="23">
        <v>64</v>
      </c>
    </row>
    <row r="145" spans="1:42" x14ac:dyDescent="0.25">
      <c r="A145" s="23">
        <v>144</v>
      </c>
      <c r="B145" s="23">
        <v>3</v>
      </c>
      <c r="C145" s="23">
        <v>3</v>
      </c>
      <c r="D145" s="23">
        <v>1</v>
      </c>
      <c r="E145" s="23">
        <v>1550</v>
      </c>
      <c r="F145" s="23">
        <v>4543</v>
      </c>
      <c r="G145" s="23">
        <v>4549</v>
      </c>
      <c r="H145" s="23">
        <v>1777</v>
      </c>
      <c r="I145" s="23">
        <v>621</v>
      </c>
      <c r="J145" s="23">
        <v>963</v>
      </c>
      <c r="K145" s="23">
        <v>991</v>
      </c>
      <c r="L145" s="23">
        <v>288</v>
      </c>
      <c r="M145" s="23">
        <v>122</v>
      </c>
      <c r="N145" s="23">
        <v>149</v>
      </c>
      <c r="O145" s="23">
        <v>122</v>
      </c>
      <c r="P145" s="23">
        <v>38</v>
      </c>
      <c r="Q145" s="23">
        <v>7</v>
      </c>
      <c r="R145" s="23">
        <v>0.12903934930753999</v>
      </c>
      <c r="S145" s="23">
        <v>461</v>
      </c>
      <c r="T145" s="23">
        <v>489</v>
      </c>
      <c r="U145" s="23">
        <v>1144</v>
      </c>
      <c r="V145" s="23">
        <v>1636</v>
      </c>
      <c r="W145" s="23">
        <v>817</v>
      </c>
      <c r="X145" s="23">
        <v>463</v>
      </c>
      <c r="Y145" s="23">
        <v>21</v>
      </c>
      <c r="Z145" s="23">
        <v>157</v>
      </c>
      <c r="AA145" s="23">
        <v>209</v>
      </c>
      <c r="AB145" s="23">
        <v>0</v>
      </c>
      <c r="AC145" s="23">
        <v>60</v>
      </c>
      <c r="AD145" s="23">
        <v>14</v>
      </c>
      <c r="AE145" s="23">
        <v>0</v>
      </c>
      <c r="AF145" s="23">
        <v>0</v>
      </c>
      <c r="AG145" s="23">
        <v>3</v>
      </c>
      <c r="AH145" s="23">
        <v>0</v>
      </c>
      <c r="AI145" s="23">
        <v>0</v>
      </c>
      <c r="AJ145" s="23">
        <v>0</v>
      </c>
      <c r="AK145" s="23">
        <v>8.8320399999999992</v>
      </c>
      <c r="AL145" s="23">
        <v>1</v>
      </c>
      <c r="AM145" s="23">
        <v>0</v>
      </c>
      <c r="AN145" s="23">
        <v>1550</v>
      </c>
      <c r="AO145" s="23">
        <v>144</v>
      </c>
      <c r="AP145" s="23">
        <v>6</v>
      </c>
    </row>
    <row r="146" spans="1:42" x14ac:dyDescent="0.25">
      <c r="A146" s="23">
        <v>145</v>
      </c>
      <c r="B146" s="23">
        <v>3</v>
      </c>
      <c r="C146" s="23">
        <v>3</v>
      </c>
      <c r="D146" s="23">
        <v>1</v>
      </c>
      <c r="E146" s="23">
        <v>919</v>
      </c>
      <c r="F146" s="23">
        <v>2722</v>
      </c>
      <c r="G146" s="23">
        <v>2740</v>
      </c>
      <c r="H146" s="23">
        <v>696</v>
      </c>
      <c r="I146" s="23">
        <v>301</v>
      </c>
      <c r="J146" s="23">
        <v>731</v>
      </c>
      <c r="K146" s="23">
        <v>673</v>
      </c>
      <c r="L146" s="23">
        <v>188</v>
      </c>
      <c r="M146" s="23">
        <v>27</v>
      </c>
      <c r="N146" s="23">
        <v>31</v>
      </c>
      <c r="O146" s="23">
        <v>243</v>
      </c>
      <c r="P146" s="23">
        <v>52</v>
      </c>
      <c r="Q146" s="23">
        <v>70.114779999999996</v>
      </c>
      <c r="R146" s="23">
        <v>8.3576642335766393E-2</v>
      </c>
      <c r="S146" s="23">
        <v>897</v>
      </c>
      <c r="T146" s="23">
        <v>213</v>
      </c>
      <c r="U146" s="23">
        <v>989</v>
      </c>
      <c r="V146" s="23">
        <v>894</v>
      </c>
      <c r="W146" s="23">
        <v>517</v>
      </c>
      <c r="X146" s="23">
        <v>127</v>
      </c>
      <c r="Y146" s="23">
        <v>15</v>
      </c>
      <c r="Z146" s="23">
        <v>89</v>
      </c>
      <c r="AA146" s="23">
        <v>144</v>
      </c>
      <c r="AB146" s="23">
        <v>0</v>
      </c>
      <c r="AC146" s="23">
        <v>428</v>
      </c>
      <c r="AD146" s="23">
        <v>221</v>
      </c>
      <c r="AE146" s="23">
        <v>0</v>
      </c>
      <c r="AF146" s="23">
        <v>0</v>
      </c>
      <c r="AG146" s="23">
        <v>3</v>
      </c>
      <c r="AH146" s="23">
        <v>0</v>
      </c>
      <c r="AI146" s="23">
        <v>0</v>
      </c>
      <c r="AJ146" s="23">
        <v>0</v>
      </c>
      <c r="AK146" s="23">
        <v>3.99749</v>
      </c>
      <c r="AL146" s="23">
        <v>1</v>
      </c>
      <c r="AM146" s="23">
        <v>0</v>
      </c>
      <c r="AN146" s="23">
        <v>919</v>
      </c>
      <c r="AO146" s="23">
        <v>145</v>
      </c>
      <c r="AP146" s="23">
        <v>18</v>
      </c>
    </row>
    <row r="147" spans="1:42" x14ac:dyDescent="0.25">
      <c r="A147" s="23">
        <v>146</v>
      </c>
      <c r="B147" s="23">
        <v>3</v>
      </c>
      <c r="C147" s="23">
        <v>3</v>
      </c>
      <c r="D147" s="23">
        <v>1</v>
      </c>
      <c r="E147" s="23">
        <v>197</v>
      </c>
      <c r="F147" s="23">
        <v>513</v>
      </c>
      <c r="G147" s="23">
        <v>513</v>
      </c>
      <c r="H147" s="23">
        <v>253</v>
      </c>
      <c r="I147" s="23">
        <v>205</v>
      </c>
      <c r="J147" s="23">
        <v>44</v>
      </c>
      <c r="K147" s="23">
        <v>81</v>
      </c>
      <c r="L147" s="23">
        <v>32</v>
      </c>
      <c r="M147" s="23">
        <v>42</v>
      </c>
      <c r="N147" s="23">
        <v>42</v>
      </c>
      <c r="O147" s="23">
        <v>689</v>
      </c>
      <c r="P147" s="23">
        <v>3.0151500000000002</v>
      </c>
      <c r="Q147" s="23">
        <v>651</v>
      </c>
      <c r="R147" s="23">
        <v>0.198830409356725</v>
      </c>
      <c r="S147" s="23">
        <v>292</v>
      </c>
      <c r="T147" s="23">
        <v>20</v>
      </c>
      <c r="U147" s="23">
        <v>87</v>
      </c>
      <c r="V147" s="23">
        <v>118</v>
      </c>
      <c r="W147" s="23">
        <v>200</v>
      </c>
      <c r="X147" s="23">
        <v>88</v>
      </c>
      <c r="Y147" s="23">
        <v>28</v>
      </c>
      <c r="Z147" s="23">
        <v>105</v>
      </c>
      <c r="AA147" s="23">
        <v>30</v>
      </c>
      <c r="AB147" s="23">
        <v>0</v>
      </c>
      <c r="AC147" s="23">
        <v>102</v>
      </c>
      <c r="AD147" s="23">
        <v>27</v>
      </c>
      <c r="AE147" s="23">
        <v>0</v>
      </c>
      <c r="AF147" s="23">
        <v>0</v>
      </c>
      <c r="AG147" s="23">
        <v>3</v>
      </c>
      <c r="AH147" s="23">
        <v>0</v>
      </c>
      <c r="AI147" s="23">
        <v>0</v>
      </c>
      <c r="AJ147" s="23">
        <v>0</v>
      </c>
      <c r="AK147" s="23">
        <v>0.97223999999999999</v>
      </c>
      <c r="AL147" s="23">
        <v>2</v>
      </c>
      <c r="AM147" s="23">
        <v>0</v>
      </c>
      <c r="AN147" s="23">
        <v>197</v>
      </c>
      <c r="AO147" s="23">
        <v>146</v>
      </c>
      <c r="AP147" s="23">
        <v>0</v>
      </c>
    </row>
    <row r="148" spans="1:42" x14ac:dyDescent="0.25">
      <c r="A148" s="23">
        <v>147</v>
      </c>
      <c r="B148" s="23">
        <v>3</v>
      </c>
      <c r="C148" s="23">
        <v>3</v>
      </c>
      <c r="D148" s="23">
        <v>1</v>
      </c>
      <c r="E148" s="23">
        <v>1216</v>
      </c>
      <c r="F148" s="23">
        <v>4401</v>
      </c>
      <c r="G148" s="23">
        <v>4513</v>
      </c>
      <c r="H148" s="23">
        <v>2135</v>
      </c>
      <c r="I148" s="23">
        <v>997</v>
      </c>
      <c r="J148" s="23">
        <v>366</v>
      </c>
      <c r="K148" s="23">
        <v>518</v>
      </c>
      <c r="L148" s="23">
        <v>273</v>
      </c>
      <c r="M148" s="23">
        <v>260</v>
      </c>
      <c r="N148" s="23">
        <v>165</v>
      </c>
      <c r="O148" s="23">
        <v>206</v>
      </c>
      <c r="P148" s="23">
        <v>63</v>
      </c>
      <c r="Q148" s="23">
        <v>43</v>
      </c>
      <c r="R148" s="23">
        <v>0.13450033237314399</v>
      </c>
      <c r="S148" s="23">
        <v>2034</v>
      </c>
      <c r="T148" s="23">
        <v>320</v>
      </c>
      <c r="U148" s="23">
        <v>888</v>
      </c>
      <c r="V148" s="23">
        <v>1698</v>
      </c>
      <c r="W148" s="23">
        <v>1168</v>
      </c>
      <c r="X148" s="23">
        <v>439</v>
      </c>
      <c r="Y148" s="23">
        <v>250</v>
      </c>
      <c r="Z148" s="23">
        <v>242</v>
      </c>
      <c r="AA148" s="23">
        <v>514</v>
      </c>
      <c r="AB148" s="23">
        <v>0</v>
      </c>
      <c r="AC148" s="23">
        <v>468</v>
      </c>
      <c r="AD148" s="23">
        <v>560</v>
      </c>
      <c r="AE148" s="23">
        <v>0</v>
      </c>
      <c r="AF148" s="23">
        <v>0</v>
      </c>
      <c r="AG148" s="23">
        <v>3</v>
      </c>
      <c r="AH148" s="23">
        <v>0</v>
      </c>
      <c r="AI148" s="23">
        <v>0</v>
      </c>
      <c r="AJ148" s="23">
        <v>0</v>
      </c>
      <c r="AK148" s="23">
        <v>2.7603300000000002</v>
      </c>
      <c r="AL148" s="23">
        <v>2</v>
      </c>
      <c r="AM148" s="23">
        <v>0</v>
      </c>
      <c r="AN148" s="23">
        <v>1216</v>
      </c>
      <c r="AO148" s="23">
        <v>147</v>
      </c>
      <c r="AP148" s="23">
        <v>112</v>
      </c>
    </row>
    <row r="149" spans="1:42" x14ac:dyDescent="0.25">
      <c r="A149" s="23">
        <v>148</v>
      </c>
      <c r="B149" s="23">
        <v>3</v>
      </c>
      <c r="C149" s="23">
        <v>3</v>
      </c>
      <c r="D149" s="23">
        <v>1</v>
      </c>
      <c r="E149" s="23">
        <v>910</v>
      </c>
      <c r="F149" s="23">
        <v>3432</v>
      </c>
      <c r="G149" s="23">
        <v>3432</v>
      </c>
      <c r="H149" s="23">
        <v>1656</v>
      </c>
      <c r="I149" s="23">
        <v>648</v>
      </c>
      <c r="J149" s="23">
        <v>382</v>
      </c>
      <c r="K149" s="23">
        <v>494</v>
      </c>
      <c r="L149" s="23">
        <v>169</v>
      </c>
      <c r="M149" s="23">
        <v>119</v>
      </c>
      <c r="N149" s="23">
        <v>128</v>
      </c>
      <c r="O149" s="23">
        <v>204</v>
      </c>
      <c r="P149" s="23">
        <v>55</v>
      </c>
      <c r="Q149" s="23">
        <v>54</v>
      </c>
      <c r="R149" s="23">
        <v>0.14831002331002299</v>
      </c>
      <c r="S149" s="23">
        <v>2430</v>
      </c>
      <c r="T149" s="23">
        <v>185</v>
      </c>
      <c r="U149" s="23">
        <v>789</v>
      </c>
      <c r="V149" s="23">
        <v>1338</v>
      </c>
      <c r="W149" s="23">
        <v>737</v>
      </c>
      <c r="X149" s="23">
        <v>383</v>
      </c>
      <c r="Y149" s="23">
        <v>80</v>
      </c>
      <c r="Z149" s="23">
        <v>628</v>
      </c>
      <c r="AA149" s="23">
        <v>316</v>
      </c>
      <c r="AB149" s="23">
        <v>4</v>
      </c>
      <c r="AC149" s="23">
        <v>802</v>
      </c>
      <c r="AD149" s="23">
        <v>600</v>
      </c>
      <c r="AE149" s="23">
        <v>0</v>
      </c>
      <c r="AF149" s="23">
        <v>0</v>
      </c>
      <c r="AG149" s="23">
        <v>3</v>
      </c>
      <c r="AH149" s="23">
        <v>0</v>
      </c>
      <c r="AI149" s="23">
        <v>0</v>
      </c>
      <c r="AJ149" s="23">
        <v>0</v>
      </c>
      <c r="AK149" s="23">
        <v>2.4710200000000002</v>
      </c>
      <c r="AL149" s="23">
        <v>1</v>
      </c>
      <c r="AM149" s="23">
        <v>0</v>
      </c>
      <c r="AN149" s="23">
        <v>910</v>
      </c>
      <c r="AO149" s="23">
        <v>148</v>
      </c>
      <c r="AP149" s="23">
        <v>0</v>
      </c>
    </row>
    <row r="150" spans="1:42" x14ac:dyDescent="0.25">
      <c r="A150" s="23">
        <v>149</v>
      </c>
      <c r="B150" s="23">
        <v>3</v>
      </c>
      <c r="C150" s="23">
        <v>3</v>
      </c>
      <c r="D150" s="23">
        <v>1</v>
      </c>
      <c r="E150" s="23">
        <v>1667</v>
      </c>
      <c r="F150" s="23">
        <v>4802</v>
      </c>
      <c r="G150" s="23">
        <v>4809</v>
      </c>
      <c r="H150" s="23">
        <v>2589</v>
      </c>
      <c r="I150" s="23">
        <v>952</v>
      </c>
      <c r="J150" s="23">
        <v>734</v>
      </c>
      <c r="K150" s="23">
        <v>344</v>
      </c>
      <c r="L150" s="23">
        <v>402</v>
      </c>
      <c r="M150" s="23">
        <v>485</v>
      </c>
      <c r="N150" s="23">
        <v>436</v>
      </c>
      <c r="O150" s="23">
        <v>517</v>
      </c>
      <c r="P150" s="23">
        <v>77.765950000000004</v>
      </c>
      <c r="Q150" s="23">
        <v>140</v>
      </c>
      <c r="R150" s="23">
        <v>0.14930338947806199</v>
      </c>
      <c r="S150" s="23">
        <v>1653</v>
      </c>
      <c r="T150" s="23">
        <v>371</v>
      </c>
      <c r="U150" s="23">
        <v>758</v>
      </c>
      <c r="V150" s="23">
        <v>2069</v>
      </c>
      <c r="W150" s="23">
        <v>979</v>
      </c>
      <c r="X150" s="23">
        <v>632</v>
      </c>
      <c r="Y150" s="23">
        <v>37</v>
      </c>
      <c r="Z150" s="23">
        <v>261</v>
      </c>
      <c r="AA150" s="23">
        <v>441</v>
      </c>
      <c r="AB150" s="23">
        <v>0</v>
      </c>
      <c r="AC150" s="23">
        <v>404</v>
      </c>
      <c r="AD150" s="23">
        <v>510</v>
      </c>
      <c r="AE150" s="23">
        <v>0</v>
      </c>
      <c r="AF150" s="23">
        <v>0</v>
      </c>
      <c r="AG150" s="23">
        <v>3</v>
      </c>
      <c r="AH150" s="23">
        <v>0</v>
      </c>
      <c r="AI150" s="23">
        <v>0</v>
      </c>
      <c r="AJ150" s="23">
        <v>0</v>
      </c>
      <c r="AK150" s="23">
        <v>2.0437699999999999</v>
      </c>
      <c r="AL150" s="23">
        <v>1</v>
      </c>
      <c r="AM150" s="23">
        <v>0</v>
      </c>
      <c r="AN150" s="23">
        <v>1667</v>
      </c>
      <c r="AO150" s="23">
        <v>149</v>
      </c>
      <c r="AP150" s="23">
        <v>7</v>
      </c>
    </row>
    <row r="151" spans="1:42" x14ac:dyDescent="0.25">
      <c r="A151" s="23">
        <v>150</v>
      </c>
      <c r="B151" s="23">
        <v>3</v>
      </c>
      <c r="C151" s="23">
        <v>3</v>
      </c>
      <c r="D151" s="23">
        <v>1</v>
      </c>
      <c r="E151" s="23">
        <v>1030</v>
      </c>
      <c r="F151" s="23">
        <v>3429</v>
      </c>
      <c r="G151" s="23">
        <v>3429</v>
      </c>
      <c r="H151" s="23">
        <v>1659</v>
      </c>
      <c r="I151" s="23">
        <v>636</v>
      </c>
      <c r="J151" s="23">
        <v>464</v>
      </c>
      <c r="K151" s="23">
        <v>441</v>
      </c>
      <c r="L151" s="23">
        <v>249</v>
      </c>
      <c r="M151" s="23">
        <v>145</v>
      </c>
      <c r="N151" s="23">
        <v>195</v>
      </c>
      <c r="O151" s="23">
        <v>158</v>
      </c>
      <c r="P151" s="23">
        <v>31.6875</v>
      </c>
      <c r="Q151" s="23">
        <v>70</v>
      </c>
      <c r="R151" s="23">
        <v>0.17526975794692301</v>
      </c>
      <c r="S151" s="23">
        <v>2082</v>
      </c>
      <c r="T151" s="23">
        <v>197</v>
      </c>
      <c r="U151" s="23">
        <v>591</v>
      </c>
      <c r="V151" s="23">
        <v>1122</v>
      </c>
      <c r="W151" s="23">
        <v>1038</v>
      </c>
      <c r="X151" s="23">
        <v>481</v>
      </c>
      <c r="Y151" s="23">
        <v>223</v>
      </c>
      <c r="Z151" s="23">
        <v>757</v>
      </c>
      <c r="AA151" s="23">
        <v>266</v>
      </c>
      <c r="AB151" s="23">
        <v>0</v>
      </c>
      <c r="AC151" s="23">
        <v>331</v>
      </c>
      <c r="AD151" s="23">
        <v>505</v>
      </c>
      <c r="AE151" s="23">
        <v>0</v>
      </c>
      <c r="AF151" s="23">
        <v>0</v>
      </c>
      <c r="AG151" s="23">
        <v>3</v>
      </c>
      <c r="AH151" s="23">
        <v>0</v>
      </c>
      <c r="AI151" s="23">
        <v>0</v>
      </c>
      <c r="AJ151" s="23">
        <v>0</v>
      </c>
      <c r="AK151" s="23">
        <v>2.6329799999999999</v>
      </c>
      <c r="AL151" s="23">
        <v>1</v>
      </c>
      <c r="AM151" s="23">
        <v>0</v>
      </c>
      <c r="AN151" s="23">
        <v>1030</v>
      </c>
      <c r="AO151" s="23">
        <v>150</v>
      </c>
      <c r="AP151" s="23">
        <v>0</v>
      </c>
    </row>
    <row r="152" spans="1:42" x14ac:dyDescent="0.25">
      <c r="A152" s="23">
        <v>151</v>
      </c>
      <c r="B152" s="23">
        <v>3</v>
      </c>
      <c r="C152" s="23">
        <v>3</v>
      </c>
      <c r="D152" s="23">
        <v>1</v>
      </c>
      <c r="E152" s="23">
        <v>634</v>
      </c>
      <c r="F152" s="23">
        <v>1831</v>
      </c>
      <c r="G152" s="23">
        <v>1852</v>
      </c>
      <c r="H152" s="23">
        <v>990</v>
      </c>
      <c r="I152" s="23">
        <v>432</v>
      </c>
      <c r="J152" s="23">
        <v>215</v>
      </c>
      <c r="K152" s="23">
        <v>197</v>
      </c>
      <c r="L152" s="23">
        <v>189</v>
      </c>
      <c r="M152" s="23">
        <v>137</v>
      </c>
      <c r="N152" s="23">
        <v>111</v>
      </c>
      <c r="O152" s="23">
        <v>59</v>
      </c>
      <c r="P152" s="23">
        <v>27</v>
      </c>
      <c r="Q152" s="23">
        <v>1</v>
      </c>
      <c r="R152" s="23">
        <v>0.18736501079913601</v>
      </c>
      <c r="S152" s="23">
        <v>79</v>
      </c>
      <c r="T152" s="23">
        <v>88</v>
      </c>
      <c r="U152" s="23">
        <v>284</v>
      </c>
      <c r="V152" s="23">
        <v>583</v>
      </c>
      <c r="W152" s="23">
        <v>601</v>
      </c>
      <c r="X152" s="23">
        <v>296</v>
      </c>
      <c r="Y152" s="23">
        <v>4</v>
      </c>
      <c r="Z152" s="23">
        <v>16</v>
      </c>
      <c r="AA152" s="23">
        <v>55</v>
      </c>
      <c r="AB152" s="23">
        <v>0</v>
      </c>
      <c r="AC152" s="23">
        <v>1</v>
      </c>
      <c r="AD152" s="23">
        <v>3</v>
      </c>
      <c r="AE152" s="23">
        <v>0</v>
      </c>
      <c r="AF152" s="23">
        <v>0</v>
      </c>
      <c r="AG152" s="23">
        <v>3</v>
      </c>
      <c r="AH152" s="23">
        <v>0</v>
      </c>
      <c r="AI152" s="23">
        <v>0</v>
      </c>
      <c r="AJ152" s="23">
        <v>0</v>
      </c>
      <c r="AK152" s="23">
        <v>2.3121999999999998</v>
      </c>
      <c r="AL152" s="23">
        <v>1</v>
      </c>
      <c r="AM152" s="23">
        <v>0</v>
      </c>
      <c r="AN152" s="23">
        <v>634</v>
      </c>
      <c r="AO152" s="23">
        <v>151</v>
      </c>
      <c r="AP152" s="23">
        <v>21</v>
      </c>
    </row>
    <row r="153" spans="1:42" x14ac:dyDescent="0.25">
      <c r="A153" s="23">
        <v>152</v>
      </c>
      <c r="B153" s="23">
        <v>3</v>
      </c>
      <c r="C153" s="23">
        <v>3</v>
      </c>
      <c r="D153" s="23">
        <v>1</v>
      </c>
      <c r="E153" s="23">
        <v>1492</v>
      </c>
      <c r="F153" s="23">
        <v>4820</v>
      </c>
      <c r="G153" s="23">
        <v>4877</v>
      </c>
      <c r="H153" s="23">
        <v>2733</v>
      </c>
      <c r="I153" s="23">
        <v>1331</v>
      </c>
      <c r="J153" s="23">
        <v>161</v>
      </c>
      <c r="K153" s="23">
        <v>330</v>
      </c>
      <c r="L153" s="23">
        <v>338</v>
      </c>
      <c r="M153" s="23">
        <v>485</v>
      </c>
      <c r="N153" s="23">
        <v>339</v>
      </c>
      <c r="O153" s="23">
        <v>182</v>
      </c>
      <c r="P153" s="23">
        <v>72</v>
      </c>
      <c r="Q153" s="23">
        <v>27</v>
      </c>
      <c r="R153" s="23">
        <v>0.187615337297519</v>
      </c>
      <c r="S153" s="23">
        <v>270</v>
      </c>
      <c r="T153" s="23">
        <v>173</v>
      </c>
      <c r="U153" s="23">
        <v>703</v>
      </c>
      <c r="V153" s="23">
        <v>1792</v>
      </c>
      <c r="W153" s="23">
        <v>1454</v>
      </c>
      <c r="X153" s="23">
        <v>755</v>
      </c>
      <c r="Y153" s="23">
        <v>13</v>
      </c>
      <c r="Z153" s="23">
        <v>72</v>
      </c>
      <c r="AA153" s="23">
        <v>141</v>
      </c>
      <c r="AB153" s="23">
        <v>0</v>
      </c>
      <c r="AC153" s="23">
        <v>11</v>
      </c>
      <c r="AD153" s="23">
        <v>33</v>
      </c>
      <c r="AE153" s="23">
        <v>0</v>
      </c>
      <c r="AF153" s="23">
        <v>0</v>
      </c>
      <c r="AG153" s="23">
        <v>3</v>
      </c>
      <c r="AH153" s="23">
        <v>2190.5649400000002</v>
      </c>
      <c r="AI153" s="23">
        <v>0</v>
      </c>
      <c r="AJ153" s="23">
        <v>0</v>
      </c>
      <c r="AK153" s="23">
        <v>1.94486</v>
      </c>
      <c r="AL153" s="23">
        <v>1</v>
      </c>
      <c r="AM153" s="23">
        <v>0</v>
      </c>
      <c r="AN153" s="23">
        <v>1492</v>
      </c>
      <c r="AO153" s="23">
        <v>152</v>
      </c>
      <c r="AP153" s="23">
        <v>57</v>
      </c>
    </row>
    <row r="154" spans="1:42" x14ac:dyDescent="0.25">
      <c r="A154" s="23">
        <v>153</v>
      </c>
      <c r="B154" s="23">
        <v>3</v>
      </c>
      <c r="C154" s="23">
        <v>3</v>
      </c>
      <c r="D154" s="23">
        <v>1</v>
      </c>
      <c r="E154" s="23">
        <v>1207</v>
      </c>
      <c r="F154" s="23">
        <v>5023</v>
      </c>
      <c r="G154" s="23">
        <v>5023</v>
      </c>
      <c r="H154" s="23">
        <v>2814</v>
      </c>
      <c r="I154" s="23">
        <v>1122</v>
      </c>
      <c r="J154" s="23">
        <v>112</v>
      </c>
      <c r="K154" s="23">
        <v>231</v>
      </c>
      <c r="L154" s="23">
        <v>383</v>
      </c>
      <c r="M154" s="23">
        <v>321</v>
      </c>
      <c r="N154" s="23">
        <v>272</v>
      </c>
      <c r="O154" s="23">
        <v>101</v>
      </c>
      <c r="P154" s="23">
        <v>59</v>
      </c>
      <c r="Q154" s="23">
        <v>1</v>
      </c>
      <c r="R154" s="23">
        <v>0.15946645431017301</v>
      </c>
      <c r="S154" s="23">
        <v>63</v>
      </c>
      <c r="T154" s="23">
        <v>347</v>
      </c>
      <c r="U154" s="23">
        <v>646</v>
      </c>
      <c r="V154" s="23">
        <v>2093</v>
      </c>
      <c r="W154" s="23">
        <v>1402</v>
      </c>
      <c r="X154" s="23">
        <v>535</v>
      </c>
      <c r="Y154" s="23">
        <v>2</v>
      </c>
      <c r="Z154" s="23">
        <v>9</v>
      </c>
      <c r="AA154" s="23">
        <v>16</v>
      </c>
      <c r="AB154" s="23">
        <v>0</v>
      </c>
      <c r="AC154" s="23">
        <v>23</v>
      </c>
      <c r="AD154" s="23">
        <v>13</v>
      </c>
      <c r="AE154" s="23">
        <v>0</v>
      </c>
      <c r="AF154" s="23">
        <v>0</v>
      </c>
      <c r="AG154" s="23">
        <v>3</v>
      </c>
      <c r="AH154" s="23">
        <v>0</v>
      </c>
      <c r="AI154" s="23">
        <v>0</v>
      </c>
      <c r="AJ154" s="23">
        <v>0</v>
      </c>
      <c r="AK154" s="23">
        <v>3.3976899999999999</v>
      </c>
      <c r="AL154" s="23">
        <v>1</v>
      </c>
      <c r="AM154" s="23">
        <v>0</v>
      </c>
      <c r="AN154" s="23">
        <v>1207</v>
      </c>
      <c r="AO154" s="23">
        <v>153</v>
      </c>
      <c r="AP154" s="23">
        <v>0</v>
      </c>
    </row>
    <row r="155" spans="1:42" x14ac:dyDescent="0.25">
      <c r="A155" s="23">
        <v>154</v>
      </c>
      <c r="B155" s="23">
        <v>3</v>
      </c>
      <c r="C155" s="23">
        <v>3</v>
      </c>
      <c r="D155" s="23">
        <v>1</v>
      </c>
      <c r="E155" s="23">
        <v>1153</v>
      </c>
      <c r="F155" s="23">
        <v>3887</v>
      </c>
      <c r="G155" s="23">
        <v>3898</v>
      </c>
      <c r="H155" s="23">
        <v>1840</v>
      </c>
      <c r="I155" s="23">
        <v>890</v>
      </c>
      <c r="J155" s="23">
        <v>327</v>
      </c>
      <c r="K155" s="23">
        <v>437</v>
      </c>
      <c r="L155" s="23">
        <v>399</v>
      </c>
      <c r="M155" s="23">
        <v>263</v>
      </c>
      <c r="N155" s="23">
        <v>54</v>
      </c>
      <c r="O155" s="23">
        <v>92</v>
      </c>
      <c r="P155" s="23">
        <v>48</v>
      </c>
      <c r="Q155" s="23">
        <v>14</v>
      </c>
      <c r="R155" s="23">
        <v>0.19445869676757299</v>
      </c>
      <c r="S155" s="23">
        <v>292</v>
      </c>
      <c r="T155" s="23">
        <v>144</v>
      </c>
      <c r="U155" s="23">
        <v>596</v>
      </c>
      <c r="V155" s="23">
        <v>1293</v>
      </c>
      <c r="W155" s="23">
        <v>1205</v>
      </c>
      <c r="X155" s="23">
        <v>660</v>
      </c>
      <c r="Y155" s="23">
        <v>47</v>
      </c>
      <c r="Z155" s="23">
        <v>43</v>
      </c>
      <c r="AA155" s="23">
        <v>151</v>
      </c>
      <c r="AB155" s="23">
        <v>0</v>
      </c>
      <c r="AC155" s="23">
        <v>19</v>
      </c>
      <c r="AD155" s="23">
        <v>32</v>
      </c>
      <c r="AE155" s="23">
        <v>0</v>
      </c>
      <c r="AF155" s="23">
        <v>0</v>
      </c>
      <c r="AG155" s="23">
        <v>3</v>
      </c>
      <c r="AH155" s="23">
        <v>0</v>
      </c>
      <c r="AI155" s="23">
        <v>0</v>
      </c>
      <c r="AJ155" s="23">
        <v>0</v>
      </c>
      <c r="AK155" s="23">
        <v>2.8534099999999998</v>
      </c>
      <c r="AL155" s="23">
        <v>1</v>
      </c>
      <c r="AM155" s="23">
        <v>0</v>
      </c>
      <c r="AN155" s="23">
        <v>1153</v>
      </c>
      <c r="AO155" s="23">
        <v>154</v>
      </c>
      <c r="AP155" s="23">
        <v>11</v>
      </c>
    </row>
    <row r="156" spans="1:42" x14ac:dyDescent="0.25">
      <c r="A156" s="23">
        <v>155</v>
      </c>
      <c r="B156" s="23">
        <v>3</v>
      </c>
      <c r="C156" s="23">
        <v>3</v>
      </c>
      <c r="D156" s="23">
        <v>1</v>
      </c>
      <c r="E156" s="23">
        <v>1033</v>
      </c>
      <c r="F156" s="23">
        <v>3564</v>
      </c>
      <c r="G156" s="23">
        <v>3581</v>
      </c>
      <c r="H156" s="23">
        <v>1677</v>
      </c>
      <c r="I156" s="23">
        <v>890</v>
      </c>
      <c r="J156" s="23">
        <v>187</v>
      </c>
      <c r="K156" s="23">
        <v>376</v>
      </c>
      <c r="L156" s="23">
        <v>313</v>
      </c>
      <c r="M156" s="23">
        <v>216</v>
      </c>
      <c r="N156" s="23">
        <v>128</v>
      </c>
      <c r="O156" s="23">
        <v>82</v>
      </c>
      <c r="P156" s="23">
        <v>49</v>
      </c>
      <c r="Q156" s="23">
        <v>3</v>
      </c>
      <c r="R156" s="23">
        <v>0.24518290980173099</v>
      </c>
      <c r="S156" s="23">
        <v>153</v>
      </c>
      <c r="T156" s="23">
        <v>230</v>
      </c>
      <c r="U156" s="23">
        <v>436</v>
      </c>
      <c r="V156" s="23">
        <v>1121</v>
      </c>
      <c r="W156" s="23">
        <v>1041</v>
      </c>
      <c r="X156" s="23">
        <v>753</v>
      </c>
      <c r="Y156" s="23">
        <v>5</v>
      </c>
      <c r="Z156" s="23">
        <v>16</v>
      </c>
      <c r="AA156" s="23">
        <v>115</v>
      </c>
      <c r="AB156" s="23">
        <v>0</v>
      </c>
      <c r="AC156" s="23">
        <v>0</v>
      </c>
      <c r="AD156" s="23">
        <v>17</v>
      </c>
      <c r="AE156" s="23">
        <v>0</v>
      </c>
      <c r="AF156" s="23">
        <v>0</v>
      </c>
      <c r="AG156" s="23">
        <v>3</v>
      </c>
      <c r="AH156" s="23">
        <v>0</v>
      </c>
      <c r="AI156" s="23">
        <v>0</v>
      </c>
      <c r="AJ156" s="23">
        <v>0</v>
      </c>
      <c r="AK156" s="23">
        <v>2.4950000000000001</v>
      </c>
      <c r="AL156" s="23">
        <v>1</v>
      </c>
      <c r="AM156" s="23">
        <v>0</v>
      </c>
      <c r="AN156" s="23">
        <v>1033</v>
      </c>
      <c r="AO156" s="23">
        <v>155</v>
      </c>
      <c r="AP156" s="23">
        <v>17</v>
      </c>
    </row>
    <row r="157" spans="1:42" x14ac:dyDescent="0.25">
      <c r="A157" s="23">
        <v>156</v>
      </c>
      <c r="B157" s="23">
        <v>3</v>
      </c>
      <c r="C157" s="23">
        <v>3</v>
      </c>
      <c r="D157" s="23">
        <v>1</v>
      </c>
      <c r="E157" s="23">
        <v>721</v>
      </c>
      <c r="F157" s="23">
        <v>3061</v>
      </c>
      <c r="G157" s="23">
        <v>3067</v>
      </c>
      <c r="H157" s="23">
        <v>1489</v>
      </c>
      <c r="I157" s="23">
        <v>592</v>
      </c>
      <c r="J157" s="23">
        <v>144</v>
      </c>
      <c r="K157" s="23">
        <v>279</v>
      </c>
      <c r="L157" s="23">
        <v>226</v>
      </c>
      <c r="M157" s="23">
        <v>87</v>
      </c>
      <c r="N157" s="23">
        <v>129</v>
      </c>
      <c r="O157" s="23">
        <v>45</v>
      </c>
      <c r="P157" s="23">
        <v>25</v>
      </c>
      <c r="Q157" s="23">
        <v>2</v>
      </c>
      <c r="R157" s="23">
        <v>0.156178676230844</v>
      </c>
      <c r="S157" s="23">
        <v>22</v>
      </c>
      <c r="T157" s="23">
        <v>211</v>
      </c>
      <c r="U157" s="23">
        <v>618</v>
      </c>
      <c r="V157" s="23">
        <v>1117</v>
      </c>
      <c r="W157" s="23">
        <v>738</v>
      </c>
      <c r="X157" s="23">
        <v>383</v>
      </c>
      <c r="Y157" s="23">
        <v>2</v>
      </c>
      <c r="Z157" s="23">
        <v>4</v>
      </c>
      <c r="AA157" s="23">
        <v>3</v>
      </c>
      <c r="AB157" s="23">
        <v>4</v>
      </c>
      <c r="AC157" s="23">
        <v>0</v>
      </c>
      <c r="AD157" s="23">
        <v>9</v>
      </c>
      <c r="AE157" s="23">
        <v>0</v>
      </c>
      <c r="AF157" s="23">
        <v>0</v>
      </c>
      <c r="AG157" s="23">
        <v>3</v>
      </c>
      <c r="AH157" s="23">
        <v>0</v>
      </c>
      <c r="AI157" s="23">
        <v>0</v>
      </c>
      <c r="AJ157" s="23">
        <v>0</v>
      </c>
      <c r="AK157" s="23">
        <v>2.8234499999999998</v>
      </c>
      <c r="AL157" s="23">
        <v>1</v>
      </c>
      <c r="AM157" s="23">
        <v>0</v>
      </c>
      <c r="AN157" s="23">
        <v>721</v>
      </c>
      <c r="AO157" s="23">
        <v>156</v>
      </c>
      <c r="AP157" s="23">
        <v>6</v>
      </c>
    </row>
    <row r="158" spans="1:42" x14ac:dyDescent="0.25">
      <c r="A158" s="23">
        <v>157</v>
      </c>
      <c r="B158" s="23">
        <v>3</v>
      </c>
      <c r="C158" s="23">
        <v>3</v>
      </c>
      <c r="D158" s="23">
        <v>1</v>
      </c>
      <c r="E158" s="23">
        <v>966</v>
      </c>
      <c r="F158" s="23">
        <v>3446</v>
      </c>
      <c r="G158" s="23">
        <v>3446</v>
      </c>
      <c r="H158" s="23">
        <v>1296</v>
      </c>
      <c r="I158" s="23">
        <v>421</v>
      </c>
      <c r="J158" s="23">
        <v>651</v>
      </c>
      <c r="K158" s="23">
        <v>610</v>
      </c>
      <c r="L158" s="23">
        <v>227</v>
      </c>
      <c r="M158" s="23">
        <v>58</v>
      </c>
      <c r="N158" s="23">
        <v>71</v>
      </c>
      <c r="O158" s="23">
        <v>66</v>
      </c>
      <c r="P158" s="23">
        <v>12</v>
      </c>
      <c r="Q158" s="23">
        <v>32</v>
      </c>
      <c r="R158" s="23">
        <v>0.10388856645386001</v>
      </c>
      <c r="S158" s="23">
        <v>72</v>
      </c>
      <c r="T158" s="23">
        <v>190</v>
      </c>
      <c r="U158" s="23">
        <v>910</v>
      </c>
      <c r="V158" s="23">
        <v>1267</v>
      </c>
      <c r="W158" s="23">
        <v>798</v>
      </c>
      <c r="X158" s="23">
        <v>281</v>
      </c>
      <c r="Y158" s="23">
        <v>8</v>
      </c>
      <c r="Z158" s="23">
        <v>25</v>
      </c>
      <c r="AA158" s="23">
        <v>34</v>
      </c>
      <c r="AB158" s="23">
        <v>0</v>
      </c>
      <c r="AC158" s="23">
        <v>3</v>
      </c>
      <c r="AD158" s="23">
        <v>2</v>
      </c>
      <c r="AE158" s="23">
        <v>0</v>
      </c>
      <c r="AF158" s="23">
        <v>0</v>
      </c>
      <c r="AG158" s="23">
        <v>3</v>
      </c>
      <c r="AH158" s="23">
        <v>0</v>
      </c>
      <c r="AI158" s="23">
        <v>0</v>
      </c>
      <c r="AJ158" s="23">
        <v>0</v>
      </c>
      <c r="AK158" s="23">
        <v>2.2318899999999999</v>
      </c>
      <c r="AL158" s="23">
        <v>1</v>
      </c>
      <c r="AM158" s="23">
        <v>0</v>
      </c>
      <c r="AN158" s="23">
        <v>966</v>
      </c>
      <c r="AO158" s="23">
        <v>157</v>
      </c>
      <c r="AP158" s="23">
        <v>0</v>
      </c>
    </row>
    <row r="159" spans="1:42" x14ac:dyDescent="0.25">
      <c r="A159" s="23">
        <v>158</v>
      </c>
      <c r="B159" s="23">
        <v>3</v>
      </c>
      <c r="C159" s="23">
        <v>3</v>
      </c>
      <c r="D159" s="23">
        <v>1</v>
      </c>
      <c r="E159" s="23">
        <v>293</v>
      </c>
      <c r="F159" s="23">
        <v>822</v>
      </c>
      <c r="G159" s="23">
        <v>946</v>
      </c>
      <c r="H159" s="23">
        <v>242</v>
      </c>
      <c r="I159" s="23">
        <v>90</v>
      </c>
      <c r="J159" s="23">
        <v>230</v>
      </c>
      <c r="K159" s="23">
        <v>220</v>
      </c>
      <c r="L159" s="23">
        <v>10</v>
      </c>
      <c r="M159" s="23">
        <v>52</v>
      </c>
      <c r="N159" s="23">
        <v>11</v>
      </c>
      <c r="O159" s="23">
        <v>397</v>
      </c>
      <c r="P159" s="23">
        <v>9</v>
      </c>
      <c r="Q159" s="23">
        <v>22</v>
      </c>
      <c r="R159" s="23">
        <v>0.22832980972515901</v>
      </c>
      <c r="S159" s="23">
        <v>402</v>
      </c>
      <c r="T159" s="23">
        <v>24</v>
      </c>
      <c r="U159" s="23">
        <v>150</v>
      </c>
      <c r="V159" s="23">
        <v>368</v>
      </c>
      <c r="W159" s="23">
        <v>212</v>
      </c>
      <c r="X159" s="23">
        <v>192</v>
      </c>
      <c r="Y159" s="23">
        <v>26</v>
      </c>
      <c r="Z159" s="23">
        <v>93</v>
      </c>
      <c r="AA159" s="23">
        <v>177</v>
      </c>
      <c r="AB159" s="23">
        <v>0</v>
      </c>
      <c r="AC159" s="23">
        <v>23</v>
      </c>
      <c r="AD159" s="23">
        <v>83</v>
      </c>
      <c r="AE159" s="23">
        <v>0</v>
      </c>
      <c r="AF159" s="23">
        <v>0</v>
      </c>
      <c r="AG159" s="23">
        <v>3</v>
      </c>
      <c r="AH159" s="23">
        <v>0</v>
      </c>
      <c r="AI159" s="23">
        <v>0</v>
      </c>
      <c r="AJ159" s="23">
        <v>0</v>
      </c>
      <c r="AK159" s="23">
        <v>1.8822700000000001</v>
      </c>
      <c r="AL159" s="23">
        <v>1</v>
      </c>
      <c r="AM159" s="23">
        <v>0</v>
      </c>
      <c r="AN159" s="23">
        <v>293</v>
      </c>
      <c r="AO159" s="23">
        <v>158</v>
      </c>
      <c r="AP159" s="23">
        <v>124</v>
      </c>
    </row>
    <row r="160" spans="1:42" x14ac:dyDescent="0.25">
      <c r="A160" s="23">
        <v>159</v>
      </c>
      <c r="B160" s="23">
        <v>3</v>
      </c>
      <c r="C160" s="23">
        <v>3</v>
      </c>
      <c r="D160" s="23">
        <v>1</v>
      </c>
      <c r="E160" s="23">
        <v>1539</v>
      </c>
      <c r="F160" s="23">
        <v>5149</v>
      </c>
      <c r="G160" s="23">
        <v>5174</v>
      </c>
      <c r="H160" s="23">
        <v>2799</v>
      </c>
      <c r="I160" s="23">
        <v>1163</v>
      </c>
      <c r="J160" s="23">
        <v>428</v>
      </c>
      <c r="K160" s="23">
        <v>349</v>
      </c>
      <c r="L160" s="23">
        <v>558</v>
      </c>
      <c r="M160" s="23">
        <v>412</v>
      </c>
      <c r="N160" s="23">
        <v>220</v>
      </c>
      <c r="O160" s="23">
        <v>179</v>
      </c>
      <c r="P160" s="23">
        <v>83</v>
      </c>
      <c r="Q160" s="23">
        <v>3</v>
      </c>
      <c r="R160" s="23">
        <v>0.19269424043293401</v>
      </c>
      <c r="S160" s="23">
        <v>140</v>
      </c>
      <c r="T160" s="23">
        <v>134</v>
      </c>
      <c r="U160" s="23">
        <v>618</v>
      </c>
      <c r="V160" s="23">
        <v>1972</v>
      </c>
      <c r="W160" s="23">
        <v>1716</v>
      </c>
      <c r="X160" s="23">
        <v>734</v>
      </c>
      <c r="Y160" s="23">
        <v>20</v>
      </c>
      <c r="Z160" s="23">
        <v>15</v>
      </c>
      <c r="AA160" s="23">
        <v>76</v>
      </c>
      <c r="AB160" s="23">
        <v>0</v>
      </c>
      <c r="AC160" s="23">
        <v>7</v>
      </c>
      <c r="AD160" s="23">
        <v>22</v>
      </c>
      <c r="AE160" s="23">
        <v>0</v>
      </c>
      <c r="AF160" s="23">
        <v>0</v>
      </c>
      <c r="AG160" s="23">
        <v>3</v>
      </c>
      <c r="AH160" s="23">
        <v>0</v>
      </c>
      <c r="AI160" s="23">
        <v>0</v>
      </c>
      <c r="AJ160" s="23">
        <v>0</v>
      </c>
      <c r="AK160" s="23">
        <v>2.0375000000000001</v>
      </c>
      <c r="AL160" s="23">
        <v>1</v>
      </c>
      <c r="AM160" s="23">
        <v>0</v>
      </c>
      <c r="AN160" s="23">
        <v>1539</v>
      </c>
      <c r="AO160" s="23">
        <v>159</v>
      </c>
      <c r="AP160" s="23">
        <v>25</v>
      </c>
    </row>
    <row r="161" spans="1:42" x14ac:dyDescent="0.25">
      <c r="A161" s="23">
        <v>160</v>
      </c>
      <c r="B161" s="23">
        <v>3</v>
      </c>
      <c r="C161" s="23">
        <v>3</v>
      </c>
      <c r="D161" s="23">
        <v>1</v>
      </c>
      <c r="E161" s="23">
        <v>1434</v>
      </c>
      <c r="F161" s="23">
        <v>5330</v>
      </c>
      <c r="G161" s="23">
        <v>5330</v>
      </c>
      <c r="H161" s="23">
        <v>2857</v>
      </c>
      <c r="I161" s="23">
        <v>1228</v>
      </c>
      <c r="J161" s="23">
        <v>218</v>
      </c>
      <c r="K161" s="23">
        <v>407</v>
      </c>
      <c r="L161" s="23">
        <v>504</v>
      </c>
      <c r="M161" s="23">
        <v>233</v>
      </c>
      <c r="N161" s="23">
        <v>290</v>
      </c>
      <c r="O161" s="23">
        <v>95</v>
      </c>
      <c r="P161" s="23">
        <v>62</v>
      </c>
      <c r="Q161" s="23">
        <v>2</v>
      </c>
      <c r="R161" s="23">
        <v>0.188555347091932</v>
      </c>
      <c r="S161" s="23">
        <v>222</v>
      </c>
      <c r="T161" s="23">
        <v>249</v>
      </c>
      <c r="U161" s="23">
        <v>886</v>
      </c>
      <c r="V161" s="23">
        <v>2005</v>
      </c>
      <c r="W161" s="23">
        <v>1334</v>
      </c>
      <c r="X161" s="23">
        <v>856</v>
      </c>
      <c r="Y161" s="23">
        <v>16</v>
      </c>
      <c r="Z161" s="23">
        <v>9</v>
      </c>
      <c r="AA161" s="23">
        <v>162</v>
      </c>
      <c r="AB161" s="23">
        <v>0</v>
      </c>
      <c r="AC161" s="23">
        <v>14</v>
      </c>
      <c r="AD161" s="23">
        <v>21</v>
      </c>
      <c r="AE161" s="23">
        <v>0</v>
      </c>
      <c r="AF161" s="23">
        <v>0</v>
      </c>
      <c r="AG161" s="23">
        <v>3</v>
      </c>
      <c r="AH161" s="23">
        <v>0</v>
      </c>
      <c r="AI161" s="23">
        <v>0</v>
      </c>
      <c r="AJ161" s="23">
        <v>0</v>
      </c>
      <c r="AK161" s="23">
        <v>2.4056600000000001</v>
      </c>
      <c r="AL161" s="23">
        <v>1</v>
      </c>
      <c r="AM161" s="23">
        <v>0</v>
      </c>
      <c r="AN161" s="23">
        <v>1434</v>
      </c>
      <c r="AO161" s="23">
        <v>160</v>
      </c>
      <c r="AP161" s="23">
        <v>0</v>
      </c>
    </row>
    <row r="162" spans="1:42" x14ac:dyDescent="0.25">
      <c r="A162" s="23">
        <v>161</v>
      </c>
      <c r="B162" s="23">
        <v>3</v>
      </c>
      <c r="C162" s="23">
        <v>3</v>
      </c>
      <c r="D162" s="23">
        <v>1</v>
      </c>
      <c r="E162" s="23">
        <v>1297</v>
      </c>
      <c r="F162" s="23">
        <v>5038</v>
      </c>
      <c r="G162" s="23">
        <v>5041</v>
      </c>
      <c r="H162" s="23">
        <v>2668</v>
      </c>
      <c r="I162" s="23">
        <v>1111</v>
      </c>
      <c r="J162" s="23">
        <v>197</v>
      </c>
      <c r="K162" s="23">
        <v>308</v>
      </c>
      <c r="L162" s="23">
        <v>402</v>
      </c>
      <c r="M162" s="23">
        <v>337</v>
      </c>
      <c r="N162" s="23">
        <v>250</v>
      </c>
      <c r="O162" s="23">
        <v>82</v>
      </c>
      <c r="P162" s="23">
        <v>50</v>
      </c>
      <c r="Q162" s="23">
        <v>4</v>
      </c>
      <c r="R162" s="23">
        <v>0.145606030549494</v>
      </c>
      <c r="S162" s="23">
        <v>192</v>
      </c>
      <c r="T162" s="23">
        <v>343</v>
      </c>
      <c r="U162" s="23">
        <v>680</v>
      </c>
      <c r="V162" s="23">
        <v>2001</v>
      </c>
      <c r="W162" s="23">
        <v>1469</v>
      </c>
      <c r="X162" s="23">
        <v>548</v>
      </c>
      <c r="Y162" s="23">
        <v>9</v>
      </c>
      <c r="Z162" s="23">
        <v>46</v>
      </c>
      <c r="AA162" s="23">
        <v>113</v>
      </c>
      <c r="AB162" s="23">
        <v>0</v>
      </c>
      <c r="AC162" s="23">
        <v>2</v>
      </c>
      <c r="AD162" s="23">
        <v>22</v>
      </c>
      <c r="AE162" s="23">
        <v>0</v>
      </c>
      <c r="AF162" s="23">
        <v>0</v>
      </c>
      <c r="AG162" s="23">
        <v>3</v>
      </c>
      <c r="AH162" s="23">
        <v>0</v>
      </c>
      <c r="AI162" s="23">
        <v>0</v>
      </c>
      <c r="AJ162" s="23">
        <v>0</v>
      </c>
      <c r="AK162" s="23">
        <v>3.3115600000000001</v>
      </c>
      <c r="AL162" s="23">
        <v>1</v>
      </c>
      <c r="AM162" s="23">
        <v>0</v>
      </c>
      <c r="AN162" s="23">
        <v>1297</v>
      </c>
      <c r="AO162" s="23">
        <v>161</v>
      </c>
      <c r="AP162" s="23">
        <v>3</v>
      </c>
    </row>
    <row r="163" spans="1:42" x14ac:dyDescent="0.25">
      <c r="A163" s="23">
        <v>162</v>
      </c>
      <c r="B163" s="23">
        <v>3</v>
      </c>
      <c r="C163" s="23">
        <v>3</v>
      </c>
      <c r="D163" s="23">
        <v>1</v>
      </c>
      <c r="E163" s="23">
        <v>1379</v>
      </c>
      <c r="F163" s="23">
        <v>5061</v>
      </c>
      <c r="G163" s="23">
        <v>5069</v>
      </c>
      <c r="H163" s="23">
        <v>2527</v>
      </c>
      <c r="I163" s="23">
        <v>1190</v>
      </c>
      <c r="J163" s="23">
        <v>225</v>
      </c>
      <c r="K163" s="23">
        <v>457</v>
      </c>
      <c r="L163" s="23">
        <v>426</v>
      </c>
      <c r="M163" s="23">
        <v>235</v>
      </c>
      <c r="N163" s="23">
        <v>261</v>
      </c>
      <c r="O163" s="23">
        <v>92</v>
      </c>
      <c r="P163" s="23">
        <v>56</v>
      </c>
      <c r="Q163" s="23">
        <v>4</v>
      </c>
      <c r="R163" s="23">
        <v>0.192937463010456</v>
      </c>
      <c r="S163" s="23">
        <v>445</v>
      </c>
      <c r="T163" s="23">
        <v>188</v>
      </c>
      <c r="U163" s="23">
        <v>634</v>
      </c>
      <c r="V163" s="23">
        <v>1898</v>
      </c>
      <c r="W163" s="23">
        <v>1513</v>
      </c>
      <c r="X163" s="23">
        <v>836</v>
      </c>
      <c r="Y163" s="23">
        <v>58</v>
      </c>
      <c r="Z163" s="23">
        <v>112</v>
      </c>
      <c r="AA163" s="23">
        <v>136</v>
      </c>
      <c r="AB163" s="23">
        <v>0</v>
      </c>
      <c r="AC163" s="23">
        <v>101</v>
      </c>
      <c r="AD163" s="23">
        <v>38</v>
      </c>
      <c r="AE163" s="23">
        <v>0</v>
      </c>
      <c r="AF163" s="23">
        <v>0</v>
      </c>
      <c r="AG163" s="23">
        <v>3</v>
      </c>
      <c r="AH163" s="23">
        <v>0</v>
      </c>
      <c r="AI163" s="23">
        <v>0</v>
      </c>
      <c r="AJ163" s="23">
        <v>0</v>
      </c>
      <c r="AK163" s="23">
        <v>2.7095500000000001</v>
      </c>
      <c r="AL163" s="23">
        <v>1</v>
      </c>
      <c r="AM163" s="23">
        <v>0</v>
      </c>
      <c r="AN163" s="23">
        <v>1379</v>
      </c>
      <c r="AO163" s="23">
        <v>162</v>
      </c>
      <c r="AP163" s="23">
        <v>8</v>
      </c>
    </row>
    <row r="164" spans="1:42" x14ac:dyDescent="0.25">
      <c r="A164" s="23">
        <v>163</v>
      </c>
      <c r="B164" s="23">
        <v>3</v>
      </c>
      <c r="C164" s="23">
        <v>3</v>
      </c>
      <c r="D164" s="23">
        <v>1</v>
      </c>
      <c r="E164" s="23">
        <v>1234</v>
      </c>
      <c r="F164" s="23">
        <v>4679</v>
      </c>
      <c r="G164" s="23">
        <v>4695</v>
      </c>
      <c r="H164" s="23">
        <v>2295</v>
      </c>
      <c r="I164" s="23">
        <v>1107</v>
      </c>
      <c r="J164" s="23">
        <v>261</v>
      </c>
      <c r="K164" s="23">
        <v>353</v>
      </c>
      <c r="L164" s="23">
        <v>371</v>
      </c>
      <c r="M164" s="23">
        <v>315</v>
      </c>
      <c r="N164" s="23">
        <v>195</v>
      </c>
      <c r="O164" s="23">
        <v>94</v>
      </c>
      <c r="P164" s="23">
        <v>62</v>
      </c>
      <c r="Q164" s="23">
        <v>3</v>
      </c>
      <c r="R164" s="23">
        <v>0.23365282215122499</v>
      </c>
      <c r="S164" s="23">
        <v>124</v>
      </c>
      <c r="T164" s="23">
        <v>228</v>
      </c>
      <c r="U164" s="23">
        <v>696</v>
      </c>
      <c r="V164" s="23">
        <v>1414</v>
      </c>
      <c r="W164" s="23">
        <v>1506</v>
      </c>
      <c r="X164" s="23">
        <v>851</v>
      </c>
      <c r="Y164" s="23">
        <v>10</v>
      </c>
      <c r="Z164" s="23">
        <v>4</v>
      </c>
      <c r="AA164" s="23">
        <v>86</v>
      </c>
      <c r="AB164" s="23">
        <v>0</v>
      </c>
      <c r="AC164" s="23">
        <v>13</v>
      </c>
      <c r="AD164" s="23">
        <v>11</v>
      </c>
      <c r="AE164" s="23">
        <v>0</v>
      </c>
      <c r="AF164" s="23">
        <v>0</v>
      </c>
      <c r="AG164" s="23">
        <v>3</v>
      </c>
      <c r="AH164" s="23">
        <v>0</v>
      </c>
      <c r="AI164" s="23">
        <v>0</v>
      </c>
      <c r="AJ164" s="23">
        <v>0</v>
      </c>
      <c r="AK164" s="23">
        <v>2.3754599999999999</v>
      </c>
      <c r="AL164" s="23">
        <v>1</v>
      </c>
      <c r="AM164" s="23">
        <v>0</v>
      </c>
      <c r="AN164" s="23">
        <v>1234</v>
      </c>
      <c r="AO164" s="23">
        <v>163</v>
      </c>
      <c r="AP164" s="23">
        <v>16</v>
      </c>
    </row>
    <row r="165" spans="1:42" x14ac:dyDescent="0.25">
      <c r="A165" s="23">
        <v>164</v>
      </c>
      <c r="B165" s="23">
        <v>3</v>
      </c>
      <c r="C165" s="23">
        <v>3</v>
      </c>
      <c r="D165" s="23">
        <v>1</v>
      </c>
      <c r="E165" s="23">
        <v>2012</v>
      </c>
      <c r="F165" s="23">
        <v>7724</v>
      </c>
      <c r="G165" s="23">
        <v>7781</v>
      </c>
      <c r="H165" s="23">
        <v>4112</v>
      </c>
      <c r="I165" s="23">
        <v>1636</v>
      </c>
      <c r="J165" s="23">
        <v>482</v>
      </c>
      <c r="K165" s="23">
        <v>348</v>
      </c>
      <c r="L165" s="23">
        <v>788</v>
      </c>
      <c r="M165" s="23">
        <v>502</v>
      </c>
      <c r="N165" s="23">
        <v>374</v>
      </c>
      <c r="O165" s="23">
        <v>183</v>
      </c>
      <c r="P165" s="23">
        <v>87</v>
      </c>
      <c r="Q165" s="23">
        <v>21</v>
      </c>
      <c r="R165" s="23">
        <v>0.22477830613031699</v>
      </c>
      <c r="S165" s="23">
        <v>689</v>
      </c>
      <c r="T165" s="23">
        <v>187</v>
      </c>
      <c r="U165" s="23">
        <v>1209</v>
      </c>
      <c r="V165" s="23">
        <v>2670</v>
      </c>
      <c r="W165" s="23">
        <v>2511</v>
      </c>
      <c r="X165" s="23">
        <v>1204</v>
      </c>
      <c r="Y165" s="23">
        <v>110</v>
      </c>
      <c r="Z165" s="23">
        <v>58</v>
      </c>
      <c r="AA165" s="23">
        <v>446</v>
      </c>
      <c r="AB165" s="23">
        <v>0</v>
      </c>
      <c r="AC165" s="23">
        <v>24</v>
      </c>
      <c r="AD165" s="23">
        <v>51</v>
      </c>
      <c r="AE165" s="23">
        <v>0</v>
      </c>
      <c r="AF165" s="23">
        <v>0</v>
      </c>
      <c r="AG165" s="23">
        <v>3</v>
      </c>
      <c r="AH165" s="23">
        <v>0</v>
      </c>
      <c r="AI165" s="23">
        <v>0</v>
      </c>
      <c r="AJ165" s="23">
        <v>0</v>
      </c>
      <c r="AK165" s="23">
        <v>2.4542700000000002</v>
      </c>
      <c r="AL165" s="23">
        <v>1</v>
      </c>
      <c r="AM165" s="23">
        <v>0</v>
      </c>
      <c r="AN165" s="23">
        <v>2012</v>
      </c>
      <c r="AO165" s="23">
        <v>164</v>
      </c>
      <c r="AP165" s="23">
        <v>57</v>
      </c>
    </row>
    <row r="166" spans="1:42" x14ac:dyDescent="0.25">
      <c r="A166" s="23">
        <v>165</v>
      </c>
      <c r="B166" s="23">
        <v>3</v>
      </c>
      <c r="C166" s="23">
        <v>3</v>
      </c>
      <c r="D166" s="23">
        <v>1</v>
      </c>
      <c r="E166" s="23">
        <v>2008</v>
      </c>
      <c r="F166" s="23">
        <v>7205</v>
      </c>
      <c r="G166" s="23">
        <v>7217</v>
      </c>
      <c r="H166" s="23">
        <v>4129</v>
      </c>
      <c r="I166" s="23">
        <v>1632</v>
      </c>
      <c r="J166" s="23">
        <v>386</v>
      </c>
      <c r="K166" s="23">
        <v>589</v>
      </c>
      <c r="L166" s="23">
        <v>467</v>
      </c>
      <c r="M166" s="23">
        <v>487</v>
      </c>
      <c r="N166" s="23">
        <v>465</v>
      </c>
      <c r="O166" s="23">
        <v>175</v>
      </c>
      <c r="P166" s="23">
        <v>75</v>
      </c>
      <c r="Q166" s="23">
        <v>42</v>
      </c>
      <c r="R166" s="23">
        <v>0.19703477899404201</v>
      </c>
      <c r="S166" s="23">
        <v>1621</v>
      </c>
      <c r="T166" s="23">
        <v>323</v>
      </c>
      <c r="U166" s="23">
        <v>721</v>
      </c>
      <c r="V166" s="23">
        <v>2801</v>
      </c>
      <c r="W166" s="23">
        <v>2271</v>
      </c>
      <c r="X166" s="23">
        <v>1101</v>
      </c>
      <c r="Y166" s="23">
        <v>226</v>
      </c>
      <c r="Z166" s="23">
        <v>236</v>
      </c>
      <c r="AA166" s="23">
        <v>807</v>
      </c>
      <c r="AB166" s="23">
        <v>0</v>
      </c>
      <c r="AC166" s="23">
        <v>176</v>
      </c>
      <c r="AD166" s="23">
        <v>176</v>
      </c>
      <c r="AE166" s="23">
        <v>0</v>
      </c>
      <c r="AF166" s="23">
        <v>0</v>
      </c>
      <c r="AG166" s="23">
        <v>3</v>
      </c>
      <c r="AH166" s="23">
        <v>1598.1508799999999</v>
      </c>
      <c r="AI166" s="23">
        <v>0</v>
      </c>
      <c r="AJ166" s="23">
        <v>0</v>
      </c>
      <c r="AK166" s="23">
        <v>2.81406</v>
      </c>
      <c r="AL166" s="23">
        <v>1</v>
      </c>
      <c r="AM166" s="23">
        <v>0</v>
      </c>
      <c r="AN166" s="23">
        <v>2008</v>
      </c>
      <c r="AO166" s="23">
        <v>165</v>
      </c>
      <c r="AP166" s="23">
        <v>12</v>
      </c>
    </row>
    <row r="167" spans="1:42" x14ac:dyDescent="0.25">
      <c r="A167" s="23">
        <v>166</v>
      </c>
      <c r="B167" s="23">
        <v>3</v>
      </c>
      <c r="C167" s="23">
        <v>3</v>
      </c>
      <c r="D167" s="23">
        <v>1</v>
      </c>
      <c r="E167" s="23">
        <v>2879</v>
      </c>
      <c r="F167" s="23">
        <v>10752</v>
      </c>
      <c r="G167" s="23">
        <v>10799</v>
      </c>
      <c r="H167" s="23">
        <v>6257</v>
      </c>
      <c r="I167" s="23">
        <v>2356</v>
      </c>
      <c r="J167" s="23">
        <v>644</v>
      </c>
      <c r="K167" s="23">
        <v>686</v>
      </c>
      <c r="L167" s="23">
        <v>852</v>
      </c>
      <c r="M167" s="23">
        <v>711</v>
      </c>
      <c r="N167" s="23">
        <v>630</v>
      </c>
      <c r="O167" s="23">
        <v>205</v>
      </c>
      <c r="P167" s="23">
        <v>122</v>
      </c>
      <c r="Q167" s="23">
        <v>12</v>
      </c>
      <c r="R167" s="23">
        <v>0.17816464487452499</v>
      </c>
      <c r="S167" s="23">
        <v>647</v>
      </c>
      <c r="T167" s="23">
        <v>442</v>
      </c>
      <c r="U167" s="23">
        <v>1305</v>
      </c>
      <c r="V167" s="23">
        <v>4301</v>
      </c>
      <c r="W167" s="23">
        <v>3209</v>
      </c>
      <c r="X167" s="23">
        <v>1542</v>
      </c>
      <c r="Y167" s="23">
        <v>50</v>
      </c>
      <c r="Z167" s="23">
        <v>110</v>
      </c>
      <c r="AA167" s="23">
        <v>407</v>
      </c>
      <c r="AB167" s="23">
        <v>0</v>
      </c>
      <c r="AC167" s="23">
        <v>10</v>
      </c>
      <c r="AD167" s="23">
        <v>70</v>
      </c>
      <c r="AE167" s="23">
        <v>0</v>
      </c>
      <c r="AF167" s="23">
        <v>0</v>
      </c>
      <c r="AG167" s="23">
        <v>3</v>
      </c>
      <c r="AH167" s="23">
        <v>506.23721</v>
      </c>
      <c r="AI167" s="23">
        <v>0</v>
      </c>
      <c r="AJ167" s="23">
        <v>0</v>
      </c>
      <c r="AK167" s="23">
        <v>2.4418000000000002</v>
      </c>
      <c r="AL167" s="23">
        <v>1</v>
      </c>
      <c r="AM167" s="23">
        <v>0</v>
      </c>
      <c r="AN167" s="23">
        <v>2879</v>
      </c>
      <c r="AO167" s="23">
        <v>166</v>
      </c>
      <c r="AP167" s="23">
        <v>47</v>
      </c>
    </row>
    <row r="168" spans="1:42" x14ac:dyDescent="0.25">
      <c r="A168" s="23">
        <v>167</v>
      </c>
      <c r="B168" s="23">
        <v>3</v>
      </c>
      <c r="C168" s="23">
        <v>3</v>
      </c>
      <c r="D168" s="23">
        <v>1</v>
      </c>
      <c r="E168" s="23">
        <v>1889</v>
      </c>
      <c r="F168" s="23">
        <v>6819</v>
      </c>
      <c r="G168" s="23">
        <v>6901</v>
      </c>
      <c r="H168" s="23">
        <v>3566</v>
      </c>
      <c r="I168" s="23">
        <v>1763</v>
      </c>
      <c r="J168" s="23">
        <v>209</v>
      </c>
      <c r="K168" s="23">
        <v>598</v>
      </c>
      <c r="L168" s="23">
        <v>729</v>
      </c>
      <c r="M168" s="23">
        <v>349</v>
      </c>
      <c r="N168" s="23">
        <v>213</v>
      </c>
      <c r="O168" s="23">
        <v>196</v>
      </c>
      <c r="P168" s="23">
        <v>104</v>
      </c>
      <c r="Q168" s="23">
        <v>15</v>
      </c>
      <c r="R168" s="23">
        <v>0.19939139255180399</v>
      </c>
      <c r="S168" s="23">
        <v>261</v>
      </c>
      <c r="T168" s="23">
        <v>191</v>
      </c>
      <c r="U168" s="23">
        <v>788</v>
      </c>
      <c r="V168" s="23">
        <v>2720</v>
      </c>
      <c r="W168" s="23">
        <v>2213</v>
      </c>
      <c r="X168" s="23">
        <v>989</v>
      </c>
      <c r="Y168" s="23">
        <v>29</v>
      </c>
      <c r="Z168" s="23">
        <v>17</v>
      </c>
      <c r="AA168" s="23">
        <v>168</v>
      </c>
      <c r="AB168" s="23">
        <v>0</v>
      </c>
      <c r="AC168" s="23">
        <v>15</v>
      </c>
      <c r="AD168" s="23">
        <v>32</v>
      </c>
      <c r="AE168" s="23">
        <v>0</v>
      </c>
      <c r="AF168" s="23">
        <v>0</v>
      </c>
      <c r="AG168" s="23">
        <v>3</v>
      </c>
      <c r="AH168" s="23">
        <v>0</v>
      </c>
      <c r="AI168" s="23">
        <v>0</v>
      </c>
      <c r="AJ168" s="23">
        <v>0</v>
      </c>
      <c r="AK168" s="23">
        <v>2.2595700000000001</v>
      </c>
      <c r="AL168" s="23">
        <v>1</v>
      </c>
      <c r="AM168" s="23">
        <v>0</v>
      </c>
      <c r="AN168" s="23">
        <v>1889</v>
      </c>
      <c r="AO168" s="23">
        <v>167</v>
      </c>
      <c r="AP168" s="23">
        <v>82</v>
      </c>
    </row>
    <row r="169" spans="1:42" x14ac:dyDescent="0.25">
      <c r="A169" s="23">
        <v>168</v>
      </c>
      <c r="B169" s="23">
        <v>4</v>
      </c>
      <c r="C169" s="23">
        <v>4</v>
      </c>
      <c r="D169" s="23">
        <v>1</v>
      </c>
      <c r="E169" s="23">
        <v>3223</v>
      </c>
      <c r="F169" s="23">
        <v>10590</v>
      </c>
      <c r="G169" s="23">
        <v>10608</v>
      </c>
      <c r="H169" s="23">
        <v>5757</v>
      </c>
      <c r="I169" s="23">
        <v>2831</v>
      </c>
      <c r="J169" s="23">
        <v>530</v>
      </c>
      <c r="K169" s="23">
        <v>944</v>
      </c>
      <c r="L169" s="23">
        <v>859</v>
      </c>
      <c r="M169" s="23">
        <v>755</v>
      </c>
      <c r="N169" s="23">
        <v>665</v>
      </c>
      <c r="O169" s="23">
        <v>272</v>
      </c>
      <c r="P169" s="23">
        <v>142</v>
      </c>
      <c r="Q169" s="23">
        <v>26</v>
      </c>
      <c r="R169" s="23">
        <v>0.18495475113122201</v>
      </c>
      <c r="S169" s="23">
        <v>622</v>
      </c>
      <c r="T169" s="23">
        <v>468</v>
      </c>
      <c r="U169" s="23">
        <v>1431</v>
      </c>
      <c r="V169" s="23">
        <v>3917</v>
      </c>
      <c r="W169" s="23">
        <v>3104</v>
      </c>
      <c r="X169" s="23">
        <v>1688</v>
      </c>
      <c r="Y169" s="23">
        <v>44</v>
      </c>
      <c r="Z169" s="23">
        <v>103</v>
      </c>
      <c r="AA169" s="23">
        <v>401</v>
      </c>
      <c r="AB169" s="23">
        <v>0</v>
      </c>
      <c r="AC169" s="23">
        <v>11</v>
      </c>
      <c r="AD169" s="23">
        <v>63</v>
      </c>
      <c r="AE169" s="23">
        <v>0</v>
      </c>
      <c r="AF169" s="23">
        <v>0</v>
      </c>
      <c r="AG169" s="23">
        <v>3</v>
      </c>
      <c r="AH169" s="23">
        <v>0</v>
      </c>
      <c r="AI169" s="23">
        <v>0</v>
      </c>
      <c r="AJ169" s="23">
        <v>0</v>
      </c>
      <c r="AK169" s="23">
        <v>2.0747200000000001</v>
      </c>
      <c r="AL169" s="23">
        <v>1</v>
      </c>
      <c r="AM169" s="23">
        <v>0</v>
      </c>
      <c r="AN169" s="23">
        <v>3223</v>
      </c>
      <c r="AO169" s="23">
        <v>168</v>
      </c>
      <c r="AP169" s="23">
        <v>18</v>
      </c>
    </row>
    <row r="170" spans="1:42" x14ac:dyDescent="0.25">
      <c r="A170" s="23">
        <v>169</v>
      </c>
      <c r="B170" s="23">
        <v>4</v>
      </c>
      <c r="C170" s="23">
        <v>4</v>
      </c>
      <c r="D170" s="23">
        <v>1</v>
      </c>
      <c r="E170" s="23">
        <v>2323</v>
      </c>
      <c r="F170" s="23">
        <v>6909</v>
      </c>
      <c r="G170" s="23">
        <v>6924</v>
      </c>
      <c r="H170" s="23">
        <v>3467</v>
      </c>
      <c r="I170" s="23">
        <v>2405</v>
      </c>
      <c r="J170" s="23">
        <v>37</v>
      </c>
      <c r="K170" s="23">
        <v>187</v>
      </c>
      <c r="L170" s="23">
        <v>306</v>
      </c>
      <c r="M170" s="23">
        <v>532</v>
      </c>
      <c r="N170" s="23">
        <v>1298</v>
      </c>
      <c r="O170" s="23">
        <v>457</v>
      </c>
      <c r="P170" s="23">
        <v>270</v>
      </c>
      <c r="Q170" s="23">
        <v>20</v>
      </c>
      <c r="R170" s="23">
        <v>0.25909878682842302</v>
      </c>
      <c r="S170" s="23">
        <v>1482</v>
      </c>
      <c r="T170" s="23">
        <v>118</v>
      </c>
      <c r="U170" s="23">
        <v>1357</v>
      </c>
      <c r="V170" s="23">
        <v>1679</v>
      </c>
      <c r="W170" s="23">
        <v>2344</v>
      </c>
      <c r="X170" s="23">
        <v>1426</v>
      </c>
      <c r="Y170" s="23">
        <v>120</v>
      </c>
      <c r="Z170" s="23">
        <v>359</v>
      </c>
      <c r="AA170" s="23">
        <v>713</v>
      </c>
      <c r="AB170" s="23">
        <v>0</v>
      </c>
      <c r="AC170" s="23">
        <v>66</v>
      </c>
      <c r="AD170" s="23">
        <v>224</v>
      </c>
      <c r="AE170" s="23">
        <v>0</v>
      </c>
      <c r="AF170" s="23">
        <v>0</v>
      </c>
      <c r="AG170" s="23">
        <v>3</v>
      </c>
      <c r="AH170" s="23">
        <v>774.16785000000004</v>
      </c>
      <c r="AI170" s="23">
        <v>0</v>
      </c>
      <c r="AJ170" s="23">
        <v>0</v>
      </c>
      <c r="AK170" s="23">
        <v>1.6178999999999999</v>
      </c>
      <c r="AL170" s="23">
        <v>1</v>
      </c>
      <c r="AM170" s="23">
        <v>0</v>
      </c>
      <c r="AN170" s="23">
        <v>2323</v>
      </c>
      <c r="AO170" s="23">
        <v>169</v>
      </c>
      <c r="AP170" s="23">
        <v>15</v>
      </c>
    </row>
    <row r="171" spans="1:42" x14ac:dyDescent="0.25">
      <c r="A171" s="23">
        <v>170</v>
      </c>
      <c r="B171" s="23">
        <v>4</v>
      </c>
      <c r="C171" s="23">
        <v>4</v>
      </c>
      <c r="D171" s="23">
        <v>1</v>
      </c>
      <c r="E171" s="23">
        <v>2268</v>
      </c>
      <c r="F171" s="23">
        <v>6618</v>
      </c>
      <c r="G171" s="23">
        <v>6673</v>
      </c>
      <c r="H171" s="23">
        <v>3640</v>
      </c>
      <c r="I171" s="23">
        <v>2084</v>
      </c>
      <c r="J171" s="23">
        <v>334</v>
      </c>
      <c r="K171" s="23">
        <v>231</v>
      </c>
      <c r="L171" s="23">
        <v>353</v>
      </c>
      <c r="M171" s="23">
        <v>541</v>
      </c>
      <c r="N171" s="23">
        <v>1143</v>
      </c>
      <c r="O171" s="23">
        <v>305</v>
      </c>
      <c r="P171" s="23">
        <v>164</v>
      </c>
      <c r="Q171" s="23">
        <v>19</v>
      </c>
      <c r="R171" s="23">
        <v>0.23182976172636</v>
      </c>
      <c r="S171" s="23">
        <v>2245</v>
      </c>
      <c r="T171" s="23">
        <v>392</v>
      </c>
      <c r="U171" s="23">
        <v>845</v>
      </c>
      <c r="V171" s="23">
        <v>2082</v>
      </c>
      <c r="W171" s="23">
        <v>2072</v>
      </c>
      <c r="X171" s="23">
        <v>1282</v>
      </c>
      <c r="Y171" s="23">
        <v>235</v>
      </c>
      <c r="Z171" s="23">
        <v>694</v>
      </c>
      <c r="AA171" s="23">
        <v>1037</v>
      </c>
      <c r="AB171" s="23">
        <v>0</v>
      </c>
      <c r="AC171" s="23">
        <v>88</v>
      </c>
      <c r="AD171" s="23">
        <v>191</v>
      </c>
      <c r="AE171" s="23">
        <v>0</v>
      </c>
      <c r="AF171" s="23">
        <v>0</v>
      </c>
      <c r="AG171" s="23">
        <v>3</v>
      </c>
      <c r="AH171" s="23">
        <v>0</v>
      </c>
      <c r="AI171" s="23">
        <v>0</v>
      </c>
      <c r="AJ171" s="23">
        <v>0</v>
      </c>
      <c r="AK171" s="23">
        <v>1.9712700000000001</v>
      </c>
      <c r="AL171" s="23">
        <v>1</v>
      </c>
      <c r="AM171" s="23">
        <v>0</v>
      </c>
      <c r="AN171" s="23">
        <v>2268</v>
      </c>
      <c r="AO171" s="23">
        <v>170</v>
      </c>
      <c r="AP171" s="23">
        <v>55</v>
      </c>
    </row>
    <row r="172" spans="1:42" x14ac:dyDescent="0.25">
      <c r="A172" s="23">
        <v>171</v>
      </c>
      <c r="B172" s="23">
        <v>4</v>
      </c>
      <c r="C172" s="23">
        <v>4</v>
      </c>
      <c r="D172" s="23">
        <v>1</v>
      </c>
      <c r="E172" s="23">
        <v>919</v>
      </c>
      <c r="F172" s="23">
        <v>2522</v>
      </c>
      <c r="G172" s="23">
        <v>2529</v>
      </c>
      <c r="H172" s="23">
        <v>1237</v>
      </c>
      <c r="I172" s="23">
        <v>928</v>
      </c>
      <c r="J172" s="23">
        <v>35</v>
      </c>
      <c r="K172" s="23">
        <v>127</v>
      </c>
      <c r="L172" s="23">
        <v>126</v>
      </c>
      <c r="M172" s="23">
        <v>196</v>
      </c>
      <c r="N172" s="23">
        <v>470</v>
      </c>
      <c r="O172" s="23">
        <v>132</v>
      </c>
      <c r="P172" s="23">
        <v>74</v>
      </c>
      <c r="Q172" s="23">
        <v>4.1939299999999999</v>
      </c>
      <c r="R172" s="23">
        <v>0.22736259391063701</v>
      </c>
      <c r="S172" s="23">
        <v>536</v>
      </c>
      <c r="T172" s="23">
        <v>199</v>
      </c>
      <c r="U172" s="23">
        <v>399</v>
      </c>
      <c r="V172" s="23">
        <v>655</v>
      </c>
      <c r="W172" s="23">
        <v>769</v>
      </c>
      <c r="X172" s="23">
        <v>507</v>
      </c>
      <c r="Y172" s="23">
        <v>166</v>
      </c>
      <c r="Z172" s="23">
        <v>119</v>
      </c>
      <c r="AA172" s="23">
        <v>199</v>
      </c>
      <c r="AB172" s="23">
        <v>0</v>
      </c>
      <c r="AC172" s="23">
        <v>11</v>
      </c>
      <c r="AD172" s="23">
        <v>41</v>
      </c>
      <c r="AE172" s="23">
        <v>0</v>
      </c>
      <c r="AF172" s="23">
        <v>0</v>
      </c>
      <c r="AG172" s="23">
        <v>3</v>
      </c>
      <c r="AH172" s="23">
        <v>0</v>
      </c>
      <c r="AI172" s="23">
        <v>0</v>
      </c>
      <c r="AJ172" s="23">
        <v>0</v>
      </c>
      <c r="AK172" s="23">
        <v>2.15</v>
      </c>
      <c r="AL172" s="23">
        <v>1</v>
      </c>
      <c r="AM172" s="23">
        <v>0</v>
      </c>
      <c r="AN172" s="23">
        <v>919</v>
      </c>
      <c r="AO172" s="23">
        <v>171</v>
      </c>
      <c r="AP172" s="23">
        <v>7</v>
      </c>
    </row>
    <row r="173" spans="1:42" x14ac:dyDescent="0.25">
      <c r="A173" s="23">
        <v>172</v>
      </c>
      <c r="B173" s="23">
        <v>4</v>
      </c>
      <c r="C173" s="23">
        <v>4</v>
      </c>
      <c r="D173" s="23">
        <v>1</v>
      </c>
      <c r="E173" s="23">
        <v>2000</v>
      </c>
      <c r="F173" s="23">
        <v>5626</v>
      </c>
      <c r="G173" s="23">
        <v>5626</v>
      </c>
      <c r="H173" s="23">
        <v>3023</v>
      </c>
      <c r="I173" s="23">
        <v>1723</v>
      </c>
      <c r="J173" s="23">
        <v>365</v>
      </c>
      <c r="K173" s="23">
        <v>296</v>
      </c>
      <c r="L173" s="23">
        <v>309</v>
      </c>
      <c r="M173" s="23">
        <v>359</v>
      </c>
      <c r="N173" s="23">
        <v>1036</v>
      </c>
      <c r="O173" s="23">
        <v>238</v>
      </c>
      <c r="P173" s="23">
        <v>142</v>
      </c>
      <c r="Q173" s="23">
        <v>13</v>
      </c>
      <c r="R173" s="23">
        <v>0.20956274440099501</v>
      </c>
      <c r="S173" s="23">
        <v>857</v>
      </c>
      <c r="T173" s="23">
        <v>439</v>
      </c>
      <c r="U173" s="23">
        <v>692</v>
      </c>
      <c r="V173" s="23">
        <v>1932</v>
      </c>
      <c r="W173" s="23">
        <v>1586</v>
      </c>
      <c r="X173" s="23">
        <v>977</v>
      </c>
      <c r="Y173" s="23">
        <v>153</v>
      </c>
      <c r="Z173" s="23">
        <v>165</v>
      </c>
      <c r="AA173" s="23">
        <v>398</v>
      </c>
      <c r="AB173" s="23">
        <v>0</v>
      </c>
      <c r="AC173" s="23">
        <v>18</v>
      </c>
      <c r="AD173" s="23">
        <v>123</v>
      </c>
      <c r="AE173" s="23">
        <v>0</v>
      </c>
      <c r="AF173" s="23">
        <v>0</v>
      </c>
      <c r="AG173" s="23">
        <v>3</v>
      </c>
      <c r="AH173" s="23">
        <v>0</v>
      </c>
      <c r="AI173" s="23">
        <v>0</v>
      </c>
      <c r="AJ173" s="23">
        <v>0</v>
      </c>
      <c r="AK173" s="23">
        <v>1.91794</v>
      </c>
      <c r="AL173" s="23">
        <v>1</v>
      </c>
      <c r="AM173" s="23">
        <v>0</v>
      </c>
      <c r="AN173" s="23">
        <v>2000</v>
      </c>
      <c r="AO173" s="23">
        <v>172</v>
      </c>
      <c r="AP173" s="23">
        <v>0</v>
      </c>
    </row>
    <row r="174" spans="1:42" x14ac:dyDescent="0.25">
      <c r="A174" s="23">
        <v>173</v>
      </c>
      <c r="B174" s="23">
        <v>4</v>
      </c>
      <c r="C174" s="23">
        <v>4</v>
      </c>
      <c r="D174" s="23">
        <v>1</v>
      </c>
      <c r="E174" s="23">
        <v>1488</v>
      </c>
      <c r="F174" s="23">
        <v>4103</v>
      </c>
      <c r="G174" s="23">
        <v>4103</v>
      </c>
      <c r="H174" s="23">
        <v>2212</v>
      </c>
      <c r="I174" s="23">
        <v>1359</v>
      </c>
      <c r="J174" s="23">
        <v>136</v>
      </c>
      <c r="K174" s="23">
        <v>199</v>
      </c>
      <c r="L174" s="23">
        <v>250</v>
      </c>
      <c r="M174" s="23">
        <v>434</v>
      </c>
      <c r="N174" s="23">
        <v>605</v>
      </c>
      <c r="O174" s="23">
        <v>147</v>
      </c>
      <c r="P174" s="23">
        <v>91</v>
      </c>
      <c r="Q174" s="23">
        <v>1</v>
      </c>
      <c r="R174" s="23">
        <v>0.22422617596880301</v>
      </c>
      <c r="S174" s="23">
        <v>218</v>
      </c>
      <c r="T174" s="23">
        <v>149</v>
      </c>
      <c r="U174" s="23">
        <v>588</v>
      </c>
      <c r="V174" s="23">
        <v>1370</v>
      </c>
      <c r="W174" s="23">
        <v>1298</v>
      </c>
      <c r="X174" s="23">
        <v>698</v>
      </c>
      <c r="Y174" s="23">
        <v>23</v>
      </c>
      <c r="Z174" s="23">
        <v>123</v>
      </c>
      <c r="AA174" s="23">
        <v>14</v>
      </c>
      <c r="AB174" s="23">
        <v>0</v>
      </c>
      <c r="AC174" s="23">
        <v>20</v>
      </c>
      <c r="AD174" s="23">
        <v>38</v>
      </c>
      <c r="AE174" s="23">
        <v>0</v>
      </c>
      <c r="AF174" s="23">
        <v>0</v>
      </c>
      <c r="AG174" s="23">
        <v>3</v>
      </c>
      <c r="AH174" s="23">
        <v>0</v>
      </c>
      <c r="AI174" s="23">
        <v>0</v>
      </c>
      <c r="AJ174" s="23">
        <v>0</v>
      </c>
      <c r="AK174" s="23">
        <v>1.77389</v>
      </c>
      <c r="AL174" s="23">
        <v>1</v>
      </c>
      <c r="AM174" s="23">
        <v>0</v>
      </c>
      <c r="AN174" s="23">
        <v>1488</v>
      </c>
      <c r="AO174" s="23">
        <v>173</v>
      </c>
      <c r="AP174" s="23">
        <v>0</v>
      </c>
    </row>
    <row r="175" spans="1:42" x14ac:dyDescent="0.25">
      <c r="A175" s="23">
        <v>174</v>
      </c>
      <c r="B175" s="23">
        <v>4</v>
      </c>
      <c r="C175" s="23">
        <v>4</v>
      </c>
      <c r="D175" s="23">
        <v>1</v>
      </c>
      <c r="E175" s="23">
        <v>2341</v>
      </c>
      <c r="F175" s="23">
        <v>5792</v>
      </c>
      <c r="G175" s="23">
        <v>5805</v>
      </c>
      <c r="H175" s="23">
        <v>3416</v>
      </c>
      <c r="I175" s="23">
        <v>1683</v>
      </c>
      <c r="J175" s="23">
        <v>922</v>
      </c>
      <c r="K175" s="23">
        <v>401</v>
      </c>
      <c r="L175" s="23">
        <v>449</v>
      </c>
      <c r="M175" s="23">
        <v>439</v>
      </c>
      <c r="N175" s="23">
        <v>1052</v>
      </c>
      <c r="O175" s="23">
        <v>182</v>
      </c>
      <c r="P175" s="23">
        <v>113</v>
      </c>
      <c r="Q175" s="23">
        <v>3</v>
      </c>
      <c r="R175" s="23">
        <v>0.23858742463393601</v>
      </c>
      <c r="S175" s="23">
        <v>271</v>
      </c>
      <c r="T175" s="23">
        <v>366</v>
      </c>
      <c r="U175" s="23">
        <v>535</v>
      </c>
      <c r="V175" s="23">
        <v>2321</v>
      </c>
      <c r="W175" s="23">
        <v>1421</v>
      </c>
      <c r="X175" s="23">
        <v>1162</v>
      </c>
      <c r="Y175" s="23">
        <v>18</v>
      </c>
      <c r="Z175" s="23">
        <v>27</v>
      </c>
      <c r="AA175" s="23">
        <v>196</v>
      </c>
      <c r="AB175" s="23">
        <v>0</v>
      </c>
      <c r="AC175" s="23">
        <v>6</v>
      </c>
      <c r="AD175" s="23">
        <v>24</v>
      </c>
      <c r="AE175" s="23">
        <v>0</v>
      </c>
      <c r="AF175" s="23">
        <v>0</v>
      </c>
      <c r="AG175" s="23">
        <v>3</v>
      </c>
      <c r="AH175" s="23">
        <v>0</v>
      </c>
      <c r="AI175" s="23">
        <v>0</v>
      </c>
      <c r="AJ175" s="23">
        <v>0</v>
      </c>
      <c r="AK175" s="23">
        <v>2.0956299999999999</v>
      </c>
      <c r="AL175" s="23">
        <v>1</v>
      </c>
      <c r="AM175" s="23">
        <v>0</v>
      </c>
      <c r="AN175" s="23">
        <v>2341</v>
      </c>
      <c r="AO175" s="23">
        <v>174</v>
      </c>
      <c r="AP175" s="23">
        <v>13</v>
      </c>
    </row>
    <row r="176" spans="1:42" x14ac:dyDescent="0.25">
      <c r="A176" s="23">
        <v>175</v>
      </c>
      <c r="B176" s="23">
        <v>4</v>
      </c>
      <c r="C176" s="23">
        <v>4</v>
      </c>
      <c r="D176" s="23">
        <v>1</v>
      </c>
      <c r="E176" s="23">
        <v>2115</v>
      </c>
      <c r="F176" s="23">
        <v>4320</v>
      </c>
      <c r="G176" s="23">
        <v>4350</v>
      </c>
      <c r="H176" s="23">
        <v>2805</v>
      </c>
      <c r="I176" s="23">
        <v>517</v>
      </c>
      <c r="J176" s="23">
        <v>1633</v>
      </c>
      <c r="K176" s="23">
        <v>371</v>
      </c>
      <c r="L176" s="23">
        <v>440</v>
      </c>
      <c r="M176" s="23">
        <v>542</v>
      </c>
      <c r="N176" s="23">
        <v>762</v>
      </c>
      <c r="O176" s="23">
        <v>86</v>
      </c>
      <c r="P176" s="23">
        <v>47.275489999999998</v>
      </c>
      <c r="Q176" s="23">
        <v>6</v>
      </c>
      <c r="R176" s="23">
        <v>0.140229885057471</v>
      </c>
      <c r="S176" s="23">
        <v>1445</v>
      </c>
      <c r="T176" s="23">
        <v>149</v>
      </c>
      <c r="U176" s="23">
        <v>268</v>
      </c>
      <c r="V176" s="23">
        <v>2624</v>
      </c>
      <c r="W176" s="23">
        <v>847</v>
      </c>
      <c r="X176" s="23">
        <v>462</v>
      </c>
      <c r="Y176" s="23">
        <v>175</v>
      </c>
      <c r="Z176" s="23">
        <v>201</v>
      </c>
      <c r="AA176" s="23">
        <v>911</v>
      </c>
      <c r="AB176" s="23">
        <v>0</v>
      </c>
      <c r="AC176" s="23">
        <v>75</v>
      </c>
      <c r="AD176" s="23">
        <v>83</v>
      </c>
      <c r="AE176" s="23">
        <v>0</v>
      </c>
      <c r="AF176" s="23">
        <v>0</v>
      </c>
      <c r="AG176" s="23">
        <v>2</v>
      </c>
      <c r="AH176" s="23">
        <v>0</v>
      </c>
      <c r="AI176" s="23">
        <v>0</v>
      </c>
      <c r="AJ176" s="23">
        <v>0</v>
      </c>
      <c r="AK176" s="23">
        <v>3.41594</v>
      </c>
      <c r="AL176" s="23">
        <v>1</v>
      </c>
      <c r="AM176" s="23">
        <v>0</v>
      </c>
      <c r="AN176" s="23">
        <v>2115</v>
      </c>
      <c r="AO176" s="23">
        <v>175</v>
      </c>
      <c r="AP176" s="23">
        <v>30</v>
      </c>
    </row>
    <row r="177" spans="1:42" x14ac:dyDescent="0.25">
      <c r="A177" s="23">
        <v>176</v>
      </c>
      <c r="B177" s="23">
        <v>4</v>
      </c>
      <c r="C177" s="23">
        <v>4</v>
      </c>
      <c r="D177" s="23">
        <v>1</v>
      </c>
      <c r="E177" s="23">
        <v>1909</v>
      </c>
      <c r="F177" s="23">
        <v>4444</v>
      </c>
      <c r="G177" s="23">
        <v>4448</v>
      </c>
      <c r="H177" s="23">
        <v>2799</v>
      </c>
      <c r="I177" s="23">
        <v>467</v>
      </c>
      <c r="J177" s="23">
        <v>1515</v>
      </c>
      <c r="K177" s="23">
        <v>289</v>
      </c>
      <c r="L177" s="23">
        <v>627</v>
      </c>
      <c r="M177" s="23">
        <v>529</v>
      </c>
      <c r="N177" s="23">
        <v>464</v>
      </c>
      <c r="O177" s="23">
        <v>91</v>
      </c>
      <c r="P177" s="23">
        <v>48</v>
      </c>
      <c r="Q177" s="23">
        <v>7</v>
      </c>
      <c r="R177" s="23">
        <v>0.15669964028777</v>
      </c>
      <c r="S177" s="23">
        <v>657</v>
      </c>
      <c r="T177" s="23">
        <v>153</v>
      </c>
      <c r="U177" s="23">
        <v>475</v>
      </c>
      <c r="V177" s="23">
        <v>2272</v>
      </c>
      <c r="W177" s="23">
        <v>971</v>
      </c>
      <c r="X177" s="23">
        <v>577</v>
      </c>
      <c r="Y177" s="23">
        <v>145</v>
      </c>
      <c r="Z177" s="23">
        <v>124</v>
      </c>
      <c r="AA177" s="23">
        <v>287</v>
      </c>
      <c r="AB177" s="23">
        <v>0</v>
      </c>
      <c r="AC177" s="23">
        <v>10</v>
      </c>
      <c r="AD177" s="23">
        <v>91</v>
      </c>
      <c r="AE177" s="23">
        <v>0</v>
      </c>
      <c r="AF177" s="23">
        <v>0</v>
      </c>
      <c r="AG177" s="23">
        <v>2</v>
      </c>
      <c r="AH177" s="23">
        <v>0</v>
      </c>
      <c r="AI177" s="23">
        <v>0</v>
      </c>
      <c r="AJ177" s="23">
        <v>0</v>
      </c>
      <c r="AK177" s="23">
        <v>3.32667</v>
      </c>
      <c r="AL177" s="23">
        <v>1</v>
      </c>
      <c r="AM177" s="23">
        <v>0</v>
      </c>
      <c r="AN177" s="23">
        <v>1909</v>
      </c>
      <c r="AO177" s="23">
        <v>176</v>
      </c>
      <c r="AP177" s="23">
        <v>4</v>
      </c>
    </row>
    <row r="178" spans="1:42" x14ac:dyDescent="0.25">
      <c r="A178" s="23">
        <v>177</v>
      </c>
      <c r="B178" s="23">
        <v>4</v>
      </c>
      <c r="C178" s="23">
        <v>4</v>
      </c>
      <c r="D178" s="23">
        <v>1</v>
      </c>
      <c r="E178" s="23">
        <v>3608</v>
      </c>
      <c r="F178" s="23">
        <v>10217</v>
      </c>
      <c r="G178" s="23">
        <v>10247</v>
      </c>
      <c r="H178" s="23">
        <v>5843</v>
      </c>
      <c r="I178" s="23">
        <v>1834</v>
      </c>
      <c r="J178" s="23">
        <v>1907</v>
      </c>
      <c r="K178" s="23">
        <v>695</v>
      </c>
      <c r="L178" s="23">
        <v>1058</v>
      </c>
      <c r="M178" s="23">
        <v>837</v>
      </c>
      <c r="N178" s="23">
        <v>1018</v>
      </c>
      <c r="O178" s="23">
        <v>220</v>
      </c>
      <c r="P178" s="23">
        <v>133</v>
      </c>
      <c r="Q178" s="23">
        <v>14</v>
      </c>
      <c r="R178" s="23">
        <v>0.19127549526690699</v>
      </c>
      <c r="S178" s="23">
        <v>1941</v>
      </c>
      <c r="T178" s="23">
        <v>364</v>
      </c>
      <c r="U178" s="23">
        <v>1194</v>
      </c>
      <c r="V178" s="23">
        <v>4492</v>
      </c>
      <c r="W178" s="23">
        <v>2577</v>
      </c>
      <c r="X178" s="23">
        <v>1620</v>
      </c>
      <c r="Y178" s="23">
        <v>265</v>
      </c>
      <c r="Z178" s="23">
        <v>394</v>
      </c>
      <c r="AA178" s="23">
        <v>715</v>
      </c>
      <c r="AB178" s="23">
        <v>0</v>
      </c>
      <c r="AC178" s="23">
        <v>236</v>
      </c>
      <c r="AD178" s="23">
        <v>331</v>
      </c>
      <c r="AE178" s="23">
        <v>0</v>
      </c>
      <c r="AF178" s="23">
        <v>0</v>
      </c>
      <c r="AG178" s="23">
        <v>3</v>
      </c>
      <c r="AH178" s="23">
        <v>0</v>
      </c>
      <c r="AI178" s="23">
        <v>0</v>
      </c>
      <c r="AJ178" s="23">
        <v>0</v>
      </c>
      <c r="AK178" s="23">
        <v>2.4778699999999998</v>
      </c>
      <c r="AL178" s="23">
        <v>1</v>
      </c>
      <c r="AM178" s="23">
        <v>0</v>
      </c>
      <c r="AN178" s="23">
        <v>3608</v>
      </c>
      <c r="AO178" s="23">
        <v>177</v>
      </c>
      <c r="AP178" s="23">
        <v>30</v>
      </c>
    </row>
    <row r="179" spans="1:42" x14ac:dyDescent="0.25">
      <c r="A179" s="23">
        <v>178</v>
      </c>
      <c r="B179" s="23">
        <v>4</v>
      </c>
      <c r="C179" s="23">
        <v>4</v>
      </c>
      <c r="D179" s="23">
        <v>1</v>
      </c>
      <c r="E179" s="23">
        <v>2484</v>
      </c>
      <c r="F179" s="23">
        <v>7205</v>
      </c>
      <c r="G179" s="23">
        <v>7213</v>
      </c>
      <c r="H179" s="23">
        <v>3999</v>
      </c>
      <c r="I179" s="23">
        <v>1957</v>
      </c>
      <c r="J179" s="23">
        <v>689</v>
      </c>
      <c r="K179" s="23">
        <v>498</v>
      </c>
      <c r="L179" s="23">
        <v>570</v>
      </c>
      <c r="M179" s="23">
        <v>558</v>
      </c>
      <c r="N179" s="23">
        <v>858</v>
      </c>
      <c r="O179" s="23">
        <v>206</v>
      </c>
      <c r="P179" s="23">
        <v>121</v>
      </c>
      <c r="Q179" s="23">
        <v>5</v>
      </c>
      <c r="R179" s="23">
        <v>0.25038125606543699</v>
      </c>
      <c r="S179" s="23">
        <v>427</v>
      </c>
      <c r="T179" s="23">
        <v>193</v>
      </c>
      <c r="U179" s="23">
        <v>862</v>
      </c>
      <c r="V179" s="23">
        <v>2506</v>
      </c>
      <c r="W179" s="23">
        <v>2032</v>
      </c>
      <c r="X179" s="23">
        <v>1620</v>
      </c>
      <c r="Y179" s="23">
        <v>32</v>
      </c>
      <c r="Z179" s="23">
        <v>72</v>
      </c>
      <c r="AA179" s="23">
        <v>270</v>
      </c>
      <c r="AB179" s="23">
        <v>0</v>
      </c>
      <c r="AC179" s="23">
        <v>19</v>
      </c>
      <c r="AD179" s="23">
        <v>34</v>
      </c>
      <c r="AE179" s="23">
        <v>0</v>
      </c>
      <c r="AF179" s="23">
        <v>0</v>
      </c>
      <c r="AG179" s="23">
        <v>3</v>
      </c>
      <c r="AH179" s="23">
        <v>0</v>
      </c>
      <c r="AI179" s="23">
        <v>0</v>
      </c>
      <c r="AJ179" s="23">
        <v>0</v>
      </c>
      <c r="AK179" s="23">
        <v>2.0336400000000001</v>
      </c>
      <c r="AL179" s="23">
        <v>1</v>
      </c>
      <c r="AM179" s="23">
        <v>0</v>
      </c>
      <c r="AN179" s="23">
        <v>2484</v>
      </c>
      <c r="AO179" s="23">
        <v>178</v>
      </c>
      <c r="AP179" s="23">
        <v>8</v>
      </c>
    </row>
    <row r="180" spans="1:42" x14ac:dyDescent="0.25">
      <c r="A180" s="23">
        <v>179</v>
      </c>
      <c r="B180" s="23">
        <v>4</v>
      </c>
      <c r="C180" s="23">
        <v>4</v>
      </c>
      <c r="D180" s="23">
        <v>1</v>
      </c>
      <c r="E180" s="23">
        <v>2851</v>
      </c>
      <c r="F180" s="23">
        <v>9009</v>
      </c>
      <c r="G180" s="23">
        <v>9016</v>
      </c>
      <c r="H180" s="23">
        <v>4800</v>
      </c>
      <c r="I180" s="23">
        <v>2122</v>
      </c>
      <c r="J180" s="23">
        <v>855</v>
      </c>
      <c r="K180" s="23">
        <v>503</v>
      </c>
      <c r="L180" s="23">
        <v>600</v>
      </c>
      <c r="M180" s="23">
        <v>708</v>
      </c>
      <c r="N180" s="23">
        <v>1040</v>
      </c>
      <c r="O180" s="23">
        <v>230</v>
      </c>
      <c r="P180" s="23">
        <v>134</v>
      </c>
      <c r="Q180" s="23">
        <v>9</v>
      </c>
      <c r="R180" s="23">
        <v>0.171916592724046</v>
      </c>
      <c r="S180" s="23">
        <v>447</v>
      </c>
      <c r="T180" s="23">
        <v>499</v>
      </c>
      <c r="U180" s="23">
        <v>1057</v>
      </c>
      <c r="V180" s="23">
        <v>3461</v>
      </c>
      <c r="W180" s="23">
        <v>2588</v>
      </c>
      <c r="X180" s="23">
        <v>1411</v>
      </c>
      <c r="Y180" s="23">
        <v>34</v>
      </c>
      <c r="Z180" s="23">
        <v>30</v>
      </c>
      <c r="AA180" s="23">
        <v>250</v>
      </c>
      <c r="AB180" s="23">
        <v>0</v>
      </c>
      <c r="AC180" s="23">
        <v>29</v>
      </c>
      <c r="AD180" s="23">
        <v>104</v>
      </c>
      <c r="AE180" s="23">
        <v>0</v>
      </c>
      <c r="AF180" s="23">
        <v>0</v>
      </c>
      <c r="AG180" s="23">
        <v>3</v>
      </c>
      <c r="AH180" s="23">
        <v>0</v>
      </c>
      <c r="AI180" s="23">
        <v>0</v>
      </c>
      <c r="AJ180" s="23">
        <v>0</v>
      </c>
      <c r="AK180" s="23">
        <v>2.0896699999999999</v>
      </c>
      <c r="AL180" s="23">
        <v>1</v>
      </c>
      <c r="AM180" s="23">
        <v>0</v>
      </c>
      <c r="AN180" s="23">
        <v>2851</v>
      </c>
      <c r="AO180" s="23">
        <v>179</v>
      </c>
      <c r="AP180" s="23">
        <v>7</v>
      </c>
    </row>
    <row r="181" spans="1:42" x14ac:dyDescent="0.25">
      <c r="A181" s="23">
        <v>180</v>
      </c>
      <c r="B181" s="23">
        <v>4</v>
      </c>
      <c r="C181" s="23">
        <v>4</v>
      </c>
      <c r="D181" s="23">
        <v>1</v>
      </c>
      <c r="E181" s="23">
        <v>1879</v>
      </c>
      <c r="F181" s="23">
        <v>4853</v>
      </c>
      <c r="G181" s="23">
        <v>4885</v>
      </c>
      <c r="H181" s="23">
        <v>3034</v>
      </c>
      <c r="I181" s="23">
        <v>725</v>
      </c>
      <c r="J181" s="23">
        <v>1218</v>
      </c>
      <c r="K181" s="23">
        <v>484</v>
      </c>
      <c r="L181" s="23">
        <v>596</v>
      </c>
      <c r="M181" s="23">
        <v>432</v>
      </c>
      <c r="N181" s="23">
        <v>367</v>
      </c>
      <c r="O181" s="23">
        <v>93</v>
      </c>
      <c r="P181" s="23">
        <v>55</v>
      </c>
      <c r="Q181" s="23">
        <v>3</v>
      </c>
      <c r="R181" s="23">
        <v>0.173183213920164</v>
      </c>
      <c r="S181" s="23">
        <v>284</v>
      </c>
      <c r="T181" s="23">
        <v>213</v>
      </c>
      <c r="U181" s="23">
        <v>532</v>
      </c>
      <c r="V181" s="23">
        <v>2128</v>
      </c>
      <c r="W181" s="23">
        <v>1269</v>
      </c>
      <c r="X181" s="23">
        <v>743</v>
      </c>
      <c r="Y181" s="23">
        <v>67</v>
      </c>
      <c r="Z181" s="23">
        <v>38</v>
      </c>
      <c r="AA181" s="23">
        <v>144</v>
      </c>
      <c r="AB181" s="23">
        <v>0</v>
      </c>
      <c r="AC181" s="23">
        <v>0</v>
      </c>
      <c r="AD181" s="23">
        <v>35</v>
      </c>
      <c r="AE181" s="23">
        <v>0</v>
      </c>
      <c r="AF181" s="23">
        <v>0</v>
      </c>
      <c r="AG181" s="23">
        <v>3</v>
      </c>
      <c r="AH181" s="23">
        <v>0</v>
      </c>
      <c r="AI181" s="23">
        <v>0</v>
      </c>
      <c r="AJ181" s="23">
        <v>0</v>
      </c>
      <c r="AK181" s="23">
        <v>2.9171</v>
      </c>
      <c r="AL181" s="23">
        <v>1</v>
      </c>
      <c r="AM181" s="23">
        <v>0</v>
      </c>
      <c r="AN181" s="23">
        <v>1879</v>
      </c>
      <c r="AO181" s="23">
        <v>180</v>
      </c>
      <c r="AP181" s="23">
        <v>32</v>
      </c>
    </row>
    <row r="182" spans="1:42" x14ac:dyDescent="0.25">
      <c r="A182" s="23">
        <v>181</v>
      </c>
      <c r="B182" s="23">
        <v>4</v>
      </c>
      <c r="C182" s="23">
        <v>4</v>
      </c>
      <c r="D182" s="23">
        <v>1</v>
      </c>
      <c r="E182" s="23">
        <v>1965</v>
      </c>
      <c r="F182" s="23">
        <v>6187</v>
      </c>
      <c r="G182" s="23">
        <v>6187</v>
      </c>
      <c r="H182" s="23">
        <v>3096</v>
      </c>
      <c r="I182" s="23">
        <v>1595</v>
      </c>
      <c r="J182" s="23">
        <v>444</v>
      </c>
      <c r="K182" s="23">
        <v>457</v>
      </c>
      <c r="L182" s="23">
        <v>510</v>
      </c>
      <c r="M182" s="23">
        <v>530</v>
      </c>
      <c r="N182" s="23">
        <v>468</v>
      </c>
      <c r="O182" s="23">
        <v>205</v>
      </c>
      <c r="P182" s="23">
        <v>90</v>
      </c>
      <c r="Q182" s="23">
        <v>3</v>
      </c>
      <c r="R182" s="23">
        <v>0.208986584774527</v>
      </c>
      <c r="S182" s="23">
        <v>295</v>
      </c>
      <c r="T182" s="23">
        <v>312</v>
      </c>
      <c r="U182" s="23">
        <v>816</v>
      </c>
      <c r="V182" s="23">
        <v>2446</v>
      </c>
      <c r="W182" s="23">
        <v>1522</v>
      </c>
      <c r="X182" s="23">
        <v>1091</v>
      </c>
      <c r="Y182" s="23">
        <v>29</v>
      </c>
      <c r="Z182" s="23">
        <v>40</v>
      </c>
      <c r="AA182" s="23">
        <v>196</v>
      </c>
      <c r="AB182" s="23">
        <v>0</v>
      </c>
      <c r="AC182" s="23">
        <v>4</v>
      </c>
      <c r="AD182" s="23">
        <v>26</v>
      </c>
      <c r="AE182" s="23">
        <v>0</v>
      </c>
      <c r="AF182" s="23">
        <v>0</v>
      </c>
      <c r="AG182" s="23">
        <v>3</v>
      </c>
      <c r="AH182" s="23">
        <v>0</v>
      </c>
      <c r="AI182" s="23">
        <v>0</v>
      </c>
      <c r="AJ182" s="23">
        <v>0</v>
      </c>
      <c r="AK182" s="23">
        <v>2.0903499999999999</v>
      </c>
      <c r="AL182" s="23">
        <v>1</v>
      </c>
      <c r="AM182" s="23">
        <v>0</v>
      </c>
      <c r="AN182" s="23">
        <v>1965</v>
      </c>
      <c r="AO182" s="23">
        <v>181</v>
      </c>
      <c r="AP182" s="23">
        <v>0</v>
      </c>
    </row>
    <row r="183" spans="1:42" x14ac:dyDescent="0.25">
      <c r="A183" s="23">
        <v>182</v>
      </c>
      <c r="B183" s="23">
        <v>4</v>
      </c>
      <c r="C183" s="23">
        <v>4</v>
      </c>
      <c r="D183" s="23">
        <v>1</v>
      </c>
      <c r="E183" s="23">
        <v>2525</v>
      </c>
      <c r="F183" s="23">
        <v>7067</v>
      </c>
      <c r="G183" s="23">
        <v>7072</v>
      </c>
      <c r="H183" s="23">
        <v>4037</v>
      </c>
      <c r="I183" s="23">
        <v>1936</v>
      </c>
      <c r="J183" s="23">
        <v>676</v>
      </c>
      <c r="K183" s="23">
        <v>708</v>
      </c>
      <c r="L183" s="23">
        <v>537</v>
      </c>
      <c r="M183" s="23">
        <v>519</v>
      </c>
      <c r="N183" s="23">
        <v>761</v>
      </c>
      <c r="O183" s="23">
        <v>234</v>
      </c>
      <c r="P183" s="23">
        <v>118</v>
      </c>
      <c r="Q183" s="23">
        <v>2</v>
      </c>
      <c r="R183" s="23">
        <v>0.22737556561086</v>
      </c>
      <c r="S183" s="23">
        <v>339</v>
      </c>
      <c r="T183" s="23">
        <v>241</v>
      </c>
      <c r="U183" s="23">
        <v>748</v>
      </c>
      <c r="V183" s="23">
        <v>2550</v>
      </c>
      <c r="W183" s="23">
        <v>2290</v>
      </c>
      <c r="X183" s="23">
        <v>1243</v>
      </c>
      <c r="Y183" s="23">
        <v>54</v>
      </c>
      <c r="Z183" s="23">
        <v>26</v>
      </c>
      <c r="AA183" s="23">
        <v>157</v>
      </c>
      <c r="AB183" s="23">
        <v>0</v>
      </c>
      <c r="AC183" s="23">
        <v>55</v>
      </c>
      <c r="AD183" s="23">
        <v>47</v>
      </c>
      <c r="AE183" s="23">
        <v>0</v>
      </c>
      <c r="AF183" s="23">
        <v>0</v>
      </c>
      <c r="AG183" s="23">
        <v>3</v>
      </c>
      <c r="AH183" s="23">
        <v>0</v>
      </c>
      <c r="AI183" s="23">
        <v>0</v>
      </c>
      <c r="AJ183" s="23">
        <v>0</v>
      </c>
      <c r="AK183" s="23">
        <v>2.0488200000000001</v>
      </c>
      <c r="AL183" s="23">
        <v>2</v>
      </c>
      <c r="AM183" s="23">
        <v>0</v>
      </c>
      <c r="AN183" s="23">
        <v>2525</v>
      </c>
      <c r="AO183" s="23">
        <v>182</v>
      </c>
      <c r="AP183" s="23">
        <v>5</v>
      </c>
    </row>
    <row r="184" spans="1:42" x14ac:dyDescent="0.25">
      <c r="A184" s="23">
        <v>183</v>
      </c>
      <c r="B184" s="23">
        <v>4</v>
      </c>
      <c r="C184" s="23">
        <v>4</v>
      </c>
      <c r="D184" s="23">
        <v>1</v>
      </c>
      <c r="E184" s="23">
        <v>2625</v>
      </c>
      <c r="F184" s="23">
        <v>7481</v>
      </c>
      <c r="G184" s="23">
        <v>7500</v>
      </c>
      <c r="H184" s="23">
        <v>3793</v>
      </c>
      <c r="I184" s="23">
        <v>2265</v>
      </c>
      <c r="J184" s="23">
        <v>360</v>
      </c>
      <c r="K184" s="23">
        <v>751</v>
      </c>
      <c r="L184" s="23">
        <v>700</v>
      </c>
      <c r="M184" s="23">
        <v>658</v>
      </c>
      <c r="N184" s="23">
        <v>516</v>
      </c>
      <c r="O184" s="23">
        <v>284</v>
      </c>
      <c r="P184" s="23">
        <v>130</v>
      </c>
      <c r="Q184" s="23">
        <v>18</v>
      </c>
      <c r="R184" s="23">
        <v>0.23200000000000001</v>
      </c>
      <c r="S184" s="23">
        <v>691</v>
      </c>
      <c r="T184" s="23">
        <v>439</v>
      </c>
      <c r="U184" s="23">
        <v>1014</v>
      </c>
      <c r="V184" s="23">
        <v>2437</v>
      </c>
      <c r="W184" s="23">
        <v>2143</v>
      </c>
      <c r="X184" s="23">
        <v>1467</v>
      </c>
      <c r="Y184" s="23">
        <v>145</v>
      </c>
      <c r="Z184" s="23">
        <v>46</v>
      </c>
      <c r="AA184" s="23">
        <v>422</v>
      </c>
      <c r="AB184" s="23">
        <v>0</v>
      </c>
      <c r="AC184" s="23">
        <v>20</v>
      </c>
      <c r="AD184" s="23">
        <v>58</v>
      </c>
      <c r="AE184" s="23">
        <v>0</v>
      </c>
      <c r="AF184" s="23">
        <v>0</v>
      </c>
      <c r="AG184" s="23">
        <v>3</v>
      </c>
      <c r="AH184" s="23">
        <v>2353.4751000000001</v>
      </c>
      <c r="AI184" s="23">
        <v>0</v>
      </c>
      <c r="AJ184" s="23">
        <v>0</v>
      </c>
      <c r="AK184" s="23">
        <v>2.0869900000000001</v>
      </c>
      <c r="AL184" s="23">
        <v>1</v>
      </c>
      <c r="AM184" s="23">
        <v>0</v>
      </c>
      <c r="AN184" s="23">
        <v>2625</v>
      </c>
      <c r="AO184" s="23">
        <v>183</v>
      </c>
      <c r="AP184" s="23">
        <v>19</v>
      </c>
    </row>
    <row r="185" spans="1:42" x14ac:dyDescent="0.25">
      <c r="A185" s="23">
        <v>184</v>
      </c>
      <c r="B185" s="23">
        <v>4</v>
      </c>
      <c r="C185" s="23">
        <v>4</v>
      </c>
      <c r="D185" s="23">
        <v>1</v>
      </c>
      <c r="E185" s="23">
        <v>3170</v>
      </c>
      <c r="F185" s="23">
        <v>10256</v>
      </c>
      <c r="G185" s="23">
        <v>10272</v>
      </c>
      <c r="H185" s="23">
        <v>5135</v>
      </c>
      <c r="I185" s="23">
        <v>3056</v>
      </c>
      <c r="J185" s="23">
        <v>260</v>
      </c>
      <c r="K185" s="23">
        <v>678</v>
      </c>
      <c r="L185" s="23">
        <v>867</v>
      </c>
      <c r="M185" s="23">
        <v>587</v>
      </c>
      <c r="N185" s="23">
        <v>1038</v>
      </c>
      <c r="O185" s="23">
        <v>287</v>
      </c>
      <c r="P185" s="23">
        <v>178</v>
      </c>
      <c r="Q185" s="23">
        <v>6</v>
      </c>
      <c r="R185" s="23">
        <v>0.25525700934579398</v>
      </c>
      <c r="S185" s="23">
        <v>1032</v>
      </c>
      <c r="T185" s="23">
        <v>487</v>
      </c>
      <c r="U185" s="23">
        <v>1259</v>
      </c>
      <c r="V185" s="23">
        <v>3636</v>
      </c>
      <c r="W185" s="23">
        <v>2779</v>
      </c>
      <c r="X185" s="23">
        <v>2111</v>
      </c>
      <c r="Y185" s="23">
        <v>216</v>
      </c>
      <c r="Z185" s="23">
        <v>185</v>
      </c>
      <c r="AA185" s="23">
        <v>436</v>
      </c>
      <c r="AB185" s="23">
        <v>0</v>
      </c>
      <c r="AC185" s="23">
        <v>147</v>
      </c>
      <c r="AD185" s="23">
        <v>48</v>
      </c>
      <c r="AE185" s="23">
        <v>0</v>
      </c>
      <c r="AF185" s="23">
        <v>0</v>
      </c>
      <c r="AG185" s="23">
        <v>3</v>
      </c>
      <c r="AH185" s="23">
        <v>0</v>
      </c>
      <c r="AI185" s="23">
        <v>0</v>
      </c>
      <c r="AJ185" s="23">
        <v>0</v>
      </c>
      <c r="AK185" s="23">
        <v>2.1661700000000002</v>
      </c>
      <c r="AL185" s="23">
        <v>1</v>
      </c>
      <c r="AM185" s="23">
        <v>0</v>
      </c>
      <c r="AN185" s="23">
        <v>3170</v>
      </c>
      <c r="AO185" s="23">
        <v>184</v>
      </c>
      <c r="AP185" s="23">
        <v>16</v>
      </c>
    </row>
    <row r="186" spans="1:42" x14ac:dyDescent="0.25">
      <c r="A186" s="23">
        <v>185</v>
      </c>
      <c r="B186" s="23">
        <v>4</v>
      </c>
      <c r="C186" s="23">
        <v>4</v>
      </c>
      <c r="D186" s="23">
        <v>1</v>
      </c>
      <c r="E186" s="23">
        <v>3005</v>
      </c>
      <c r="F186" s="23">
        <v>8596</v>
      </c>
      <c r="G186" s="23">
        <v>8597</v>
      </c>
      <c r="H186" s="23">
        <v>4726</v>
      </c>
      <c r="I186" s="23">
        <v>2226</v>
      </c>
      <c r="J186" s="23">
        <v>963</v>
      </c>
      <c r="K186" s="23">
        <v>637</v>
      </c>
      <c r="L186" s="23">
        <v>737</v>
      </c>
      <c r="M186" s="23">
        <v>732</v>
      </c>
      <c r="N186" s="23">
        <v>899</v>
      </c>
      <c r="O186" s="23">
        <v>309</v>
      </c>
      <c r="P186" s="23">
        <v>145</v>
      </c>
      <c r="Q186" s="23">
        <v>40</v>
      </c>
      <c r="R186" s="23">
        <v>0.24659765034314299</v>
      </c>
      <c r="S186" s="23">
        <v>2076</v>
      </c>
      <c r="T186" s="23">
        <v>373</v>
      </c>
      <c r="U186" s="23">
        <v>1018</v>
      </c>
      <c r="V186" s="23">
        <v>3076</v>
      </c>
      <c r="W186" s="23">
        <v>2455</v>
      </c>
      <c r="X186" s="23">
        <v>1675</v>
      </c>
      <c r="Y186" s="23">
        <v>139</v>
      </c>
      <c r="Z186" s="23">
        <v>570</v>
      </c>
      <c r="AA186" s="23">
        <v>1130</v>
      </c>
      <c r="AB186" s="23">
        <v>0</v>
      </c>
      <c r="AC186" s="23">
        <v>61</v>
      </c>
      <c r="AD186" s="23">
        <v>176</v>
      </c>
      <c r="AE186" s="23">
        <v>0</v>
      </c>
      <c r="AF186" s="23">
        <v>0</v>
      </c>
      <c r="AG186" s="23">
        <v>3</v>
      </c>
      <c r="AH186" s="23">
        <v>3301.3222700000001</v>
      </c>
      <c r="AI186" s="23">
        <v>242.20948999999999</v>
      </c>
      <c r="AJ186" s="23">
        <v>8.2456499999999995</v>
      </c>
      <c r="AK186" s="23">
        <v>2.1326700000000001</v>
      </c>
      <c r="AL186" s="23">
        <v>1</v>
      </c>
      <c r="AM186" s="23">
        <v>0</v>
      </c>
      <c r="AN186" s="23">
        <v>3005</v>
      </c>
      <c r="AO186" s="23">
        <v>185</v>
      </c>
      <c r="AP186" s="23">
        <v>1</v>
      </c>
    </row>
    <row r="187" spans="1:42" x14ac:dyDescent="0.25">
      <c r="A187" s="23">
        <v>186</v>
      </c>
      <c r="B187" s="23">
        <v>4</v>
      </c>
      <c r="C187" s="23">
        <v>4</v>
      </c>
      <c r="D187" s="23">
        <v>1</v>
      </c>
      <c r="E187" s="23">
        <v>2768</v>
      </c>
      <c r="F187" s="23">
        <v>8300</v>
      </c>
      <c r="G187" s="23">
        <v>8337</v>
      </c>
      <c r="H187" s="23">
        <v>4659</v>
      </c>
      <c r="I187" s="23">
        <v>2300</v>
      </c>
      <c r="J187" s="23">
        <v>602</v>
      </c>
      <c r="K187" s="23">
        <v>503</v>
      </c>
      <c r="L187" s="23">
        <v>836</v>
      </c>
      <c r="M187" s="23">
        <v>569</v>
      </c>
      <c r="N187" s="23">
        <v>860</v>
      </c>
      <c r="O187" s="23">
        <v>376</v>
      </c>
      <c r="P187" s="23">
        <v>172</v>
      </c>
      <c r="Q187" s="23">
        <v>15</v>
      </c>
      <c r="R187" s="23">
        <v>0.231738035264484</v>
      </c>
      <c r="S187" s="23">
        <v>1302</v>
      </c>
      <c r="T187" s="23">
        <v>465</v>
      </c>
      <c r="U187" s="23">
        <v>1113</v>
      </c>
      <c r="V187" s="23">
        <v>2963</v>
      </c>
      <c r="W187" s="23">
        <v>2232</v>
      </c>
      <c r="X187" s="23">
        <v>1564</v>
      </c>
      <c r="Y187" s="23">
        <v>69</v>
      </c>
      <c r="Z187" s="23">
        <v>264</v>
      </c>
      <c r="AA187" s="23">
        <v>800</v>
      </c>
      <c r="AB187" s="23">
        <v>0</v>
      </c>
      <c r="AC187" s="23">
        <v>43</v>
      </c>
      <c r="AD187" s="23">
        <v>126</v>
      </c>
      <c r="AE187" s="23">
        <v>0</v>
      </c>
      <c r="AF187" s="23">
        <v>0</v>
      </c>
      <c r="AG187" s="23">
        <v>3</v>
      </c>
      <c r="AH187" s="23">
        <v>0</v>
      </c>
      <c r="AI187" s="23">
        <v>0</v>
      </c>
      <c r="AJ187" s="23">
        <v>0</v>
      </c>
      <c r="AK187" s="23">
        <v>2.0417299999999998</v>
      </c>
      <c r="AL187" s="23">
        <v>1</v>
      </c>
      <c r="AM187" s="23">
        <v>0</v>
      </c>
      <c r="AN187" s="23">
        <v>2768</v>
      </c>
      <c r="AO187" s="23">
        <v>186</v>
      </c>
      <c r="AP187" s="23">
        <v>37</v>
      </c>
    </row>
    <row r="188" spans="1:42" x14ac:dyDescent="0.25">
      <c r="A188" s="23">
        <v>187</v>
      </c>
      <c r="B188" s="23">
        <v>4</v>
      </c>
      <c r="C188" s="23">
        <v>4</v>
      </c>
      <c r="D188" s="23">
        <v>1</v>
      </c>
      <c r="E188" s="23">
        <v>1414</v>
      </c>
      <c r="F188" s="23">
        <v>3949</v>
      </c>
      <c r="G188" s="23">
        <v>3952</v>
      </c>
      <c r="H188" s="23">
        <v>1928</v>
      </c>
      <c r="I188" s="23">
        <v>1540</v>
      </c>
      <c r="J188" s="23">
        <v>27</v>
      </c>
      <c r="K188" s="23">
        <v>320</v>
      </c>
      <c r="L188" s="23">
        <v>282</v>
      </c>
      <c r="M188" s="23">
        <v>276</v>
      </c>
      <c r="N188" s="23">
        <v>536</v>
      </c>
      <c r="O188" s="23">
        <v>214</v>
      </c>
      <c r="P188" s="23">
        <v>116</v>
      </c>
      <c r="Q188" s="23">
        <v>10</v>
      </c>
      <c r="R188" s="23">
        <v>0.27732793522267202</v>
      </c>
      <c r="S188" s="23">
        <v>1505</v>
      </c>
      <c r="T188" s="23">
        <v>135</v>
      </c>
      <c r="U188" s="23">
        <v>660</v>
      </c>
      <c r="V188" s="23">
        <v>1009</v>
      </c>
      <c r="W188" s="23">
        <v>1237</v>
      </c>
      <c r="X188" s="23">
        <v>911</v>
      </c>
      <c r="Y188" s="23">
        <v>289</v>
      </c>
      <c r="Z188" s="23">
        <v>264</v>
      </c>
      <c r="AA188" s="23">
        <v>888</v>
      </c>
      <c r="AB188" s="23">
        <v>10</v>
      </c>
      <c r="AC188" s="23">
        <v>17</v>
      </c>
      <c r="AD188" s="23">
        <v>37</v>
      </c>
      <c r="AE188" s="23">
        <v>0</v>
      </c>
      <c r="AF188" s="23">
        <v>0</v>
      </c>
      <c r="AG188" s="23">
        <v>3</v>
      </c>
      <c r="AH188" s="23">
        <v>0</v>
      </c>
      <c r="AI188" s="23">
        <v>0</v>
      </c>
      <c r="AJ188" s="23">
        <v>0</v>
      </c>
      <c r="AK188" s="23">
        <v>1.7367600000000001</v>
      </c>
      <c r="AL188" s="23">
        <v>2</v>
      </c>
      <c r="AM188" s="23">
        <v>0</v>
      </c>
      <c r="AN188" s="23">
        <v>1414</v>
      </c>
      <c r="AO188" s="23">
        <v>187</v>
      </c>
      <c r="AP188" s="23">
        <v>3</v>
      </c>
    </row>
    <row r="189" spans="1:42" x14ac:dyDescent="0.25">
      <c r="A189" s="23">
        <v>188</v>
      </c>
      <c r="B189" s="23">
        <v>4</v>
      </c>
      <c r="C189" s="23">
        <v>4</v>
      </c>
      <c r="D189" s="23">
        <v>1</v>
      </c>
      <c r="E189" s="23">
        <v>617</v>
      </c>
      <c r="F189" s="23">
        <v>1666</v>
      </c>
      <c r="G189" s="23">
        <v>3819</v>
      </c>
      <c r="H189" s="23">
        <v>1635</v>
      </c>
      <c r="I189" s="23">
        <v>22</v>
      </c>
      <c r="J189" s="23">
        <v>717</v>
      </c>
      <c r="K189" s="23">
        <v>431</v>
      </c>
      <c r="L189" s="23">
        <v>119</v>
      </c>
      <c r="M189" s="23">
        <v>43</v>
      </c>
      <c r="N189" s="23">
        <v>24</v>
      </c>
      <c r="O189" s="23">
        <v>232</v>
      </c>
      <c r="P189" s="23">
        <v>11</v>
      </c>
      <c r="Q189" s="23">
        <v>178</v>
      </c>
      <c r="R189" s="23">
        <v>6.0225189840272302E-2</v>
      </c>
      <c r="S189" s="23">
        <v>3743</v>
      </c>
      <c r="T189" s="23">
        <v>13</v>
      </c>
      <c r="U189" s="23">
        <v>1926</v>
      </c>
      <c r="V189" s="23">
        <v>1530</v>
      </c>
      <c r="W189" s="23">
        <v>168</v>
      </c>
      <c r="X189" s="23">
        <v>182</v>
      </c>
      <c r="Y189" s="23">
        <v>2081</v>
      </c>
      <c r="Z189" s="23">
        <v>307</v>
      </c>
      <c r="AA189" s="23">
        <v>994</v>
      </c>
      <c r="AB189" s="23">
        <v>0</v>
      </c>
      <c r="AC189" s="23">
        <v>28</v>
      </c>
      <c r="AD189" s="23">
        <v>333</v>
      </c>
      <c r="AE189" s="23">
        <v>0</v>
      </c>
      <c r="AF189" s="23">
        <v>0</v>
      </c>
      <c r="AG189" s="23">
        <v>2</v>
      </c>
      <c r="AH189" s="23">
        <v>3961.0476100000001</v>
      </c>
      <c r="AI189" s="23">
        <v>17397.791020000001</v>
      </c>
      <c r="AJ189" s="23">
        <v>11152.936519999999</v>
      </c>
      <c r="AK189" s="23">
        <v>2.28992</v>
      </c>
      <c r="AL189" s="23">
        <v>1</v>
      </c>
      <c r="AM189" s="23">
        <v>0</v>
      </c>
      <c r="AN189" s="23">
        <v>617</v>
      </c>
      <c r="AO189" s="23">
        <v>188</v>
      </c>
      <c r="AP189" s="23">
        <v>2153</v>
      </c>
    </row>
    <row r="190" spans="1:42" x14ac:dyDescent="0.25">
      <c r="A190" s="23">
        <v>189</v>
      </c>
      <c r="B190" s="23">
        <v>4</v>
      </c>
      <c r="C190" s="23">
        <v>4</v>
      </c>
      <c r="D190" s="23">
        <v>1</v>
      </c>
      <c r="E190" s="23">
        <v>3122</v>
      </c>
      <c r="F190" s="23">
        <v>8258</v>
      </c>
      <c r="G190" s="23">
        <v>8258</v>
      </c>
      <c r="H190" s="23">
        <v>4195</v>
      </c>
      <c r="I190" s="23">
        <v>549</v>
      </c>
      <c r="J190" s="23">
        <v>2751</v>
      </c>
      <c r="K190" s="23">
        <v>1439</v>
      </c>
      <c r="L190" s="23">
        <v>839</v>
      </c>
      <c r="M190" s="23">
        <v>406</v>
      </c>
      <c r="N190" s="23">
        <v>438</v>
      </c>
      <c r="O190" s="23">
        <v>201</v>
      </c>
      <c r="P190" s="23">
        <v>72</v>
      </c>
      <c r="Q190" s="23">
        <v>6</v>
      </c>
      <c r="R190" s="23">
        <v>0.13829014289174099</v>
      </c>
      <c r="S190" s="23">
        <v>1166</v>
      </c>
      <c r="T190" s="23">
        <v>129</v>
      </c>
      <c r="U190" s="23">
        <v>1199</v>
      </c>
      <c r="V190" s="23">
        <v>4631</v>
      </c>
      <c r="W190" s="23">
        <v>1403</v>
      </c>
      <c r="X190" s="23">
        <v>896</v>
      </c>
      <c r="Y190" s="23">
        <v>11</v>
      </c>
      <c r="Z190" s="23">
        <v>87</v>
      </c>
      <c r="AA190" s="23">
        <v>996</v>
      </c>
      <c r="AB190" s="23">
        <v>0</v>
      </c>
      <c r="AC190" s="23">
        <v>33</v>
      </c>
      <c r="AD190" s="23">
        <v>39</v>
      </c>
      <c r="AE190" s="23">
        <v>0</v>
      </c>
      <c r="AF190" s="23">
        <v>0</v>
      </c>
      <c r="AG190" s="23">
        <v>2</v>
      </c>
      <c r="AH190" s="23">
        <v>0</v>
      </c>
      <c r="AI190" s="23">
        <v>0</v>
      </c>
      <c r="AJ190" s="23">
        <v>0</v>
      </c>
      <c r="AK190" s="23">
        <v>2.8877299999999999</v>
      </c>
      <c r="AL190" s="23">
        <v>1</v>
      </c>
      <c r="AM190" s="23">
        <v>0</v>
      </c>
      <c r="AN190" s="23">
        <v>3122</v>
      </c>
      <c r="AO190" s="23">
        <v>189</v>
      </c>
      <c r="AP190" s="23">
        <v>0</v>
      </c>
    </row>
    <row r="191" spans="1:42" x14ac:dyDescent="0.25">
      <c r="A191" s="23">
        <v>190</v>
      </c>
      <c r="B191" s="23">
        <v>4</v>
      </c>
      <c r="C191" s="23">
        <v>4</v>
      </c>
      <c r="D191" s="23">
        <v>1</v>
      </c>
      <c r="E191" s="23">
        <v>1020</v>
      </c>
      <c r="F191" s="23">
        <v>1607</v>
      </c>
      <c r="G191" s="23">
        <v>1612</v>
      </c>
      <c r="H191" s="23">
        <v>782</v>
      </c>
      <c r="I191" s="23">
        <v>175</v>
      </c>
      <c r="J191" s="23">
        <v>909</v>
      </c>
      <c r="K191" s="23">
        <v>486</v>
      </c>
      <c r="L191" s="23">
        <v>249</v>
      </c>
      <c r="M191" s="23">
        <v>172</v>
      </c>
      <c r="N191" s="23">
        <v>113</v>
      </c>
      <c r="O191" s="23">
        <v>1381</v>
      </c>
      <c r="P191" s="23">
        <v>14</v>
      </c>
      <c r="Q191" s="23">
        <v>28</v>
      </c>
      <c r="R191" s="23">
        <v>0.34925558312655097</v>
      </c>
      <c r="S191" s="23">
        <v>927</v>
      </c>
      <c r="T191" s="23">
        <v>20</v>
      </c>
      <c r="U191" s="23">
        <v>65</v>
      </c>
      <c r="V191" s="23">
        <v>714</v>
      </c>
      <c r="W191" s="23">
        <v>348</v>
      </c>
      <c r="X191" s="23">
        <v>465</v>
      </c>
      <c r="Y191" s="23">
        <v>4</v>
      </c>
      <c r="Z191" s="23">
        <v>55</v>
      </c>
      <c r="AA191" s="23">
        <v>769</v>
      </c>
      <c r="AB191" s="23">
        <v>0</v>
      </c>
      <c r="AC191" s="23">
        <v>5</v>
      </c>
      <c r="AD191" s="23">
        <v>94</v>
      </c>
      <c r="AE191" s="23">
        <v>0</v>
      </c>
      <c r="AF191" s="23">
        <v>0</v>
      </c>
      <c r="AG191" s="23">
        <v>3</v>
      </c>
      <c r="AH191" s="23">
        <v>0</v>
      </c>
      <c r="AI191" s="23">
        <v>0</v>
      </c>
      <c r="AJ191" s="23">
        <v>0</v>
      </c>
      <c r="AK191" s="23">
        <v>2.6030899999999999</v>
      </c>
      <c r="AL191" s="23">
        <v>1</v>
      </c>
      <c r="AM191" s="23">
        <v>0</v>
      </c>
      <c r="AN191" s="23">
        <v>1020</v>
      </c>
      <c r="AO191" s="23">
        <v>190</v>
      </c>
      <c r="AP191" s="23">
        <v>5</v>
      </c>
    </row>
    <row r="192" spans="1:42" x14ac:dyDescent="0.25">
      <c r="A192" s="23">
        <v>191</v>
      </c>
      <c r="B192" s="23">
        <v>5</v>
      </c>
      <c r="C192" s="23">
        <v>5</v>
      </c>
      <c r="D192" s="23">
        <v>2</v>
      </c>
      <c r="E192" s="23">
        <v>1391</v>
      </c>
      <c r="F192" s="23">
        <v>3922</v>
      </c>
      <c r="G192" s="23">
        <v>3922</v>
      </c>
      <c r="H192" s="23">
        <v>1892</v>
      </c>
      <c r="I192" s="23">
        <v>1326</v>
      </c>
      <c r="J192" s="23">
        <v>142</v>
      </c>
      <c r="K192" s="23">
        <v>320</v>
      </c>
      <c r="L192" s="23">
        <v>270</v>
      </c>
      <c r="M192" s="23">
        <v>317</v>
      </c>
      <c r="N192" s="23">
        <v>484</v>
      </c>
      <c r="O192" s="23">
        <v>489</v>
      </c>
      <c r="P192" s="23">
        <v>125</v>
      </c>
      <c r="Q192" s="23">
        <v>26</v>
      </c>
      <c r="R192" s="23">
        <v>0.26619071902090802</v>
      </c>
      <c r="S192" s="23">
        <v>795</v>
      </c>
      <c r="T192" s="23">
        <v>154</v>
      </c>
      <c r="U192" s="23">
        <v>503</v>
      </c>
      <c r="V192" s="23">
        <v>1147</v>
      </c>
      <c r="W192" s="23">
        <v>1233</v>
      </c>
      <c r="X192" s="23">
        <v>885</v>
      </c>
      <c r="Y192" s="23">
        <v>116</v>
      </c>
      <c r="Z192" s="23">
        <v>89</v>
      </c>
      <c r="AA192" s="23">
        <v>496</v>
      </c>
      <c r="AB192" s="23">
        <v>0</v>
      </c>
      <c r="AC192" s="23">
        <v>11</v>
      </c>
      <c r="AD192" s="23">
        <v>83</v>
      </c>
      <c r="AE192" s="23">
        <v>0</v>
      </c>
      <c r="AF192" s="23">
        <v>0</v>
      </c>
      <c r="AG192" s="23">
        <v>3</v>
      </c>
      <c r="AH192" s="23">
        <v>0</v>
      </c>
      <c r="AI192" s="23">
        <v>0</v>
      </c>
      <c r="AJ192" s="23">
        <v>0</v>
      </c>
      <c r="AK192" s="23">
        <v>1.58847</v>
      </c>
      <c r="AL192" s="23">
        <v>1</v>
      </c>
      <c r="AM192" s="23">
        <v>0</v>
      </c>
      <c r="AN192" s="23">
        <v>1391</v>
      </c>
      <c r="AO192" s="23">
        <v>191</v>
      </c>
      <c r="AP192" s="23">
        <v>0</v>
      </c>
    </row>
    <row r="193" spans="1:42" x14ac:dyDescent="0.25">
      <c r="A193" s="23">
        <v>192</v>
      </c>
      <c r="B193" s="23">
        <v>5</v>
      </c>
      <c r="C193" s="23">
        <v>5</v>
      </c>
      <c r="D193" s="23">
        <v>2</v>
      </c>
      <c r="E193" s="23">
        <v>2672</v>
      </c>
      <c r="F193" s="23">
        <v>7142</v>
      </c>
      <c r="G193" s="23">
        <v>7146</v>
      </c>
      <c r="H193" s="23">
        <v>3946</v>
      </c>
      <c r="I193" s="23">
        <v>188</v>
      </c>
      <c r="J193" s="23">
        <v>2699</v>
      </c>
      <c r="K193" s="23">
        <v>1204</v>
      </c>
      <c r="L193" s="23">
        <v>804</v>
      </c>
      <c r="M193" s="23">
        <v>513</v>
      </c>
      <c r="N193" s="23">
        <v>151</v>
      </c>
      <c r="O193" s="23">
        <v>143</v>
      </c>
      <c r="P193" s="23">
        <v>66</v>
      </c>
      <c r="Q193" s="23">
        <v>37</v>
      </c>
      <c r="R193" s="23">
        <v>0.121326616288833</v>
      </c>
      <c r="S193" s="23">
        <v>1713</v>
      </c>
      <c r="T193" s="23">
        <v>197</v>
      </c>
      <c r="U193" s="23">
        <v>1336</v>
      </c>
      <c r="V193" s="23">
        <v>3503</v>
      </c>
      <c r="W193" s="23">
        <v>1331</v>
      </c>
      <c r="X193" s="23">
        <v>779</v>
      </c>
      <c r="Y193" s="23">
        <v>777</v>
      </c>
      <c r="Z193" s="23">
        <v>271</v>
      </c>
      <c r="AA193" s="23">
        <v>520</v>
      </c>
      <c r="AB193" s="23">
        <v>0</v>
      </c>
      <c r="AC193" s="23">
        <v>74</v>
      </c>
      <c r="AD193" s="23">
        <v>71</v>
      </c>
      <c r="AE193" s="23">
        <v>0</v>
      </c>
      <c r="AF193" s="23">
        <v>0</v>
      </c>
      <c r="AG193" s="23">
        <v>3</v>
      </c>
      <c r="AH193" s="23">
        <v>0</v>
      </c>
      <c r="AI193" s="23">
        <v>0</v>
      </c>
      <c r="AJ193" s="23">
        <v>0</v>
      </c>
      <c r="AK193" s="23">
        <v>2.47417</v>
      </c>
      <c r="AL193" s="23">
        <v>1</v>
      </c>
      <c r="AM193" s="23">
        <v>0</v>
      </c>
      <c r="AN193" s="23">
        <v>2672</v>
      </c>
      <c r="AO193" s="23">
        <v>192</v>
      </c>
      <c r="AP193" s="23">
        <v>4</v>
      </c>
    </row>
    <row r="194" spans="1:42" x14ac:dyDescent="0.25">
      <c r="A194" s="23">
        <v>193</v>
      </c>
      <c r="B194" s="23">
        <v>5</v>
      </c>
      <c r="C194" s="23">
        <v>5</v>
      </c>
      <c r="D194" s="23">
        <v>2</v>
      </c>
      <c r="E194" s="23">
        <v>2104</v>
      </c>
      <c r="F194" s="23">
        <v>6575</v>
      </c>
      <c r="G194" s="23">
        <v>6682</v>
      </c>
      <c r="H194" s="23">
        <v>3889</v>
      </c>
      <c r="I194" s="23">
        <v>1392</v>
      </c>
      <c r="J194" s="23">
        <v>758</v>
      </c>
      <c r="K194" s="23">
        <v>540</v>
      </c>
      <c r="L194" s="23">
        <v>497</v>
      </c>
      <c r="M194" s="23">
        <v>637</v>
      </c>
      <c r="N194" s="23">
        <v>430</v>
      </c>
      <c r="O194" s="23">
        <v>498</v>
      </c>
      <c r="P194" s="23">
        <v>233</v>
      </c>
      <c r="Q194" s="23">
        <v>45</v>
      </c>
      <c r="R194" s="23">
        <v>0.18332834480694399</v>
      </c>
      <c r="S194" s="23">
        <v>2460</v>
      </c>
      <c r="T194" s="23">
        <v>198</v>
      </c>
      <c r="U194" s="23">
        <v>814</v>
      </c>
      <c r="V194" s="23">
        <v>2862</v>
      </c>
      <c r="W194" s="23">
        <v>1833</v>
      </c>
      <c r="X194" s="23">
        <v>975</v>
      </c>
      <c r="Y194" s="23">
        <v>51</v>
      </c>
      <c r="Z194" s="23">
        <v>458</v>
      </c>
      <c r="AA194" s="23">
        <v>828</v>
      </c>
      <c r="AB194" s="23">
        <v>10</v>
      </c>
      <c r="AC194" s="23">
        <v>274</v>
      </c>
      <c r="AD194" s="23">
        <v>839</v>
      </c>
      <c r="AE194" s="23">
        <v>0</v>
      </c>
      <c r="AF194" s="23">
        <v>0</v>
      </c>
      <c r="AG194" s="23">
        <v>4</v>
      </c>
      <c r="AH194" s="23">
        <v>0</v>
      </c>
      <c r="AI194" s="23">
        <v>0</v>
      </c>
      <c r="AJ194" s="23">
        <v>0</v>
      </c>
      <c r="AK194" s="23">
        <v>1.56101</v>
      </c>
      <c r="AL194" s="23">
        <v>1</v>
      </c>
      <c r="AM194" s="23">
        <v>0</v>
      </c>
      <c r="AN194" s="23">
        <v>2104</v>
      </c>
      <c r="AO194" s="23">
        <v>193</v>
      </c>
      <c r="AP194" s="23">
        <v>107</v>
      </c>
    </row>
    <row r="195" spans="1:42" x14ac:dyDescent="0.25">
      <c r="A195" s="23">
        <v>194</v>
      </c>
      <c r="B195" s="23">
        <v>5</v>
      </c>
      <c r="C195" s="23">
        <v>5</v>
      </c>
      <c r="D195" s="23">
        <v>2</v>
      </c>
      <c r="E195" s="23">
        <v>2185</v>
      </c>
      <c r="F195" s="23">
        <v>7442</v>
      </c>
      <c r="G195" s="23">
        <v>7466</v>
      </c>
      <c r="H195" s="23">
        <v>4062</v>
      </c>
      <c r="I195" s="23">
        <v>1674</v>
      </c>
      <c r="J195" s="23">
        <v>529</v>
      </c>
      <c r="K195" s="23">
        <v>423</v>
      </c>
      <c r="L195" s="23">
        <v>856</v>
      </c>
      <c r="M195" s="23">
        <v>531</v>
      </c>
      <c r="N195" s="23">
        <v>375</v>
      </c>
      <c r="O195" s="23">
        <v>390</v>
      </c>
      <c r="P195" s="23">
        <v>160.66533000000001</v>
      </c>
      <c r="Q195" s="23">
        <v>148</v>
      </c>
      <c r="R195" s="23">
        <v>0.24551299223144901</v>
      </c>
      <c r="S195" s="23">
        <v>3423</v>
      </c>
      <c r="T195" s="23">
        <v>250</v>
      </c>
      <c r="U195" s="23">
        <v>1049</v>
      </c>
      <c r="V195" s="23">
        <v>2768</v>
      </c>
      <c r="W195" s="23">
        <v>1991</v>
      </c>
      <c r="X195" s="23">
        <v>1408</v>
      </c>
      <c r="Y195" s="23">
        <v>110</v>
      </c>
      <c r="Z195" s="23">
        <v>80</v>
      </c>
      <c r="AA195" s="23">
        <v>3039</v>
      </c>
      <c r="AB195" s="23">
        <v>2</v>
      </c>
      <c r="AC195" s="23">
        <v>36</v>
      </c>
      <c r="AD195" s="23">
        <v>156</v>
      </c>
      <c r="AE195" s="23">
        <v>0</v>
      </c>
      <c r="AF195" s="23">
        <v>0</v>
      </c>
      <c r="AG195" s="23">
        <v>4</v>
      </c>
      <c r="AH195" s="23">
        <v>1967.3535199999999</v>
      </c>
      <c r="AI195" s="23">
        <v>0</v>
      </c>
      <c r="AJ195" s="23">
        <v>0</v>
      </c>
      <c r="AK195" s="23">
        <v>1.7438100000000001</v>
      </c>
      <c r="AL195" s="23">
        <v>1</v>
      </c>
      <c r="AM195" s="23">
        <v>0</v>
      </c>
      <c r="AN195" s="23">
        <v>2185</v>
      </c>
      <c r="AO195" s="23">
        <v>194</v>
      </c>
      <c r="AP195" s="23">
        <v>24</v>
      </c>
    </row>
    <row r="196" spans="1:42" x14ac:dyDescent="0.25">
      <c r="A196" s="23">
        <v>195</v>
      </c>
      <c r="B196" s="23">
        <v>5</v>
      </c>
      <c r="C196" s="23">
        <v>5</v>
      </c>
      <c r="D196" s="23">
        <v>2</v>
      </c>
      <c r="E196" s="23">
        <v>1847</v>
      </c>
      <c r="F196" s="23">
        <v>6464</v>
      </c>
      <c r="G196" s="23">
        <v>6471</v>
      </c>
      <c r="H196" s="23">
        <v>3493</v>
      </c>
      <c r="I196" s="23">
        <v>1801</v>
      </c>
      <c r="J196" s="23">
        <v>133</v>
      </c>
      <c r="K196" s="23">
        <v>311</v>
      </c>
      <c r="L196" s="23">
        <v>457</v>
      </c>
      <c r="M196" s="23">
        <v>500</v>
      </c>
      <c r="N196" s="23">
        <v>579</v>
      </c>
      <c r="O196" s="23">
        <v>236</v>
      </c>
      <c r="P196" s="23">
        <v>137</v>
      </c>
      <c r="Q196" s="23">
        <v>12</v>
      </c>
      <c r="R196" s="23">
        <v>0.23458507185906399</v>
      </c>
      <c r="S196" s="23">
        <v>434</v>
      </c>
      <c r="T196" s="23">
        <v>249</v>
      </c>
      <c r="U196" s="23">
        <v>1126</v>
      </c>
      <c r="V196" s="23">
        <v>2066</v>
      </c>
      <c r="W196" s="23">
        <v>1838</v>
      </c>
      <c r="X196" s="23">
        <v>1192</v>
      </c>
      <c r="Y196" s="23">
        <v>115</v>
      </c>
      <c r="Z196" s="23">
        <v>19</v>
      </c>
      <c r="AA196" s="23">
        <v>283</v>
      </c>
      <c r="AB196" s="23">
        <v>0</v>
      </c>
      <c r="AC196" s="23">
        <v>7</v>
      </c>
      <c r="AD196" s="23">
        <v>10</v>
      </c>
      <c r="AE196" s="23">
        <v>0</v>
      </c>
      <c r="AF196" s="23">
        <v>0</v>
      </c>
      <c r="AG196" s="23">
        <v>4</v>
      </c>
      <c r="AH196" s="23">
        <v>0</v>
      </c>
      <c r="AI196" s="23">
        <v>0</v>
      </c>
      <c r="AJ196" s="23">
        <v>0</v>
      </c>
      <c r="AK196" s="23">
        <v>1.68038</v>
      </c>
      <c r="AL196" s="23">
        <v>1</v>
      </c>
      <c r="AM196" s="23">
        <v>0</v>
      </c>
      <c r="AN196" s="23">
        <v>1847</v>
      </c>
      <c r="AO196" s="23">
        <v>195</v>
      </c>
      <c r="AP196" s="23">
        <v>7</v>
      </c>
    </row>
    <row r="197" spans="1:42" x14ac:dyDescent="0.25">
      <c r="A197" s="23">
        <v>196</v>
      </c>
      <c r="B197" s="23">
        <v>5</v>
      </c>
      <c r="C197" s="23">
        <v>5</v>
      </c>
      <c r="D197" s="23">
        <v>2</v>
      </c>
      <c r="E197" s="23">
        <v>1948</v>
      </c>
      <c r="F197" s="23">
        <v>6753</v>
      </c>
      <c r="G197" s="23">
        <v>6774</v>
      </c>
      <c r="H197" s="23">
        <v>3614</v>
      </c>
      <c r="I197" s="23">
        <v>1954</v>
      </c>
      <c r="J197" s="23">
        <v>71</v>
      </c>
      <c r="K197" s="23">
        <v>303</v>
      </c>
      <c r="L197" s="23">
        <v>581</v>
      </c>
      <c r="M197" s="23">
        <v>579</v>
      </c>
      <c r="N197" s="23">
        <v>485</v>
      </c>
      <c r="O197" s="23">
        <v>581</v>
      </c>
      <c r="P197" s="23">
        <v>152</v>
      </c>
      <c r="Q197" s="23">
        <v>81</v>
      </c>
      <c r="R197" s="23">
        <v>0.18925302627694099</v>
      </c>
      <c r="S197" s="23">
        <v>224</v>
      </c>
      <c r="T197" s="23">
        <v>280</v>
      </c>
      <c r="U197" s="23">
        <v>1001</v>
      </c>
      <c r="V197" s="23">
        <v>2778</v>
      </c>
      <c r="W197" s="23">
        <v>1657</v>
      </c>
      <c r="X197" s="23">
        <v>1058</v>
      </c>
      <c r="Y197" s="23">
        <v>11</v>
      </c>
      <c r="Z197" s="23">
        <v>20</v>
      </c>
      <c r="AA197" s="23">
        <v>164</v>
      </c>
      <c r="AB197" s="23">
        <v>0</v>
      </c>
      <c r="AC197" s="23">
        <v>5</v>
      </c>
      <c r="AD197" s="23">
        <v>24</v>
      </c>
      <c r="AE197" s="23">
        <v>0</v>
      </c>
      <c r="AF197" s="23">
        <v>0</v>
      </c>
      <c r="AG197" s="23">
        <v>4</v>
      </c>
      <c r="AH197" s="23">
        <v>0</v>
      </c>
      <c r="AI197" s="23">
        <v>0</v>
      </c>
      <c r="AJ197" s="23">
        <v>0</v>
      </c>
      <c r="AK197" s="23">
        <v>1.4847399999999999</v>
      </c>
      <c r="AL197" s="23">
        <v>1</v>
      </c>
      <c r="AM197" s="23">
        <v>0</v>
      </c>
      <c r="AN197" s="23">
        <v>1948</v>
      </c>
      <c r="AO197" s="23">
        <v>196</v>
      </c>
      <c r="AP197" s="23">
        <v>21</v>
      </c>
    </row>
    <row r="198" spans="1:42" x14ac:dyDescent="0.25">
      <c r="A198" s="23">
        <v>197</v>
      </c>
      <c r="B198" s="23">
        <v>5</v>
      </c>
      <c r="C198" s="23">
        <v>5</v>
      </c>
      <c r="D198" s="23">
        <v>2</v>
      </c>
      <c r="E198" s="23">
        <v>1356</v>
      </c>
      <c r="F198" s="23">
        <v>5669</v>
      </c>
      <c r="G198" s="23">
        <v>5681</v>
      </c>
      <c r="H198" s="23">
        <v>3162</v>
      </c>
      <c r="I198" s="23">
        <v>1069</v>
      </c>
      <c r="J198" s="23">
        <v>317</v>
      </c>
      <c r="K198" s="23">
        <v>212</v>
      </c>
      <c r="L198" s="23">
        <v>433</v>
      </c>
      <c r="M198" s="23">
        <v>373</v>
      </c>
      <c r="N198" s="23">
        <v>338</v>
      </c>
      <c r="O198" s="23">
        <v>165</v>
      </c>
      <c r="P198" s="23">
        <v>90</v>
      </c>
      <c r="Q198" s="23">
        <v>12</v>
      </c>
      <c r="R198" s="23">
        <v>0.21158246787537399</v>
      </c>
      <c r="S198" s="23">
        <v>234</v>
      </c>
      <c r="T198" s="23">
        <v>317</v>
      </c>
      <c r="U198" s="23">
        <v>679</v>
      </c>
      <c r="V198" s="23">
        <v>1891</v>
      </c>
      <c r="W198" s="23">
        <v>1767</v>
      </c>
      <c r="X198" s="23">
        <v>1027</v>
      </c>
      <c r="Y198" s="23">
        <v>10</v>
      </c>
      <c r="Z198" s="23">
        <v>24</v>
      </c>
      <c r="AA198" s="23">
        <v>175</v>
      </c>
      <c r="AB198" s="23">
        <v>0</v>
      </c>
      <c r="AC198" s="23">
        <v>3</v>
      </c>
      <c r="AD198" s="23">
        <v>22</v>
      </c>
      <c r="AE198" s="23">
        <v>0</v>
      </c>
      <c r="AF198" s="23">
        <v>0</v>
      </c>
      <c r="AG198" s="23">
        <v>3</v>
      </c>
      <c r="AH198" s="23">
        <v>0</v>
      </c>
      <c r="AI198" s="23">
        <v>0</v>
      </c>
      <c r="AJ198" s="23">
        <v>0</v>
      </c>
      <c r="AK198" s="23">
        <v>2.04183</v>
      </c>
      <c r="AL198" s="23">
        <v>1</v>
      </c>
      <c r="AM198" s="23">
        <v>0</v>
      </c>
      <c r="AN198" s="23">
        <v>1356</v>
      </c>
      <c r="AO198" s="23">
        <v>197</v>
      </c>
      <c r="AP198" s="23">
        <v>12</v>
      </c>
    </row>
    <row r="199" spans="1:42" x14ac:dyDescent="0.25">
      <c r="A199" s="23">
        <v>198</v>
      </c>
      <c r="B199" s="23">
        <v>5</v>
      </c>
      <c r="C199" s="23">
        <v>5</v>
      </c>
      <c r="D199" s="23">
        <v>2</v>
      </c>
      <c r="E199" s="23">
        <v>1756</v>
      </c>
      <c r="F199" s="23">
        <v>5175</v>
      </c>
      <c r="G199" s="23">
        <v>5175</v>
      </c>
      <c r="H199" s="23">
        <v>2963</v>
      </c>
      <c r="I199" s="23">
        <v>255</v>
      </c>
      <c r="J199" s="23">
        <v>1570</v>
      </c>
      <c r="K199" s="23">
        <v>584</v>
      </c>
      <c r="L199" s="23">
        <v>669</v>
      </c>
      <c r="M199" s="23">
        <v>349</v>
      </c>
      <c r="N199" s="23">
        <v>154</v>
      </c>
      <c r="O199" s="23">
        <v>177</v>
      </c>
      <c r="P199" s="23">
        <v>82</v>
      </c>
      <c r="Q199" s="23">
        <v>33</v>
      </c>
      <c r="R199" s="23">
        <v>0.18975845410628001</v>
      </c>
      <c r="S199" s="23">
        <v>776</v>
      </c>
      <c r="T199" s="23">
        <v>366</v>
      </c>
      <c r="U199" s="23">
        <v>902</v>
      </c>
      <c r="V199" s="23">
        <v>1930</v>
      </c>
      <c r="W199" s="23">
        <v>1087</v>
      </c>
      <c r="X199" s="23">
        <v>890</v>
      </c>
      <c r="Y199" s="23">
        <v>56</v>
      </c>
      <c r="Z199" s="23">
        <v>47</v>
      </c>
      <c r="AA199" s="23">
        <v>589</v>
      </c>
      <c r="AB199" s="23">
        <v>0</v>
      </c>
      <c r="AC199" s="23">
        <v>78</v>
      </c>
      <c r="AD199" s="23">
        <v>6</v>
      </c>
      <c r="AE199" s="23">
        <v>0</v>
      </c>
      <c r="AF199" s="23">
        <v>0</v>
      </c>
      <c r="AG199" s="23">
        <v>3</v>
      </c>
      <c r="AH199" s="23">
        <v>0</v>
      </c>
      <c r="AI199" s="23">
        <v>0</v>
      </c>
      <c r="AJ199" s="23">
        <v>0</v>
      </c>
      <c r="AK199" s="23">
        <v>2.16249</v>
      </c>
      <c r="AL199" s="23">
        <v>1</v>
      </c>
      <c r="AM199" s="23">
        <v>0</v>
      </c>
      <c r="AN199" s="23">
        <v>1756</v>
      </c>
      <c r="AO199" s="23">
        <v>198</v>
      </c>
      <c r="AP199" s="23">
        <v>0</v>
      </c>
    </row>
    <row r="200" spans="1:42" x14ac:dyDescent="0.25">
      <c r="A200" s="23">
        <v>199</v>
      </c>
      <c r="B200" s="23">
        <v>5</v>
      </c>
      <c r="C200" s="23">
        <v>5</v>
      </c>
      <c r="D200" s="23">
        <v>2</v>
      </c>
      <c r="E200" s="23">
        <v>1050</v>
      </c>
      <c r="F200" s="23">
        <v>2588</v>
      </c>
      <c r="G200" s="23">
        <v>2589</v>
      </c>
      <c r="H200" s="23">
        <v>1729</v>
      </c>
      <c r="I200" s="23">
        <v>240</v>
      </c>
      <c r="J200" s="23">
        <v>864</v>
      </c>
      <c r="K200" s="23">
        <v>187</v>
      </c>
      <c r="L200" s="23">
        <v>347</v>
      </c>
      <c r="M200" s="23">
        <v>349</v>
      </c>
      <c r="N200" s="23">
        <v>167</v>
      </c>
      <c r="O200" s="23">
        <v>326</v>
      </c>
      <c r="P200" s="23">
        <v>46</v>
      </c>
      <c r="Q200" s="23">
        <v>138</v>
      </c>
      <c r="R200" s="23">
        <v>0.127076091154886</v>
      </c>
      <c r="S200" s="23">
        <v>4083</v>
      </c>
      <c r="T200" s="23">
        <v>95</v>
      </c>
      <c r="U200" s="23">
        <v>216</v>
      </c>
      <c r="V200" s="23">
        <v>1122</v>
      </c>
      <c r="W200" s="23">
        <v>864</v>
      </c>
      <c r="X200" s="23">
        <v>292</v>
      </c>
      <c r="Y200" s="23">
        <v>1957</v>
      </c>
      <c r="Z200" s="23">
        <v>635</v>
      </c>
      <c r="AA200" s="23">
        <v>1197</v>
      </c>
      <c r="AB200" s="23">
        <v>0</v>
      </c>
      <c r="AC200" s="23">
        <v>30</v>
      </c>
      <c r="AD200" s="23">
        <v>264</v>
      </c>
      <c r="AE200" s="23">
        <v>0</v>
      </c>
      <c r="AF200" s="23">
        <v>0</v>
      </c>
      <c r="AG200" s="23">
        <v>3</v>
      </c>
      <c r="AH200" s="23">
        <v>0</v>
      </c>
      <c r="AI200" s="23">
        <v>0</v>
      </c>
      <c r="AJ200" s="23">
        <v>0</v>
      </c>
      <c r="AK200" s="23">
        <v>1.8611</v>
      </c>
      <c r="AL200" s="23">
        <v>1</v>
      </c>
      <c r="AM200" s="23">
        <v>0</v>
      </c>
      <c r="AN200" s="23">
        <v>1050</v>
      </c>
      <c r="AO200" s="23">
        <v>199</v>
      </c>
      <c r="AP200" s="23">
        <v>1</v>
      </c>
    </row>
    <row r="201" spans="1:42" x14ac:dyDescent="0.25">
      <c r="A201" s="23">
        <v>200</v>
      </c>
      <c r="B201" s="23">
        <v>5</v>
      </c>
      <c r="C201" s="23">
        <v>5</v>
      </c>
      <c r="D201" s="23">
        <v>2</v>
      </c>
      <c r="E201" s="23">
        <v>888</v>
      </c>
      <c r="F201" s="23">
        <v>2937</v>
      </c>
      <c r="G201" s="23">
        <v>2937</v>
      </c>
      <c r="H201" s="23">
        <v>1622</v>
      </c>
      <c r="I201" s="23">
        <v>806</v>
      </c>
      <c r="J201" s="23">
        <v>116</v>
      </c>
      <c r="K201" s="23">
        <v>224</v>
      </c>
      <c r="L201" s="23">
        <v>282</v>
      </c>
      <c r="M201" s="23">
        <v>259</v>
      </c>
      <c r="N201" s="23">
        <v>123</v>
      </c>
      <c r="O201" s="23">
        <v>1639</v>
      </c>
      <c r="P201" s="23">
        <v>176</v>
      </c>
      <c r="Q201" s="23">
        <v>177</v>
      </c>
      <c r="R201" s="23">
        <v>0.18181818181818199</v>
      </c>
      <c r="S201" s="23">
        <v>4667</v>
      </c>
      <c r="T201" s="23">
        <v>168</v>
      </c>
      <c r="U201" s="23">
        <v>417</v>
      </c>
      <c r="V201" s="23">
        <v>1021</v>
      </c>
      <c r="W201" s="23">
        <v>889</v>
      </c>
      <c r="X201" s="23">
        <v>442</v>
      </c>
      <c r="Y201" s="23">
        <v>2390</v>
      </c>
      <c r="Z201" s="23">
        <v>139</v>
      </c>
      <c r="AA201" s="23">
        <v>1856</v>
      </c>
      <c r="AB201" s="23">
        <v>0</v>
      </c>
      <c r="AC201" s="23">
        <v>93</v>
      </c>
      <c r="AD201" s="23">
        <v>189</v>
      </c>
      <c r="AE201" s="23">
        <v>0</v>
      </c>
      <c r="AF201" s="23">
        <v>0</v>
      </c>
      <c r="AG201" s="23">
        <v>4</v>
      </c>
      <c r="AH201" s="23">
        <v>0</v>
      </c>
      <c r="AI201" s="23">
        <v>0</v>
      </c>
      <c r="AJ201" s="23">
        <v>0</v>
      </c>
      <c r="AK201" s="23">
        <v>1.5294399999999999</v>
      </c>
      <c r="AL201" s="23">
        <v>1</v>
      </c>
      <c r="AM201" s="23">
        <v>0</v>
      </c>
      <c r="AN201" s="23">
        <v>888</v>
      </c>
      <c r="AO201" s="23">
        <v>200</v>
      </c>
      <c r="AP201" s="23">
        <v>0</v>
      </c>
    </row>
    <row r="202" spans="1:42" x14ac:dyDescent="0.25">
      <c r="A202" s="23">
        <v>201</v>
      </c>
      <c r="B202" s="23">
        <v>5</v>
      </c>
      <c r="C202" s="23">
        <v>5</v>
      </c>
      <c r="D202" s="23">
        <v>2</v>
      </c>
      <c r="E202" s="23">
        <v>2498</v>
      </c>
      <c r="F202" s="23">
        <v>8478</v>
      </c>
      <c r="G202" s="23">
        <v>8498</v>
      </c>
      <c r="H202" s="23">
        <v>4235</v>
      </c>
      <c r="I202" s="23">
        <v>789</v>
      </c>
      <c r="J202" s="23">
        <v>1830</v>
      </c>
      <c r="K202" s="23">
        <v>1022</v>
      </c>
      <c r="L202" s="23">
        <v>663</v>
      </c>
      <c r="M202" s="23">
        <v>586</v>
      </c>
      <c r="N202" s="23">
        <v>227</v>
      </c>
      <c r="O202" s="23">
        <v>244</v>
      </c>
      <c r="P202" s="23">
        <v>67.685410000000005</v>
      </c>
      <c r="Q202" s="23">
        <v>59</v>
      </c>
      <c r="R202" s="23">
        <v>0.130265944928218</v>
      </c>
      <c r="S202" s="23">
        <v>1104</v>
      </c>
      <c r="T202" s="23">
        <v>631</v>
      </c>
      <c r="U202" s="23">
        <v>1839</v>
      </c>
      <c r="V202" s="23">
        <v>3385</v>
      </c>
      <c r="W202" s="23">
        <v>1719</v>
      </c>
      <c r="X202" s="23">
        <v>924</v>
      </c>
      <c r="Y202" s="23">
        <v>139</v>
      </c>
      <c r="Z202" s="23">
        <v>169</v>
      </c>
      <c r="AA202" s="23">
        <v>453</v>
      </c>
      <c r="AB202" s="23">
        <v>2</v>
      </c>
      <c r="AC202" s="23">
        <v>114</v>
      </c>
      <c r="AD202" s="23">
        <v>227</v>
      </c>
      <c r="AE202" s="23">
        <v>0</v>
      </c>
      <c r="AF202" s="23">
        <v>0</v>
      </c>
      <c r="AG202" s="23">
        <v>3</v>
      </c>
      <c r="AH202" s="23">
        <v>0</v>
      </c>
      <c r="AI202" s="23">
        <v>0</v>
      </c>
      <c r="AJ202" s="23">
        <v>0</v>
      </c>
      <c r="AK202" s="23">
        <v>2.3927200000000002</v>
      </c>
      <c r="AL202" s="23">
        <v>1</v>
      </c>
      <c r="AM202" s="23">
        <v>0</v>
      </c>
      <c r="AN202" s="23">
        <v>2498</v>
      </c>
      <c r="AO202" s="23">
        <v>201</v>
      </c>
      <c r="AP202" s="23">
        <v>20</v>
      </c>
    </row>
    <row r="203" spans="1:42" x14ac:dyDescent="0.25">
      <c r="A203" s="23">
        <v>202</v>
      </c>
      <c r="B203" s="23">
        <v>5</v>
      </c>
      <c r="C203" s="23">
        <v>5</v>
      </c>
      <c r="D203" s="23">
        <v>2</v>
      </c>
      <c r="E203" s="23">
        <v>2166</v>
      </c>
      <c r="F203" s="23">
        <v>8207</v>
      </c>
      <c r="G203" s="23">
        <v>8222</v>
      </c>
      <c r="H203" s="23">
        <v>5114</v>
      </c>
      <c r="I203" s="23">
        <v>1479</v>
      </c>
      <c r="J203" s="23">
        <v>704</v>
      </c>
      <c r="K203" s="23">
        <v>300</v>
      </c>
      <c r="L203" s="23">
        <v>444</v>
      </c>
      <c r="M203" s="23">
        <v>638</v>
      </c>
      <c r="N203" s="23">
        <v>784</v>
      </c>
      <c r="O203" s="23">
        <v>329</v>
      </c>
      <c r="P203" s="23">
        <v>181</v>
      </c>
      <c r="Q203" s="23">
        <v>38</v>
      </c>
      <c r="R203" s="23">
        <v>0.174288494283629</v>
      </c>
      <c r="S203" s="23">
        <v>446</v>
      </c>
      <c r="T203" s="23">
        <v>224</v>
      </c>
      <c r="U203" s="23">
        <v>1139</v>
      </c>
      <c r="V203" s="23">
        <v>3417</v>
      </c>
      <c r="W203" s="23">
        <v>2322</v>
      </c>
      <c r="X203" s="23">
        <v>1120</v>
      </c>
      <c r="Y203" s="23">
        <v>83</v>
      </c>
      <c r="Z203" s="23">
        <v>23</v>
      </c>
      <c r="AA203" s="23">
        <v>273</v>
      </c>
      <c r="AB203" s="23">
        <v>0</v>
      </c>
      <c r="AC203" s="23">
        <v>13</v>
      </c>
      <c r="AD203" s="23">
        <v>54</v>
      </c>
      <c r="AE203" s="23">
        <v>0</v>
      </c>
      <c r="AF203" s="23">
        <v>0</v>
      </c>
      <c r="AG203" s="23">
        <v>3</v>
      </c>
      <c r="AH203" s="23">
        <v>0</v>
      </c>
      <c r="AI203" s="23">
        <v>0</v>
      </c>
      <c r="AJ203" s="23">
        <v>0</v>
      </c>
      <c r="AK203" s="23">
        <v>1.5976300000000001</v>
      </c>
      <c r="AL203" s="23">
        <v>1</v>
      </c>
      <c r="AM203" s="23">
        <v>0</v>
      </c>
      <c r="AN203" s="23">
        <v>2166</v>
      </c>
      <c r="AO203" s="23">
        <v>202</v>
      </c>
      <c r="AP203" s="23">
        <v>15</v>
      </c>
    </row>
    <row r="204" spans="1:42" x14ac:dyDescent="0.25">
      <c r="A204" s="23">
        <v>203</v>
      </c>
      <c r="B204" s="23">
        <v>5</v>
      </c>
      <c r="C204" s="23">
        <v>5</v>
      </c>
      <c r="D204" s="23">
        <v>2</v>
      </c>
      <c r="E204" s="23">
        <v>1513</v>
      </c>
      <c r="F204" s="23">
        <v>5640</v>
      </c>
      <c r="G204" s="23">
        <v>5640</v>
      </c>
      <c r="H204" s="23">
        <v>3125</v>
      </c>
      <c r="I204" s="23">
        <v>994</v>
      </c>
      <c r="J204" s="23">
        <v>557</v>
      </c>
      <c r="K204" s="23">
        <v>479</v>
      </c>
      <c r="L204" s="23">
        <v>330</v>
      </c>
      <c r="M204" s="23">
        <v>401</v>
      </c>
      <c r="N204" s="23">
        <v>303</v>
      </c>
      <c r="O204" s="23">
        <v>187</v>
      </c>
      <c r="P204" s="23">
        <v>62</v>
      </c>
      <c r="Q204" s="23">
        <v>42</v>
      </c>
      <c r="R204" s="23">
        <v>0.190602836879433</v>
      </c>
      <c r="S204" s="23">
        <v>2316</v>
      </c>
      <c r="T204" s="23">
        <v>258</v>
      </c>
      <c r="U204" s="23">
        <v>765</v>
      </c>
      <c r="V204" s="23">
        <v>2279</v>
      </c>
      <c r="W204" s="23">
        <v>1437</v>
      </c>
      <c r="X204" s="23">
        <v>901</v>
      </c>
      <c r="Y204" s="23">
        <v>268</v>
      </c>
      <c r="Z204" s="23">
        <v>336</v>
      </c>
      <c r="AA204" s="23">
        <v>1008</v>
      </c>
      <c r="AB204" s="23">
        <v>0</v>
      </c>
      <c r="AC204" s="23">
        <v>69</v>
      </c>
      <c r="AD204" s="23">
        <v>635</v>
      </c>
      <c r="AE204" s="23">
        <v>0</v>
      </c>
      <c r="AF204" s="23">
        <v>0</v>
      </c>
      <c r="AG204" s="23">
        <v>3</v>
      </c>
      <c r="AH204" s="23">
        <v>1496.94714</v>
      </c>
      <c r="AI204" s="23">
        <v>0</v>
      </c>
      <c r="AJ204" s="23">
        <v>0</v>
      </c>
      <c r="AK204" s="23">
        <v>2.4348999999999998</v>
      </c>
      <c r="AL204" s="23">
        <v>1</v>
      </c>
      <c r="AM204" s="23">
        <v>0</v>
      </c>
      <c r="AN204" s="23">
        <v>1513</v>
      </c>
      <c r="AO204" s="23">
        <v>203</v>
      </c>
      <c r="AP204" s="23">
        <v>0</v>
      </c>
    </row>
    <row r="205" spans="1:42" x14ac:dyDescent="0.25">
      <c r="A205" s="23">
        <v>204</v>
      </c>
      <c r="B205" s="23">
        <v>5</v>
      </c>
      <c r="C205" s="23">
        <v>5</v>
      </c>
      <c r="D205" s="23">
        <v>2</v>
      </c>
      <c r="E205" s="23">
        <v>2137</v>
      </c>
      <c r="F205" s="23">
        <v>7643</v>
      </c>
      <c r="G205" s="23">
        <v>7749</v>
      </c>
      <c r="H205" s="23">
        <v>4049</v>
      </c>
      <c r="I205" s="23">
        <v>1371</v>
      </c>
      <c r="J205" s="23">
        <v>803</v>
      </c>
      <c r="K205" s="23">
        <v>586</v>
      </c>
      <c r="L205" s="23">
        <v>711</v>
      </c>
      <c r="M205" s="23">
        <v>479</v>
      </c>
      <c r="N205" s="23">
        <v>361</v>
      </c>
      <c r="O205" s="23">
        <v>206</v>
      </c>
      <c r="P205" s="23">
        <v>91</v>
      </c>
      <c r="Q205" s="23">
        <v>27</v>
      </c>
      <c r="R205" s="23">
        <v>0.20996257581623401</v>
      </c>
      <c r="S205" s="23">
        <v>962</v>
      </c>
      <c r="T205" s="23">
        <v>546</v>
      </c>
      <c r="U205" s="23">
        <v>1060</v>
      </c>
      <c r="V205" s="23">
        <v>3157</v>
      </c>
      <c r="W205" s="23">
        <v>1846</v>
      </c>
      <c r="X205" s="23">
        <v>1140</v>
      </c>
      <c r="Y205" s="23">
        <v>134</v>
      </c>
      <c r="Z205" s="23">
        <v>148</v>
      </c>
      <c r="AA205" s="23">
        <v>496</v>
      </c>
      <c r="AB205" s="23">
        <v>0</v>
      </c>
      <c r="AC205" s="23">
        <v>75</v>
      </c>
      <c r="AD205" s="23">
        <v>109</v>
      </c>
      <c r="AE205" s="23">
        <v>0</v>
      </c>
      <c r="AF205" s="23">
        <v>0</v>
      </c>
      <c r="AG205" s="23">
        <v>3</v>
      </c>
      <c r="AH205" s="23">
        <v>0</v>
      </c>
      <c r="AI205" s="23">
        <v>0</v>
      </c>
      <c r="AJ205" s="23">
        <v>0</v>
      </c>
      <c r="AK205" s="23">
        <v>2.53552</v>
      </c>
      <c r="AL205" s="23">
        <v>1</v>
      </c>
      <c r="AM205" s="23">
        <v>0</v>
      </c>
      <c r="AN205" s="23">
        <v>2137</v>
      </c>
      <c r="AO205" s="23">
        <v>204</v>
      </c>
      <c r="AP205" s="23">
        <v>106</v>
      </c>
    </row>
    <row r="206" spans="1:42" x14ac:dyDescent="0.25">
      <c r="A206" s="23">
        <v>205</v>
      </c>
      <c r="B206" s="23">
        <v>5</v>
      </c>
      <c r="C206" s="23">
        <v>5</v>
      </c>
      <c r="D206" s="23">
        <v>2</v>
      </c>
      <c r="E206" s="23">
        <v>2369</v>
      </c>
      <c r="F206" s="23">
        <v>8601</v>
      </c>
      <c r="G206" s="23">
        <v>8616</v>
      </c>
      <c r="H206" s="23">
        <v>4604</v>
      </c>
      <c r="I206" s="23">
        <v>2007</v>
      </c>
      <c r="J206" s="23">
        <v>381</v>
      </c>
      <c r="K206" s="23">
        <v>432</v>
      </c>
      <c r="L206" s="23">
        <v>805</v>
      </c>
      <c r="M206" s="23">
        <v>619</v>
      </c>
      <c r="N206" s="23">
        <v>513</v>
      </c>
      <c r="O206" s="23">
        <v>231</v>
      </c>
      <c r="P206" s="23">
        <v>148</v>
      </c>
      <c r="Q206" s="23">
        <v>10</v>
      </c>
      <c r="R206" s="23">
        <v>0.219011142061281</v>
      </c>
      <c r="S206" s="23">
        <v>139</v>
      </c>
      <c r="T206" s="23">
        <v>449</v>
      </c>
      <c r="U206" s="23">
        <v>861</v>
      </c>
      <c r="V206" s="23">
        <v>3210</v>
      </c>
      <c r="W206" s="23">
        <v>2577</v>
      </c>
      <c r="X206" s="23">
        <v>1519</v>
      </c>
      <c r="Y206" s="23">
        <v>7</v>
      </c>
      <c r="Z206" s="23">
        <v>33</v>
      </c>
      <c r="AA206" s="23">
        <v>72</v>
      </c>
      <c r="AB206" s="23">
        <v>0</v>
      </c>
      <c r="AC206" s="23">
        <v>8</v>
      </c>
      <c r="AD206" s="23">
        <v>19</v>
      </c>
      <c r="AE206" s="23">
        <v>0</v>
      </c>
      <c r="AF206" s="23">
        <v>0</v>
      </c>
      <c r="AG206" s="23">
        <v>3</v>
      </c>
      <c r="AH206" s="23">
        <v>0</v>
      </c>
      <c r="AI206" s="23">
        <v>0</v>
      </c>
      <c r="AJ206" s="23">
        <v>0</v>
      </c>
      <c r="AK206" s="23">
        <v>1.89009</v>
      </c>
      <c r="AL206" s="23">
        <v>1</v>
      </c>
      <c r="AM206" s="23">
        <v>0</v>
      </c>
      <c r="AN206" s="23">
        <v>2369</v>
      </c>
      <c r="AO206" s="23">
        <v>205</v>
      </c>
      <c r="AP206" s="23">
        <v>15</v>
      </c>
    </row>
    <row r="207" spans="1:42" x14ac:dyDescent="0.25">
      <c r="A207" s="23">
        <v>206</v>
      </c>
      <c r="B207" s="23">
        <v>5</v>
      </c>
      <c r="C207" s="23">
        <v>5</v>
      </c>
      <c r="D207" s="23">
        <v>2</v>
      </c>
      <c r="E207" s="23">
        <v>1172</v>
      </c>
      <c r="F207" s="23">
        <v>3633</v>
      </c>
      <c r="G207" s="23">
        <v>3633</v>
      </c>
      <c r="H207" s="23">
        <v>1932</v>
      </c>
      <c r="I207" s="23">
        <v>1094</v>
      </c>
      <c r="J207" s="23">
        <v>217</v>
      </c>
      <c r="K207" s="23">
        <v>176</v>
      </c>
      <c r="L207" s="23">
        <v>330</v>
      </c>
      <c r="M207" s="23">
        <v>350</v>
      </c>
      <c r="N207" s="23">
        <v>316</v>
      </c>
      <c r="O207" s="23">
        <v>571</v>
      </c>
      <c r="P207" s="23">
        <v>115</v>
      </c>
      <c r="Q207" s="23">
        <v>3</v>
      </c>
      <c r="R207" s="23">
        <v>0.210294522433251</v>
      </c>
      <c r="S207" s="23">
        <v>350</v>
      </c>
      <c r="T207" s="23">
        <v>181</v>
      </c>
      <c r="U207" s="23">
        <v>554</v>
      </c>
      <c r="V207" s="23">
        <v>1137</v>
      </c>
      <c r="W207" s="23">
        <v>1091</v>
      </c>
      <c r="X207" s="23">
        <v>670</v>
      </c>
      <c r="Y207" s="23">
        <v>0</v>
      </c>
      <c r="Z207" s="23">
        <v>13</v>
      </c>
      <c r="AA207" s="23">
        <v>52</v>
      </c>
      <c r="AB207" s="23">
        <v>0</v>
      </c>
      <c r="AC207" s="23">
        <v>263</v>
      </c>
      <c r="AD207" s="23">
        <v>22</v>
      </c>
      <c r="AE207" s="23">
        <v>0</v>
      </c>
      <c r="AF207" s="23">
        <v>0</v>
      </c>
      <c r="AG207" s="23">
        <v>3</v>
      </c>
      <c r="AH207" s="23">
        <v>0</v>
      </c>
      <c r="AI207" s="23">
        <v>0</v>
      </c>
      <c r="AJ207" s="23">
        <v>0</v>
      </c>
      <c r="AK207" s="23">
        <v>1.5417700000000001</v>
      </c>
      <c r="AL207" s="23">
        <v>1</v>
      </c>
      <c r="AM207" s="23">
        <v>0</v>
      </c>
      <c r="AN207" s="23">
        <v>1172</v>
      </c>
      <c r="AO207" s="23">
        <v>206</v>
      </c>
      <c r="AP207" s="23">
        <v>0</v>
      </c>
    </row>
    <row r="208" spans="1:42" x14ac:dyDescent="0.25">
      <c r="A208" s="23">
        <v>207</v>
      </c>
      <c r="B208" s="23">
        <v>5</v>
      </c>
      <c r="C208" s="23">
        <v>5</v>
      </c>
      <c r="D208" s="23">
        <v>2</v>
      </c>
      <c r="E208" s="23">
        <v>1185</v>
      </c>
      <c r="F208" s="23">
        <v>4353</v>
      </c>
      <c r="G208" s="23">
        <v>4353</v>
      </c>
      <c r="H208" s="23">
        <v>2290</v>
      </c>
      <c r="I208" s="23">
        <v>901</v>
      </c>
      <c r="J208" s="23">
        <v>304</v>
      </c>
      <c r="K208" s="23">
        <v>365</v>
      </c>
      <c r="L208" s="23">
        <v>381</v>
      </c>
      <c r="M208" s="23">
        <v>264</v>
      </c>
      <c r="N208" s="23">
        <v>175</v>
      </c>
      <c r="O208" s="23">
        <v>280</v>
      </c>
      <c r="P208" s="23">
        <v>87</v>
      </c>
      <c r="Q208" s="23">
        <v>110</v>
      </c>
      <c r="R208" s="23">
        <v>0.207213416034918</v>
      </c>
      <c r="S208" s="23">
        <v>1262</v>
      </c>
      <c r="T208" s="23">
        <v>150</v>
      </c>
      <c r="U208" s="23">
        <v>694</v>
      </c>
      <c r="V208" s="23">
        <v>1562</v>
      </c>
      <c r="W208" s="23">
        <v>1202</v>
      </c>
      <c r="X208" s="23">
        <v>745</v>
      </c>
      <c r="Y208" s="23">
        <v>126</v>
      </c>
      <c r="Z208" s="23">
        <v>29</v>
      </c>
      <c r="AA208" s="23">
        <v>943</v>
      </c>
      <c r="AB208" s="23">
        <v>0</v>
      </c>
      <c r="AC208" s="23">
        <v>145</v>
      </c>
      <c r="AD208" s="23">
        <v>19</v>
      </c>
      <c r="AE208" s="23">
        <v>0</v>
      </c>
      <c r="AF208" s="23">
        <v>0</v>
      </c>
      <c r="AG208" s="23">
        <v>3</v>
      </c>
      <c r="AH208" s="23">
        <v>0</v>
      </c>
      <c r="AI208" s="23">
        <v>0</v>
      </c>
      <c r="AJ208" s="23">
        <v>0</v>
      </c>
      <c r="AK208" s="23">
        <v>1.51854</v>
      </c>
      <c r="AL208" s="23">
        <v>1</v>
      </c>
      <c r="AM208" s="23">
        <v>0</v>
      </c>
      <c r="AN208" s="23">
        <v>1185</v>
      </c>
      <c r="AO208" s="23">
        <v>207</v>
      </c>
      <c r="AP208" s="23">
        <v>0</v>
      </c>
    </row>
    <row r="209" spans="1:42" x14ac:dyDescent="0.25">
      <c r="A209" s="23">
        <v>208</v>
      </c>
      <c r="B209" s="23">
        <v>5</v>
      </c>
      <c r="C209" s="23">
        <v>5</v>
      </c>
      <c r="D209" s="23">
        <v>2</v>
      </c>
      <c r="E209" s="23">
        <v>2122</v>
      </c>
      <c r="F209" s="23">
        <v>5439</v>
      </c>
      <c r="G209" s="23">
        <v>5455</v>
      </c>
      <c r="H209" s="23">
        <v>2845</v>
      </c>
      <c r="I209" s="23">
        <v>1482</v>
      </c>
      <c r="J209" s="23">
        <v>764</v>
      </c>
      <c r="K209" s="23">
        <v>436</v>
      </c>
      <c r="L209" s="23">
        <v>521</v>
      </c>
      <c r="M209" s="23">
        <v>478</v>
      </c>
      <c r="N209" s="23">
        <v>687</v>
      </c>
      <c r="O209" s="23">
        <v>3702</v>
      </c>
      <c r="P209" s="23">
        <v>291</v>
      </c>
      <c r="Q209" s="23">
        <v>809</v>
      </c>
      <c r="R209" s="23">
        <v>0.17836846929422501</v>
      </c>
      <c r="S209" s="23">
        <v>9932</v>
      </c>
      <c r="T209" s="23">
        <v>272</v>
      </c>
      <c r="U209" s="23">
        <v>924</v>
      </c>
      <c r="V209" s="23">
        <v>1567</v>
      </c>
      <c r="W209" s="23">
        <v>1846</v>
      </c>
      <c r="X209" s="23">
        <v>846</v>
      </c>
      <c r="Y209" s="23">
        <v>2472</v>
      </c>
      <c r="Z209" s="23">
        <v>1235</v>
      </c>
      <c r="AA209" s="23">
        <v>850</v>
      </c>
      <c r="AB209" s="23">
        <v>0</v>
      </c>
      <c r="AC209" s="23">
        <v>3488</v>
      </c>
      <c r="AD209" s="23">
        <v>1887</v>
      </c>
      <c r="AE209" s="23">
        <v>0</v>
      </c>
      <c r="AF209" s="23">
        <v>0</v>
      </c>
      <c r="AG209" s="23">
        <v>4</v>
      </c>
      <c r="AH209" s="23">
        <v>0</v>
      </c>
      <c r="AI209" s="23">
        <v>0</v>
      </c>
      <c r="AJ209" s="23">
        <v>0</v>
      </c>
      <c r="AK209" s="23">
        <v>1.2197199999999999</v>
      </c>
      <c r="AL209" s="23">
        <v>1</v>
      </c>
      <c r="AM209" s="23">
        <v>0</v>
      </c>
      <c r="AN209" s="23">
        <v>2122</v>
      </c>
      <c r="AO209" s="23">
        <v>208</v>
      </c>
      <c r="AP209" s="23">
        <v>16</v>
      </c>
    </row>
    <row r="210" spans="1:42" x14ac:dyDescent="0.25">
      <c r="A210" s="23">
        <v>209</v>
      </c>
      <c r="B210" s="23">
        <v>5</v>
      </c>
      <c r="C210" s="23">
        <v>5</v>
      </c>
      <c r="D210" s="23">
        <v>2</v>
      </c>
      <c r="E210" s="23">
        <v>2369</v>
      </c>
      <c r="F210" s="23">
        <v>7903</v>
      </c>
      <c r="G210" s="23">
        <v>7922</v>
      </c>
      <c r="H210" s="23">
        <v>4361</v>
      </c>
      <c r="I210" s="23">
        <v>2257</v>
      </c>
      <c r="J210" s="23">
        <v>291</v>
      </c>
      <c r="K210" s="23">
        <v>439</v>
      </c>
      <c r="L210" s="23">
        <v>658</v>
      </c>
      <c r="M210" s="23">
        <v>620</v>
      </c>
      <c r="N210" s="23">
        <v>652</v>
      </c>
      <c r="O210" s="23">
        <v>866</v>
      </c>
      <c r="P210" s="23">
        <v>378</v>
      </c>
      <c r="Q210" s="23">
        <v>51</v>
      </c>
      <c r="R210" s="23">
        <v>0.18151981822772001</v>
      </c>
      <c r="S210" s="23">
        <v>472</v>
      </c>
      <c r="T210" s="23">
        <v>360</v>
      </c>
      <c r="U210" s="23">
        <v>1329</v>
      </c>
      <c r="V210" s="23">
        <v>2735</v>
      </c>
      <c r="W210" s="23">
        <v>2355</v>
      </c>
      <c r="X210" s="23">
        <v>1143</v>
      </c>
      <c r="Y210" s="23">
        <v>17</v>
      </c>
      <c r="Z210" s="23">
        <v>21</v>
      </c>
      <c r="AA210" s="23">
        <v>365</v>
      </c>
      <c r="AB210" s="23">
        <v>0</v>
      </c>
      <c r="AC210" s="23">
        <v>14</v>
      </c>
      <c r="AD210" s="23">
        <v>55</v>
      </c>
      <c r="AE210" s="23">
        <v>0</v>
      </c>
      <c r="AF210" s="23">
        <v>0</v>
      </c>
      <c r="AG210" s="23">
        <v>4</v>
      </c>
      <c r="AH210" s="23">
        <v>0</v>
      </c>
      <c r="AI210" s="23">
        <v>0</v>
      </c>
      <c r="AJ210" s="23">
        <v>0</v>
      </c>
      <c r="AK210" s="23">
        <v>1.29233</v>
      </c>
      <c r="AL210" s="23">
        <v>1</v>
      </c>
      <c r="AM210" s="23">
        <v>0</v>
      </c>
      <c r="AN210" s="23">
        <v>2369</v>
      </c>
      <c r="AO210" s="23">
        <v>209</v>
      </c>
      <c r="AP210" s="23">
        <v>19</v>
      </c>
    </row>
    <row r="211" spans="1:42" x14ac:dyDescent="0.25">
      <c r="A211" s="23">
        <v>210</v>
      </c>
      <c r="B211" s="23">
        <v>5</v>
      </c>
      <c r="C211" s="23">
        <v>5</v>
      </c>
      <c r="D211" s="23">
        <v>2</v>
      </c>
      <c r="E211" s="23">
        <v>980</v>
      </c>
      <c r="F211" s="23">
        <v>3358</v>
      </c>
      <c r="G211" s="23">
        <v>3382</v>
      </c>
      <c r="H211" s="23">
        <v>1846</v>
      </c>
      <c r="I211" s="23">
        <v>667</v>
      </c>
      <c r="J211" s="23">
        <v>390</v>
      </c>
      <c r="K211" s="23">
        <v>303</v>
      </c>
      <c r="L211" s="23">
        <v>364</v>
      </c>
      <c r="M211" s="23">
        <v>166</v>
      </c>
      <c r="N211" s="23">
        <v>147</v>
      </c>
      <c r="O211" s="23">
        <v>121</v>
      </c>
      <c r="P211" s="23">
        <v>72</v>
      </c>
      <c r="Q211" s="23">
        <v>19</v>
      </c>
      <c r="R211" s="23">
        <v>0.13246599645180401</v>
      </c>
      <c r="S211" s="23">
        <v>1037</v>
      </c>
      <c r="T211" s="23">
        <v>228</v>
      </c>
      <c r="U211" s="23">
        <v>580</v>
      </c>
      <c r="V211" s="23">
        <v>1434</v>
      </c>
      <c r="W211" s="23">
        <v>791</v>
      </c>
      <c r="X211" s="23">
        <v>349</v>
      </c>
      <c r="Y211" s="23">
        <v>119</v>
      </c>
      <c r="Z211" s="23">
        <v>281</v>
      </c>
      <c r="AA211" s="23">
        <v>152</v>
      </c>
      <c r="AB211" s="23">
        <v>0</v>
      </c>
      <c r="AC211" s="23">
        <v>415</v>
      </c>
      <c r="AD211" s="23">
        <v>70</v>
      </c>
      <c r="AE211" s="23">
        <v>0</v>
      </c>
      <c r="AF211" s="23">
        <v>0</v>
      </c>
      <c r="AG211" s="23">
        <v>3</v>
      </c>
      <c r="AH211" s="23">
        <v>0</v>
      </c>
      <c r="AI211" s="23">
        <v>0</v>
      </c>
      <c r="AJ211" s="23">
        <v>0</v>
      </c>
      <c r="AK211" s="23">
        <v>1.86683</v>
      </c>
      <c r="AL211" s="23">
        <v>1</v>
      </c>
      <c r="AM211" s="23">
        <v>0</v>
      </c>
      <c r="AN211" s="23">
        <v>980</v>
      </c>
      <c r="AO211" s="23">
        <v>210</v>
      </c>
      <c r="AP211" s="23">
        <v>24</v>
      </c>
    </row>
    <row r="212" spans="1:42" x14ac:dyDescent="0.25">
      <c r="A212" s="23">
        <v>211</v>
      </c>
      <c r="B212" s="23">
        <v>5</v>
      </c>
      <c r="C212" s="23">
        <v>5</v>
      </c>
      <c r="D212" s="23">
        <v>2</v>
      </c>
      <c r="E212" s="23">
        <v>2399</v>
      </c>
      <c r="F212" s="23">
        <v>8388</v>
      </c>
      <c r="G212" s="23">
        <v>8476</v>
      </c>
      <c r="H212" s="23">
        <v>4321</v>
      </c>
      <c r="I212" s="23">
        <v>1025</v>
      </c>
      <c r="J212" s="23">
        <v>1676</v>
      </c>
      <c r="K212" s="23">
        <v>734</v>
      </c>
      <c r="L212" s="23">
        <v>930</v>
      </c>
      <c r="M212" s="23">
        <v>417</v>
      </c>
      <c r="N212" s="23">
        <v>318</v>
      </c>
      <c r="O212" s="23">
        <v>232</v>
      </c>
      <c r="P212" s="23">
        <v>130</v>
      </c>
      <c r="Q212" s="23">
        <v>28</v>
      </c>
      <c r="R212" s="23">
        <v>0.114322793770647</v>
      </c>
      <c r="S212" s="23">
        <v>2205</v>
      </c>
      <c r="T212" s="23">
        <v>515</v>
      </c>
      <c r="U212" s="23">
        <v>1942</v>
      </c>
      <c r="V212" s="23">
        <v>3388</v>
      </c>
      <c r="W212" s="23">
        <v>1762</v>
      </c>
      <c r="X212" s="23">
        <v>869</v>
      </c>
      <c r="Y212" s="23">
        <v>287</v>
      </c>
      <c r="Z212" s="23">
        <v>568</v>
      </c>
      <c r="AA212" s="23">
        <v>837</v>
      </c>
      <c r="AB212" s="23">
        <v>30</v>
      </c>
      <c r="AC212" s="23">
        <v>181</v>
      </c>
      <c r="AD212" s="23">
        <v>302</v>
      </c>
      <c r="AE212" s="23">
        <v>0</v>
      </c>
      <c r="AF212" s="23">
        <v>0</v>
      </c>
      <c r="AG212" s="23">
        <v>2</v>
      </c>
      <c r="AH212" s="23">
        <v>0</v>
      </c>
      <c r="AI212" s="23">
        <v>0</v>
      </c>
      <c r="AJ212" s="23">
        <v>0</v>
      </c>
      <c r="AK212" s="23">
        <v>2.2930700000000002</v>
      </c>
      <c r="AL212" s="23">
        <v>1</v>
      </c>
      <c r="AM212" s="23">
        <v>0</v>
      </c>
      <c r="AN212" s="23">
        <v>2399</v>
      </c>
      <c r="AO212" s="23">
        <v>211</v>
      </c>
      <c r="AP212" s="23">
        <v>88</v>
      </c>
    </row>
    <row r="213" spans="1:42" x14ac:dyDescent="0.25">
      <c r="A213" s="23">
        <v>212</v>
      </c>
      <c r="B213" s="23">
        <v>5</v>
      </c>
      <c r="C213" s="23">
        <v>5</v>
      </c>
      <c r="D213" s="23">
        <v>2</v>
      </c>
      <c r="E213" s="23">
        <v>1133</v>
      </c>
      <c r="F213" s="23">
        <v>3931</v>
      </c>
      <c r="G213" s="23">
        <v>4010</v>
      </c>
      <c r="H213" s="23">
        <v>1963</v>
      </c>
      <c r="I213" s="23">
        <v>1003</v>
      </c>
      <c r="J213" s="23">
        <v>173</v>
      </c>
      <c r="K213" s="23">
        <v>328</v>
      </c>
      <c r="L213" s="23">
        <v>274</v>
      </c>
      <c r="M213" s="23">
        <v>289</v>
      </c>
      <c r="N213" s="23">
        <v>242</v>
      </c>
      <c r="O213" s="23">
        <v>2734</v>
      </c>
      <c r="P213" s="23">
        <v>171.04306</v>
      </c>
      <c r="Q213" s="23">
        <v>1825.7340099999999</v>
      </c>
      <c r="R213" s="23">
        <v>0.18104738154613501</v>
      </c>
      <c r="S213" s="23">
        <v>27305</v>
      </c>
      <c r="T213" s="23">
        <v>302</v>
      </c>
      <c r="U213" s="23">
        <v>728</v>
      </c>
      <c r="V213" s="23">
        <v>1258</v>
      </c>
      <c r="W213" s="23">
        <v>1168</v>
      </c>
      <c r="X213" s="23">
        <v>554</v>
      </c>
      <c r="Y213" s="23">
        <v>2623</v>
      </c>
      <c r="Z213" s="23">
        <v>5450</v>
      </c>
      <c r="AA213" s="23">
        <v>5118</v>
      </c>
      <c r="AB213" s="23">
        <v>10</v>
      </c>
      <c r="AC213" s="23">
        <v>11447</v>
      </c>
      <c r="AD213" s="23">
        <v>2657</v>
      </c>
      <c r="AE213" s="23">
        <v>0</v>
      </c>
      <c r="AF213" s="23">
        <v>0</v>
      </c>
      <c r="AG213" s="23">
        <v>3</v>
      </c>
      <c r="AH213" s="23">
        <v>1775.00891</v>
      </c>
      <c r="AI213" s="23">
        <v>0</v>
      </c>
      <c r="AJ213" s="23">
        <v>0</v>
      </c>
      <c r="AK213" s="23">
        <v>1.5962700000000001</v>
      </c>
      <c r="AL213" s="23">
        <v>2</v>
      </c>
      <c r="AM213" s="23">
        <v>0</v>
      </c>
      <c r="AN213" s="23">
        <v>1133</v>
      </c>
      <c r="AO213" s="23">
        <v>212</v>
      </c>
      <c r="AP213" s="23">
        <v>79</v>
      </c>
    </row>
    <row r="214" spans="1:42" x14ac:dyDescent="0.25">
      <c r="A214" s="23">
        <v>213</v>
      </c>
      <c r="B214" s="23">
        <v>5</v>
      </c>
      <c r="C214" s="23">
        <v>5</v>
      </c>
      <c r="D214" s="23">
        <v>2</v>
      </c>
      <c r="E214" s="23">
        <v>2631</v>
      </c>
      <c r="F214" s="23">
        <v>7305</v>
      </c>
      <c r="G214" s="23">
        <v>7348</v>
      </c>
      <c r="H214" s="23">
        <v>4364</v>
      </c>
      <c r="I214" s="23">
        <v>1701</v>
      </c>
      <c r="J214" s="23">
        <v>1031</v>
      </c>
      <c r="K214" s="23">
        <v>836</v>
      </c>
      <c r="L214" s="23">
        <v>677</v>
      </c>
      <c r="M214" s="23">
        <v>462</v>
      </c>
      <c r="N214" s="23">
        <v>656</v>
      </c>
      <c r="O214" s="23">
        <v>661</v>
      </c>
      <c r="P214" s="23">
        <v>281</v>
      </c>
      <c r="Q214" s="23">
        <v>44</v>
      </c>
      <c r="R214" s="23">
        <v>0.21801850843767001</v>
      </c>
      <c r="S214" s="23">
        <v>1496</v>
      </c>
      <c r="T214" s="23">
        <v>439</v>
      </c>
      <c r="U214" s="23">
        <v>785</v>
      </c>
      <c r="V214" s="23">
        <v>2756</v>
      </c>
      <c r="W214" s="23">
        <v>2015</v>
      </c>
      <c r="X214" s="23">
        <v>1353</v>
      </c>
      <c r="Y214" s="23">
        <v>213</v>
      </c>
      <c r="Z214" s="23">
        <v>243</v>
      </c>
      <c r="AA214" s="23">
        <v>849</v>
      </c>
      <c r="AB214" s="23">
        <v>0</v>
      </c>
      <c r="AC214" s="23">
        <v>26</v>
      </c>
      <c r="AD214" s="23">
        <v>165</v>
      </c>
      <c r="AE214" s="23">
        <v>0</v>
      </c>
      <c r="AF214" s="23">
        <v>0</v>
      </c>
      <c r="AG214" s="23">
        <v>4</v>
      </c>
      <c r="AH214" s="23">
        <v>0</v>
      </c>
      <c r="AI214" s="23">
        <v>0</v>
      </c>
      <c r="AJ214" s="23">
        <v>0</v>
      </c>
      <c r="AK214" s="23">
        <v>1.47516</v>
      </c>
      <c r="AL214" s="23">
        <v>1</v>
      </c>
      <c r="AM214" s="23">
        <v>0</v>
      </c>
      <c r="AN214" s="23">
        <v>2631</v>
      </c>
      <c r="AO214" s="23">
        <v>213</v>
      </c>
      <c r="AP214" s="23">
        <v>43</v>
      </c>
    </row>
    <row r="215" spans="1:42" x14ac:dyDescent="0.25">
      <c r="A215" s="23">
        <v>214</v>
      </c>
      <c r="B215" s="23">
        <v>5</v>
      </c>
      <c r="C215" s="23">
        <v>5</v>
      </c>
      <c r="D215" s="23">
        <v>2</v>
      </c>
      <c r="E215" s="23">
        <v>2050</v>
      </c>
      <c r="F215" s="23">
        <v>7078</v>
      </c>
      <c r="G215" s="23">
        <v>7149</v>
      </c>
      <c r="H215" s="23">
        <v>3479</v>
      </c>
      <c r="I215" s="23">
        <v>1945</v>
      </c>
      <c r="J215" s="23">
        <v>105</v>
      </c>
      <c r="K215" s="23">
        <v>355</v>
      </c>
      <c r="L215" s="23">
        <v>468</v>
      </c>
      <c r="M215" s="23">
        <v>507</v>
      </c>
      <c r="N215" s="23">
        <v>720</v>
      </c>
      <c r="O215" s="23">
        <v>449</v>
      </c>
      <c r="P215" s="23">
        <v>270</v>
      </c>
      <c r="Q215" s="23">
        <v>37</v>
      </c>
      <c r="R215" s="23">
        <v>0.22548608196950601</v>
      </c>
      <c r="S215" s="23">
        <v>526</v>
      </c>
      <c r="T215" s="23">
        <v>614</v>
      </c>
      <c r="U215" s="23">
        <v>1041</v>
      </c>
      <c r="V215" s="23">
        <v>2164</v>
      </c>
      <c r="W215" s="23">
        <v>2038</v>
      </c>
      <c r="X215" s="23">
        <v>1292</v>
      </c>
      <c r="Y215" s="23">
        <v>30</v>
      </c>
      <c r="Z215" s="23">
        <v>52</v>
      </c>
      <c r="AA215" s="23">
        <v>222</v>
      </c>
      <c r="AB215" s="23">
        <v>0</v>
      </c>
      <c r="AC215" s="23">
        <v>26</v>
      </c>
      <c r="AD215" s="23">
        <v>196</v>
      </c>
      <c r="AE215" s="23">
        <v>0</v>
      </c>
      <c r="AF215" s="23">
        <v>0</v>
      </c>
      <c r="AG215" s="23">
        <v>4</v>
      </c>
      <c r="AH215" s="23">
        <v>0</v>
      </c>
      <c r="AI215" s="23">
        <v>0</v>
      </c>
      <c r="AJ215" s="23">
        <v>0</v>
      </c>
      <c r="AK215" s="23">
        <v>1.3492599999999999</v>
      </c>
      <c r="AL215" s="23">
        <v>1</v>
      </c>
      <c r="AM215" s="23">
        <v>0</v>
      </c>
      <c r="AN215" s="23">
        <v>2050</v>
      </c>
      <c r="AO215" s="23">
        <v>214</v>
      </c>
      <c r="AP215" s="23">
        <v>71</v>
      </c>
    </row>
    <row r="216" spans="1:42" x14ac:dyDescent="0.25">
      <c r="A216" s="23">
        <v>215</v>
      </c>
      <c r="B216" s="23">
        <v>5</v>
      </c>
      <c r="C216" s="23">
        <v>5</v>
      </c>
      <c r="D216" s="23">
        <v>2</v>
      </c>
      <c r="E216" s="23">
        <v>2029</v>
      </c>
      <c r="F216" s="23">
        <v>6195</v>
      </c>
      <c r="G216" s="23">
        <v>6206</v>
      </c>
      <c r="H216" s="23">
        <v>3640</v>
      </c>
      <c r="I216" s="23">
        <v>771</v>
      </c>
      <c r="J216" s="23">
        <v>1298</v>
      </c>
      <c r="K216" s="23">
        <v>446</v>
      </c>
      <c r="L216" s="23">
        <v>741</v>
      </c>
      <c r="M216" s="23">
        <v>462</v>
      </c>
      <c r="N216" s="23">
        <v>380</v>
      </c>
      <c r="O216" s="23">
        <v>261.39999</v>
      </c>
      <c r="P216" s="23">
        <v>167</v>
      </c>
      <c r="Q216" s="23">
        <v>33</v>
      </c>
      <c r="R216" s="23">
        <v>0.170480180470512</v>
      </c>
      <c r="S216" s="23">
        <v>1770</v>
      </c>
      <c r="T216" s="23">
        <v>224</v>
      </c>
      <c r="U216" s="23">
        <v>1170</v>
      </c>
      <c r="V216" s="23">
        <v>2658</v>
      </c>
      <c r="W216" s="23">
        <v>1375</v>
      </c>
      <c r="X216" s="23">
        <v>779</v>
      </c>
      <c r="Y216" s="23">
        <v>241</v>
      </c>
      <c r="Z216" s="23">
        <v>335</v>
      </c>
      <c r="AA216" s="23">
        <v>271</v>
      </c>
      <c r="AB216" s="23">
        <v>0</v>
      </c>
      <c r="AC216" s="23">
        <v>314</v>
      </c>
      <c r="AD216" s="23">
        <v>609</v>
      </c>
      <c r="AE216" s="23">
        <v>0</v>
      </c>
      <c r="AF216" s="23">
        <v>0</v>
      </c>
      <c r="AG216" s="23">
        <v>4</v>
      </c>
      <c r="AH216" s="23">
        <v>0</v>
      </c>
      <c r="AI216" s="23">
        <v>0</v>
      </c>
      <c r="AJ216" s="23">
        <v>0</v>
      </c>
      <c r="AK216" s="23">
        <v>1.5992</v>
      </c>
      <c r="AL216" s="23">
        <v>1</v>
      </c>
      <c r="AM216" s="23">
        <v>0</v>
      </c>
      <c r="AN216" s="23">
        <v>2029</v>
      </c>
      <c r="AO216" s="23">
        <v>215</v>
      </c>
      <c r="AP216" s="23">
        <v>11</v>
      </c>
    </row>
    <row r="217" spans="1:42" x14ac:dyDescent="0.25">
      <c r="A217" s="23">
        <v>216</v>
      </c>
      <c r="B217" s="23">
        <v>5</v>
      </c>
      <c r="C217" s="23">
        <v>5</v>
      </c>
      <c r="D217" s="23">
        <v>2</v>
      </c>
      <c r="E217" s="23">
        <v>1392</v>
      </c>
      <c r="F217" s="23">
        <v>3870</v>
      </c>
      <c r="G217" s="23">
        <v>3875</v>
      </c>
      <c r="H217" s="23">
        <v>2327</v>
      </c>
      <c r="I217" s="23">
        <v>924</v>
      </c>
      <c r="J217" s="23">
        <v>681</v>
      </c>
      <c r="K217" s="23">
        <v>274</v>
      </c>
      <c r="L217" s="23">
        <v>391</v>
      </c>
      <c r="M217" s="23">
        <v>412</v>
      </c>
      <c r="N217" s="23">
        <v>315</v>
      </c>
      <c r="O217" s="23">
        <v>267.20001000000002</v>
      </c>
      <c r="P217" s="23">
        <v>77</v>
      </c>
      <c r="Q217" s="23">
        <v>103</v>
      </c>
      <c r="R217" s="23">
        <v>0.23045161290322599</v>
      </c>
      <c r="S217" s="23">
        <v>2023</v>
      </c>
      <c r="T217" s="23">
        <v>139</v>
      </c>
      <c r="U217" s="23">
        <v>395</v>
      </c>
      <c r="V217" s="23">
        <v>1354</v>
      </c>
      <c r="W217" s="23">
        <v>1224</v>
      </c>
      <c r="X217" s="23">
        <v>763</v>
      </c>
      <c r="Y217" s="23">
        <v>319</v>
      </c>
      <c r="Z217" s="23">
        <v>10</v>
      </c>
      <c r="AA217" s="23">
        <v>1620</v>
      </c>
      <c r="AB217" s="23">
        <v>0</v>
      </c>
      <c r="AC217" s="23">
        <v>58</v>
      </c>
      <c r="AD217" s="23">
        <v>16</v>
      </c>
      <c r="AE217" s="23">
        <v>0</v>
      </c>
      <c r="AF217" s="23">
        <v>0</v>
      </c>
      <c r="AG217" s="23">
        <v>3</v>
      </c>
      <c r="AH217" s="23">
        <v>1617.84863</v>
      </c>
      <c r="AI217" s="23">
        <v>0</v>
      </c>
      <c r="AJ217" s="23">
        <v>0</v>
      </c>
      <c r="AK217" s="23">
        <v>2.07517</v>
      </c>
      <c r="AL217" s="23">
        <v>1</v>
      </c>
      <c r="AM217" s="23">
        <v>0</v>
      </c>
      <c r="AN217" s="23">
        <v>1392</v>
      </c>
      <c r="AO217" s="23">
        <v>216</v>
      </c>
      <c r="AP217" s="23">
        <v>5</v>
      </c>
    </row>
    <row r="218" spans="1:42" x14ac:dyDescent="0.25">
      <c r="A218" s="23">
        <v>217</v>
      </c>
      <c r="B218" s="23">
        <v>5</v>
      </c>
      <c r="C218" s="23">
        <v>5</v>
      </c>
      <c r="D218" s="23">
        <v>2</v>
      </c>
      <c r="E218" s="23">
        <v>1314</v>
      </c>
      <c r="F218" s="23">
        <v>4237</v>
      </c>
      <c r="G218" s="23">
        <v>4339</v>
      </c>
      <c r="H218" s="23">
        <v>2404</v>
      </c>
      <c r="I218" s="23">
        <v>1320</v>
      </c>
      <c r="J218" s="23">
        <v>30</v>
      </c>
      <c r="K218" s="23">
        <v>237</v>
      </c>
      <c r="L218" s="23">
        <v>285</v>
      </c>
      <c r="M218" s="23">
        <v>347</v>
      </c>
      <c r="N218" s="23">
        <v>445</v>
      </c>
      <c r="O218" s="23">
        <v>280</v>
      </c>
      <c r="P218" s="23">
        <v>169</v>
      </c>
      <c r="Q218" s="23">
        <v>22</v>
      </c>
      <c r="R218" s="23">
        <v>0.202120304217562</v>
      </c>
      <c r="S218" s="23">
        <v>3183</v>
      </c>
      <c r="T218" s="23">
        <v>204</v>
      </c>
      <c r="U218" s="23">
        <v>728</v>
      </c>
      <c r="V218" s="23">
        <v>1323</v>
      </c>
      <c r="W218" s="23">
        <v>1402</v>
      </c>
      <c r="X218" s="23">
        <v>682</v>
      </c>
      <c r="Y218" s="23">
        <v>77</v>
      </c>
      <c r="Z218" s="23">
        <v>15</v>
      </c>
      <c r="AA218" s="23">
        <v>1430</v>
      </c>
      <c r="AB218" s="23">
        <v>0</v>
      </c>
      <c r="AC218" s="23">
        <v>1584</v>
      </c>
      <c r="AD218" s="23">
        <v>77</v>
      </c>
      <c r="AE218" s="23">
        <v>0</v>
      </c>
      <c r="AF218" s="23">
        <v>0</v>
      </c>
      <c r="AG218" s="23">
        <v>4</v>
      </c>
      <c r="AH218" s="23">
        <v>0</v>
      </c>
      <c r="AI218" s="23">
        <v>0</v>
      </c>
      <c r="AJ218" s="23">
        <v>0</v>
      </c>
      <c r="AK218" s="23">
        <v>1.4337200000000001</v>
      </c>
      <c r="AL218" s="23">
        <v>1</v>
      </c>
      <c r="AM218" s="23">
        <v>0</v>
      </c>
      <c r="AN218" s="23">
        <v>1314</v>
      </c>
      <c r="AO218" s="23">
        <v>217</v>
      </c>
      <c r="AP218" s="23">
        <v>102</v>
      </c>
    </row>
    <row r="219" spans="1:42" x14ac:dyDescent="0.25">
      <c r="A219" s="23">
        <v>218</v>
      </c>
      <c r="B219" s="23">
        <v>5</v>
      </c>
      <c r="C219" s="23">
        <v>5</v>
      </c>
      <c r="D219" s="23">
        <v>2</v>
      </c>
      <c r="E219" s="23">
        <v>1330</v>
      </c>
      <c r="F219" s="23">
        <v>4045</v>
      </c>
      <c r="G219" s="23">
        <v>4054</v>
      </c>
      <c r="H219" s="23">
        <v>2257</v>
      </c>
      <c r="I219" s="23">
        <v>920</v>
      </c>
      <c r="J219" s="23">
        <v>458</v>
      </c>
      <c r="K219" s="23">
        <v>299</v>
      </c>
      <c r="L219" s="23">
        <v>292</v>
      </c>
      <c r="M219" s="23">
        <v>442</v>
      </c>
      <c r="N219" s="23">
        <v>297</v>
      </c>
      <c r="O219" s="23">
        <v>217</v>
      </c>
      <c r="P219" s="23">
        <v>120</v>
      </c>
      <c r="Q219" s="23">
        <v>12</v>
      </c>
      <c r="R219" s="23">
        <v>0.26097681302417403</v>
      </c>
      <c r="S219" s="23">
        <v>713</v>
      </c>
      <c r="T219" s="23">
        <v>287</v>
      </c>
      <c r="U219" s="23">
        <v>489</v>
      </c>
      <c r="V219" s="23">
        <v>1466</v>
      </c>
      <c r="W219" s="23">
        <v>917</v>
      </c>
      <c r="X219" s="23">
        <v>895</v>
      </c>
      <c r="Y219" s="23">
        <v>28</v>
      </c>
      <c r="Z219" s="23">
        <v>298</v>
      </c>
      <c r="AA219" s="23">
        <v>364</v>
      </c>
      <c r="AB219" s="23">
        <v>0</v>
      </c>
      <c r="AC219" s="23">
        <v>5</v>
      </c>
      <c r="AD219" s="23">
        <v>18</v>
      </c>
      <c r="AE219" s="23">
        <v>0</v>
      </c>
      <c r="AF219" s="23">
        <v>0</v>
      </c>
      <c r="AG219" s="23">
        <v>3</v>
      </c>
      <c r="AH219" s="23">
        <v>0</v>
      </c>
      <c r="AI219" s="23">
        <v>0</v>
      </c>
      <c r="AJ219" s="23">
        <v>0</v>
      </c>
      <c r="AK219" s="23">
        <v>1.9148099999999999</v>
      </c>
      <c r="AL219" s="23">
        <v>1</v>
      </c>
      <c r="AM219" s="23">
        <v>0</v>
      </c>
      <c r="AN219" s="23">
        <v>1330</v>
      </c>
      <c r="AO219" s="23">
        <v>218</v>
      </c>
      <c r="AP219" s="23">
        <v>9</v>
      </c>
    </row>
    <row r="220" spans="1:42" x14ac:dyDescent="0.25">
      <c r="A220" s="23">
        <v>219</v>
      </c>
      <c r="B220" s="23">
        <v>5</v>
      </c>
      <c r="C220" s="23">
        <v>5</v>
      </c>
      <c r="D220" s="23">
        <v>2</v>
      </c>
      <c r="E220" s="23">
        <v>1926</v>
      </c>
      <c r="F220" s="23">
        <v>6964</v>
      </c>
      <c r="G220" s="23">
        <v>6969</v>
      </c>
      <c r="H220" s="23">
        <v>3937</v>
      </c>
      <c r="I220" s="23">
        <v>1820</v>
      </c>
      <c r="J220" s="23">
        <v>143</v>
      </c>
      <c r="K220" s="23">
        <v>306</v>
      </c>
      <c r="L220" s="23">
        <v>401</v>
      </c>
      <c r="M220" s="23">
        <v>640</v>
      </c>
      <c r="N220" s="23">
        <v>579</v>
      </c>
      <c r="O220" s="23">
        <v>239</v>
      </c>
      <c r="P220" s="23">
        <v>154</v>
      </c>
      <c r="Q220" s="23">
        <v>12</v>
      </c>
      <c r="R220" s="23">
        <v>0.23504089539388701</v>
      </c>
      <c r="S220" s="23">
        <v>449</v>
      </c>
      <c r="T220" s="23">
        <v>170</v>
      </c>
      <c r="U220" s="23">
        <v>996</v>
      </c>
      <c r="V220" s="23">
        <v>2548</v>
      </c>
      <c r="W220" s="23">
        <v>1864</v>
      </c>
      <c r="X220" s="23">
        <v>1391</v>
      </c>
      <c r="Y220" s="23">
        <v>198</v>
      </c>
      <c r="Z220" s="23">
        <v>11</v>
      </c>
      <c r="AA220" s="23">
        <v>198</v>
      </c>
      <c r="AB220" s="23">
        <v>0</v>
      </c>
      <c r="AC220" s="23">
        <v>4</v>
      </c>
      <c r="AD220" s="23">
        <v>38</v>
      </c>
      <c r="AE220" s="23">
        <v>0</v>
      </c>
      <c r="AF220" s="23">
        <v>0</v>
      </c>
      <c r="AG220" s="23">
        <v>3</v>
      </c>
      <c r="AH220" s="23">
        <v>0</v>
      </c>
      <c r="AI220" s="23">
        <v>0</v>
      </c>
      <c r="AJ220" s="23">
        <v>0</v>
      </c>
      <c r="AK220" s="23">
        <v>1.6546000000000001</v>
      </c>
      <c r="AL220" s="23">
        <v>1</v>
      </c>
      <c r="AM220" s="23">
        <v>0</v>
      </c>
      <c r="AN220" s="23">
        <v>1926</v>
      </c>
      <c r="AO220" s="23">
        <v>219</v>
      </c>
      <c r="AP220" s="23">
        <v>5</v>
      </c>
    </row>
    <row r="221" spans="1:42" x14ac:dyDescent="0.25">
      <c r="A221" s="23">
        <v>220</v>
      </c>
      <c r="B221" s="23">
        <v>5</v>
      </c>
      <c r="C221" s="23">
        <v>5</v>
      </c>
      <c r="D221" s="23">
        <v>2</v>
      </c>
      <c r="E221" s="23">
        <v>1947</v>
      </c>
      <c r="F221" s="23">
        <v>6208</v>
      </c>
      <c r="G221" s="23">
        <v>6230</v>
      </c>
      <c r="H221" s="23">
        <v>3804</v>
      </c>
      <c r="I221" s="23">
        <v>1418</v>
      </c>
      <c r="J221" s="23">
        <v>574</v>
      </c>
      <c r="K221" s="23">
        <v>349</v>
      </c>
      <c r="L221" s="23">
        <v>409</v>
      </c>
      <c r="M221" s="23">
        <v>595</v>
      </c>
      <c r="N221" s="23">
        <v>594</v>
      </c>
      <c r="O221" s="23">
        <v>449</v>
      </c>
      <c r="P221" s="23">
        <v>193</v>
      </c>
      <c r="Q221" s="23">
        <v>87</v>
      </c>
      <c r="R221" s="23">
        <v>0.157142857142857</v>
      </c>
      <c r="S221" s="23">
        <v>395</v>
      </c>
      <c r="T221" s="23">
        <v>376</v>
      </c>
      <c r="U221" s="23">
        <v>884</v>
      </c>
      <c r="V221" s="23">
        <v>2254</v>
      </c>
      <c r="W221" s="23">
        <v>1945</v>
      </c>
      <c r="X221" s="23">
        <v>771</v>
      </c>
      <c r="Y221" s="23">
        <v>84</v>
      </c>
      <c r="Z221" s="23">
        <v>54</v>
      </c>
      <c r="AA221" s="23">
        <v>205</v>
      </c>
      <c r="AB221" s="23">
        <v>0</v>
      </c>
      <c r="AC221" s="23">
        <v>29</v>
      </c>
      <c r="AD221" s="23">
        <v>23</v>
      </c>
      <c r="AE221" s="23">
        <v>0</v>
      </c>
      <c r="AF221" s="23">
        <v>0</v>
      </c>
      <c r="AG221" s="23">
        <v>4</v>
      </c>
      <c r="AH221" s="23">
        <v>0</v>
      </c>
      <c r="AI221" s="23">
        <v>0</v>
      </c>
      <c r="AJ221" s="23">
        <v>0</v>
      </c>
      <c r="AK221" s="23">
        <v>1.31934</v>
      </c>
      <c r="AL221" s="23">
        <v>1</v>
      </c>
      <c r="AM221" s="23">
        <v>0</v>
      </c>
      <c r="AN221" s="23">
        <v>1947</v>
      </c>
      <c r="AO221" s="23">
        <v>220</v>
      </c>
      <c r="AP221" s="23">
        <v>22</v>
      </c>
    </row>
    <row r="222" spans="1:42" x14ac:dyDescent="0.25">
      <c r="A222" s="23">
        <v>221</v>
      </c>
      <c r="B222" s="23">
        <v>5</v>
      </c>
      <c r="C222" s="23">
        <v>5</v>
      </c>
      <c r="D222" s="23">
        <v>2</v>
      </c>
      <c r="E222" s="23">
        <v>1542</v>
      </c>
      <c r="F222" s="23">
        <v>4926</v>
      </c>
      <c r="G222" s="23">
        <v>4926</v>
      </c>
      <c r="H222" s="23">
        <v>2780</v>
      </c>
      <c r="I222" s="23">
        <v>1212</v>
      </c>
      <c r="J222" s="23">
        <v>381</v>
      </c>
      <c r="K222" s="23">
        <v>291</v>
      </c>
      <c r="L222" s="23">
        <v>339</v>
      </c>
      <c r="M222" s="23">
        <v>451</v>
      </c>
      <c r="N222" s="23">
        <v>461</v>
      </c>
      <c r="O222" s="23">
        <v>305</v>
      </c>
      <c r="P222" s="23">
        <v>156</v>
      </c>
      <c r="Q222" s="23">
        <v>36</v>
      </c>
      <c r="R222" s="23">
        <v>0.19691433211530701</v>
      </c>
      <c r="S222" s="23">
        <v>92</v>
      </c>
      <c r="T222" s="23">
        <v>317</v>
      </c>
      <c r="U222" s="23">
        <v>736</v>
      </c>
      <c r="V222" s="23">
        <v>1757</v>
      </c>
      <c r="W222" s="23">
        <v>1346</v>
      </c>
      <c r="X222" s="23">
        <v>770</v>
      </c>
      <c r="Y222" s="23">
        <v>25</v>
      </c>
      <c r="Z222" s="23">
        <v>23</v>
      </c>
      <c r="AA222" s="23">
        <v>8</v>
      </c>
      <c r="AB222" s="23">
        <v>0</v>
      </c>
      <c r="AC222" s="23">
        <v>0</v>
      </c>
      <c r="AD222" s="23">
        <v>36</v>
      </c>
      <c r="AE222" s="23">
        <v>0</v>
      </c>
      <c r="AF222" s="23">
        <v>0</v>
      </c>
      <c r="AG222" s="23">
        <v>4</v>
      </c>
      <c r="AH222" s="23">
        <v>0</v>
      </c>
      <c r="AI222" s="23">
        <v>0</v>
      </c>
      <c r="AJ222" s="23">
        <v>0</v>
      </c>
      <c r="AK222" s="23">
        <v>1.3929199999999999</v>
      </c>
      <c r="AL222" s="23">
        <v>1</v>
      </c>
      <c r="AM222" s="23">
        <v>0</v>
      </c>
      <c r="AN222" s="23">
        <v>1542</v>
      </c>
      <c r="AO222" s="23">
        <v>221</v>
      </c>
      <c r="AP222" s="23">
        <v>0</v>
      </c>
    </row>
    <row r="223" spans="1:42" x14ac:dyDescent="0.25">
      <c r="A223" s="23">
        <v>222</v>
      </c>
      <c r="B223" s="23">
        <v>5</v>
      </c>
      <c r="C223" s="23">
        <v>5</v>
      </c>
      <c r="D223" s="23">
        <v>2</v>
      </c>
      <c r="E223" s="23">
        <v>1633</v>
      </c>
      <c r="F223" s="23">
        <v>3787</v>
      </c>
      <c r="G223" s="23">
        <v>3792</v>
      </c>
      <c r="H223" s="23">
        <v>2173</v>
      </c>
      <c r="I223" s="23">
        <v>984</v>
      </c>
      <c r="J223" s="23">
        <v>746</v>
      </c>
      <c r="K223" s="23">
        <v>285</v>
      </c>
      <c r="L223" s="23">
        <v>437</v>
      </c>
      <c r="M223" s="23">
        <v>499</v>
      </c>
      <c r="N223" s="23">
        <v>412</v>
      </c>
      <c r="O223" s="23">
        <v>285</v>
      </c>
      <c r="P223" s="23">
        <v>157</v>
      </c>
      <c r="Q223" s="23">
        <v>25</v>
      </c>
      <c r="R223" s="23">
        <v>0.14266877637130801</v>
      </c>
      <c r="S223" s="23">
        <v>803</v>
      </c>
      <c r="T223" s="23">
        <v>223</v>
      </c>
      <c r="U223" s="23">
        <v>547</v>
      </c>
      <c r="V223" s="23">
        <v>1316</v>
      </c>
      <c r="W223" s="23">
        <v>1280</v>
      </c>
      <c r="X223" s="23">
        <v>426</v>
      </c>
      <c r="Y223" s="23">
        <v>199</v>
      </c>
      <c r="Z223" s="23">
        <v>60</v>
      </c>
      <c r="AA223" s="23">
        <v>425</v>
      </c>
      <c r="AB223" s="23">
        <v>0</v>
      </c>
      <c r="AC223" s="23">
        <v>19</v>
      </c>
      <c r="AD223" s="23">
        <v>100</v>
      </c>
      <c r="AE223" s="23">
        <v>0</v>
      </c>
      <c r="AF223" s="23">
        <v>0</v>
      </c>
      <c r="AG223" s="23">
        <v>4</v>
      </c>
      <c r="AH223" s="23">
        <v>0</v>
      </c>
      <c r="AI223" s="23">
        <v>0</v>
      </c>
      <c r="AJ223" s="23">
        <v>0</v>
      </c>
      <c r="AK223" s="23">
        <v>1.47265</v>
      </c>
      <c r="AL223" s="23">
        <v>1</v>
      </c>
      <c r="AM223" s="23">
        <v>0</v>
      </c>
      <c r="AN223" s="23">
        <v>1633</v>
      </c>
      <c r="AO223" s="23">
        <v>222</v>
      </c>
      <c r="AP223" s="23">
        <v>5</v>
      </c>
    </row>
    <row r="224" spans="1:42" x14ac:dyDescent="0.25">
      <c r="A224" s="23">
        <v>223</v>
      </c>
      <c r="B224" s="23">
        <v>5</v>
      </c>
      <c r="C224" s="23">
        <v>5</v>
      </c>
      <c r="D224" s="23">
        <v>2</v>
      </c>
      <c r="E224" s="23">
        <v>1835</v>
      </c>
      <c r="F224" s="23">
        <v>4281</v>
      </c>
      <c r="G224" s="23">
        <v>4312</v>
      </c>
      <c r="H224" s="23">
        <v>2491</v>
      </c>
      <c r="I224" s="23">
        <v>1184</v>
      </c>
      <c r="J224" s="23">
        <v>822</v>
      </c>
      <c r="K224" s="23">
        <v>503</v>
      </c>
      <c r="L224" s="23">
        <v>438</v>
      </c>
      <c r="M224" s="23">
        <v>390</v>
      </c>
      <c r="N224" s="23">
        <v>504</v>
      </c>
      <c r="O224" s="23">
        <v>835</v>
      </c>
      <c r="P224" s="23">
        <v>205</v>
      </c>
      <c r="Q224" s="23">
        <v>332</v>
      </c>
      <c r="R224" s="23">
        <v>0.16767161410018599</v>
      </c>
      <c r="S224" s="23">
        <v>1028</v>
      </c>
      <c r="T224" s="23">
        <v>227</v>
      </c>
      <c r="U224" s="23">
        <v>591</v>
      </c>
      <c r="V224" s="23">
        <v>1571</v>
      </c>
      <c r="W224" s="23">
        <v>1364</v>
      </c>
      <c r="X224" s="23">
        <v>559</v>
      </c>
      <c r="Y224" s="23">
        <v>117</v>
      </c>
      <c r="Z224" s="23">
        <v>157</v>
      </c>
      <c r="AA224" s="23">
        <v>402</v>
      </c>
      <c r="AB224" s="23">
        <v>2</v>
      </c>
      <c r="AC224" s="23">
        <v>118</v>
      </c>
      <c r="AD224" s="23">
        <v>232</v>
      </c>
      <c r="AE224" s="23">
        <v>0</v>
      </c>
      <c r="AF224" s="23">
        <v>0</v>
      </c>
      <c r="AG224" s="23">
        <v>4</v>
      </c>
      <c r="AH224" s="23">
        <v>0</v>
      </c>
      <c r="AI224" s="23">
        <v>0</v>
      </c>
      <c r="AJ224" s="23">
        <v>0</v>
      </c>
      <c r="AK224" s="23">
        <v>1.13533</v>
      </c>
      <c r="AL224" s="23">
        <v>1</v>
      </c>
      <c r="AM224" s="23">
        <v>0</v>
      </c>
      <c r="AN224" s="23">
        <v>1835</v>
      </c>
      <c r="AO224" s="23">
        <v>223</v>
      </c>
      <c r="AP224" s="23">
        <v>31</v>
      </c>
    </row>
    <row r="225" spans="1:42" x14ac:dyDescent="0.25">
      <c r="A225" s="23">
        <v>224</v>
      </c>
      <c r="B225" s="23">
        <v>5</v>
      </c>
      <c r="C225" s="23">
        <v>5</v>
      </c>
      <c r="D225" s="23">
        <v>2</v>
      </c>
      <c r="E225" s="23">
        <v>1259</v>
      </c>
      <c r="F225" s="23">
        <v>3474</v>
      </c>
      <c r="G225" s="23">
        <v>3474</v>
      </c>
      <c r="H225" s="23">
        <v>1931</v>
      </c>
      <c r="I225" s="23">
        <v>1215</v>
      </c>
      <c r="J225" s="23">
        <v>115</v>
      </c>
      <c r="K225" s="23">
        <v>197</v>
      </c>
      <c r="L225" s="23">
        <v>254</v>
      </c>
      <c r="M225" s="23">
        <v>373</v>
      </c>
      <c r="N225" s="23">
        <v>435</v>
      </c>
      <c r="O225" s="23">
        <v>1761</v>
      </c>
      <c r="P225" s="23">
        <v>217</v>
      </c>
      <c r="Q225" s="23">
        <v>88</v>
      </c>
      <c r="R225" s="23">
        <v>0.19142199194012699</v>
      </c>
      <c r="S225" s="23">
        <v>910</v>
      </c>
      <c r="T225" s="23">
        <v>219</v>
      </c>
      <c r="U225" s="23">
        <v>558</v>
      </c>
      <c r="V225" s="23">
        <v>829</v>
      </c>
      <c r="W225" s="23">
        <v>1401</v>
      </c>
      <c r="X225" s="23">
        <v>467</v>
      </c>
      <c r="Y225" s="23">
        <v>69</v>
      </c>
      <c r="Z225" s="23">
        <v>193</v>
      </c>
      <c r="AA225" s="23">
        <v>263</v>
      </c>
      <c r="AB225" s="23">
        <v>6</v>
      </c>
      <c r="AC225" s="23">
        <v>55</v>
      </c>
      <c r="AD225" s="23">
        <v>324</v>
      </c>
      <c r="AE225" s="23">
        <v>0</v>
      </c>
      <c r="AF225" s="23">
        <v>0</v>
      </c>
      <c r="AG225" s="23">
        <v>4</v>
      </c>
      <c r="AH225" s="23">
        <v>0</v>
      </c>
      <c r="AI225" s="23">
        <v>0</v>
      </c>
      <c r="AJ225" s="23">
        <v>0</v>
      </c>
      <c r="AK225" s="23">
        <v>1.1578599999999999</v>
      </c>
      <c r="AL225" s="23">
        <v>1</v>
      </c>
      <c r="AM225" s="23">
        <v>0</v>
      </c>
      <c r="AN225" s="23">
        <v>1259</v>
      </c>
      <c r="AO225" s="23">
        <v>224</v>
      </c>
      <c r="AP225" s="23">
        <v>0</v>
      </c>
    </row>
    <row r="226" spans="1:42" x14ac:dyDescent="0.25">
      <c r="A226" s="23">
        <v>225</v>
      </c>
      <c r="B226" s="23">
        <v>5</v>
      </c>
      <c r="C226" s="23">
        <v>5</v>
      </c>
      <c r="D226" s="23">
        <v>2</v>
      </c>
      <c r="E226" s="23">
        <v>1399</v>
      </c>
      <c r="F226" s="23">
        <v>3709</v>
      </c>
      <c r="G226" s="23">
        <v>3709</v>
      </c>
      <c r="H226" s="23">
        <v>2099</v>
      </c>
      <c r="I226" s="23">
        <v>1417</v>
      </c>
      <c r="J226" s="23">
        <v>88</v>
      </c>
      <c r="K226" s="23">
        <v>214</v>
      </c>
      <c r="L226" s="23">
        <v>331</v>
      </c>
      <c r="M226" s="23">
        <v>412</v>
      </c>
      <c r="N226" s="23">
        <v>442</v>
      </c>
      <c r="O226" s="23">
        <v>1050</v>
      </c>
      <c r="P226" s="23">
        <v>216.06575000000001</v>
      </c>
      <c r="Q226" s="23">
        <v>44.054789999999997</v>
      </c>
      <c r="R226" s="23">
        <v>0.212186573200324</v>
      </c>
      <c r="S226" s="23">
        <v>1182</v>
      </c>
      <c r="T226" s="23">
        <v>189</v>
      </c>
      <c r="U226" s="23">
        <v>629</v>
      </c>
      <c r="V226" s="23">
        <v>1053</v>
      </c>
      <c r="W226" s="23">
        <v>1305</v>
      </c>
      <c r="X226" s="23">
        <v>533</v>
      </c>
      <c r="Y226" s="23">
        <v>187</v>
      </c>
      <c r="Z226" s="23">
        <v>179</v>
      </c>
      <c r="AA226" s="23">
        <v>639</v>
      </c>
      <c r="AB226" s="23">
        <v>0</v>
      </c>
      <c r="AC226" s="23">
        <v>54</v>
      </c>
      <c r="AD226" s="23">
        <v>123</v>
      </c>
      <c r="AE226" s="23">
        <v>0</v>
      </c>
      <c r="AF226" s="23">
        <v>0</v>
      </c>
      <c r="AG226" s="23">
        <v>4</v>
      </c>
      <c r="AH226" s="23">
        <v>0</v>
      </c>
      <c r="AI226" s="23">
        <v>0</v>
      </c>
      <c r="AJ226" s="23">
        <v>0</v>
      </c>
      <c r="AK226" s="23">
        <v>1.37924</v>
      </c>
      <c r="AL226" s="23">
        <v>1</v>
      </c>
      <c r="AM226" s="23">
        <v>0</v>
      </c>
      <c r="AN226" s="23">
        <v>1399</v>
      </c>
      <c r="AO226" s="23">
        <v>225</v>
      </c>
      <c r="AP226" s="23">
        <v>0</v>
      </c>
    </row>
    <row r="227" spans="1:42" x14ac:dyDescent="0.25">
      <c r="A227" s="23">
        <v>226</v>
      </c>
      <c r="B227" s="23">
        <v>5</v>
      </c>
      <c r="C227" s="23">
        <v>5</v>
      </c>
      <c r="D227" s="23">
        <v>2</v>
      </c>
      <c r="E227" s="23">
        <v>2400</v>
      </c>
      <c r="F227" s="23">
        <v>6813</v>
      </c>
      <c r="G227" s="23">
        <v>6819</v>
      </c>
      <c r="H227" s="23">
        <v>3618</v>
      </c>
      <c r="I227" s="23">
        <v>2224</v>
      </c>
      <c r="J227" s="23">
        <v>230</v>
      </c>
      <c r="K227" s="23">
        <v>402</v>
      </c>
      <c r="L227" s="23">
        <v>580</v>
      </c>
      <c r="M227" s="23">
        <v>514</v>
      </c>
      <c r="N227" s="23">
        <v>904</v>
      </c>
      <c r="O227" s="23">
        <v>1997</v>
      </c>
      <c r="P227" s="23">
        <v>503</v>
      </c>
      <c r="Q227" s="23">
        <v>149</v>
      </c>
      <c r="R227" s="23">
        <v>0.21425428948526201</v>
      </c>
      <c r="S227" s="23">
        <v>1000</v>
      </c>
      <c r="T227" s="23">
        <v>368</v>
      </c>
      <c r="U227" s="23">
        <v>1208</v>
      </c>
      <c r="V227" s="23">
        <v>1916</v>
      </c>
      <c r="W227" s="23">
        <v>2139</v>
      </c>
      <c r="X227" s="23">
        <v>1188</v>
      </c>
      <c r="Y227" s="23">
        <v>222</v>
      </c>
      <c r="Z227" s="23">
        <v>88</v>
      </c>
      <c r="AA227" s="23">
        <v>546</v>
      </c>
      <c r="AB227" s="23">
        <v>6</v>
      </c>
      <c r="AC227" s="23">
        <v>43</v>
      </c>
      <c r="AD227" s="23">
        <v>95</v>
      </c>
      <c r="AE227" s="23">
        <v>0</v>
      </c>
      <c r="AF227" s="23">
        <v>0</v>
      </c>
      <c r="AG227" s="23">
        <v>4</v>
      </c>
      <c r="AH227" s="23">
        <v>0</v>
      </c>
      <c r="AI227" s="23">
        <v>0</v>
      </c>
      <c r="AJ227" s="23">
        <v>0</v>
      </c>
      <c r="AK227" s="23">
        <v>1.14534</v>
      </c>
      <c r="AL227" s="23">
        <v>1</v>
      </c>
      <c r="AM227" s="23">
        <v>0</v>
      </c>
      <c r="AN227" s="23">
        <v>2400</v>
      </c>
      <c r="AO227" s="23">
        <v>226</v>
      </c>
      <c r="AP227" s="23">
        <v>6</v>
      </c>
    </row>
    <row r="228" spans="1:42" x14ac:dyDescent="0.25">
      <c r="A228" s="23">
        <v>227</v>
      </c>
      <c r="B228" s="23">
        <v>5</v>
      </c>
      <c r="C228" s="23">
        <v>5</v>
      </c>
      <c r="D228" s="23">
        <v>2</v>
      </c>
      <c r="E228" s="23">
        <v>2088</v>
      </c>
      <c r="F228" s="23">
        <v>5838</v>
      </c>
      <c r="G228" s="23">
        <v>5838</v>
      </c>
      <c r="H228" s="23">
        <v>2984</v>
      </c>
      <c r="I228" s="23">
        <v>1787</v>
      </c>
      <c r="J228" s="23">
        <v>314</v>
      </c>
      <c r="K228" s="23">
        <v>423</v>
      </c>
      <c r="L228" s="23">
        <v>458</v>
      </c>
      <c r="M228" s="23">
        <v>473</v>
      </c>
      <c r="N228" s="23">
        <v>734</v>
      </c>
      <c r="O228" s="23">
        <v>2831</v>
      </c>
      <c r="P228" s="23">
        <v>533</v>
      </c>
      <c r="Q228" s="23">
        <v>193</v>
      </c>
      <c r="R228" s="23">
        <v>0.25214114422747502</v>
      </c>
      <c r="S228" s="23">
        <v>328</v>
      </c>
      <c r="T228" s="23">
        <v>322</v>
      </c>
      <c r="U228" s="23">
        <v>1009</v>
      </c>
      <c r="V228" s="23">
        <v>1775</v>
      </c>
      <c r="W228" s="23">
        <v>1562</v>
      </c>
      <c r="X228" s="23">
        <v>1170</v>
      </c>
      <c r="Y228" s="23">
        <v>5</v>
      </c>
      <c r="Z228" s="23">
        <v>39</v>
      </c>
      <c r="AA228" s="23">
        <v>202</v>
      </c>
      <c r="AB228" s="23">
        <v>0</v>
      </c>
      <c r="AC228" s="23">
        <v>55</v>
      </c>
      <c r="AD228" s="23">
        <v>27</v>
      </c>
      <c r="AE228" s="23">
        <v>0</v>
      </c>
      <c r="AF228" s="23">
        <v>0</v>
      </c>
      <c r="AG228" s="23">
        <v>4</v>
      </c>
      <c r="AH228" s="23">
        <v>1601.3625500000001</v>
      </c>
      <c r="AI228" s="23">
        <v>0</v>
      </c>
      <c r="AJ228" s="23">
        <v>0</v>
      </c>
      <c r="AK228" s="23">
        <v>1.0536000000000001</v>
      </c>
      <c r="AL228" s="23">
        <v>1</v>
      </c>
      <c r="AM228" s="23">
        <v>0</v>
      </c>
      <c r="AN228" s="23">
        <v>2088</v>
      </c>
      <c r="AO228" s="23">
        <v>227</v>
      </c>
      <c r="AP228" s="23">
        <v>0</v>
      </c>
    </row>
    <row r="229" spans="1:42" x14ac:dyDescent="0.25">
      <c r="A229" s="23">
        <v>228</v>
      </c>
      <c r="B229" s="23">
        <v>5</v>
      </c>
      <c r="C229" s="23">
        <v>5</v>
      </c>
      <c r="D229" s="23">
        <v>2</v>
      </c>
      <c r="E229" s="23">
        <v>12</v>
      </c>
      <c r="F229" s="23">
        <v>40</v>
      </c>
      <c r="G229" s="23">
        <v>40</v>
      </c>
      <c r="H229" s="23">
        <v>23</v>
      </c>
      <c r="I229" s="23">
        <v>12</v>
      </c>
      <c r="J229" s="23">
        <v>0</v>
      </c>
      <c r="K229" s="23">
        <v>2</v>
      </c>
      <c r="L229" s="23">
        <v>2</v>
      </c>
      <c r="M229" s="23">
        <v>3</v>
      </c>
      <c r="N229" s="23">
        <v>5</v>
      </c>
      <c r="O229" s="23">
        <v>232</v>
      </c>
      <c r="P229" s="23">
        <v>2</v>
      </c>
      <c r="Q229" s="23">
        <v>207</v>
      </c>
      <c r="R229" s="23">
        <v>0.25</v>
      </c>
      <c r="S229" s="23">
        <v>47</v>
      </c>
      <c r="T229" s="23">
        <v>1</v>
      </c>
      <c r="U229" s="23">
        <v>6</v>
      </c>
      <c r="V229" s="23">
        <v>14</v>
      </c>
      <c r="W229" s="23">
        <v>10</v>
      </c>
      <c r="X229" s="23">
        <v>9</v>
      </c>
      <c r="Y229" s="23">
        <v>0</v>
      </c>
      <c r="Z229" s="23">
        <v>0</v>
      </c>
      <c r="AA229" s="23">
        <v>2</v>
      </c>
      <c r="AB229" s="23">
        <v>0</v>
      </c>
      <c r="AC229" s="23">
        <v>0</v>
      </c>
      <c r="AD229" s="23">
        <v>45</v>
      </c>
      <c r="AE229" s="23">
        <v>0</v>
      </c>
      <c r="AF229" s="23">
        <v>0</v>
      </c>
      <c r="AG229" s="23">
        <v>4</v>
      </c>
      <c r="AH229" s="23">
        <v>0</v>
      </c>
      <c r="AI229" s="23">
        <v>0</v>
      </c>
      <c r="AJ229" s="23">
        <v>0</v>
      </c>
      <c r="AK229" s="23">
        <v>0.90058000000000005</v>
      </c>
      <c r="AL229" s="23">
        <v>1</v>
      </c>
      <c r="AM229" s="23">
        <v>0</v>
      </c>
      <c r="AN229" s="23">
        <v>12</v>
      </c>
      <c r="AO229" s="23">
        <v>228</v>
      </c>
      <c r="AP229" s="23">
        <v>0</v>
      </c>
    </row>
    <row r="230" spans="1:42" x14ac:dyDescent="0.25">
      <c r="A230" s="23">
        <v>229</v>
      </c>
      <c r="B230" s="23">
        <v>5</v>
      </c>
      <c r="C230" s="23">
        <v>5</v>
      </c>
      <c r="D230" s="23">
        <v>2</v>
      </c>
      <c r="E230" s="23">
        <v>1749</v>
      </c>
      <c r="F230" s="23">
        <v>5657</v>
      </c>
      <c r="G230" s="23">
        <v>5679</v>
      </c>
      <c r="H230" s="23">
        <v>3230</v>
      </c>
      <c r="I230" s="23">
        <v>1446</v>
      </c>
      <c r="J230" s="23">
        <v>376</v>
      </c>
      <c r="K230" s="23">
        <v>203</v>
      </c>
      <c r="L230" s="23">
        <v>359</v>
      </c>
      <c r="M230" s="23">
        <v>571</v>
      </c>
      <c r="N230" s="23">
        <v>616</v>
      </c>
      <c r="O230" s="23">
        <v>546</v>
      </c>
      <c r="P230" s="23">
        <v>243</v>
      </c>
      <c r="Q230" s="23">
        <v>179</v>
      </c>
      <c r="R230" s="23">
        <v>0.18735692903680201</v>
      </c>
      <c r="S230" s="23">
        <v>474</v>
      </c>
      <c r="T230" s="23">
        <v>302</v>
      </c>
      <c r="U230" s="23">
        <v>1002</v>
      </c>
      <c r="V230" s="23">
        <v>1892</v>
      </c>
      <c r="W230" s="23">
        <v>1627</v>
      </c>
      <c r="X230" s="23">
        <v>856</v>
      </c>
      <c r="Y230" s="23">
        <v>7</v>
      </c>
      <c r="Z230" s="23">
        <v>19</v>
      </c>
      <c r="AA230" s="23">
        <v>400</v>
      </c>
      <c r="AB230" s="23">
        <v>0</v>
      </c>
      <c r="AC230" s="23">
        <v>19</v>
      </c>
      <c r="AD230" s="23">
        <v>29</v>
      </c>
      <c r="AE230" s="23">
        <v>0</v>
      </c>
      <c r="AF230" s="23">
        <v>0</v>
      </c>
      <c r="AG230" s="23">
        <v>4</v>
      </c>
      <c r="AH230" s="23">
        <v>0</v>
      </c>
      <c r="AI230" s="23">
        <v>1827.1069299999999</v>
      </c>
      <c r="AJ230" s="23">
        <v>5714.0893599999999</v>
      </c>
      <c r="AK230" s="23">
        <v>1.26654</v>
      </c>
      <c r="AL230" s="23">
        <v>1</v>
      </c>
      <c r="AM230" s="23">
        <v>0</v>
      </c>
      <c r="AN230" s="23">
        <v>1749</v>
      </c>
      <c r="AO230" s="23">
        <v>229</v>
      </c>
      <c r="AP230" s="23">
        <v>22</v>
      </c>
    </row>
    <row r="231" spans="1:42" x14ac:dyDescent="0.25">
      <c r="A231" s="23">
        <v>230</v>
      </c>
      <c r="B231" s="23">
        <v>5</v>
      </c>
      <c r="C231" s="23">
        <v>5</v>
      </c>
      <c r="D231" s="23">
        <v>2</v>
      </c>
      <c r="E231" s="23">
        <v>2921</v>
      </c>
      <c r="F231" s="23">
        <v>9043</v>
      </c>
      <c r="G231" s="23">
        <v>9048</v>
      </c>
      <c r="H231" s="23">
        <v>5178</v>
      </c>
      <c r="I231" s="23">
        <v>1998</v>
      </c>
      <c r="J231" s="23">
        <v>1036</v>
      </c>
      <c r="K231" s="23">
        <v>438</v>
      </c>
      <c r="L231" s="23">
        <v>735</v>
      </c>
      <c r="M231" s="23">
        <v>942</v>
      </c>
      <c r="N231" s="23">
        <v>806</v>
      </c>
      <c r="O231" s="23">
        <v>361</v>
      </c>
      <c r="P231" s="23">
        <v>211</v>
      </c>
      <c r="Q231" s="23">
        <v>57</v>
      </c>
      <c r="R231" s="23">
        <v>0.21982758620689699</v>
      </c>
      <c r="S231" s="23">
        <v>1334</v>
      </c>
      <c r="T231" s="23">
        <v>319</v>
      </c>
      <c r="U231" s="23">
        <v>1316</v>
      </c>
      <c r="V231" s="23">
        <v>3393</v>
      </c>
      <c r="W231" s="23">
        <v>2517</v>
      </c>
      <c r="X231" s="23">
        <v>1503</v>
      </c>
      <c r="Y231" s="23">
        <v>399</v>
      </c>
      <c r="Z231" s="23">
        <v>89</v>
      </c>
      <c r="AA231" s="23">
        <v>655</v>
      </c>
      <c r="AB231" s="23">
        <v>0</v>
      </c>
      <c r="AC231" s="23">
        <v>144</v>
      </c>
      <c r="AD231" s="23">
        <v>47</v>
      </c>
      <c r="AE231" s="23">
        <v>0</v>
      </c>
      <c r="AF231" s="23">
        <v>0</v>
      </c>
      <c r="AG231" s="23">
        <v>4</v>
      </c>
      <c r="AH231" s="23">
        <v>0</v>
      </c>
      <c r="AI231" s="23">
        <v>0</v>
      </c>
      <c r="AJ231" s="23">
        <v>0</v>
      </c>
      <c r="AK231" s="23">
        <v>1.61294</v>
      </c>
      <c r="AL231" s="23">
        <v>1</v>
      </c>
      <c r="AM231" s="23">
        <v>0</v>
      </c>
      <c r="AN231" s="23">
        <v>2921</v>
      </c>
      <c r="AO231" s="23">
        <v>230</v>
      </c>
      <c r="AP231" s="23">
        <v>5</v>
      </c>
    </row>
    <row r="232" spans="1:42" x14ac:dyDescent="0.25">
      <c r="A232" s="23">
        <v>231</v>
      </c>
      <c r="B232" s="23">
        <v>5</v>
      </c>
      <c r="C232" s="23">
        <v>5</v>
      </c>
      <c r="D232" s="23">
        <v>2</v>
      </c>
      <c r="E232" s="23">
        <v>1534</v>
      </c>
      <c r="F232" s="23">
        <v>5383</v>
      </c>
      <c r="G232" s="23">
        <v>5482</v>
      </c>
      <c r="H232" s="23">
        <v>2818</v>
      </c>
      <c r="I232" s="23">
        <v>1488</v>
      </c>
      <c r="J232" s="23">
        <v>73</v>
      </c>
      <c r="K232" s="23">
        <v>216</v>
      </c>
      <c r="L232" s="23">
        <v>290</v>
      </c>
      <c r="M232" s="23">
        <v>443</v>
      </c>
      <c r="N232" s="23">
        <v>585</v>
      </c>
      <c r="O232" s="23">
        <v>287</v>
      </c>
      <c r="P232" s="23">
        <v>191</v>
      </c>
      <c r="Q232" s="23">
        <v>17</v>
      </c>
      <c r="R232" s="23">
        <v>0.290587376869756</v>
      </c>
      <c r="S232" s="23">
        <v>151</v>
      </c>
      <c r="T232" s="23">
        <v>259</v>
      </c>
      <c r="U232" s="23">
        <v>811</v>
      </c>
      <c r="V232" s="23">
        <v>1642</v>
      </c>
      <c r="W232" s="23">
        <v>1567</v>
      </c>
      <c r="X232" s="23">
        <v>1203</v>
      </c>
      <c r="Y232" s="23">
        <v>1</v>
      </c>
      <c r="Z232" s="23">
        <v>36</v>
      </c>
      <c r="AA232" s="23">
        <v>71</v>
      </c>
      <c r="AB232" s="23">
        <v>0</v>
      </c>
      <c r="AC232" s="23">
        <v>27</v>
      </c>
      <c r="AD232" s="23">
        <v>16</v>
      </c>
      <c r="AE232" s="23">
        <v>0</v>
      </c>
      <c r="AF232" s="23">
        <v>0</v>
      </c>
      <c r="AG232" s="23">
        <v>4</v>
      </c>
      <c r="AH232" s="23">
        <v>0</v>
      </c>
      <c r="AI232" s="23">
        <v>0</v>
      </c>
      <c r="AJ232" s="23">
        <v>0</v>
      </c>
      <c r="AK232" s="23">
        <v>1.43042</v>
      </c>
      <c r="AL232" s="23">
        <v>1</v>
      </c>
      <c r="AM232" s="23">
        <v>0</v>
      </c>
      <c r="AN232" s="23">
        <v>1534</v>
      </c>
      <c r="AO232" s="23">
        <v>231</v>
      </c>
      <c r="AP232" s="23">
        <v>99</v>
      </c>
    </row>
    <row r="233" spans="1:42" x14ac:dyDescent="0.25">
      <c r="A233" s="23">
        <v>232</v>
      </c>
      <c r="B233" s="23">
        <v>5</v>
      </c>
      <c r="C233" s="23">
        <v>5</v>
      </c>
      <c r="D233" s="23">
        <v>2</v>
      </c>
      <c r="E233" s="23">
        <v>1705</v>
      </c>
      <c r="F233" s="23">
        <v>5276</v>
      </c>
      <c r="G233" s="23">
        <v>5464</v>
      </c>
      <c r="H233" s="23">
        <v>2831</v>
      </c>
      <c r="I233" s="23">
        <v>1690</v>
      </c>
      <c r="J233" s="23">
        <v>45</v>
      </c>
      <c r="K233" s="23">
        <v>303</v>
      </c>
      <c r="L233" s="23">
        <v>537</v>
      </c>
      <c r="M233" s="23">
        <v>411</v>
      </c>
      <c r="N233" s="23">
        <v>454</v>
      </c>
      <c r="O233" s="23">
        <v>459</v>
      </c>
      <c r="P233" s="23">
        <v>295</v>
      </c>
      <c r="Q233" s="23">
        <v>27</v>
      </c>
      <c r="R233" s="23">
        <v>0.22419472913616401</v>
      </c>
      <c r="S233" s="23">
        <v>414</v>
      </c>
      <c r="T233" s="23">
        <v>205</v>
      </c>
      <c r="U233" s="23">
        <v>814</v>
      </c>
      <c r="V233" s="23">
        <v>1679</v>
      </c>
      <c r="W233" s="23">
        <v>1714</v>
      </c>
      <c r="X233" s="23">
        <v>1052</v>
      </c>
      <c r="Y233" s="23">
        <v>26</v>
      </c>
      <c r="Z233" s="23">
        <v>49</v>
      </c>
      <c r="AA233" s="23">
        <v>289</v>
      </c>
      <c r="AB233" s="23">
        <v>0</v>
      </c>
      <c r="AC233" s="23">
        <v>15</v>
      </c>
      <c r="AD233" s="23">
        <v>35</v>
      </c>
      <c r="AE233" s="23">
        <v>0</v>
      </c>
      <c r="AF233" s="23">
        <v>0</v>
      </c>
      <c r="AG233" s="23">
        <v>4</v>
      </c>
      <c r="AH233" s="23">
        <v>0</v>
      </c>
      <c r="AI233" s="23">
        <v>0</v>
      </c>
      <c r="AJ233" s="23">
        <v>0</v>
      </c>
      <c r="AK233" s="23">
        <v>1.2400899999999999</v>
      </c>
      <c r="AL233" s="23">
        <v>1</v>
      </c>
      <c r="AM233" s="23">
        <v>0</v>
      </c>
      <c r="AN233" s="23">
        <v>1705</v>
      </c>
      <c r="AO233" s="23">
        <v>232</v>
      </c>
      <c r="AP233" s="23">
        <v>188</v>
      </c>
    </row>
    <row r="234" spans="1:42" x14ac:dyDescent="0.25">
      <c r="A234" s="23">
        <v>233</v>
      </c>
      <c r="B234" s="23">
        <v>5</v>
      </c>
      <c r="C234" s="23">
        <v>5</v>
      </c>
      <c r="D234" s="23">
        <v>2</v>
      </c>
      <c r="E234" s="23">
        <v>3055</v>
      </c>
      <c r="F234" s="23">
        <v>7370</v>
      </c>
      <c r="G234" s="23">
        <v>7377</v>
      </c>
      <c r="H234" s="23">
        <v>4193</v>
      </c>
      <c r="I234" s="23">
        <v>1580</v>
      </c>
      <c r="J234" s="23">
        <v>1565</v>
      </c>
      <c r="K234" s="23">
        <v>688</v>
      </c>
      <c r="L234" s="23">
        <v>782</v>
      </c>
      <c r="M234" s="23">
        <v>712</v>
      </c>
      <c r="N234" s="23">
        <v>873</v>
      </c>
      <c r="O234" s="23">
        <v>708</v>
      </c>
      <c r="P234" s="23">
        <v>290</v>
      </c>
      <c r="Q234" s="23">
        <v>159</v>
      </c>
      <c r="R234" s="23">
        <v>0.20970584248339399</v>
      </c>
      <c r="S234" s="23">
        <v>396</v>
      </c>
      <c r="T234" s="23">
        <v>413</v>
      </c>
      <c r="U234" s="23">
        <v>869</v>
      </c>
      <c r="V234" s="23">
        <v>2614</v>
      </c>
      <c r="W234" s="23">
        <v>2136</v>
      </c>
      <c r="X234" s="23">
        <v>1345</v>
      </c>
      <c r="Y234" s="23">
        <v>132</v>
      </c>
      <c r="Z234" s="23">
        <v>82</v>
      </c>
      <c r="AA234" s="23">
        <v>147</v>
      </c>
      <c r="AB234" s="23">
        <v>0</v>
      </c>
      <c r="AC234" s="23">
        <v>9</v>
      </c>
      <c r="AD234" s="23">
        <v>26</v>
      </c>
      <c r="AE234" s="23">
        <v>0</v>
      </c>
      <c r="AF234" s="23">
        <v>0</v>
      </c>
      <c r="AG234" s="23">
        <v>4</v>
      </c>
      <c r="AH234" s="23">
        <v>0</v>
      </c>
      <c r="AI234" s="23">
        <v>0</v>
      </c>
      <c r="AJ234" s="23">
        <v>0</v>
      </c>
      <c r="AK234" s="23">
        <v>1.26447</v>
      </c>
      <c r="AL234" s="23">
        <v>1</v>
      </c>
      <c r="AM234" s="23">
        <v>0</v>
      </c>
      <c r="AN234" s="23">
        <v>3055</v>
      </c>
      <c r="AO234" s="23">
        <v>233</v>
      </c>
      <c r="AP234" s="23">
        <v>7</v>
      </c>
    </row>
    <row r="235" spans="1:42" x14ac:dyDescent="0.25">
      <c r="A235" s="23">
        <v>234</v>
      </c>
      <c r="B235" s="23">
        <v>5</v>
      </c>
      <c r="C235" s="23">
        <v>5</v>
      </c>
      <c r="D235" s="23">
        <v>2</v>
      </c>
      <c r="E235" s="23">
        <v>1610</v>
      </c>
      <c r="F235" s="23">
        <v>2866</v>
      </c>
      <c r="G235" s="23">
        <v>2866</v>
      </c>
      <c r="H235" s="23">
        <v>1931</v>
      </c>
      <c r="I235" s="23">
        <v>27</v>
      </c>
      <c r="J235" s="23">
        <v>1691</v>
      </c>
      <c r="K235" s="23">
        <v>423</v>
      </c>
      <c r="L235" s="23">
        <v>462</v>
      </c>
      <c r="M235" s="23">
        <v>304</v>
      </c>
      <c r="N235" s="23">
        <v>421</v>
      </c>
      <c r="O235" s="23">
        <v>549</v>
      </c>
      <c r="P235" s="23">
        <v>36</v>
      </c>
      <c r="Q235" s="23">
        <v>192</v>
      </c>
      <c r="R235" s="23">
        <v>0.15980460572226099</v>
      </c>
      <c r="S235" s="23">
        <v>6549</v>
      </c>
      <c r="T235" s="23">
        <v>111</v>
      </c>
      <c r="U235" s="23">
        <v>196</v>
      </c>
      <c r="V235" s="23">
        <v>1525</v>
      </c>
      <c r="W235" s="23">
        <v>616</v>
      </c>
      <c r="X235" s="23">
        <v>418</v>
      </c>
      <c r="Y235" s="23">
        <v>2889</v>
      </c>
      <c r="Z235" s="23">
        <v>1111</v>
      </c>
      <c r="AA235" s="23">
        <v>1784</v>
      </c>
      <c r="AB235" s="23">
        <v>0</v>
      </c>
      <c r="AC235" s="23">
        <v>398</v>
      </c>
      <c r="AD235" s="23">
        <v>367</v>
      </c>
      <c r="AE235" s="23">
        <v>0</v>
      </c>
      <c r="AF235" s="23">
        <v>0</v>
      </c>
      <c r="AG235" s="23">
        <v>3</v>
      </c>
      <c r="AH235" s="23">
        <v>0</v>
      </c>
      <c r="AI235" s="23">
        <v>0</v>
      </c>
      <c r="AJ235" s="23">
        <v>0</v>
      </c>
      <c r="AK235" s="23">
        <v>2.47912</v>
      </c>
      <c r="AL235" s="23">
        <v>1</v>
      </c>
      <c r="AM235" s="23">
        <v>0</v>
      </c>
      <c r="AN235" s="23">
        <v>1610</v>
      </c>
      <c r="AO235" s="23">
        <v>234</v>
      </c>
      <c r="AP235" s="23">
        <v>0</v>
      </c>
    </row>
    <row r="236" spans="1:42" x14ac:dyDescent="0.25">
      <c r="A236" s="23">
        <v>235</v>
      </c>
      <c r="B236" s="23">
        <v>5</v>
      </c>
      <c r="C236" s="23">
        <v>5</v>
      </c>
      <c r="D236" s="23">
        <v>2</v>
      </c>
      <c r="E236" s="23">
        <v>1129</v>
      </c>
      <c r="F236" s="23">
        <v>3280</v>
      </c>
      <c r="G236" s="23">
        <v>3281</v>
      </c>
      <c r="H236" s="23">
        <v>1601</v>
      </c>
      <c r="I236" s="23">
        <v>1144</v>
      </c>
      <c r="J236" s="23">
        <v>0</v>
      </c>
      <c r="K236" s="23">
        <v>216</v>
      </c>
      <c r="L236" s="23">
        <v>264</v>
      </c>
      <c r="M236" s="23">
        <v>248</v>
      </c>
      <c r="N236" s="23">
        <v>401</v>
      </c>
      <c r="O236" s="23">
        <v>223</v>
      </c>
      <c r="P236" s="23">
        <v>133</v>
      </c>
      <c r="Q236" s="23">
        <v>14</v>
      </c>
      <c r="R236" s="23">
        <v>0.18073758000609599</v>
      </c>
      <c r="S236" s="23">
        <v>606</v>
      </c>
      <c r="T236" s="23">
        <v>204</v>
      </c>
      <c r="U236" s="23">
        <v>619</v>
      </c>
      <c r="V236" s="23">
        <v>971</v>
      </c>
      <c r="W236" s="23">
        <v>977</v>
      </c>
      <c r="X236" s="23">
        <v>510</v>
      </c>
      <c r="Y236" s="23">
        <v>25</v>
      </c>
      <c r="Z236" s="23">
        <v>58</v>
      </c>
      <c r="AA236" s="23">
        <v>322</v>
      </c>
      <c r="AB236" s="23">
        <v>0</v>
      </c>
      <c r="AC236" s="23">
        <v>13</v>
      </c>
      <c r="AD236" s="23">
        <v>188</v>
      </c>
      <c r="AE236" s="23">
        <v>0</v>
      </c>
      <c r="AF236" s="23">
        <v>0</v>
      </c>
      <c r="AG236" s="23">
        <v>4</v>
      </c>
      <c r="AH236" s="23">
        <v>1211.18481</v>
      </c>
      <c r="AI236" s="23">
        <v>0</v>
      </c>
      <c r="AJ236" s="23">
        <v>0</v>
      </c>
      <c r="AK236" s="23">
        <v>1.4843299999999999</v>
      </c>
      <c r="AL236" s="23">
        <v>1</v>
      </c>
      <c r="AM236" s="23">
        <v>0</v>
      </c>
      <c r="AN236" s="23">
        <v>1129</v>
      </c>
      <c r="AO236" s="23">
        <v>235</v>
      </c>
      <c r="AP236" s="23">
        <v>1</v>
      </c>
    </row>
    <row r="237" spans="1:42" x14ac:dyDescent="0.25">
      <c r="A237" s="23">
        <v>236</v>
      </c>
      <c r="B237" s="23">
        <v>5</v>
      </c>
      <c r="C237" s="23">
        <v>5</v>
      </c>
      <c r="D237" s="23">
        <v>2</v>
      </c>
      <c r="E237" s="23">
        <v>2123</v>
      </c>
      <c r="F237" s="23">
        <v>5840</v>
      </c>
      <c r="G237" s="23">
        <v>5861</v>
      </c>
      <c r="H237" s="23">
        <v>3667</v>
      </c>
      <c r="I237" s="23">
        <v>1517</v>
      </c>
      <c r="J237" s="23">
        <v>625</v>
      </c>
      <c r="K237" s="23">
        <v>309</v>
      </c>
      <c r="L237" s="23">
        <v>469</v>
      </c>
      <c r="M237" s="23">
        <v>678</v>
      </c>
      <c r="N237" s="23">
        <v>667</v>
      </c>
      <c r="O237" s="23">
        <v>486</v>
      </c>
      <c r="P237" s="23">
        <v>197</v>
      </c>
      <c r="Q237" s="23">
        <v>58</v>
      </c>
      <c r="R237" s="23">
        <v>0.15748165842006501</v>
      </c>
      <c r="S237" s="23">
        <v>861</v>
      </c>
      <c r="T237" s="23">
        <v>321</v>
      </c>
      <c r="U237" s="23">
        <v>1000</v>
      </c>
      <c r="V237" s="23">
        <v>2009</v>
      </c>
      <c r="W237" s="23">
        <v>1721</v>
      </c>
      <c r="X237" s="23">
        <v>810</v>
      </c>
      <c r="Y237" s="23">
        <v>198</v>
      </c>
      <c r="Z237" s="23">
        <v>92</v>
      </c>
      <c r="AA237" s="23">
        <v>498</v>
      </c>
      <c r="AB237" s="23">
        <v>0</v>
      </c>
      <c r="AC237" s="23">
        <v>19</v>
      </c>
      <c r="AD237" s="23">
        <v>54</v>
      </c>
      <c r="AE237" s="23">
        <v>0</v>
      </c>
      <c r="AF237" s="23">
        <v>0</v>
      </c>
      <c r="AG237" s="23">
        <v>4</v>
      </c>
      <c r="AH237" s="23">
        <v>0</v>
      </c>
      <c r="AI237" s="23">
        <v>0</v>
      </c>
      <c r="AJ237" s="23">
        <v>0</v>
      </c>
      <c r="AK237" s="23">
        <v>1.4254500000000001</v>
      </c>
      <c r="AL237" s="23">
        <v>1</v>
      </c>
      <c r="AM237" s="23">
        <v>0</v>
      </c>
      <c r="AN237" s="23">
        <v>2123</v>
      </c>
      <c r="AO237" s="23">
        <v>236</v>
      </c>
      <c r="AP237" s="23">
        <v>21</v>
      </c>
    </row>
    <row r="238" spans="1:42" x14ac:dyDescent="0.25">
      <c r="A238" s="23">
        <v>237</v>
      </c>
      <c r="B238" s="23">
        <v>5</v>
      </c>
      <c r="C238" s="23">
        <v>5</v>
      </c>
      <c r="D238" s="23">
        <v>2</v>
      </c>
      <c r="E238" s="23">
        <v>2515</v>
      </c>
      <c r="F238" s="23">
        <v>8214</v>
      </c>
      <c r="G238" s="23">
        <v>8291</v>
      </c>
      <c r="H238" s="23">
        <v>4670</v>
      </c>
      <c r="I238" s="23">
        <v>1214</v>
      </c>
      <c r="J238" s="23">
        <v>1397</v>
      </c>
      <c r="K238" s="23">
        <v>806</v>
      </c>
      <c r="L238" s="23">
        <v>679</v>
      </c>
      <c r="M238" s="23">
        <v>774</v>
      </c>
      <c r="N238" s="23">
        <v>256</v>
      </c>
      <c r="O238" s="23">
        <v>273</v>
      </c>
      <c r="P238" s="23">
        <v>112</v>
      </c>
      <c r="Q238" s="23">
        <v>51</v>
      </c>
      <c r="R238" s="23">
        <v>0.10240019298034</v>
      </c>
      <c r="S238" s="23">
        <v>2302</v>
      </c>
      <c r="T238" s="23">
        <v>464</v>
      </c>
      <c r="U238" s="23">
        <v>1612</v>
      </c>
      <c r="V238" s="23">
        <v>3254</v>
      </c>
      <c r="W238" s="23">
        <v>2324</v>
      </c>
      <c r="X238" s="23">
        <v>637</v>
      </c>
      <c r="Y238" s="23">
        <v>271</v>
      </c>
      <c r="Z238" s="23">
        <v>443</v>
      </c>
      <c r="AA238" s="23">
        <v>1331</v>
      </c>
      <c r="AB238" s="23">
        <v>0</v>
      </c>
      <c r="AC238" s="23">
        <v>164</v>
      </c>
      <c r="AD238" s="23">
        <v>93</v>
      </c>
      <c r="AE238" s="23">
        <v>0</v>
      </c>
      <c r="AF238" s="23">
        <v>0</v>
      </c>
      <c r="AG238" s="23">
        <v>3</v>
      </c>
      <c r="AH238" s="23">
        <v>0</v>
      </c>
      <c r="AI238" s="23">
        <v>0</v>
      </c>
      <c r="AJ238" s="23">
        <v>0</v>
      </c>
      <c r="AK238" s="23">
        <v>2.1944699999999999</v>
      </c>
      <c r="AL238" s="23">
        <v>2</v>
      </c>
      <c r="AM238" s="23">
        <v>0</v>
      </c>
      <c r="AN238" s="23">
        <v>2515</v>
      </c>
      <c r="AO238" s="23">
        <v>237</v>
      </c>
      <c r="AP238" s="23">
        <v>77</v>
      </c>
    </row>
    <row r="239" spans="1:42" x14ac:dyDescent="0.25">
      <c r="A239" s="23">
        <v>238</v>
      </c>
      <c r="B239" s="23">
        <v>5</v>
      </c>
      <c r="C239" s="23">
        <v>5</v>
      </c>
      <c r="D239" s="23">
        <v>2</v>
      </c>
      <c r="E239" s="23">
        <v>1118</v>
      </c>
      <c r="F239" s="23">
        <v>4113</v>
      </c>
      <c r="G239" s="23">
        <v>4113</v>
      </c>
      <c r="H239" s="23">
        <v>2188</v>
      </c>
      <c r="I239" s="23">
        <v>907</v>
      </c>
      <c r="J239" s="23">
        <v>220</v>
      </c>
      <c r="K239" s="23">
        <v>305</v>
      </c>
      <c r="L239" s="23">
        <v>350</v>
      </c>
      <c r="M239" s="23">
        <v>241</v>
      </c>
      <c r="N239" s="23">
        <v>222</v>
      </c>
      <c r="O239" s="23">
        <v>426</v>
      </c>
      <c r="P239" s="23">
        <v>135</v>
      </c>
      <c r="Q239" s="23">
        <v>162</v>
      </c>
      <c r="R239" s="23">
        <v>0.103817165086312</v>
      </c>
      <c r="S239" s="23">
        <v>951</v>
      </c>
      <c r="T239" s="23">
        <v>519</v>
      </c>
      <c r="U239" s="23">
        <v>582</v>
      </c>
      <c r="V239" s="23">
        <v>1658</v>
      </c>
      <c r="W239" s="23">
        <v>982</v>
      </c>
      <c r="X239" s="23">
        <v>372</v>
      </c>
      <c r="Y239" s="23">
        <v>134</v>
      </c>
      <c r="Z239" s="23">
        <v>20</v>
      </c>
      <c r="AA239" s="23">
        <v>393</v>
      </c>
      <c r="AB239" s="23">
        <v>1</v>
      </c>
      <c r="AC239" s="23">
        <v>222</v>
      </c>
      <c r="AD239" s="23">
        <v>181</v>
      </c>
      <c r="AE239" s="23">
        <v>0</v>
      </c>
      <c r="AF239" s="23">
        <v>0</v>
      </c>
      <c r="AG239" s="23">
        <v>3</v>
      </c>
      <c r="AH239" s="23">
        <v>0</v>
      </c>
      <c r="AI239" s="23">
        <v>0</v>
      </c>
      <c r="AJ239" s="23">
        <v>0</v>
      </c>
      <c r="AK239" s="23">
        <v>1.2677799999999999</v>
      </c>
      <c r="AL239" s="23">
        <v>3</v>
      </c>
      <c r="AM239" s="23">
        <v>0</v>
      </c>
      <c r="AN239" s="23">
        <v>1118</v>
      </c>
      <c r="AO239" s="23">
        <v>238</v>
      </c>
      <c r="AP239" s="23">
        <v>0</v>
      </c>
    </row>
    <row r="240" spans="1:42" x14ac:dyDescent="0.25">
      <c r="A240" s="23">
        <v>239</v>
      </c>
      <c r="B240" s="23">
        <v>5</v>
      </c>
      <c r="C240" s="23">
        <v>5</v>
      </c>
      <c r="D240" s="23">
        <v>2</v>
      </c>
      <c r="E240" s="23">
        <v>0</v>
      </c>
      <c r="F240" s="23">
        <v>0</v>
      </c>
      <c r="G240" s="23">
        <v>0</v>
      </c>
      <c r="H240" s="23">
        <v>0</v>
      </c>
      <c r="I240" s="23">
        <v>0</v>
      </c>
      <c r="J240" s="23">
        <v>0</v>
      </c>
      <c r="K240" s="23">
        <v>0</v>
      </c>
      <c r="L240" s="23">
        <v>0</v>
      </c>
      <c r="M240" s="23">
        <v>0</v>
      </c>
      <c r="N240" s="23">
        <v>0</v>
      </c>
      <c r="O240" s="23">
        <v>1686</v>
      </c>
      <c r="P240" s="23">
        <v>0</v>
      </c>
      <c r="Q240" s="23">
        <v>1681</v>
      </c>
      <c r="R240" s="23">
        <v>0</v>
      </c>
      <c r="S240" s="23">
        <v>4613</v>
      </c>
      <c r="T240" s="23">
        <v>0</v>
      </c>
      <c r="U240" s="23">
        <v>0</v>
      </c>
      <c r="V240" s="23">
        <v>0</v>
      </c>
      <c r="W240" s="23">
        <v>0</v>
      </c>
      <c r="X240" s="23">
        <v>0</v>
      </c>
      <c r="Y240" s="23">
        <v>244</v>
      </c>
      <c r="Z240" s="23">
        <v>445</v>
      </c>
      <c r="AA240" s="23">
        <v>2119</v>
      </c>
      <c r="AB240" s="23">
        <v>0</v>
      </c>
      <c r="AC240" s="23">
        <v>1626</v>
      </c>
      <c r="AD240" s="23">
        <v>179</v>
      </c>
      <c r="AE240" s="23">
        <v>0</v>
      </c>
      <c r="AF240" s="23">
        <v>0</v>
      </c>
      <c r="AG240" s="23">
        <v>3</v>
      </c>
      <c r="AH240" s="23">
        <v>0</v>
      </c>
      <c r="AI240" s="23">
        <v>0</v>
      </c>
      <c r="AJ240" s="23">
        <v>0</v>
      </c>
      <c r="AK240" s="23">
        <v>1.04372</v>
      </c>
      <c r="AL240" s="23">
        <v>3</v>
      </c>
      <c r="AM240" s="23">
        <v>0</v>
      </c>
      <c r="AN240" s="23">
        <v>0</v>
      </c>
      <c r="AO240" s="23">
        <v>239</v>
      </c>
      <c r="AP240" s="23">
        <v>0</v>
      </c>
    </row>
    <row r="241" spans="1:42" x14ac:dyDescent="0.25">
      <c r="A241" s="23">
        <v>240</v>
      </c>
      <c r="B241" s="23">
        <v>5</v>
      </c>
      <c r="C241" s="23">
        <v>5</v>
      </c>
      <c r="D241" s="23">
        <v>2</v>
      </c>
      <c r="E241" s="23">
        <v>1802</v>
      </c>
      <c r="F241" s="23">
        <v>4718</v>
      </c>
      <c r="G241" s="23">
        <v>4719</v>
      </c>
      <c r="H241" s="23">
        <v>2752</v>
      </c>
      <c r="I241" s="23">
        <v>684</v>
      </c>
      <c r="J241" s="23">
        <v>1240</v>
      </c>
      <c r="K241" s="23">
        <v>437</v>
      </c>
      <c r="L241" s="23">
        <v>511</v>
      </c>
      <c r="M241" s="23">
        <v>525</v>
      </c>
      <c r="N241" s="23">
        <v>329</v>
      </c>
      <c r="O241" s="23">
        <v>500</v>
      </c>
      <c r="P241" s="23">
        <v>150.49880999999999</v>
      </c>
      <c r="Q241" s="23">
        <v>184</v>
      </c>
      <c r="R241" s="23">
        <v>0.166984530620894</v>
      </c>
      <c r="S241" s="23">
        <v>3655</v>
      </c>
      <c r="T241" s="23">
        <v>271</v>
      </c>
      <c r="U241" s="23">
        <v>696</v>
      </c>
      <c r="V241" s="23">
        <v>1738</v>
      </c>
      <c r="W241" s="23">
        <v>1322</v>
      </c>
      <c r="X241" s="23">
        <v>692</v>
      </c>
      <c r="Y241" s="23">
        <v>563</v>
      </c>
      <c r="Z241" s="23">
        <v>550</v>
      </c>
      <c r="AA241" s="23">
        <v>2010</v>
      </c>
      <c r="AB241" s="23">
        <v>2</v>
      </c>
      <c r="AC241" s="23">
        <v>275</v>
      </c>
      <c r="AD241" s="23">
        <v>255</v>
      </c>
      <c r="AE241" s="23">
        <v>0</v>
      </c>
      <c r="AF241" s="23">
        <v>0</v>
      </c>
      <c r="AG241" s="23">
        <v>3</v>
      </c>
      <c r="AH241" s="23">
        <v>0</v>
      </c>
      <c r="AI241" s="23">
        <v>0</v>
      </c>
      <c r="AJ241" s="23">
        <v>0</v>
      </c>
      <c r="AK241" s="23">
        <v>1.60988</v>
      </c>
      <c r="AL241" s="23">
        <v>2</v>
      </c>
      <c r="AM241" s="23">
        <v>0</v>
      </c>
      <c r="AN241" s="23">
        <v>1802</v>
      </c>
      <c r="AO241" s="23">
        <v>240</v>
      </c>
      <c r="AP241" s="23">
        <v>1</v>
      </c>
    </row>
    <row r="242" spans="1:42" x14ac:dyDescent="0.25">
      <c r="A242" s="23">
        <v>241</v>
      </c>
      <c r="B242" s="23">
        <v>5</v>
      </c>
      <c r="C242" s="23">
        <v>5</v>
      </c>
      <c r="D242" s="23">
        <v>2</v>
      </c>
      <c r="E242" s="23">
        <v>1338</v>
      </c>
      <c r="F242" s="23">
        <v>3724</v>
      </c>
      <c r="G242" s="23">
        <v>3739</v>
      </c>
      <c r="H242" s="23">
        <v>1748</v>
      </c>
      <c r="I242" s="23">
        <v>1213</v>
      </c>
      <c r="J242" s="23">
        <v>195</v>
      </c>
      <c r="K242" s="23">
        <v>304</v>
      </c>
      <c r="L242" s="23">
        <v>221</v>
      </c>
      <c r="M242" s="23">
        <v>238</v>
      </c>
      <c r="N242" s="23">
        <v>575</v>
      </c>
      <c r="O242" s="23">
        <v>401</v>
      </c>
      <c r="P242" s="23">
        <v>198</v>
      </c>
      <c r="Q242" s="23">
        <v>28</v>
      </c>
      <c r="R242" s="23">
        <v>0.293928857983418</v>
      </c>
      <c r="S242" s="23">
        <v>454</v>
      </c>
      <c r="T242" s="23">
        <v>156</v>
      </c>
      <c r="U242" s="23">
        <v>681</v>
      </c>
      <c r="V242" s="23">
        <v>971</v>
      </c>
      <c r="W242" s="23">
        <v>987</v>
      </c>
      <c r="X242" s="23">
        <v>944</v>
      </c>
      <c r="Y242" s="23">
        <v>17</v>
      </c>
      <c r="Z242" s="23">
        <v>17</v>
      </c>
      <c r="AA242" s="23">
        <v>381</v>
      </c>
      <c r="AB242" s="23">
        <v>0</v>
      </c>
      <c r="AC242" s="23">
        <v>0</v>
      </c>
      <c r="AD242" s="23">
        <v>39</v>
      </c>
      <c r="AE242" s="23">
        <v>0</v>
      </c>
      <c r="AF242" s="23">
        <v>0</v>
      </c>
      <c r="AG242" s="23">
        <v>4</v>
      </c>
      <c r="AH242" s="23">
        <v>0</v>
      </c>
      <c r="AI242" s="23">
        <v>0</v>
      </c>
      <c r="AJ242" s="23">
        <v>0</v>
      </c>
      <c r="AK242" s="23">
        <v>1.2738100000000001</v>
      </c>
      <c r="AL242" s="23">
        <v>1</v>
      </c>
      <c r="AM242" s="23">
        <v>0</v>
      </c>
      <c r="AN242" s="23">
        <v>1338</v>
      </c>
      <c r="AO242" s="23">
        <v>241</v>
      </c>
      <c r="AP242" s="23">
        <v>15</v>
      </c>
    </row>
    <row r="243" spans="1:42" x14ac:dyDescent="0.25">
      <c r="A243" s="23">
        <v>242</v>
      </c>
      <c r="B243" s="23">
        <v>5</v>
      </c>
      <c r="C243" s="23">
        <v>5</v>
      </c>
      <c r="D243" s="23">
        <v>2</v>
      </c>
      <c r="E243" s="23">
        <v>974</v>
      </c>
      <c r="F243" s="23">
        <v>2994</v>
      </c>
      <c r="G243" s="23">
        <v>2994</v>
      </c>
      <c r="H243" s="23">
        <v>1469</v>
      </c>
      <c r="I243" s="23">
        <v>987</v>
      </c>
      <c r="J243" s="23">
        <v>6</v>
      </c>
      <c r="K243" s="23">
        <v>144</v>
      </c>
      <c r="L243" s="23">
        <v>192</v>
      </c>
      <c r="M243" s="23">
        <v>203</v>
      </c>
      <c r="N243" s="23">
        <v>435</v>
      </c>
      <c r="O243" s="23">
        <v>331</v>
      </c>
      <c r="P243" s="23">
        <v>147</v>
      </c>
      <c r="Q243" s="23">
        <v>25</v>
      </c>
      <c r="R243" s="23">
        <v>0.23780895123580501</v>
      </c>
      <c r="S243" s="23">
        <v>120</v>
      </c>
      <c r="T243" s="23">
        <v>67</v>
      </c>
      <c r="U243" s="23">
        <v>622</v>
      </c>
      <c r="V243" s="23">
        <v>871</v>
      </c>
      <c r="W243" s="23">
        <v>840</v>
      </c>
      <c r="X243" s="23">
        <v>594</v>
      </c>
      <c r="Y243" s="23">
        <v>10</v>
      </c>
      <c r="Z243" s="23">
        <v>5</v>
      </c>
      <c r="AA243" s="23">
        <v>61</v>
      </c>
      <c r="AB243" s="23">
        <v>0</v>
      </c>
      <c r="AC243" s="23">
        <v>11</v>
      </c>
      <c r="AD243" s="23">
        <v>33</v>
      </c>
      <c r="AE243" s="23">
        <v>0</v>
      </c>
      <c r="AF243" s="23">
        <v>0</v>
      </c>
      <c r="AG243" s="23">
        <v>4</v>
      </c>
      <c r="AH243" s="23">
        <v>0</v>
      </c>
      <c r="AI243" s="23">
        <v>0</v>
      </c>
      <c r="AJ243" s="23">
        <v>0</v>
      </c>
      <c r="AK243" s="23">
        <v>1.2105900000000001</v>
      </c>
      <c r="AL243" s="23">
        <v>1</v>
      </c>
      <c r="AM243" s="23">
        <v>0</v>
      </c>
      <c r="AN243" s="23">
        <v>974</v>
      </c>
      <c r="AO243" s="23">
        <v>242</v>
      </c>
      <c r="AP243" s="23">
        <v>0</v>
      </c>
    </row>
    <row r="244" spans="1:42" x14ac:dyDescent="0.25">
      <c r="A244" s="23">
        <v>243</v>
      </c>
      <c r="B244" s="23">
        <v>5</v>
      </c>
      <c r="C244" s="23">
        <v>5</v>
      </c>
      <c r="D244" s="23">
        <v>2</v>
      </c>
      <c r="E244" s="23">
        <v>995</v>
      </c>
      <c r="F244" s="23">
        <v>2712</v>
      </c>
      <c r="G244" s="23">
        <v>2726</v>
      </c>
      <c r="H244" s="23">
        <v>1363</v>
      </c>
      <c r="I244" s="23">
        <v>963</v>
      </c>
      <c r="J244" s="23">
        <v>77</v>
      </c>
      <c r="K244" s="23">
        <v>149</v>
      </c>
      <c r="L244" s="23">
        <v>200</v>
      </c>
      <c r="M244" s="23">
        <v>205</v>
      </c>
      <c r="N244" s="23">
        <v>441</v>
      </c>
      <c r="O244" s="23">
        <v>252</v>
      </c>
      <c r="P244" s="23">
        <v>169</v>
      </c>
      <c r="Q244" s="23">
        <v>10</v>
      </c>
      <c r="R244" s="23">
        <v>0.29273661041819499</v>
      </c>
      <c r="S244" s="23">
        <v>140</v>
      </c>
      <c r="T244" s="23">
        <v>109</v>
      </c>
      <c r="U244" s="23">
        <v>408</v>
      </c>
      <c r="V244" s="23">
        <v>656</v>
      </c>
      <c r="W244" s="23">
        <v>911</v>
      </c>
      <c r="X244" s="23">
        <v>642</v>
      </c>
      <c r="Y244" s="23">
        <v>20</v>
      </c>
      <c r="Z244" s="23">
        <v>20</v>
      </c>
      <c r="AA244" s="23">
        <v>32</v>
      </c>
      <c r="AB244" s="23">
        <v>0</v>
      </c>
      <c r="AC244" s="23">
        <v>7</v>
      </c>
      <c r="AD244" s="23">
        <v>61</v>
      </c>
      <c r="AE244" s="23">
        <v>0</v>
      </c>
      <c r="AF244" s="23">
        <v>0</v>
      </c>
      <c r="AG244" s="23">
        <v>4</v>
      </c>
      <c r="AH244" s="23">
        <v>0</v>
      </c>
      <c r="AI244" s="23">
        <v>0</v>
      </c>
      <c r="AJ244" s="23">
        <v>0</v>
      </c>
      <c r="AK244" s="23">
        <v>1.28823</v>
      </c>
      <c r="AL244" s="23">
        <v>1</v>
      </c>
      <c r="AM244" s="23">
        <v>0</v>
      </c>
      <c r="AN244" s="23">
        <v>995</v>
      </c>
      <c r="AO244" s="23">
        <v>243</v>
      </c>
      <c r="AP244" s="23">
        <v>14</v>
      </c>
    </row>
    <row r="245" spans="1:42" x14ac:dyDescent="0.25">
      <c r="A245" s="23">
        <v>244</v>
      </c>
      <c r="B245" s="23">
        <v>5</v>
      </c>
      <c r="C245" s="23">
        <v>5</v>
      </c>
      <c r="D245" s="23">
        <v>2</v>
      </c>
      <c r="E245" s="23">
        <v>1871</v>
      </c>
      <c r="F245" s="23">
        <v>4926</v>
      </c>
      <c r="G245" s="23">
        <v>4930</v>
      </c>
      <c r="H245" s="23">
        <v>2545</v>
      </c>
      <c r="I245" s="23">
        <v>1072</v>
      </c>
      <c r="J245" s="23">
        <v>962</v>
      </c>
      <c r="K245" s="23">
        <v>380</v>
      </c>
      <c r="L245" s="23">
        <v>448</v>
      </c>
      <c r="M245" s="23">
        <v>338</v>
      </c>
      <c r="N245" s="23">
        <v>705</v>
      </c>
      <c r="O245" s="23">
        <v>261</v>
      </c>
      <c r="P245" s="23">
        <v>161</v>
      </c>
      <c r="Q245" s="23">
        <v>38</v>
      </c>
      <c r="R245" s="23">
        <v>0.20953346855983801</v>
      </c>
      <c r="S245" s="23">
        <v>1456</v>
      </c>
      <c r="T245" s="23">
        <v>205</v>
      </c>
      <c r="U245" s="23">
        <v>781</v>
      </c>
      <c r="V245" s="23">
        <v>1495</v>
      </c>
      <c r="W245" s="23">
        <v>1619</v>
      </c>
      <c r="X245" s="23">
        <v>830</v>
      </c>
      <c r="Y245" s="23">
        <v>215</v>
      </c>
      <c r="Z245" s="23">
        <v>195</v>
      </c>
      <c r="AA245" s="23">
        <v>491</v>
      </c>
      <c r="AB245" s="23">
        <v>0</v>
      </c>
      <c r="AC245" s="23">
        <v>122</v>
      </c>
      <c r="AD245" s="23">
        <v>433</v>
      </c>
      <c r="AE245" s="23">
        <v>0</v>
      </c>
      <c r="AF245" s="23">
        <v>0</v>
      </c>
      <c r="AG245" s="23">
        <v>4</v>
      </c>
      <c r="AH245" s="23">
        <v>0</v>
      </c>
      <c r="AI245" s="23">
        <v>0</v>
      </c>
      <c r="AJ245" s="23">
        <v>0</v>
      </c>
      <c r="AK245" s="23">
        <v>1.5844400000000001</v>
      </c>
      <c r="AL245" s="23">
        <v>1</v>
      </c>
      <c r="AM245" s="23">
        <v>0</v>
      </c>
      <c r="AN245" s="23">
        <v>1871</v>
      </c>
      <c r="AO245" s="23">
        <v>244</v>
      </c>
      <c r="AP245" s="23">
        <v>4</v>
      </c>
    </row>
    <row r="246" spans="1:42" x14ac:dyDescent="0.25">
      <c r="A246" s="23">
        <v>245</v>
      </c>
      <c r="B246" s="23">
        <v>5</v>
      </c>
      <c r="C246" s="23">
        <v>5</v>
      </c>
      <c r="D246" s="23">
        <v>2</v>
      </c>
      <c r="E246" s="23">
        <v>1257</v>
      </c>
      <c r="F246" s="23">
        <v>3374</v>
      </c>
      <c r="G246" s="23">
        <v>3399</v>
      </c>
      <c r="H246" s="23">
        <v>1592</v>
      </c>
      <c r="I246" s="23">
        <v>970</v>
      </c>
      <c r="J246" s="23">
        <v>414</v>
      </c>
      <c r="K246" s="23">
        <v>240</v>
      </c>
      <c r="L246" s="23">
        <v>247</v>
      </c>
      <c r="M246" s="23">
        <v>252</v>
      </c>
      <c r="N246" s="23">
        <v>518</v>
      </c>
      <c r="O246" s="23">
        <v>380</v>
      </c>
      <c r="P246" s="23">
        <v>261</v>
      </c>
      <c r="Q246" s="23">
        <v>32</v>
      </c>
      <c r="R246" s="23">
        <v>0.26684318917328598</v>
      </c>
      <c r="S246" s="23">
        <v>257</v>
      </c>
      <c r="T246" s="23">
        <v>215</v>
      </c>
      <c r="U246" s="23">
        <v>497</v>
      </c>
      <c r="V246" s="23">
        <v>854</v>
      </c>
      <c r="W246" s="23">
        <v>1020</v>
      </c>
      <c r="X246" s="23">
        <v>813</v>
      </c>
      <c r="Y246" s="23">
        <v>9</v>
      </c>
      <c r="Z246" s="23">
        <v>15</v>
      </c>
      <c r="AA246" s="23">
        <v>184</v>
      </c>
      <c r="AB246" s="23">
        <v>0</v>
      </c>
      <c r="AC246" s="23">
        <v>7</v>
      </c>
      <c r="AD246" s="23">
        <v>42</v>
      </c>
      <c r="AE246" s="23">
        <v>0</v>
      </c>
      <c r="AF246" s="23">
        <v>0</v>
      </c>
      <c r="AG246" s="23">
        <v>4</v>
      </c>
      <c r="AH246" s="23">
        <v>1617.84863</v>
      </c>
      <c r="AI246" s="23">
        <v>0</v>
      </c>
      <c r="AJ246" s="23">
        <v>0</v>
      </c>
      <c r="AK246" s="23">
        <v>1.16187</v>
      </c>
      <c r="AL246" s="23">
        <v>1</v>
      </c>
      <c r="AM246" s="23">
        <v>0</v>
      </c>
      <c r="AN246" s="23">
        <v>1257</v>
      </c>
      <c r="AO246" s="23">
        <v>245</v>
      </c>
      <c r="AP246" s="23">
        <v>25</v>
      </c>
    </row>
    <row r="247" spans="1:42" x14ac:dyDescent="0.25">
      <c r="A247" s="23">
        <v>246</v>
      </c>
      <c r="B247" s="23">
        <v>5</v>
      </c>
      <c r="C247" s="23">
        <v>5</v>
      </c>
      <c r="D247" s="23">
        <v>2</v>
      </c>
      <c r="E247" s="23">
        <v>2814</v>
      </c>
      <c r="F247" s="23">
        <v>7963</v>
      </c>
      <c r="G247" s="23">
        <v>8024</v>
      </c>
      <c r="H247" s="23">
        <v>3897</v>
      </c>
      <c r="I247" s="23">
        <v>1991</v>
      </c>
      <c r="J247" s="23">
        <v>960</v>
      </c>
      <c r="K247" s="23">
        <v>509</v>
      </c>
      <c r="L247" s="23">
        <v>375</v>
      </c>
      <c r="M247" s="23">
        <v>452</v>
      </c>
      <c r="N247" s="23">
        <v>1478</v>
      </c>
      <c r="O247" s="23">
        <v>1036</v>
      </c>
      <c r="P247" s="23">
        <v>552</v>
      </c>
      <c r="Q247" s="23">
        <v>154</v>
      </c>
      <c r="R247" s="23">
        <v>0.22794117647058801</v>
      </c>
      <c r="S247" s="23">
        <v>5102</v>
      </c>
      <c r="T247" s="23">
        <v>502</v>
      </c>
      <c r="U247" s="23">
        <v>1658</v>
      </c>
      <c r="V247" s="23">
        <v>2025</v>
      </c>
      <c r="W247" s="23">
        <v>2248</v>
      </c>
      <c r="X247" s="23">
        <v>1591</v>
      </c>
      <c r="Y247" s="23">
        <v>271</v>
      </c>
      <c r="Z247" s="23">
        <v>605</v>
      </c>
      <c r="AA247" s="23">
        <v>3866</v>
      </c>
      <c r="AB247" s="23">
        <v>0</v>
      </c>
      <c r="AC247" s="23">
        <v>177</v>
      </c>
      <c r="AD247" s="23">
        <v>183</v>
      </c>
      <c r="AE247" s="23">
        <v>0</v>
      </c>
      <c r="AF247" s="23">
        <v>0</v>
      </c>
      <c r="AG247" s="23">
        <v>4</v>
      </c>
      <c r="AH247" s="23">
        <v>482.49979000000002</v>
      </c>
      <c r="AI247" s="23">
        <v>0</v>
      </c>
      <c r="AJ247" s="23">
        <v>0</v>
      </c>
      <c r="AK247" s="23">
        <v>1.42387</v>
      </c>
      <c r="AL247" s="23">
        <v>1</v>
      </c>
      <c r="AM247" s="23">
        <v>0</v>
      </c>
      <c r="AN247" s="23">
        <v>2814</v>
      </c>
      <c r="AO247" s="23">
        <v>246</v>
      </c>
      <c r="AP247" s="23">
        <v>61</v>
      </c>
    </row>
    <row r="248" spans="1:42" x14ac:dyDescent="0.25">
      <c r="A248" s="23">
        <v>247</v>
      </c>
      <c r="B248" s="23">
        <v>5</v>
      </c>
      <c r="C248" s="23">
        <v>5</v>
      </c>
      <c r="D248" s="23">
        <v>2</v>
      </c>
      <c r="E248" s="23">
        <v>1256</v>
      </c>
      <c r="F248" s="23">
        <v>3698</v>
      </c>
      <c r="G248" s="23">
        <v>3710</v>
      </c>
      <c r="H248" s="23">
        <v>1673</v>
      </c>
      <c r="I248" s="23">
        <v>1124</v>
      </c>
      <c r="J248" s="23">
        <v>190</v>
      </c>
      <c r="K248" s="23">
        <v>172</v>
      </c>
      <c r="L248" s="23">
        <v>205</v>
      </c>
      <c r="M248" s="23">
        <v>169</v>
      </c>
      <c r="N248" s="23">
        <v>710</v>
      </c>
      <c r="O248" s="23">
        <v>230</v>
      </c>
      <c r="P248" s="23">
        <v>154</v>
      </c>
      <c r="Q248" s="23">
        <v>20</v>
      </c>
      <c r="R248" s="23">
        <v>0.17035040431266801</v>
      </c>
      <c r="S248" s="23">
        <v>315</v>
      </c>
      <c r="T248" s="23">
        <v>331</v>
      </c>
      <c r="U248" s="23">
        <v>889</v>
      </c>
      <c r="V248" s="23">
        <v>899</v>
      </c>
      <c r="W248" s="23">
        <v>1046</v>
      </c>
      <c r="X248" s="23">
        <v>545</v>
      </c>
      <c r="Y248" s="23">
        <v>8</v>
      </c>
      <c r="Z248" s="23">
        <v>40</v>
      </c>
      <c r="AA248" s="23">
        <v>221</v>
      </c>
      <c r="AB248" s="23">
        <v>0</v>
      </c>
      <c r="AC248" s="23">
        <v>9</v>
      </c>
      <c r="AD248" s="23">
        <v>37</v>
      </c>
      <c r="AE248" s="23">
        <v>0</v>
      </c>
      <c r="AF248" s="23">
        <v>0</v>
      </c>
      <c r="AG248" s="23">
        <v>4</v>
      </c>
      <c r="AH248" s="23">
        <v>0</v>
      </c>
      <c r="AI248" s="23">
        <v>0</v>
      </c>
      <c r="AJ248" s="23">
        <v>0</v>
      </c>
      <c r="AK248" s="23">
        <v>1.37781</v>
      </c>
      <c r="AL248" s="23">
        <v>1</v>
      </c>
      <c r="AM248" s="23">
        <v>0</v>
      </c>
      <c r="AN248" s="23">
        <v>1256</v>
      </c>
      <c r="AO248" s="23">
        <v>247</v>
      </c>
      <c r="AP248" s="23">
        <v>12</v>
      </c>
    </row>
    <row r="249" spans="1:42" x14ac:dyDescent="0.25">
      <c r="A249" s="23">
        <v>248</v>
      </c>
      <c r="B249" s="23">
        <v>5</v>
      </c>
      <c r="C249" s="23">
        <v>5</v>
      </c>
      <c r="D249" s="23">
        <v>2</v>
      </c>
      <c r="E249" s="23">
        <v>1346</v>
      </c>
      <c r="F249" s="23">
        <v>3168</v>
      </c>
      <c r="G249" s="23">
        <v>3168</v>
      </c>
      <c r="H249" s="23">
        <v>1750</v>
      </c>
      <c r="I249" s="23">
        <v>696</v>
      </c>
      <c r="J249" s="23">
        <v>709</v>
      </c>
      <c r="K249" s="23">
        <v>232</v>
      </c>
      <c r="L249" s="23">
        <v>343</v>
      </c>
      <c r="M249" s="23">
        <v>307</v>
      </c>
      <c r="N249" s="23">
        <v>464</v>
      </c>
      <c r="O249" s="23">
        <v>687</v>
      </c>
      <c r="P249" s="23">
        <v>123</v>
      </c>
      <c r="Q249" s="23">
        <v>370</v>
      </c>
      <c r="R249" s="23">
        <v>0.14614898989899</v>
      </c>
      <c r="S249" s="23">
        <v>13826</v>
      </c>
      <c r="T249" s="23">
        <v>254</v>
      </c>
      <c r="U249" s="23">
        <v>512</v>
      </c>
      <c r="V249" s="23">
        <v>1242</v>
      </c>
      <c r="W249" s="23">
        <v>796</v>
      </c>
      <c r="X249" s="23">
        <v>364</v>
      </c>
      <c r="Y249" s="23">
        <v>944</v>
      </c>
      <c r="Z249" s="23">
        <v>3247</v>
      </c>
      <c r="AA249" s="23">
        <v>4503</v>
      </c>
      <c r="AB249" s="23">
        <v>3</v>
      </c>
      <c r="AC249" s="23">
        <v>3489</v>
      </c>
      <c r="AD249" s="23">
        <v>1640</v>
      </c>
      <c r="AE249" s="23">
        <v>0</v>
      </c>
      <c r="AF249" s="23">
        <v>0</v>
      </c>
      <c r="AG249" s="23">
        <v>3</v>
      </c>
      <c r="AH249" s="23">
        <v>0</v>
      </c>
      <c r="AI249" s="23">
        <v>0</v>
      </c>
      <c r="AJ249" s="23">
        <v>0</v>
      </c>
      <c r="AK249" s="23">
        <v>1.9573799999999999</v>
      </c>
      <c r="AL249" s="23">
        <v>3</v>
      </c>
      <c r="AM249" s="23">
        <v>0</v>
      </c>
      <c r="AN249" s="23">
        <v>1346</v>
      </c>
      <c r="AO249" s="23">
        <v>248</v>
      </c>
      <c r="AP249" s="23">
        <v>0</v>
      </c>
    </row>
    <row r="250" spans="1:42" x14ac:dyDescent="0.25">
      <c r="A250" s="23">
        <v>249</v>
      </c>
      <c r="B250" s="23">
        <v>6</v>
      </c>
      <c r="C250" s="23">
        <v>6</v>
      </c>
      <c r="D250" s="23">
        <v>2</v>
      </c>
      <c r="E250" s="23">
        <v>2382</v>
      </c>
      <c r="F250" s="23">
        <v>5864</v>
      </c>
      <c r="G250" s="23">
        <v>5869</v>
      </c>
      <c r="H250" s="23">
        <v>3402</v>
      </c>
      <c r="I250" s="23">
        <v>1320</v>
      </c>
      <c r="J250" s="23">
        <v>1292</v>
      </c>
      <c r="K250" s="23">
        <v>424</v>
      </c>
      <c r="L250" s="23">
        <v>740</v>
      </c>
      <c r="M250" s="23">
        <v>498</v>
      </c>
      <c r="N250" s="23">
        <v>720</v>
      </c>
      <c r="O250" s="23">
        <v>699</v>
      </c>
      <c r="P250" s="23">
        <v>207</v>
      </c>
      <c r="Q250" s="23">
        <v>283</v>
      </c>
      <c r="R250" s="23">
        <v>0.15658544896915999</v>
      </c>
      <c r="S250" s="23">
        <v>5307</v>
      </c>
      <c r="T250" s="23">
        <v>325</v>
      </c>
      <c r="U250" s="23">
        <v>1123</v>
      </c>
      <c r="V250" s="23">
        <v>2100</v>
      </c>
      <c r="W250" s="23">
        <v>1823</v>
      </c>
      <c r="X250" s="23">
        <v>498</v>
      </c>
      <c r="Y250" s="23">
        <v>512</v>
      </c>
      <c r="Z250" s="23">
        <v>778</v>
      </c>
      <c r="AA250" s="23">
        <v>1295</v>
      </c>
      <c r="AB250" s="23">
        <v>11</v>
      </c>
      <c r="AC250" s="23">
        <v>588</v>
      </c>
      <c r="AD250" s="23">
        <v>2123</v>
      </c>
      <c r="AE250" s="23">
        <v>0</v>
      </c>
      <c r="AF250" s="23">
        <v>0</v>
      </c>
      <c r="AG250" s="23">
        <v>3</v>
      </c>
      <c r="AH250" s="23">
        <v>0</v>
      </c>
      <c r="AI250" s="23">
        <v>0</v>
      </c>
      <c r="AJ250" s="23">
        <v>0</v>
      </c>
      <c r="AK250" s="23">
        <v>1.89513</v>
      </c>
      <c r="AL250" s="23">
        <v>3</v>
      </c>
      <c r="AM250" s="23">
        <v>0</v>
      </c>
      <c r="AN250" s="23">
        <v>2382</v>
      </c>
      <c r="AO250" s="23">
        <v>249</v>
      </c>
      <c r="AP250" s="23">
        <v>5</v>
      </c>
    </row>
    <row r="251" spans="1:42" x14ac:dyDescent="0.25">
      <c r="A251" s="23">
        <v>250</v>
      </c>
      <c r="B251" s="23">
        <v>6</v>
      </c>
      <c r="C251" s="23">
        <v>6</v>
      </c>
      <c r="D251" s="23">
        <v>2</v>
      </c>
      <c r="E251" s="23">
        <v>1803</v>
      </c>
      <c r="F251" s="23">
        <v>4481</v>
      </c>
      <c r="G251" s="23">
        <v>4548</v>
      </c>
      <c r="H251" s="23">
        <v>2283</v>
      </c>
      <c r="I251" s="23">
        <v>1196</v>
      </c>
      <c r="J251" s="23">
        <v>741</v>
      </c>
      <c r="K251" s="23">
        <v>368</v>
      </c>
      <c r="L251" s="23">
        <v>301</v>
      </c>
      <c r="M251" s="23">
        <v>408</v>
      </c>
      <c r="N251" s="23">
        <v>726</v>
      </c>
      <c r="O251" s="23">
        <v>280</v>
      </c>
      <c r="P251" s="23">
        <v>198</v>
      </c>
      <c r="Q251" s="23">
        <v>12</v>
      </c>
      <c r="R251" s="23">
        <v>0.18513632365875099</v>
      </c>
      <c r="S251" s="23">
        <v>1000</v>
      </c>
      <c r="T251" s="23">
        <v>302</v>
      </c>
      <c r="U251" s="23">
        <v>805</v>
      </c>
      <c r="V251" s="23">
        <v>1382</v>
      </c>
      <c r="W251" s="23">
        <v>1382</v>
      </c>
      <c r="X251" s="23">
        <v>677</v>
      </c>
      <c r="Y251" s="23">
        <v>174</v>
      </c>
      <c r="Z251" s="23">
        <v>188</v>
      </c>
      <c r="AA251" s="23">
        <v>385</v>
      </c>
      <c r="AB251" s="23">
        <v>0</v>
      </c>
      <c r="AC251" s="23">
        <v>62</v>
      </c>
      <c r="AD251" s="23">
        <v>191</v>
      </c>
      <c r="AE251" s="23">
        <v>0</v>
      </c>
      <c r="AF251" s="23">
        <v>0</v>
      </c>
      <c r="AG251" s="23">
        <v>4</v>
      </c>
      <c r="AH251" s="23">
        <v>0</v>
      </c>
      <c r="AI251" s="23">
        <v>0</v>
      </c>
      <c r="AJ251" s="23">
        <v>0</v>
      </c>
      <c r="AK251" s="23">
        <v>1.4884299999999999</v>
      </c>
      <c r="AL251" s="23">
        <v>2</v>
      </c>
      <c r="AM251" s="23">
        <v>0</v>
      </c>
      <c r="AN251" s="23">
        <v>1803</v>
      </c>
      <c r="AO251" s="23">
        <v>250</v>
      </c>
      <c r="AP251" s="23">
        <v>67</v>
      </c>
    </row>
    <row r="252" spans="1:42" x14ac:dyDescent="0.25">
      <c r="A252" s="23">
        <v>251</v>
      </c>
      <c r="B252" s="23">
        <v>6</v>
      </c>
      <c r="C252" s="23">
        <v>6</v>
      </c>
      <c r="D252" s="23">
        <v>2</v>
      </c>
      <c r="E252" s="23">
        <v>2678</v>
      </c>
      <c r="F252" s="23">
        <v>5502</v>
      </c>
      <c r="G252" s="23">
        <v>5511</v>
      </c>
      <c r="H252" s="23">
        <v>3447</v>
      </c>
      <c r="I252" s="23">
        <v>470</v>
      </c>
      <c r="J252" s="23">
        <v>2357</v>
      </c>
      <c r="K252" s="23">
        <v>526</v>
      </c>
      <c r="L252" s="23">
        <v>677</v>
      </c>
      <c r="M252" s="23">
        <v>686</v>
      </c>
      <c r="N252" s="23">
        <v>789</v>
      </c>
      <c r="O252" s="23">
        <v>277</v>
      </c>
      <c r="P252" s="23">
        <v>152</v>
      </c>
      <c r="Q252" s="23">
        <v>44</v>
      </c>
      <c r="R252" s="23">
        <v>0.155507167483215</v>
      </c>
      <c r="S252" s="23">
        <v>5518</v>
      </c>
      <c r="T252" s="23">
        <v>186</v>
      </c>
      <c r="U252" s="23">
        <v>783</v>
      </c>
      <c r="V252" s="23">
        <v>2348</v>
      </c>
      <c r="W252" s="23">
        <v>1477</v>
      </c>
      <c r="X252" s="23">
        <v>717</v>
      </c>
      <c r="Y252" s="23">
        <v>1429</v>
      </c>
      <c r="Z252" s="23">
        <v>1616</v>
      </c>
      <c r="AA252" s="23">
        <v>1637</v>
      </c>
      <c r="AB252" s="23">
        <v>2</v>
      </c>
      <c r="AC252" s="23">
        <v>363</v>
      </c>
      <c r="AD252" s="23">
        <v>471</v>
      </c>
      <c r="AE252" s="23">
        <v>0</v>
      </c>
      <c r="AF252" s="23">
        <v>0</v>
      </c>
      <c r="AG252" s="23">
        <v>2</v>
      </c>
      <c r="AH252" s="23">
        <v>1421.11121</v>
      </c>
      <c r="AI252" s="23">
        <v>0</v>
      </c>
      <c r="AJ252" s="23">
        <v>0</v>
      </c>
      <c r="AK252" s="23">
        <v>2.5991200000000001</v>
      </c>
      <c r="AL252" s="23">
        <v>3</v>
      </c>
      <c r="AM252" s="23">
        <v>0</v>
      </c>
      <c r="AN252" s="23">
        <v>2678</v>
      </c>
      <c r="AO252" s="23">
        <v>251</v>
      </c>
      <c r="AP252" s="23">
        <v>9</v>
      </c>
    </row>
    <row r="253" spans="1:42" x14ac:dyDescent="0.25">
      <c r="A253" s="23">
        <v>252</v>
      </c>
      <c r="B253" s="23">
        <v>6</v>
      </c>
      <c r="C253" s="23">
        <v>6</v>
      </c>
      <c r="D253" s="23">
        <v>2</v>
      </c>
      <c r="E253" s="23">
        <v>1905</v>
      </c>
      <c r="F253" s="23">
        <v>5971</v>
      </c>
      <c r="G253" s="23">
        <v>5971</v>
      </c>
      <c r="H253" s="23">
        <v>2275</v>
      </c>
      <c r="I253" s="23">
        <v>2148</v>
      </c>
      <c r="J253" s="23">
        <v>14</v>
      </c>
      <c r="K253" s="23">
        <v>209</v>
      </c>
      <c r="L253" s="23">
        <v>160</v>
      </c>
      <c r="M253" s="23">
        <v>289</v>
      </c>
      <c r="N253" s="23">
        <v>1247</v>
      </c>
      <c r="O253" s="23">
        <v>2124</v>
      </c>
      <c r="P253" s="23">
        <v>1435</v>
      </c>
      <c r="Q253" s="23">
        <v>201</v>
      </c>
      <c r="R253" s="23">
        <v>0.27064143359571302</v>
      </c>
      <c r="S253" s="23">
        <v>1129</v>
      </c>
      <c r="T253" s="23">
        <v>292</v>
      </c>
      <c r="U253" s="23">
        <v>1356</v>
      </c>
      <c r="V253" s="23">
        <v>1038</v>
      </c>
      <c r="W253" s="23">
        <v>1900</v>
      </c>
      <c r="X253" s="23">
        <v>1385</v>
      </c>
      <c r="Y253" s="23">
        <v>11</v>
      </c>
      <c r="Z253" s="23">
        <v>62</v>
      </c>
      <c r="AA253" s="23">
        <v>526</v>
      </c>
      <c r="AB253" s="23">
        <v>3</v>
      </c>
      <c r="AC253" s="23">
        <v>45</v>
      </c>
      <c r="AD253" s="23">
        <v>482</v>
      </c>
      <c r="AE253" s="23">
        <v>0</v>
      </c>
      <c r="AF253" s="23">
        <v>0</v>
      </c>
      <c r="AG253" s="23">
        <v>4</v>
      </c>
      <c r="AH253" s="23">
        <v>0</v>
      </c>
      <c r="AI253" s="23">
        <v>0</v>
      </c>
      <c r="AJ253" s="23">
        <v>0</v>
      </c>
      <c r="AK253" s="23">
        <v>0.98728000000000005</v>
      </c>
      <c r="AL253" s="23">
        <v>1</v>
      </c>
      <c r="AM253" s="23">
        <v>0</v>
      </c>
      <c r="AN253" s="23">
        <v>1905</v>
      </c>
      <c r="AO253" s="23">
        <v>252</v>
      </c>
      <c r="AP253" s="23">
        <v>0</v>
      </c>
    </row>
    <row r="254" spans="1:42" x14ac:dyDescent="0.25">
      <c r="A254" s="23">
        <v>253</v>
      </c>
      <c r="B254" s="23">
        <v>6</v>
      </c>
      <c r="C254" s="23">
        <v>6</v>
      </c>
      <c r="D254" s="23">
        <v>2</v>
      </c>
      <c r="E254" s="23">
        <v>976</v>
      </c>
      <c r="F254" s="23">
        <v>2702</v>
      </c>
      <c r="G254" s="23">
        <v>2702</v>
      </c>
      <c r="H254" s="23">
        <v>1271</v>
      </c>
      <c r="I254" s="23">
        <v>801</v>
      </c>
      <c r="J254" s="23">
        <v>216</v>
      </c>
      <c r="K254" s="23">
        <v>69</v>
      </c>
      <c r="L254" s="23">
        <v>139</v>
      </c>
      <c r="M254" s="23">
        <v>135</v>
      </c>
      <c r="N254" s="23">
        <v>633</v>
      </c>
      <c r="O254" s="23">
        <v>282</v>
      </c>
      <c r="P254" s="23">
        <v>218</v>
      </c>
      <c r="Q254" s="23">
        <v>4</v>
      </c>
      <c r="R254" s="23">
        <v>0.249074759437454</v>
      </c>
      <c r="S254" s="23">
        <v>239</v>
      </c>
      <c r="T254" s="23">
        <v>48</v>
      </c>
      <c r="U254" s="23">
        <v>627</v>
      </c>
      <c r="V254" s="23">
        <v>654</v>
      </c>
      <c r="W254" s="23">
        <v>791</v>
      </c>
      <c r="X254" s="23">
        <v>582</v>
      </c>
      <c r="Y254" s="23">
        <v>9</v>
      </c>
      <c r="Z254" s="23">
        <v>53</v>
      </c>
      <c r="AA254" s="23">
        <v>98</v>
      </c>
      <c r="AB254" s="23">
        <v>0</v>
      </c>
      <c r="AC254" s="23">
        <v>3</v>
      </c>
      <c r="AD254" s="23">
        <v>76</v>
      </c>
      <c r="AE254" s="23">
        <v>0</v>
      </c>
      <c r="AF254" s="23">
        <v>0</v>
      </c>
      <c r="AG254" s="23">
        <v>4</v>
      </c>
      <c r="AH254" s="23">
        <v>0</v>
      </c>
      <c r="AI254" s="23">
        <v>0</v>
      </c>
      <c r="AJ254" s="23">
        <v>0</v>
      </c>
      <c r="AK254" s="23">
        <v>1.1541300000000001</v>
      </c>
      <c r="AL254" s="23">
        <v>1</v>
      </c>
      <c r="AM254" s="23">
        <v>0</v>
      </c>
      <c r="AN254" s="23">
        <v>976</v>
      </c>
      <c r="AO254" s="23">
        <v>253</v>
      </c>
      <c r="AP254" s="23">
        <v>0</v>
      </c>
    </row>
    <row r="255" spans="1:42" x14ac:dyDescent="0.25">
      <c r="A255" s="23">
        <v>254</v>
      </c>
      <c r="B255" s="23">
        <v>6</v>
      </c>
      <c r="C255" s="23">
        <v>6</v>
      </c>
      <c r="D255" s="23">
        <v>2</v>
      </c>
      <c r="E255" s="23">
        <v>1793</v>
      </c>
      <c r="F255" s="23">
        <v>5517</v>
      </c>
      <c r="G255" s="23">
        <v>5517</v>
      </c>
      <c r="H255" s="23">
        <v>2339</v>
      </c>
      <c r="I255" s="23">
        <v>1988</v>
      </c>
      <c r="J255" s="23">
        <v>27</v>
      </c>
      <c r="K255" s="23">
        <v>151</v>
      </c>
      <c r="L255" s="23">
        <v>111</v>
      </c>
      <c r="M255" s="23">
        <v>292</v>
      </c>
      <c r="N255" s="23">
        <v>1239</v>
      </c>
      <c r="O255" s="23">
        <v>1976</v>
      </c>
      <c r="P255" s="23">
        <v>1445</v>
      </c>
      <c r="Q255" s="23">
        <v>20</v>
      </c>
      <c r="R255" s="23">
        <v>0.267174188870763</v>
      </c>
      <c r="S255" s="23">
        <v>465</v>
      </c>
      <c r="T255" s="23">
        <v>232</v>
      </c>
      <c r="U255" s="23">
        <v>1275</v>
      </c>
      <c r="V255" s="23">
        <v>1060</v>
      </c>
      <c r="W255" s="23">
        <v>1802</v>
      </c>
      <c r="X255" s="23">
        <v>1148</v>
      </c>
      <c r="Y255" s="23">
        <v>154</v>
      </c>
      <c r="Z255" s="23">
        <v>100</v>
      </c>
      <c r="AA255" s="23">
        <v>146</v>
      </c>
      <c r="AB255" s="23">
        <v>1</v>
      </c>
      <c r="AC255" s="23">
        <v>14</v>
      </c>
      <c r="AD255" s="23">
        <v>50</v>
      </c>
      <c r="AE255" s="23">
        <v>0</v>
      </c>
      <c r="AF255" s="23">
        <v>0</v>
      </c>
      <c r="AG255" s="23">
        <v>4</v>
      </c>
      <c r="AH255" s="23">
        <v>273.66904</v>
      </c>
      <c r="AI255" s="23">
        <v>0</v>
      </c>
      <c r="AJ255" s="23">
        <v>0</v>
      </c>
      <c r="AK255" s="23">
        <v>0.99561999999999995</v>
      </c>
      <c r="AL255" s="23">
        <v>1</v>
      </c>
      <c r="AM255" s="23">
        <v>0</v>
      </c>
      <c r="AN255" s="23">
        <v>1793</v>
      </c>
      <c r="AO255" s="23">
        <v>254</v>
      </c>
      <c r="AP255" s="23">
        <v>0</v>
      </c>
    </row>
    <row r="256" spans="1:42" x14ac:dyDescent="0.25">
      <c r="A256" s="23">
        <v>255</v>
      </c>
      <c r="B256" s="23">
        <v>6</v>
      </c>
      <c r="C256" s="23">
        <v>6</v>
      </c>
      <c r="D256" s="23">
        <v>2</v>
      </c>
      <c r="E256" s="23">
        <v>1221</v>
      </c>
      <c r="F256" s="23">
        <v>3392</v>
      </c>
      <c r="G256" s="23">
        <v>3395</v>
      </c>
      <c r="H256" s="23">
        <v>1587</v>
      </c>
      <c r="I256" s="23">
        <v>1171</v>
      </c>
      <c r="J256" s="23">
        <v>124</v>
      </c>
      <c r="K256" s="23">
        <v>138</v>
      </c>
      <c r="L256" s="23">
        <v>110</v>
      </c>
      <c r="M256" s="23">
        <v>145</v>
      </c>
      <c r="N256" s="23">
        <v>828</v>
      </c>
      <c r="O256" s="23">
        <v>342</v>
      </c>
      <c r="P256" s="23">
        <v>224</v>
      </c>
      <c r="Q256" s="23">
        <v>37</v>
      </c>
      <c r="R256" s="23">
        <v>0.22680412371134001</v>
      </c>
      <c r="S256" s="23">
        <v>751</v>
      </c>
      <c r="T256" s="23">
        <v>274</v>
      </c>
      <c r="U256" s="23">
        <v>670</v>
      </c>
      <c r="V256" s="23">
        <v>821</v>
      </c>
      <c r="W256" s="23">
        <v>968</v>
      </c>
      <c r="X256" s="23">
        <v>662</v>
      </c>
      <c r="Y256" s="23">
        <v>70</v>
      </c>
      <c r="Z256" s="23">
        <v>113</v>
      </c>
      <c r="AA256" s="23">
        <v>314</v>
      </c>
      <c r="AB256" s="23">
        <v>3</v>
      </c>
      <c r="AC256" s="23">
        <v>32</v>
      </c>
      <c r="AD256" s="23">
        <v>219</v>
      </c>
      <c r="AE256" s="23">
        <v>0</v>
      </c>
      <c r="AF256" s="23">
        <v>0</v>
      </c>
      <c r="AG256" s="23">
        <v>4</v>
      </c>
      <c r="AH256" s="23">
        <v>1722.25342</v>
      </c>
      <c r="AI256" s="23">
        <v>0</v>
      </c>
      <c r="AJ256" s="23">
        <v>0</v>
      </c>
      <c r="AK256" s="23">
        <v>1.24854</v>
      </c>
      <c r="AL256" s="23">
        <v>1</v>
      </c>
      <c r="AM256" s="23">
        <v>0</v>
      </c>
      <c r="AN256" s="23">
        <v>1221</v>
      </c>
      <c r="AO256" s="23">
        <v>255</v>
      </c>
      <c r="AP256" s="23">
        <v>3</v>
      </c>
    </row>
    <row r="257" spans="1:42" x14ac:dyDescent="0.25">
      <c r="A257" s="23">
        <v>256</v>
      </c>
      <c r="B257" s="23">
        <v>6</v>
      </c>
      <c r="C257" s="23">
        <v>6</v>
      </c>
      <c r="D257" s="23">
        <v>2</v>
      </c>
      <c r="E257" s="23">
        <v>2547</v>
      </c>
      <c r="F257" s="23">
        <v>5096</v>
      </c>
      <c r="G257" s="23">
        <v>5137</v>
      </c>
      <c r="H257" s="23">
        <v>2956</v>
      </c>
      <c r="I257" s="23">
        <v>631</v>
      </c>
      <c r="J257" s="23">
        <v>2165</v>
      </c>
      <c r="K257" s="23">
        <v>582</v>
      </c>
      <c r="L257" s="23">
        <v>526</v>
      </c>
      <c r="M257" s="23">
        <v>496</v>
      </c>
      <c r="N257" s="23">
        <v>943</v>
      </c>
      <c r="O257" s="23">
        <v>214</v>
      </c>
      <c r="P257" s="23">
        <v>141</v>
      </c>
      <c r="Q257" s="23">
        <v>12</v>
      </c>
      <c r="R257" s="23">
        <v>0.25520731944714797</v>
      </c>
      <c r="S257" s="23">
        <v>934</v>
      </c>
      <c r="T257" s="23">
        <v>442</v>
      </c>
      <c r="U257" s="23">
        <v>552</v>
      </c>
      <c r="V257" s="23">
        <v>1884</v>
      </c>
      <c r="W257" s="23">
        <v>1149</v>
      </c>
      <c r="X257" s="23">
        <v>1110</v>
      </c>
      <c r="Y257" s="23">
        <v>30</v>
      </c>
      <c r="Z257" s="23">
        <v>416</v>
      </c>
      <c r="AA257" s="23">
        <v>316</v>
      </c>
      <c r="AB257" s="23">
        <v>0</v>
      </c>
      <c r="AC257" s="23">
        <v>32</v>
      </c>
      <c r="AD257" s="23">
        <v>140</v>
      </c>
      <c r="AE257" s="23">
        <v>0</v>
      </c>
      <c r="AF257" s="23">
        <v>0</v>
      </c>
      <c r="AG257" s="23">
        <v>2</v>
      </c>
      <c r="AH257" s="23">
        <v>0</v>
      </c>
      <c r="AI257" s="23">
        <v>0</v>
      </c>
      <c r="AJ257" s="23">
        <v>0</v>
      </c>
      <c r="AK257" s="23">
        <v>1.92679</v>
      </c>
      <c r="AL257" s="23">
        <v>2</v>
      </c>
      <c r="AM257" s="23">
        <v>0</v>
      </c>
      <c r="AN257" s="23">
        <v>2547</v>
      </c>
      <c r="AO257" s="23">
        <v>256</v>
      </c>
      <c r="AP257" s="23">
        <v>41</v>
      </c>
    </row>
    <row r="258" spans="1:42" x14ac:dyDescent="0.25">
      <c r="A258" s="23">
        <v>257</v>
      </c>
      <c r="B258" s="23">
        <v>6</v>
      </c>
      <c r="C258" s="23">
        <v>6</v>
      </c>
      <c r="D258" s="23">
        <v>2</v>
      </c>
      <c r="E258" s="23">
        <v>1750</v>
      </c>
      <c r="F258" s="23">
        <v>4085</v>
      </c>
      <c r="G258" s="23">
        <v>4155</v>
      </c>
      <c r="H258" s="23">
        <v>2071</v>
      </c>
      <c r="I258" s="23">
        <v>663</v>
      </c>
      <c r="J258" s="23">
        <v>1266</v>
      </c>
      <c r="K258" s="23">
        <v>503</v>
      </c>
      <c r="L258" s="23">
        <v>419</v>
      </c>
      <c r="M258" s="23">
        <v>379</v>
      </c>
      <c r="N258" s="23">
        <v>449</v>
      </c>
      <c r="O258" s="23">
        <v>255</v>
      </c>
      <c r="P258" s="23">
        <v>98</v>
      </c>
      <c r="Q258" s="23">
        <v>63</v>
      </c>
      <c r="R258" s="23">
        <v>0.27725631768953102</v>
      </c>
      <c r="S258" s="23">
        <v>6960</v>
      </c>
      <c r="T258" s="23">
        <v>178</v>
      </c>
      <c r="U258" s="23">
        <v>645</v>
      </c>
      <c r="V258" s="23">
        <v>1399</v>
      </c>
      <c r="W258" s="23">
        <v>910</v>
      </c>
      <c r="X258" s="23">
        <v>1023</v>
      </c>
      <c r="Y258" s="23">
        <v>931</v>
      </c>
      <c r="Z258" s="23">
        <v>1674</v>
      </c>
      <c r="AA258" s="23">
        <v>3378</v>
      </c>
      <c r="AB258" s="23">
        <v>0</v>
      </c>
      <c r="AC258" s="23">
        <v>249</v>
      </c>
      <c r="AD258" s="23">
        <v>728</v>
      </c>
      <c r="AE258" s="23">
        <v>0</v>
      </c>
      <c r="AF258" s="23">
        <v>27</v>
      </c>
      <c r="AG258" s="23">
        <v>3</v>
      </c>
      <c r="AH258" s="23">
        <v>0</v>
      </c>
      <c r="AI258" s="23">
        <v>0</v>
      </c>
      <c r="AJ258" s="23">
        <v>0</v>
      </c>
      <c r="AK258" s="23">
        <v>3.1395400000000002</v>
      </c>
      <c r="AL258" s="23">
        <v>3</v>
      </c>
      <c r="AM258" s="23">
        <v>0</v>
      </c>
      <c r="AN258" s="23">
        <v>1750</v>
      </c>
      <c r="AO258" s="23">
        <v>257</v>
      </c>
      <c r="AP258" s="23">
        <v>70</v>
      </c>
    </row>
    <row r="259" spans="1:42" x14ac:dyDescent="0.25">
      <c r="A259" s="23">
        <v>258</v>
      </c>
      <c r="B259" s="23">
        <v>6</v>
      </c>
      <c r="C259" s="23">
        <v>6</v>
      </c>
      <c r="D259" s="23">
        <v>2</v>
      </c>
      <c r="E259" s="23">
        <v>2466</v>
      </c>
      <c r="F259" s="23">
        <v>5277</v>
      </c>
      <c r="G259" s="23">
        <v>5432</v>
      </c>
      <c r="H259" s="23">
        <v>3360</v>
      </c>
      <c r="I259" s="23">
        <v>653</v>
      </c>
      <c r="J259" s="23">
        <v>2007</v>
      </c>
      <c r="K259" s="23">
        <v>607</v>
      </c>
      <c r="L259" s="23">
        <v>694</v>
      </c>
      <c r="M259" s="23">
        <v>590</v>
      </c>
      <c r="N259" s="23">
        <v>575</v>
      </c>
      <c r="O259" s="23">
        <v>192</v>
      </c>
      <c r="P259" s="23">
        <v>123.53758000000001</v>
      </c>
      <c r="Q259" s="23">
        <v>19</v>
      </c>
      <c r="R259" s="23">
        <v>0.16053019145802699</v>
      </c>
      <c r="S259" s="23">
        <v>1141</v>
      </c>
      <c r="T259" s="23">
        <v>467</v>
      </c>
      <c r="U259" s="23">
        <v>494</v>
      </c>
      <c r="V259" s="23">
        <v>2461</v>
      </c>
      <c r="W259" s="23">
        <v>1290</v>
      </c>
      <c r="X259" s="23">
        <v>720</v>
      </c>
      <c r="Y259" s="23">
        <v>109</v>
      </c>
      <c r="Z259" s="23">
        <v>219</v>
      </c>
      <c r="AA259" s="23">
        <v>670</v>
      </c>
      <c r="AB259" s="23">
        <v>0</v>
      </c>
      <c r="AC259" s="23">
        <v>81</v>
      </c>
      <c r="AD259" s="23">
        <v>62</v>
      </c>
      <c r="AE259" s="23">
        <v>0</v>
      </c>
      <c r="AF259" s="23">
        <v>29.467269999999999</v>
      </c>
      <c r="AG259" s="23">
        <v>3</v>
      </c>
      <c r="AH259" s="23">
        <v>0</v>
      </c>
      <c r="AI259" s="23">
        <v>0</v>
      </c>
      <c r="AJ259" s="23">
        <v>0</v>
      </c>
      <c r="AK259" s="23">
        <v>2.11727</v>
      </c>
      <c r="AL259" s="23">
        <v>3</v>
      </c>
      <c r="AM259" s="23">
        <v>0</v>
      </c>
      <c r="AN259" s="23">
        <v>2466</v>
      </c>
      <c r="AO259" s="23">
        <v>258</v>
      </c>
      <c r="AP259" s="23">
        <v>155</v>
      </c>
    </row>
    <row r="260" spans="1:42" x14ac:dyDescent="0.25">
      <c r="A260" s="23">
        <v>259</v>
      </c>
      <c r="B260" s="23">
        <v>6</v>
      </c>
      <c r="C260" s="23">
        <v>6</v>
      </c>
      <c r="D260" s="23">
        <v>2</v>
      </c>
      <c r="E260" s="23">
        <v>2286</v>
      </c>
      <c r="F260" s="23">
        <v>5620</v>
      </c>
      <c r="G260" s="23">
        <v>5633</v>
      </c>
      <c r="H260" s="23">
        <v>2838</v>
      </c>
      <c r="I260" s="23">
        <v>620</v>
      </c>
      <c r="J260" s="23">
        <v>1819</v>
      </c>
      <c r="K260" s="23">
        <v>693</v>
      </c>
      <c r="L260" s="23">
        <v>706</v>
      </c>
      <c r="M260" s="23">
        <v>431</v>
      </c>
      <c r="N260" s="23">
        <v>456</v>
      </c>
      <c r="O260" s="23">
        <v>205</v>
      </c>
      <c r="P260" s="23">
        <v>112</v>
      </c>
      <c r="Q260" s="23">
        <v>47</v>
      </c>
      <c r="R260" s="23">
        <v>0.13953488372093001</v>
      </c>
      <c r="S260" s="23">
        <v>915</v>
      </c>
      <c r="T260" s="23">
        <v>368</v>
      </c>
      <c r="U260" s="23">
        <v>1068</v>
      </c>
      <c r="V260" s="23">
        <v>2047</v>
      </c>
      <c r="W260" s="23">
        <v>1539</v>
      </c>
      <c r="X260" s="23">
        <v>611</v>
      </c>
      <c r="Y260" s="23">
        <v>211</v>
      </c>
      <c r="Z260" s="23">
        <v>101</v>
      </c>
      <c r="AA260" s="23">
        <v>490</v>
      </c>
      <c r="AB260" s="23">
        <v>0</v>
      </c>
      <c r="AC260" s="23">
        <v>47</v>
      </c>
      <c r="AD260" s="23">
        <v>66</v>
      </c>
      <c r="AE260" s="23">
        <v>0</v>
      </c>
      <c r="AF260" s="23">
        <v>27.919149999999998</v>
      </c>
      <c r="AG260" s="23">
        <v>3</v>
      </c>
      <c r="AH260" s="23">
        <v>1636.5258799999999</v>
      </c>
      <c r="AI260" s="23">
        <v>0</v>
      </c>
      <c r="AJ260" s="23">
        <v>0</v>
      </c>
      <c r="AK260" s="23">
        <v>1.7188300000000001</v>
      </c>
      <c r="AL260" s="23">
        <v>3</v>
      </c>
      <c r="AM260" s="23">
        <v>0</v>
      </c>
      <c r="AN260" s="23">
        <v>2286</v>
      </c>
      <c r="AO260" s="23">
        <v>259</v>
      </c>
      <c r="AP260" s="23">
        <v>13</v>
      </c>
    </row>
    <row r="261" spans="1:42" x14ac:dyDescent="0.25">
      <c r="A261" s="23">
        <v>260</v>
      </c>
      <c r="B261" s="23">
        <v>6</v>
      </c>
      <c r="C261" s="23">
        <v>6</v>
      </c>
      <c r="D261" s="23">
        <v>2</v>
      </c>
      <c r="E261" s="23">
        <v>2478</v>
      </c>
      <c r="F261" s="23">
        <v>8478</v>
      </c>
      <c r="G261" s="23">
        <v>8606</v>
      </c>
      <c r="H261" s="23">
        <v>4746</v>
      </c>
      <c r="I261" s="23">
        <v>1361</v>
      </c>
      <c r="J261" s="23">
        <v>1236</v>
      </c>
      <c r="K261" s="23">
        <v>729</v>
      </c>
      <c r="L261" s="23">
        <v>902</v>
      </c>
      <c r="M261" s="23">
        <v>518</v>
      </c>
      <c r="N261" s="23">
        <v>329</v>
      </c>
      <c r="O261" s="23">
        <v>302</v>
      </c>
      <c r="P261" s="23">
        <v>176</v>
      </c>
      <c r="Q261" s="23">
        <v>41</v>
      </c>
      <c r="R261" s="23">
        <v>0.12967696955612401</v>
      </c>
      <c r="S261" s="23">
        <v>1986</v>
      </c>
      <c r="T261" s="23">
        <v>722</v>
      </c>
      <c r="U261" s="23">
        <v>1751</v>
      </c>
      <c r="V261" s="23">
        <v>3591</v>
      </c>
      <c r="W261" s="23">
        <v>1602</v>
      </c>
      <c r="X261" s="23">
        <v>940</v>
      </c>
      <c r="Y261" s="23">
        <v>296</v>
      </c>
      <c r="Z261" s="23">
        <v>392</v>
      </c>
      <c r="AA261" s="23">
        <v>685</v>
      </c>
      <c r="AB261" s="23">
        <v>0</v>
      </c>
      <c r="AC261" s="23">
        <v>240</v>
      </c>
      <c r="AD261" s="23">
        <v>373</v>
      </c>
      <c r="AE261" s="23">
        <v>0</v>
      </c>
      <c r="AF261" s="23">
        <v>27</v>
      </c>
      <c r="AG261" s="23">
        <v>3</v>
      </c>
      <c r="AH261" s="23">
        <v>0</v>
      </c>
      <c r="AI261" s="23">
        <v>0</v>
      </c>
      <c r="AJ261" s="23">
        <v>0</v>
      </c>
      <c r="AK261" s="23">
        <v>1.76844</v>
      </c>
      <c r="AL261" s="23">
        <v>3</v>
      </c>
      <c r="AM261" s="23">
        <v>0</v>
      </c>
      <c r="AN261" s="23">
        <v>2478</v>
      </c>
      <c r="AO261" s="23">
        <v>260</v>
      </c>
      <c r="AP261" s="23">
        <v>128</v>
      </c>
    </row>
    <row r="262" spans="1:42" x14ac:dyDescent="0.25">
      <c r="A262" s="23">
        <v>261</v>
      </c>
      <c r="B262" s="23">
        <v>6</v>
      </c>
      <c r="C262" s="23">
        <v>6</v>
      </c>
      <c r="D262" s="23">
        <v>2</v>
      </c>
      <c r="E262" s="23">
        <v>1354</v>
      </c>
      <c r="F262" s="23">
        <v>4808</v>
      </c>
      <c r="G262" s="23">
        <v>4821</v>
      </c>
      <c r="H262" s="23">
        <v>2546</v>
      </c>
      <c r="I262" s="23">
        <v>972</v>
      </c>
      <c r="J262" s="23">
        <v>448</v>
      </c>
      <c r="K262" s="23">
        <v>334</v>
      </c>
      <c r="L262" s="23">
        <v>494</v>
      </c>
      <c r="M262" s="23">
        <v>243</v>
      </c>
      <c r="N262" s="23">
        <v>283</v>
      </c>
      <c r="O262" s="23">
        <v>678</v>
      </c>
      <c r="P262" s="23">
        <v>168</v>
      </c>
      <c r="Q262" s="23">
        <v>117</v>
      </c>
      <c r="R262" s="23">
        <v>0.113669363202655</v>
      </c>
      <c r="S262" s="23">
        <v>909</v>
      </c>
      <c r="T262" s="23">
        <v>449</v>
      </c>
      <c r="U262" s="23">
        <v>795</v>
      </c>
      <c r="V262" s="23">
        <v>2129</v>
      </c>
      <c r="W262" s="23">
        <v>985</v>
      </c>
      <c r="X262" s="23">
        <v>463</v>
      </c>
      <c r="Y262" s="23">
        <v>36</v>
      </c>
      <c r="Z262" s="23">
        <v>214</v>
      </c>
      <c r="AA262" s="23">
        <v>406</v>
      </c>
      <c r="AB262" s="23">
        <v>0</v>
      </c>
      <c r="AC262" s="23">
        <v>102</v>
      </c>
      <c r="AD262" s="23">
        <v>151</v>
      </c>
      <c r="AE262" s="23">
        <v>0</v>
      </c>
      <c r="AF262" s="23">
        <v>0</v>
      </c>
      <c r="AG262" s="23">
        <v>4</v>
      </c>
      <c r="AH262" s="23">
        <v>0</v>
      </c>
      <c r="AI262" s="23">
        <v>0</v>
      </c>
      <c r="AJ262" s="23">
        <v>0</v>
      </c>
      <c r="AK262" s="23">
        <v>1.26633</v>
      </c>
      <c r="AL262" s="23">
        <v>3</v>
      </c>
      <c r="AM262" s="23">
        <v>0</v>
      </c>
      <c r="AN262" s="23">
        <v>1354</v>
      </c>
      <c r="AO262" s="23">
        <v>261</v>
      </c>
      <c r="AP262" s="23">
        <v>13</v>
      </c>
    </row>
    <row r="263" spans="1:42" x14ac:dyDescent="0.25">
      <c r="A263" s="23">
        <v>262</v>
      </c>
      <c r="B263" s="23">
        <v>6</v>
      </c>
      <c r="C263" s="23">
        <v>6</v>
      </c>
      <c r="D263" s="23">
        <v>2</v>
      </c>
      <c r="E263" s="23">
        <v>1205</v>
      </c>
      <c r="F263" s="23">
        <v>4058</v>
      </c>
      <c r="G263" s="23">
        <v>4154</v>
      </c>
      <c r="H263" s="23">
        <v>2340</v>
      </c>
      <c r="I263" s="23">
        <v>831</v>
      </c>
      <c r="J263" s="23">
        <v>374</v>
      </c>
      <c r="K263" s="23">
        <v>245</v>
      </c>
      <c r="L263" s="23">
        <v>293</v>
      </c>
      <c r="M263" s="23">
        <v>435</v>
      </c>
      <c r="N263" s="23">
        <v>232</v>
      </c>
      <c r="O263" s="23">
        <v>304</v>
      </c>
      <c r="P263" s="23">
        <v>152</v>
      </c>
      <c r="Q263" s="23">
        <v>52</v>
      </c>
      <c r="R263" s="23">
        <v>0.14684641309581101</v>
      </c>
      <c r="S263" s="23">
        <v>553</v>
      </c>
      <c r="T263" s="23">
        <v>241</v>
      </c>
      <c r="U263" s="23">
        <v>877</v>
      </c>
      <c r="V263" s="23">
        <v>1667</v>
      </c>
      <c r="W263" s="23">
        <v>982</v>
      </c>
      <c r="X263" s="23">
        <v>387</v>
      </c>
      <c r="Y263" s="23">
        <v>65</v>
      </c>
      <c r="Z263" s="23">
        <v>168</v>
      </c>
      <c r="AA263" s="23">
        <v>194</v>
      </c>
      <c r="AB263" s="23">
        <v>0</v>
      </c>
      <c r="AC263" s="23">
        <v>48</v>
      </c>
      <c r="AD263" s="23">
        <v>78</v>
      </c>
      <c r="AE263" s="23">
        <v>0</v>
      </c>
      <c r="AF263" s="23">
        <v>0</v>
      </c>
      <c r="AG263" s="23">
        <v>4</v>
      </c>
      <c r="AH263" s="23">
        <v>0</v>
      </c>
      <c r="AI263" s="23">
        <v>0</v>
      </c>
      <c r="AJ263" s="23">
        <v>0</v>
      </c>
      <c r="AK263" s="23">
        <v>1.32846</v>
      </c>
      <c r="AL263" s="23">
        <v>3</v>
      </c>
      <c r="AM263" s="23">
        <v>0</v>
      </c>
      <c r="AN263" s="23">
        <v>1205</v>
      </c>
      <c r="AO263" s="23">
        <v>262</v>
      </c>
      <c r="AP263" s="23">
        <v>96</v>
      </c>
    </row>
    <row r="264" spans="1:42" x14ac:dyDescent="0.25">
      <c r="A264" s="23">
        <v>263</v>
      </c>
      <c r="B264" s="23">
        <v>6</v>
      </c>
      <c r="C264" s="23">
        <v>6</v>
      </c>
      <c r="D264" s="23">
        <v>2</v>
      </c>
      <c r="E264" s="23">
        <v>910</v>
      </c>
      <c r="F264" s="23">
        <v>3064</v>
      </c>
      <c r="G264" s="23">
        <v>3147</v>
      </c>
      <c r="H264" s="23">
        <v>1686</v>
      </c>
      <c r="I264" s="23">
        <v>904</v>
      </c>
      <c r="J264" s="23">
        <v>25</v>
      </c>
      <c r="K264" s="23">
        <v>109</v>
      </c>
      <c r="L264" s="23">
        <v>261</v>
      </c>
      <c r="M264" s="23">
        <v>241</v>
      </c>
      <c r="N264" s="23">
        <v>299</v>
      </c>
      <c r="O264" s="23">
        <v>152</v>
      </c>
      <c r="P264" s="23">
        <v>93</v>
      </c>
      <c r="Q264" s="23">
        <v>8</v>
      </c>
      <c r="R264" s="23">
        <v>0.182713695583095</v>
      </c>
      <c r="S264" s="23">
        <v>167</v>
      </c>
      <c r="T264" s="23">
        <v>175</v>
      </c>
      <c r="U264" s="23">
        <v>501</v>
      </c>
      <c r="V264" s="23">
        <v>1070</v>
      </c>
      <c r="W264" s="23">
        <v>934</v>
      </c>
      <c r="X264" s="23">
        <v>467</v>
      </c>
      <c r="Y264" s="23">
        <v>8</v>
      </c>
      <c r="Z264" s="23">
        <v>40</v>
      </c>
      <c r="AA264" s="23">
        <v>32</v>
      </c>
      <c r="AB264" s="23">
        <v>0</v>
      </c>
      <c r="AC264" s="23">
        <v>27</v>
      </c>
      <c r="AD264" s="23">
        <v>60</v>
      </c>
      <c r="AE264" s="23">
        <v>0</v>
      </c>
      <c r="AF264" s="23">
        <v>0</v>
      </c>
      <c r="AG264" s="23">
        <v>4</v>
      </c>
      <c r="AH264" s="23">
        <v>0</v>
      </c>
      <c r="AI264" s="23">
        <v>0</v>
      </c>
      <c r="AJ264" s="23">
        <v>0</v>
      </c>
      <c r="AK264" s="23">
        <v>1.4855700000000001</v>
      </c>
      <c r="AL264" s="23">
        <v>3</v>
      </c>
      <c r="AM264" s="23">
        <v>0</v>
      </c>
      <c r="AN264" s="23">
        <v>910</v>
      </c>
      <c r="AO264" s="23">
        <v>263</v>
      </c>
      <c r="AP264" s="23">
        <v>83</v>
      </c>
    </row>
    <row r="265" spans="1:42" x14ac:dyDescent="0.25">
      <c r="A265" s="23">
        <v>264</v>
      </c>
      <c r="B265" s="23">
        <v>6</v>
      </c>
      <c r="C265" s="23">
        <v>6</v>
      </c>
      <c r="D265" s="23">
        <v>2</v>
      </c>
      <c r="E265" s="23">
        <v>1035</v>
      </c>
      <c r="F265" s="23">
        <v>3404</v>
      </c>
      <c r="G265" s="23">
        <v>3480</v>
      </c>
      <c r="H265" s="23">
        <v>1915</v>
      </c>
      <c r="I265" s="23">
        <v>1053</v>
      </c>
      <c r="J265" s="23">
        <v>12</v>
      </c>
      <c r="K265" s="23">
        <v>168</v>
      </c>
      <c r="L265" s="23">
        <v>319</v>
      </c>
      <c r="M265" s="23">
        <v>217</v>
      </c>
      <c r="N265" s="23">
        <v>331</v>
      </c>
      <c r="O265" s="23">
        <v>283</v>
      </c>
      <c r="P265" s="23">
        <v>131</v>
      </c>
      <c r="Q265" s="23">
        <v>54</v>
      </c>
      <c r="R265" s="23">
        <v>0.20143678160919501</v>
      </c>
      <c r="S265" s="23">
        <v>1318</v>
      </c>
      <c r="T265" s="23">
        <v>252</v>
      </c>
      <c r="U265" s="23">
        <v>550</v>
      </c>
      <c r="V265" s="23">
        <v>1098</v>
      </c>
      <c r="W265" s="23">
        <v>966</v>
      </c>
      <c r="X265" s="23">
        <v>614</v>
      </c>
      <c r="Y265" s="23">
        <v>119</v>
      </c>
      <c r="Z265" s="23">
        <v>251</v>
      </c>
      <c r="AA265" s="23">
        <v>777</v>
      </c>
      <c r="AB265" s="23">
        <v>1</v>
      </c>
      <c r="AC265" s="23">
        <v>66</v>
      </c>
      <c r="AD265" s="23">
        <v>104</v>
      </c>
      <c r="AE265" s="23">
        <v>0</v>
      </c>
      <c r="AF265" s="23">
        <v>0</v>
      </c>
      <c r="AG265" s="23">
        <v>4</v>
      </c>
      <c r="AH265" s="23">
        <v>0</v>
      </c>
      <c r="AI265" s="23">
        <v>0</v>
      </c>
      <c r="AJ265" s="23">
        <v>0</v>
      </c>
      <c r="AK265" s="23">
        <v>1.4031800000000001</v>
      </c>
      <c r="AL265" s="23">
        <v>3</v>
      </c>
      <c r="AM265" s="23">
        <v>0</v>
      </c>
      <c r="AN265" s="23">
        <v>1035</v>
      </c>
      <c r="AO265" s="23">
        <v>264</v>
      </c>
      <c r="AP265" s="23">
        <v>76</v>
      </c>
    </row>
    <row r="266" spans="1:42" x14ac:dyDescent="0.25">
      <c r="A266" s="23">
        <v>265</v>
      </c>
      <c r="B266" s="23">
        <v>6</v>
      </c>
      <c r="C266" s="23">
        <v>6</v>
      </c>
      <c r="D266" s="23">
        <v>2</v>
      </c>
      <c r="E266" s="23">
        <v>1642</v>
      </c>
      <c r="F266" s="23">
        <v>3021</v>
      </c>
      <c r="G266" s="23">
        <v>3021</v>
      </c>
      <c r="H266" s="23">
        <v>1892</v>
      </c>
      <c r="I266" s="23">
        <v>763</v>
      </c>
      <c r="J266" s="23">
        <v>986</v>
      </c>
      <c r="K266" s="23">
        <v>280</v>
      </c>
      <c r="L266" s="23">
        <v>357</v>
      </c>
      <c r="M266" s="23">
        <v>492</v>
      </c>
      <c r="N266" s="23">
        <v>513</v>
      </c>
      <c r="O266" s="23">
        <v>403</v>
      </c>
      <c r="P266" s="23">
        <v>103</v>
      </c>
      <c r="Q266" s="23">
        <v>110</v>
      </c>
      <c r="R266" s="23">
        <v>0.26084078119827903</v>
      </c>
      <c r="S266" s="23">
        <v>5096</v>
      </c>
      <c r="T266" s="23">
        <v>116</v>
      </c>
      <c r="U266" s="23">
        <v>301</v>
      </c>
      <c r="V266" s="23">
        <v>1037</v>
      </c>
      <c r="W266" s="23">
        <v>910</v>
      </c>
      <c r="X266" s="23">
        <v>657</v>
      </c>
      <c r="Y266" s="23">
        <v>1875</v>
      </c>
      <c r="Z266" s="23">
        <v>1634</v>
      </c>
      <c r="AA266" s="23">
        <v>903</v>
      </c>
      <c r="AB266" s="23">
        <v>12</v>
      </c>
      <c r="AC266" s="23">
        <v>204</v>
      </c>
      <c r="AD266" s="23">
        <v>468</v>
      </c>
      <c r="AE266" s="23">
        <v>0</v>
      </c>
      <c r="AF266" s="23">
        <v>0</v>
      </c>
      <c r="AG266" s="23">
        <v>4</v>
      </c>
      <c r="AH266" s="23">
        <v>0</v>
      </c>
      <c r="AI266" s="23">
        <v>0</v>
      </c>
      <c r="AJ266" s="23">
        <v>0</v>
      </c>
      <c r="AK266" s="23">
        <v>2.5138099999999999</v>
      </c>
      <c r="AL266" s="23">
        <v>3</v>
      </c>
      <c r="AM266" s="23">
        <v>0</v>
      </c>
      <c r="AN266" s="23">
        <v>1642</v>
      </c>
      <c r="AO266" s="23">
        <v>265</v>
      </c>
      <c r="AP266" s="23">
        <v>0</v>
      </c>
    </row>
    <row r="267" spans="1:42" x14ac:dyDescent="0.25">
      <c r="A267" s="23">
        <v>266</v>
      </c>
      <c r="B267" s="23">
        <v>6</v>
      </c>
      <c r="C267" s="23">
        <v>6</v>
      </c>
      <c r="D267" s="23">
        <v>2</v>
      </c>
      <c r="E267" s="23">
        <v>2960</v>
      </c>
      <c r="F267" s="23">
        <v>7190</v>
      </c>
      <c r="G267" s="23">
        <v>7190</v>
      </c>
      <c r="H267" s="23">
        <v>3849</v>
      </c>
      <c r="I267" s="23">
        <v>1175</v>
      </c>
      <c r="J267" s="23">
        <v>2030</v>
      </c>
      <c r="K267" s="23">
        <v>595</v>
      </c>
      <c r="L267" s="23">
        <v>481</v>
      </c>
      <c r="M267" s="23">
        <v>676</v>
      </c>
      <c r="N267" s="23">
        <v>1208</v>
      </c>
      <c r="O267" s="23">
        <v>1052</v>
      </c>
      <c r="P267" s="23">
        <v>226.13713000000001</v>
      </c>
      <c r="Q267" s="23">
        <v>320</v>
      </c>
      <c r="R267" s="23">
        <v>0.16077885952712101</v>
      </c>
      <c r="S267" s="23">
        <v>21619</v>
      </c>
      <c r="T267" s="23">
        <v>538</v>
      </c>
      <c r="U267" s="23">
        <v>1040</v>
      </c>
      <c r="V267" s="23">
        <v>3121</v>
      </c>
      <c r="W267" s="23">
        <v>1477</v>
      </c>
      <c r="X267" s="23">
        <v>1014</v>
      </c>
      <c r="Y267" s="23">
        <v>2112</v>
      </c>
      <c r="Z267" s="23">
        <v>8782</v>
      </c>
      <c r="AA267" s="23">
        <v>2072</v>
      </c>
      <c r="AB267" s="23">
        <v>0</v>
      </c>
      <c r="AC267" s="23">
        <v>3641</v>
      </c>
      <c r="AD267" s="23">
        <v>5012</v>
      </c>
      <c r="AE267" s="23">
        <v>0</v>
      </c>
      <c r="AF267" s="23">
        <v>0</v>
      </c>
      <c r="AG267" s="23">
        <v>3</v>
      </c>
      <c r="AH267" s="23">
        <v>0</v>
      </c>
      <c r="AI267" s="23">
        <v>0</v>
      </c>
      <c r="AJ267" s="23">
        <v>0</v>
      </c>
      <c r="AK267" s="23">
        <v>2.4174500000000001</v>
      </c>
      <c r="AL267" s="23">
        <v>3</v>
      </c>
      <c r="AM267" s="23">
        <v>0</v>
      </c>
      <c r="AN267" s="23">
        <v>2960</v>
      </c>
      <c r="AO267" s="23">
        <v>266</v>
      </c>
      <c r="AP267" s="23">
        <v>0</v>
      </c>
    </row>
    <row r="268" spans="1:42" x14ac:dyDescent="0.25">
      <c r="A268" s="23">
        <v>267</v>
      </c>
      <c r="B268" s="23">
        <v>6</v>
      </c>
      <c r="C268" s="23">
        <v>6</v>
      </c>
      <c r="D268" s="23">
        <v>2</v>
      </c>
      <c r="E268" s="23">
        <v>1403</v>
      </c>
      <c r="F268" s="23">
        <v>3975</v>
      </c>
      <c r="G268" s="23">
        <v>4008</v>
      </c>
      <c r="H268" s="23">
        <v>2107</v>
      </c>
      <c r="I268" s="23">
        <v>1113</v>
      </c>
      <c r="J268" s="23">
        <v>372</v>
      </c>
      <c r="K268" s="23">
        <v>134</v>
      </c>
      <c r="L268" s="23">
        <v>147</v>
      </c>
      <c r="M268" s="23">
        <v>339</v>
      </c>
      <c r="N268" s="23">
        <v>783</v>
      </c>
      <c r="O268" s="23">
        <v>271</v>
      </c>
      <c r="P268" s="23">
        <v>153</v>
      </c>
      <c r="Q268" s="23">
        <v>31</v>
      </c>
      <c r="R268" s="23">
        <v>0.20259481037924201</v>
      </c>
      <c r="S268" s="23">
        <v>643</v>
      </c>
      <c r="T268" s="23">
        <v>119</v>
      </c>
      <c r="U268" s="23">
        <v>774</v>
      </c>
      <c r="V268" s="23">
        <v>1294</v>
      </c>
      <c r="W268" s="23">
        <v>1073</v>
      </c>
      <c r="X268" s="23">
        <v>748</v>
      </c>
      <c r="Y268" s="23">
        <v>57</v>
      </c>
      <c r="Z268" s="23">
        <v>83</v>
      </c>
      <c r="AA268" s="23">
        <v>325</v>
      </c>
      <c r="AB268" s="23">
        <v>0</v>
      </c>
      <c r="AC268" s="23">
        <v>7</v>
      </c>
      <c r="AD268" s="23">
        <v>171</v>
      </c>
      <c r="AE268" s="23">
        <v>0</v>
      </c>
      <c r="AF268" s="23">
        <v>0</v>
      </c>
      <c r="AG268" s="23">
        <v>4</v>
      </c>
      <c r="AH268" s="23">
        <v>0</v>
      </c>
      <c r="AI268" s="23">
        <v>0</v>
      </c>
      <c r="AJ268" s="23">
        <v>0</v>
      </c>
      <c r="AK268" s="23">
        <v>1.46621</v>
      </c>
      <c r="AL268" s="23">
        <v>3</v>
      </c>
      <c r="AM268" s="23">
        <v>0</v>
      </c>
      <c r="AN268" s="23">
        <v>1403</v>
      </c>
      <c r="AO268" s="23">
        <v>267</v>
      </c>
      <c r="AP268" s="23">
        <v>33</v>
      </c>
    </row>
    <row r="269" spans="1:42" x14ac:dyDescent="0.25">
      <c r="A269" s="23">
        <v>268</v>
      </c>
      <c r="B269" s="23">
        <v>6</v>
      </c>
      <c r="C269" s="23">
        <v>6</v>
      </c>
      <c r="D269" s="23">
        <v>2</v>
      </c>
      <c r="E269" s="23">
        <v>1411</v>
      </c>
      <c r="F269" s="23">
        <v>3793</v>
      </c>
      <c r="G269" s="23">
        <v>3793</v>
      </c>
      <c r="H269" s="23">
        <v>1928</v>
      </c>
      <c r="I269" s="23">
        <v>892</v>
      </c>
      <c r="J269" s="23">
        <v>519</v>
      </c>
      <c r="K269" s="23">
        <v>185</v>
      </c>
      <c r="L269" s="23">
        <v>384</v>
      </c>
      <c r="M269" s="23">
        <v>319</v>
      </c>
      <c r="N269" s="23">
        <v>523</v>
      </c>
      <c r="O269" s="23">
        <v>227</v>
      </c>
      <c r="P269" s="23">
        <v>134</v>
      </c>
      <c r="Q269" s="23">
        <v>27</v>
      </c>
      <c r="R269" s="23">
        <v>0.19667809122067001</v>
      </c>
      <c r="S269" s="23">
        <v>1058</v>
      </c>
      <c r="T269" s="23">
        <v>245</v>
      </c>
      <c r="U269" s="23">
        <v>677</v>
      </c>
      <c r="V269" s="23">
        <v>1187</v>
      </c>
      <c r="W269" s="23">
        <v>1008</v>
      </c>
      <c r="X269" s="23">
        <v>676</v>
      </c>
      <c r="Y269" s="23">
        <v>22</v>
      </c>
      <c r="Z269" s="23">
        <v>149</v>
      </c>
      <c r="AA269" s="23">
        <v>260</v>
      </c>
      <c r="AB269" s="23">
        <v>0</v>
      </c>
      <c r="AC269" s="23">
        <v>74</v>
      </c>
      <c r="AD269" s="23">
        <v>553</v>
      </c>
      <c r="AE269" s="23">
        <v>0</v>
      </c>
      <c r="AF269" s="23">
        <v>0</v>
      </c>
      <c r="AG269" s="23">
        <v>4</v>
      </c>
      <c r="AH269" s="23">
        <v>0</v>
      </c>
      <c r="AI269" s="23">
        <v>0</v>
      </c>
      <c r="AJ269" s="23">
        <v>0</v>
      </c>
      <c r="AK269" s="23">
        <v>1.35795</v>
      </c>
      <c r="AL269" s="23">
        <v>3</v>
      </c>
      <c r="AM269" s="23">
        <v>0</v>
      </c>
      <c r="AN269" s="23">
        <v>1411</v>
      </c>
      <c r="AO269" s="23">
        <v>268</v>
      </c>
      <c r="AP269" s="23">
        <v>0</v>
      </c>
    </row>
    <row r="270" spans="1:42" x14ac:dyDescent="0.25">
      <c r="A270" s="23">
        <v>269</v>
      </c>
      <c r="B270" s="23">
        <v>6</v>
      </c>
      <c r="C270" s="23">
        <v>6</v>
      </c>
      <c r="D270" s="23">
        <v>2</v>
      </c>
      <c r="E270" s="23">
        <v>1666</v>
      </c>
      <c r="F270" s="23">
        <v>4584</v>
      </c>
      <c r="G270" s="23">
        <v>4595</v>
      </c>
      <c r="H270" s="23">
        <v>2497</v>
      </c>
      <c r="I270" s="23">
        <v>979</v>
      </c>
      <c r="J270" s="23">
        <v>772</v>
      </c>
      <c r="K270" s="23">
        <v>188</v>
      </c>
      <c r="L270" s="23">
        <v>202</v>
      </c>
      <c r="M270" s="23">
        <v>431</v>
      </c>
      <c r="N270" s="23">
        <v>845</v>
      </c>
      <c r="O270" s="23">
        <v>325</v>
      </c>
      <c r="P270" s="23">
        <v>174</v>
      </c>
      <c r="Q270" s="23">
        <v>39</v>
      </c>
      <c r="R270" s="23">
        <v>0.163438520130577</v>
      </c>
      <c r="S270" s="23">
        <v>477</v>
      </c>
      <c r="T270" s="23">
        <v>304</v>
      </c>
      <c r="U270" s="23">
        <v>701</v>
      </c>
      <c r="V270" s="23">
        <v>1794</v>
      </c>
      <c r="W270" s="23">
        <v>1203</v>
      </c>
      <c r="X270" s="23">
        <v>593</v>
      </c>
      <c r="Y270" s="23">
        <v>28</v>
      </c>
      <c r="Z270" s="23">
        <v>87</v>
      </c>
      <c r="AA270" s="23">
        <v>245</v>
      </c>
      <c r="AB270" s="23">
        <v>0</v>
      </c>
      <c r="AC270" s="23">
        <v>24</v>
      </c>
      <c r="AD270" s="23">
        <v>93</v>
      </c>
      <c r="AE270" s="23">
        <v>0</v>
      </c>
      <c r="AF270" s="23">
        <v>0</v>
      </c>
      <c r="AG270" s="23">
        <v>4</v>
      </c>
      <c r="AH270" s="23">
        <v>0</v>
      </c>
      <c r="AI270" s="23">
        <v>0</v>
      </c>
      <c r="AJ270" s="23">
        <v>0</v>
      </c>
      <c r="AK270" s="23">
        <v>1.2282999999999999</v>
      </c>
      <c r="AL270" s="23">
        <v>3</v>
      </c>
      <c r="AM270" s="23">
        <v>0</v>
      </c>
      <c r="AN270" s="23">
        <v>1666</v>
      </c>
      <c r="AO270" s="23">
        <v>269</v>
      </c>
      <c r="AP270" s="23">
        <v>11</v>
      </c>
    </row>
    <row r="271" spans="1:42" x14ac:dyDescent="0.25">
      <c r="A271" s="23">
        <v>270</v>
      </c>
      <c r="B271" s="23">
        <v>6</v>
      </c>
      <c r="C271" s="23">
        <v>6</v>
      </c>
      <c r="D271" s="23">
        <v>2</v>
      </c>
      <c r="E271" s="23">
        <v>1353</v>
      </c>
      <c r="F271" s="23">
        <v>3196</v>
      </c>
      <c r="G271" s="23">
        <v>3196</v>
      </c>
      <c r="H271" s="23">
        <v>1675</v>
      </c>
      <c r="I271" s="23">
        <v>358</v>
      </c>
      <c r="J271" s="23">
        <v>1062</v>
      </c>
      <c r="K271" s="23">
        <v>240</v>
      </c>
      <c r="L271" s="23">
        <v>209</v>
      </c>
      <c r="M271" s="23">
        <v>356</v>
      </c>
      <c r="N271" s="23">
        <v>548</v>
      </c>
      <c r="O271" s="23">
        <v>158</v>
      </c>
      <c r="P271" s="23">
        <v>112</v>
      </c>
      <c r="Q271" s="23">
        <v>8</v>
      </c>
      <c r="R271" s="23">
        <v>0.14956195244055101</v>
      </c>
      <c r="S271" s="23">
        <v>103</v>
      </c>
      <c r="T271" s="23">
        <v>212</v>
      </c>
      <c r="U271" s="23">
        <v>478</v>
      </c>
      <c r="V271" s="23">
        <v>1351</v>
      </c>
      <c r="W271" s="23">
        <v>775</v>
      </c>
      <c r="X271" s="23">
        <v>380</v>
      </c>
      <c r="Y271" s="23">
        <v>13</v>
      </c>
      <c r="Z271" s="23">
        <v>26</v>
      </c>
      <c r="AA271" s="23">
        <v>44</v>
      </c>
      <c r="AB271" s="23">
        <v>0</v>
      </c>
      <c r="AC271" s="23">
        <v>10</v>
      </c>
      <c r="AD271" s="23">
        <v>10</v>
      </c>
      <c r="AE271" s="23">
        <v>0</v>
      </c>
      <c r="AF271" s="23">
        <v>0</v>
      </c>
      <c r="AG271" s="23">
        <v>4</v>
      </c>
      <c r="AH271" s="23">
        <v>0</v>
      </c>
      <c r="AI271" s="23">
        <v>0</v>
      </c>
      <c r="AJ271" s="23">
        <v>0</v>
      </c>
      <c r="AK271" s="23">
        <v>1.55522</v>
      </c>
      <c r="AL271" s="23">
        <v>3</v>
      </c>
      <c r="AM271" s="23">
        <v>0</v>
      </c>
      <c r="AN271" s="23">
        <v>1353</v>
      </c>
      <c r="AO271" s="23">
        <v>270</v>
      </c>
      <c r="AP271" s="23">
        <v>0</v>
      </c>
    </row>
    <row r="272" spans="1:42" x14ac:dyDescent="0.25">
      <c r="A272" s="23">
        <v>271</v>
      </c>
      <c r="B272" s="23">
        <v>6</v>
      </c>
      <c r="C272" s="23">
        <v>6</v>
      </c>
      <c r="D272" s="23">
        <v>2</v>
      </c>
      <c r="E272" s="23">
        <v>1354</v>
      </c>
      <c r="F272" s="23">
        <v>3538</v>
      </c>
      <c r="G272" s="23">
        <v>3538</v>
      </c>
      <c r="H272" s="23">
        <v>1708</v>
      </c>
      <c r="I272" s="23">
        <v>1155</v>
      </c>
      <c r="J272" s="23">
        <v>315</v>
      </c>
      <c r="K272" s="23">
        <v>166</v>
      </c>
      <c r="L272" s="23">
        <v>206</v>
      </c>
      <c r="M272" s="23">
        <v>271</v>
      </c>
      <c r="N272" s="23">
        <v>711</v>
      </c>
      <c r="O272" s="23">
        <v>289</v>
      </c>
      <c r="P272" s="23">
        <v>144</v>
      </c>
      <c r="Q272" s="23">
        <v>13</v>
      </c>
      <c r="R272" s="23">
        <v>0.25579423403052598</v>
      </c>
      <c r="S272" s="23">
        <v>570</v>
      </c>
      <c r="T272" s="23">
        <v>207</v>
      </c>
      <c r="U272" s="23">
        <v>629</v>
      </c>
      <c r="V272" s="23">
        <v>957</v>
      </c>
      <c r="W272" s="23">
        <v>1006</v>
      </c>
      <c r="X272" s="23">
        <v>739</v>
      </c>
      <c r="Y272" s="23">
        <v>40</v>
      </c>
      <c r="Z272" s="23">
        <v>214</v>
      </c>
      <c r="AA272" s="23">
        <v>142</v>
      </c>
      <c r="AB272" s="23">
        <v>0</v>
      </c>
      <c r="AC272" s="23">
        <v>50</v>
      </c>
      <c r="AD272" s="23">
        <v>124</v>
      </c>
      <c r="AE272" s="23">
        <v>0</v>
      </c>
      <c r="AF272" s="23">
        <v>0</v>
      </c>
      <c r="AG272" s="23">
        <v>4</v>
      </c>
      <c r="AH272" s="23">
        <v>0</v>
      </c>
      <c r="AI272" s="23">
        <v>0</v>
      </c>
      <c r="AJ272" s="23">
        <v>0</v>
      </c>
      <c r="AK272" s="23">
        <v>1.39724</v>
      </c>
      <c r="AL272" s="23">
        <v>3</v>
      </c>
      <c r="AM272" s="23">
        <v>0</v>
      </c>
      <c r="AN272" s="23">
        <v>1354</v>
      </c>
      <c r="AO272" s="23">
        <v>271</v>
      </c>
      <c r="AP272" s="23">
        <v>0</v>
      </c>
    </row>
    <row r="273" spans="1:42" x14ac:dyDescent="0.25">
      <c r="A273" s="23">
        <v>272</v>
      </c>
      <c r="B273" s="23">
        <v>6</v>
      </c>
      <c r="C273" s="23">
        <v>6</v>
      </c>
      <c r="D273" s="23">
        <v>2</v>
      </c>
      <c r="E273" s="23">
        <v>1033</v>
      </c>
      <c r="F273" s="23">
        <v>2929</v>
      </c>
      <c r="G273" s="23">
        <v>2931</v>
      </c>
      <c r="H273" s="23">
        <v>1409</v>
      </c>
      <c r="I273" s="23">
        <v>938</v>
      </c>
      <c r="J273" s="23">
        <v>98</v>
      </c>
      <c r="K273" s="23">
        <v>144</v>
      </c>
      <c r="L273" s="23">
        <v>203</v>
      </c>
      <c r="M273" s="23">
        <v>201</v>
      </c>
      <c r="N273" s="23">
        <v>485</v>
      </c>
      <c r="O273" s="23">
        <v>252</v>
      </c>
      <c r="P273" s="23">
        <v>144</v>
      </c>
      <c r="Q273" s="23">
        <v>5</v>
      </c>
      <c r="R273" s="23">
        <v>0.24837939269873799</v>
      </c>
      <c r="S273" s="23">
        <v>647</v>
      </c>
      <c r="T273" s="23">
        <v>148</v>
      </c>
      <c r="U273" s="23">
        <v>565</v>
      </c>
      <c r="V273" s="23">
        <v>769</v>
      </c>
      <c r="W273" s="23">
        <v>836</v>
      </c>
      <c r="X273" s="23">
        <v>613</v>
      </c>
      <c r="Y273" s="23">
        <v>130</v>
      </c>
      <c r="Z273" s="23">
        <v>93</v>
      </c>
      <c r="AA273" s="23">
        <v>358</v>
      </c>
      <c r="AB273" s="23">
        <v>0</v>
      </c>
      <c r="AC273" s="23">
        <v>29</v>
      </c>
      <c r="AD273" s="23">
        <v>37</v>
      </c>
      <c r="AE273" s="23">
        <v>0</v>
      </c>
      <c r="AF273" s="23">
        <v>0</v>
      </c>
      <c r="AG273" s="23">
        <v>4</v>
      </c>
      <c r="AH273" s="23">
        <v>0</v>
      </c>
      <c r="AI273" s="23">
        <v>0</v>
      </c>
      <c r="AJ273" s="23">
        <v>0</v>
      </c>
      <c r="AK273" s="23">
        <v>1.35378</v>
      </c>
      <c r="AL273" s="23">
        <v>3</v>
      </c>
      <c r="AM273" s="23">
        <v>0</v>
      </c>
      <c r="AN273" s="23">
        <v>1033</v>
      </c>
      <c r="AO273" s="23">
        <v>272</v>
      </c>
      <c r="AP273" s="23">
        <v>2</v>
      </c>
    </row>
    <row r="274" spans="1:42" x14ac:dyDescent="0.25">
      <c r="A274" s="23">
        <v>273</v>
      </c>
      <c r="B274" s="23">
        <v>6</v>
      </c>
      <c r="C274" s="23">
        <v>6</v>
      </c>
      <c r="D274" s="23">
        <v>2</v>
      </c>
      <c r="E274" s="23">
        <v>1477</v>
      </c>
      <c r="F274" s="23">
        <v>3785</v>
      </c>
      <c r="G274" s="23">
        <v>3790</v>
      </c>
      <c r="H274" s="23">
        <v>1939</v>
      </c>
      <c r="I274" s="23">
        <v>940</v>
      </c>
      <c r="J274" s="23">
        <v>566</v>
      </c>
      <c r="K274" s="23">
        <v>144</v>
      </c>
      <c r="L274" s="23">
        <v>259</v>
      </c>
      <c r="M274" s="23">
        <v>385</v>
      </c>
      <c r="N274" s="23">
        <v>689</v>
      </c>
      <c r="O274" s="23">
        <v>269</v>
      </c>
      <c r="P274" s="23">
        <v>142</v>
      </c>
      <c r="Q274" s="23">
        <v>9</v>
      </c>
      <c r="R274" s="23">
        <v>0.18021108179419501</v>
      </c>
      <c r="S274" s="23">
        <v>108</v>
      </c>
      <c r="T274" s="23">
        <v>254</v>
      </c>
      <c r="U274" s="23">
        <v>628</v>
      </c>
      <c r="V274" s="23">
        <v>1070</v>
      </c>
      <c r="W274" s="23">
        <v>1347</v>
      </c>
      <c r="X274" s="23">
        <v>491</v>
      </c>
      <c r="Y274" s="23">
        <v>4</v>
      </c>
      <c r="Z274" s="23">
        <v>43</v>
      </c>
      <c r="AA274" s="23">
        <v>16</v>
      </c>
      <c r="AB274" s="23">
        <v>0</v>
      </c>
      <c r="AC274" s="23">
        <v>20</v>
      </c>
      <c r="AD274" s="23">
        <v>25</v>
      </c>
      <c r="AE274" s="23">
        <v>0</v>
      </c>
      <c r="AF274" s="23">
        <v>0</v>
      </c>
      <c r="AG274" s="23">
        <v>4</v>
      </c>
      <c r="AH274" s="23">
        <v>0</v>
      </c>
      <c r="AI274" s="23">
        <v>0</v>
      </c>
      <c r="AJ274" s="23">
        <v>0</v>
      </c>
      <c r="AK274" s="23">
        <v>1.5134799999999999</v>
      </c>
      <c r="AL274" s="23">
        <v>3</v>
      </c>
      <c r="AM274" s="23">
        <v>0</v>
      </c>
      <c r="AN274" s="23">
        <v>1477</v>
      </c>
      <c r="AO274" s="23">
        <v>273</v>
      </c>
      <c r="AP274" s="23">
        <v>5</v>
      </c>
    </row>
    <row r="275" spans="1:42" x14ac:dyDescent="0.25">
      <c r="A275" s="23">
        <v>274</v>
      </c>
      <c r="B275" s="23">
        <v>6</v>
      </c>
      <c r="C275" s="23">
        <v>6</v>
      </c>
      <c r="D275" s="23">
        <v>2</v>
      </c>
      <c r="E275" s="23">
        <v>2193</v>
      </c>
      <c r="F275" s="23">
        <v>6015</v>
      </c>
      <c r="G275" s="23">
        <v>6015</v>
      </c>
      <c r="H275" s="23">
        <v>3912</v>
      </c>
      <c r="I275" s="23">
        <v>834</v>
      </c>
      <c r="J275" s="23">
        <v>1430</v>
      </c>
      <c r="K275" s="23">
        <v>321</v>
      </c>
      <c r="L275" s="23">
        <v>612</v>
      </c>
      <c r="M275" s="23">
        <v>575</v>
      </c>
      <c r="N275" s="23">
        <v>685</v>
      </c>
      <c r="O275" s="23">
        <v>350</v>
      </c>
      <c r="P275" s="23">
        <v>137</v>
      </c>
      <c r="Q275" s="23">
        <v>32</v>
      </c>
      <c r="R275" s="23">
        <v>0.119201995012469</v>
      </c>
      <c r="S275" s="23">
        <v>1513</v>
      </c>
      <c r="T275" s="23">
        <v>407</v>
      </c>
      <c r="U275" s="23">
        <v>753</v>
      </c>
      <c r="V275" s="23">
        <v>3030</v>
      </c>
      <c r="W275" s="23">
        <v>1263</v>
      </c>
      <c r="X275" s="23">
        <v>562</v>
      </c>
      <c r="Y275" s="23">
        <v>215</v>
      </c>
      <c r="Z275" s="23">
        <v>693</v>
      </c>
      <c r="AA275" s="23">
        <v>322</v>
      </c>
      <c r="AB275" s="23">
        <v>0</v>
      </c>
      <c r="AC275" s="23">
        <v>112</v>
      </c>
      <c r="AD275" s="23">
        <v>171</v>
      </c>
      <c r="AE275" s="23">
        <v>0</v>
      </c>
      <c r="AF275" s="23">
        <v>0</v>
      </c>
      <c r="AG275" s="23">
        <v>3</v>
      </c>
      <c r="AH275" s="23">
        <v>0</v>
      </c>
      <c r="AI275" s="23">
        <v>0</v>
      </c>
      <c r="AJ275" s="23">
        <v>0</v>
      </c>
      <c r="AK275" s="23">
        <v>1.9600500000000001</v>
      </c>
      <c r="AL275" s="23">
        <v>3</v>
      </c>
      <c r="AM275" s="23">
        <v>0</v>
      </c>
      <c r="AN275" s="23">
        <v>2193</v>
      </c>
      <c r="AO275" s="23">
        <v>274</v>
      </c>
      <c r="AP275" s="23">
        <v>0</v>
      </c>
    </row>
    <row r="276" spans="1:42" x14ac:dyDescent="0.25">
      <c r="A276" s="23">
        <v>275</v>
      </c>
      <c r="B276" s="23">
        <v>6</v>
      </c>
      <c r="C276" s="23">
        <v>6</v>
      </c>
      <c r="D276" s="23">
        <v>2</v>
      </c>
      <c r="E276" s="23">
        <v>1800</v>
      </c>
      <c r="F276" s="23">
        <v>4644</v>
      </c>
      <c r="G276" s="23">
        <v>4653</v>
      </c>
      <c r="H276" s="23">
        <v>2573</v>
      </c>
      <c r="I276" s="23">
        <v>904</v>
      </c>
      <c r="J276" s="23">
        <v>961</v>
      </c>
      <c r="K276" s="23">
        <v>375</v>
      </c>
      <c r="L276" s="23">
        <v>444</v>
      </c>
      <c r="M276" s="23">
        <v>415</v>
      </c>
      <c r="N276" s="23">
        <v>566</v>
      </c>
      <c r="O276" s="23">
        <v>364</v>
      </c>
      <c r="P276" s="23">
        <v>119</v>
      </c>
      <c r="Q276" s="23">
        <v>85</v>
      </c>
      <c r="R276" s="23">
        <v>0.13303245218138801</v>
      </c>
      <c r="S276" s="23">
        <v>3178</v>
      </c>
      <c r="T276" s="23">
        <v>453</v>
      </c>
      <c r="U276" s="23">
        <v>750</v>
      </c>
      <c r="V276" s="23">
        <v>2016</v>
      </c>
      <c r="W276" s="23">
        <v>946</v>
      </c>
      <c r="X276" s="23">
        <v>488</v>
      </c>
      <c r="Y276" s="23">
        <v>825</v>
      </c>
      <c r="Z276" s="23">
        <v>872</v>
      </c>
      <c r="AA276" s="23">
        <v>569</v>
      </c>
      <c r="AB276" s="23">
        <v>11</v>
      </c>
      <c r="AC276" s="23">
        <v>577</v>
      </c>
      <c r="AD276" s="23">
        <v>324</v>
      </c>
      <c r="AE276" s="23">
        <v>0</v>
      </c>
      <c r="AF276" s="23">
        <v>0</v>
      </c>
      <c r="AG276" s="23">
        <v>3</v>
      </c>
      <c r="AH276" s="23">
        <v>0</v>
      </c>
      <c r="AI276" s="23">
        <v>0</v>
      </c>
      <c r="AJ276" s="23">
        <v>0</v>
      </c>
      <c r="AK276" s="23">
        <v>1.9553400000000001</v>
      </c>
      <c r="AL276" s="23">
        <v>3</v>
      </c>
      <c r="AM276" s="23">
        <v>0</v>
      </c>
      <c r="AN276" s="23">
        <v>1800</v>
      </c>
      <c r="AO276" s="23">
        <v>275</v>
      </c>
      <c r="AP276" s="23">
        <v>9</v>
      </c>
    </row>
    <row r="277" spans="1:42" x14ac:dyDescent="0.25">
      <c r="A277" s="23">
        <v>276</v>
      </c>
      <c r="B277" s="23">
        <v>6</v>
      </c>
      <c r="C277" s="23">
        <v>6</v>
      </c>
      <c r="D277" s="23">
        <v>2</v>
      </c>
      <c r="E277" s="23">
        <v>1216</v>
      </c>
      <c r="F277" s="23">
        <v>2853</v>
      </c>
      <c r="G277" s="23">
        <v>2856</v>
      </c>
      <c r="H277" s="23">
        <v>1794</v>
      </c>
      <c r="I277" s="23">
        <v>426</v>
      </c>
      <c r="J277" s="23">
        <v>823</v>
      </c>
      <c r="K277" s="23">
        <v>177</v>
      </c>
      <c r="L277" s="23">
        <v>288</v>
      </c>
      <c r="M277" s="23">
        <v>371</v>
      </c>
      <c r="N277" s="23">
        <v>380</v>
      </c>
      <c r="O277" s="23">
        <v>119</v>
      </c>
      <c r="P277" s="23">
        <v>79</v>
      </c>
      <c r="Q277" s="23">
        <v>12</v>
      </c>
      <c r="R277" s="23">
        <v>0.196778711484594</v>
      </c>
      <c r="S277" s="23">
        <v>185</v>
      </c>
      <c r="T277" s="23">
        <v>125</v>
      </c>
      <c r="U277" s="23">
        <v>318</v>
      </c>
      <c r="V277" s="23">
        <v>1280</v>
      </c>
      <c r="W277" s="23">
        <v>705</v>
      </c>
      <c r="X277" s="23">
        <v>428</v>
      </c>
      <c r="Y277" s="23">
        <v>23</v>
      </c>
      <c r="Z277" s="23">
        <v>17</v>
      </c>
      <c r="AA277" s="23">
        <v>116</v>
      </c>
      <c r="AB277" s="23">
        <v>0</v>
      </c>
      <c r="AC277" s="23">
        <v>11</v>
      </c>
      <c r="AD277" s="23">
        <v>18</v>
      </c>
      <c r="AE277" s="23">
        <v>0</v>
      </c>
      <c r="AF277" s="23">
        <v>0</v>
      </c>
      <c r="AG277" s="23">
        <v>4</v>
      </c>
      <c r="AH277" s="23">
        <v>0</v>
      </c>
      <c r="AI277" s="23">
        <v>0</v>
      </c>
      <c r="AJ277" s="23">
        <v>0</v>
      </c>
      <c r="AK277" s="23">
        <v>1.5042599999999999</v>
      </c>
      <c r="AL277" s="23">
        <v>3</v>
      </c>
      <c r="AM277" s="23">
        <v>0</v>
      </c>
      <c r="AN277" s="23">
        <v>1216</v>
      </c>
      <c r="AO277" s="23">
        <v>276</v>
      </c>
      <c r="AP277" s="23">
        <v>3</v>
      </c>
    </row>
    <row r="278" spans="1:42" x14ac:dyDescent="0.25">
      <c r="A278" s="23">
        <v>277</v>
      </c>
      <c r="B278" s="23">
        <v>6</v>
      </c>
      <c r="C278" s="23">
        <v>6</v>
      </c>
      <c r="D278" s="23">
        <v>2</v>
      </c>
      <c r="E278" s="23">
        <v>1649</v>
      </c>
      <c r="F278" s="23">
        <v>4862</v>
      </c>
      <c r="G278" s="23">
        <v>4919</v>
      </c>
      <c r="H278" s="23">
        <v>2621</v>
      </c>
      <c r="I278" s="23">
        <v>1376</v>
      </c>
      <c r="J278" s="23">
        <v>325</v>
      </c>
      <c r="K278" s="23">
        <v>210</v>
      </c>
      <c r="L278" s="23">
        <v>406</v>
      </c>
      <c r="M278" s="23">
        <v>355</v>
      </c>
      <c r="N278" s="23">
        <v>678</v>
      </c>
      <c r="O278" s="23">
        <v>318</v>
      </c>
      <c r="P278" s="23">
        <v>172</v>
      </c>
      <c r="Q278" s="23">
        <v>27</v>
      </c>
      <c r="R278" s="23">
        <v>0.16202480178898099</v>
      </c>
      <c r="S278" s="23">
        <v>913</v>
      </c>
      <c r="T278" s="23">
        <v>358</v>
      </c>
      <c r="U278" s="23">
        <v>901</v>
      </c>
      <c r="V278" s="23">
        <v>1554</v>
      </c>
      <c r="W278" s="23">
        <v>1485</v>
      </c>
      <c r="X278" s="23">
        <v>621</v>
      </c>
      <c r="Y278" s="23">
        <v>198</v>
      </c>
      <c r="Z278" s="23">
        <v>64</v>
      </c>
      <c r="AA278" s="23">
        <v>370</v>
      </c>
      <c r="AB278" s="23">
        <v>0</v>
      </c>
      <c r="AC278" s="23">
        <v>23</v>
      </c>
      <c r="AD278" s="23">
        <v>258</v>
      </c>
      <c r="AE278" s="23">
        <v>0</v>
      </c>
      <c r="AF278" s="23">
        <v>0</v>
      </c>
      <c r="AG278" s="23">
        <v>4</v>
      </c>
      <c r="AH278" s="23">
        <v>0</v>
      </c>
      <c r="AI278" s="23">
        <v>0</v>
      </c>
      <c r="AJ278" s="23">
        <v>0</v>
      </c>
      <c r="AK278" s="23">
        <v>1.4782200000000001</v>
      </c>
      <c r="AL278" s="23">
        <v>3</v>
      </c>
      <c r="AM278" s="23">
        <v>0</v>
      </c>
      <c r="AN278" s="23">
        <v>1649</v>
      </c>
      <c r="AO278" s="23">
        <v>277</v>
      </c>
      <c r="AP278" s="23">
        <v>57</v>
      </c>
    </row>
    <row r="279" spans="1:42" x14ac:dyDescent="0.25">
      <c r="A279" s="23">
        <v>278</v>
      </c>
      <c r="B279" s="23">
        <v>6</v>
      </c>
      <c r="C279" s="23">
        <v>6</v>
      </c>
      <c r="D279" s="23">
        <v>2</v>
      </c>
      <c r="E279" s="23">
        <v>1754</v>
      </c>
      <c r="F279" s="23">
        <v>4573</v>
      </c>
      <c r="G279" s="23">
        <v>4582</v>
      </c>
      <c r="H279" s="23">
        <v>2584</v>
      </c>
      <c r="I279" s="23">
        <v>736</v>
      </c>
      <c r="J279" s="23">
        <v>1188</v>
      </c>
      <c r="K279" s="23">
        <v>282</v>
      </c>
      <c r="L279" s="23">
        <v>406</v>
      </c>
      <c r="M279" s="23">
        <v>544</v>
      </c>
      <c r="N279" s="23">
        <v>522</v>
      </c>
      <c r="O279" s="23">
        <v>460</v>
      </c>
      <c r="P279" s="23">
        <v>153.26419000000001</v>
      </c>
      <c r="Q279" s="23">
        <v>141</v>
      </c>
      <c r="R279" s="23">
        <v>0.111959842863378</v>
      </c>
      <c r="S279" s="23">
        <v>5479</v>
      </c>
      <c r="T279" s="23">
        <v>389</v>
      </c>
      <c r="U279" s="23">
        <v>776</v>
      </c>
      <c r="V279" s="23">
        <v>2052</v>
      </c>
      <c r="W279" s="23">
        <v>967</v>
      </c>
      <c r="X279" s="23">
        <v>398</v>
      </c>
      <c r="Y279" s="23">
        <v>678</v>
      </c>
      <c r="Z279" s="23">
        <v>3290</v>
      </c>
      <c r="AA279" s="23">
        <v>1168</v>
      </c>
      <c r="AB279" s="23">
        <v>0</v>
      </c>
      <c r="AC279" s="23">
        <v>109</v>
      </c>
      <c r="AD279" s="23">
        <v>234</v>
      </c>
      <c r="AE279" s="23">
        <v>0</v>
      </c>
      <c r="AF279" s="23">
        <v>0</v>
      </c>
      <c r="AG279" s="23">
        <v>2</v>
      </c>
      <c r="AH279" s="23">
        <v>0</v>
      </c>
      <c r="AI279" s="23">
        <v>0</v>
      </c>
      <c r="AJ279" s="23">
        <v>0</v>
      </c>
      <c r="AK279" s="23">
        <v>2.3997099999999998</v>
      </c>
      <c r="AL279" s="23">
        <v>3</v>
      </c>
      <c r="AM279" s="23">
        <v>0</v>
      </c>
      <c r="AN279" s="23">
        <v>1754</v>
      </c>
      <c r="AO279" s="23">
        <v>278</v>
      </c>
      <c r="AP279" s="23">
        <v>9</v>
      </c>
    </row>
    <row r="280" spans="1:42" x14ac:dyDescent="0.25">
      <c r="A280" s="23">
        <v>279</v>
      </c>
      <c r="B280" s="23">
        <v>6</v>
      </c>
      <c r="C280" s="23">
        <v>6</v>
      </c>
      <c r="D280" s="23">
        <v>2</v>
      </c>
      <c r="E280" s="23">
        <v>1265</v>
      </c>
      <c r="F280" s="23">
        <v>3592</v>
      </c>
      <c r="G280" s="23">
        <v>3630</v>
      </c>
      <c r="H280" s="23">
        <v>2037</v>
      </c>
      <c r="I280" s="23">
        <v>996</v>
      </c>
      <c r="J280" s="23">
        <v>320</v>
      </c>
      <c r="K280" s="23">
        <v>275</v>
      </c>
      <c r="L280" s="23">
        <v>263</v>
      </c>
      <c r="M280" s="23">
        <v>307</v>
      </c>
      <c r="N280" s="23">
        <v>420</v>
      </c>
      <c r="O280" s="23">
        <v>328</v>
      </c>
      <c r="P280" s="23">
        <v>149</v>
      </c>
      <c r="Q280" s="23">
        <v>78</v>
      </c>
      <c r="R280" s="23">
        <v>0.19283746556473799</v>
      </c>
      <c r="S280" s="23">
        <v>4409</v>
      </c>
      <c r="T280" s="23">
        <v>340</v>
      </c>
      <c r="U280" s="23">
        <v>678</v>
      </c>
      <c r="V280" s="23">
        <v>1285</v>
      </c>
      <c r="W280" s="23">
        <v>788</v>
      </c>
      <c r="X280" s="23">
        <v>539</v>
      </c>
      <c r="Y280" s="23">
        <v>1395</v>
      </c>
      <c r="Z280" s="23">
        <v>1232</v>
      </c>
      <c r="AA280" s="23">
        <v>940</v>
      </c>
      <c r="AB280" s="23">
        <v>0</v>
      </c>
      <c r="AC280" s="23">
        <v>579</v>
      </c>
      <c r="AD280" s="23">
        <v>263</v>
      </c>
      <c r="AE280" s="23">
        <v>0</v>
      </c>
      <c r="AF280" s="23">
        <v>0</v>
      </c>
      <c r="AG280" s="23">
        <v>3</v>
      </c>
      <c r="AH280" s="23">
        <v>0</v>
      </c>
      <c r="AI280" s="23">
        <v>0</v>
      </c>
      <c r="AJ280" s="23">
        <v>0</v>
      </c>
      <c r="AK280" s="23">
        <v>2.0137700000000001</v>
      </c>
      <c r="AL280" s="23">
        <v>3</v>
      </c>
      <c r="AM280" s="23">
        <v>0</v>
      </c>
      <c r="AN280" s="23">
        <v>1265</v>
      </c>
      <c r="AO280" s="23">
        <v>279</v>
      </c>
      <c r="AP280" s="23">
        <v>38</v>
      </c>
    </row>
    <row r="281" spans="1:42" x14ac:dyDescent="0.25">
      <c r="A281" s="23">
        <v>280</v>
      </c>
      <c r="B281" s="23">
        <v>6</v>
      </c>
      <c r="C281" s="23">
        <v>6</v>
      </c>
      <c r="D281" s="23">
        <v>2</v>
      </c>
      <c r="E281" s="23">
        <v>1360</v>
      </c>
      <c r="F281" s="23">
        <v>3512</v>
      </c>
      <c r="G281" s="23">
        <v>3525</v>
      </c>
      <c r="H281" s="23">
        <v>1896</v>
      </c>
      <c r="I281" s="23">
        <v>830</v>
      </c>
      <c r="J281" s="23">
        <v>552</v>
      </c>
      <c r="K281" s="23">
        <v>309</v>
      </c>
      <c r="L281" s="23">
        <v>223</v>
      </c>
      <c r="M281" s="23">
        <v>256</v>
      </c>
      <c r="N281" s="23">
        <v>572</v>
      </c>
      <c r="O281" s="23">
        <v>281</v>
      </c>
      <c r="P281" s="23">
        <v>139</v>
      </c>
      <c r="Q281" s="23">
        <v>52</v>
      </c>
      <c r="R281" s="23">
        <v>0.172765957446809</v>
      </c>
      <c r="S281" s="23">
        <v>3725</v>
      </c>
      <c r="T281" s="23">
        <v>222</v>
      </c>
      <c r="U281" s="23">
        <v>645</v>
      </c>
      <c r="V281" s="23">
        <v>1204</v>
      </c>
      <c r="W281" s="23">
        <v>978</v>
      </c>
      <c r="X281" s="23">
        <v>476</v>
      </c>
      <c r="Y281" s="23">
        <v>556</v>
      </c>
      <c r="Z281" s="23">
        <v>2090</v>
      </c>
      <c r="AA281" s="23">
        <v>669</v>
      </c>
      <c r="AB281" s="23">
        <v>4</v>
      </c>
      <c r="AC281" s="23">
        <v>212</v>
      </c>
      <c r="AD281" s="23">
        <v>194</v>
      </c>
      <c r="AE281" s="23">
        <v>0</v>
      </c>
      <c r="AF281" s="23">
        <v>0</v>
      </c>
      <c r="AG281" s="23">
        <v>3</v>
      </c>
      <c r="AH281" s="23">
        <v>0</v>
      </c>
      <c r="AI281" s="23">
        <v>0</v>
      </c>
      <c r="AJ281" s="23">
        <v>0</v>
      </c>
      <c r="AK281" s="23">
        <v>2.1743800000000002</v>
      </c>
      <c r="AL281" s="23">
        <v>2</v>
      </c>
      <c r="AM281" s="23">
        <v>0</v>
      </c>
      <c r="AN281" s="23">
        <v>1360</v>
      </c>
      <c r="AO281" s="23">
        <v>280</v>
      </c>
      <c r="AP281" s="23">
        <v>13</v>
      </c>
    </row>
    <row r="282" spans="1:42" x14ac:dyDescent="0.25">
      <c r="A282" s="23">
        <v>281</v>
      </c>
      <c r="B282" s="23">
        <v>6</v>
      </c>
      <c r="C282" s="23">
        <v>6</v>
      </c>
      <c r="D282" s="23">
        <v>2</v>
      </c>
      <c r="E282" s="23">
        <v>1846</v>
      </c>
      <c r="F282" s="23">
        <v>4515</v>
      </c>
      <c r="G282" s="23">
        <v>4602</v>
      </c>
      <c r="H282" s="23">
        <v>2517</v>
      </c>
      <c r="I282" s="23">
        <v>804</v>
      </c>
      <c r="J282" s="23">
        <v>1209</v>
      </c>
      <c r="K282" s="23">
        <v>609</v>
      </c>
      <c r="L282" s="23">
        <v>302</v>
      </c>
      <c r="M282" s="23">
        <v>345</v>
      </c>
      <c r="N282" s="23">
        <v>590</v>
      </c>
      <c r="O282" s="23">
        <v>265</v>
      </c>
      <c r="P282" s="23">
        <v>142.05783</v>
      </c>
      <c r="Q282" s="23">
        <v>50</v>
      </c>
      <c r="R282" s="23">
        <v>0.20556279878313799</v>
      </c>
      <c r="S282" s="23">
        <v>3064</v>
      </c>
      <c r="T282" s="23">
        <v>316</v>
      </c>
      <c r="U282" s="23">
        <v>722</v>
      </c>
      <c r="V282" s="23">
        <v>1479</v>
      </c>
      <c r="W282" s="23">
        <v>1262</v>
      </c>
      <c r="X282" s="23">
        <v>823</v>
      </c>
      <c r="Y282" s="23">
        <v>159</v>
      </c>
      <c r="Z282" s="23">
        <v>1240</v>
      </c>
      <c r="AA282" s="23">
        <v>1091</v>
      </c>
      <c r="AB282" s="23">
        <v>0</v>
      </c>
      <c r="AC282" s="23">
        <v>71</v>
      </c>
      <c r="AD282" s="23">
        <v>503</v>
      </c>
      <c r="AE282" s="23">
        <v>0</v>
      </c>
      <c r="AF282" s="23">
        <v>0</v>
      </c>
      <c r="AG282" s="23">
        <v>3</v>
      </c>
      <c r="AH282" s="23">
        <v>1057.31116</v>
      </c>
      <c r="AI282" s="23">
        <v>0</v>
      </c>
      <c r="AJ282" s="23">
        <v>0</v>
      </c>
      <c r="AK282" s="23">
        <v>1.8734200000000001</v>
      </c>
      <c r="AL282" s="23">
        <v>2</v>
      </c>
      <c r="AM282" s="23">
        <v>0</v>
      </c>
      <c r="AN282" s="23">
        <v>1846</v>
      </c>
      <c r="AO282" s="23">
        <v>281</v>
      </c>
      <c r="AP282" s="23">
        <v>87</v>
      </c>
    </row>
    <row r="283" spans="1:42" x14ac:dyDescent="0.25">
      <c r="A283" s="23">
        <v>282</v>
      </c>
      <c r="B283" s="23">
        <v>6</v>
      </c>
      <c r="C283" s="23">
        <v>6</v>
      </c>
      <c r="D283" s="23">
        <v>2</v>
      </c>
      <c r="E283" s="23">
        <v>996</v>
      </c>
      <c r="F283" s="23">
        <v>2498</v>
      </c>
      <c r="G283" s="23">
        <v>2498</v>
      </c>
      <c r="H283" s="23">
        <v>1261</v>
      </c>
      <c r="I283" s="23">
        <v>862</v>
      </c>
      <c r="J283" s="23">
        <v>141</v>
      </c>
      <c r="K283" s="23">
        <v>88</v>
      </c>
      <c r="L283" s="23">
        <v>185</v>
      </c>
      <c r="M283" s="23">
        <v>268</v>
      </c>
      <c r="N283" s="23">
        <v>455</v>
      </c>
      <c r="O283" s="23">
        <v>480</v>
      </c>
      <c r="P283" s="23">
        <v>153</v>
      </c>
      <c r="Q283" s="23">
        <v>78</v>
      </c>
      <c r="R283" s="23">
        <v>0.26661329063250599</v>
      </c>
      <c r="S283" s="23">
        <v>3460</v>
      </c>
      <c r="T283" s="23">
        <v>161</v>
      </c>
      <c r="U283" s="23">
        <v>384</v>
      </c>
      <c r="V283" s="23">
        <v>643</v>
      </c>
      <c r="W283" s="23">
        <v>723</v>
      </c>
      <c r="X283" s="23">
        <v>587</v>
      </c>
      <c r="Y283" s="23">
        <v>189</v>
      </c>
      <c r="Z283" s="23">
        <v>1044</v>
      </c>
      <c r="AA283" s="23">
        <v>498</v>
      </c>
      <c r="AB283" s="23">
        <v>0</v>
      </c>
      <c r="AC283" s="23">
        <v>697</v>
      </c>
      <c r="AD283" s="23">
        <v>1032</v>
      </c>
      <c r="AE283" s="23">
        <v>0</v>
      </c>
      <c r="AF283" s="23">
        <v>0</v>
      </c>
      <c r="AG283" s="23">
        <v>3</v>
      </c>
      <c r="AH283" s="23">
        <v>1566.1887200000001</v>
      </c>
      <c r="AI283" s="23">
        <v>0</v>
      </c>
      <c r="AJ283" s="23">
        <v>0</v>
      </c>
      <c r="AK283" s="23">
        <v>2.0132099999999999</v>
      </c>
      <c r="AL283" s="23">
        <v>1</v>
      </c>
      <c r="AM283" s="23">
        <v>0</v>
      </c>
      <c r="AN283" s="23">
        <v>996</v>
      </c>
      <c r="AO283" s="23">
        <v>282</v>
      </c>
      <c r="AP283" s="23">
        <v>0</v>
      </c>
    </row>
    <row r="284" spans="1:42" x14ac:dyDescent="0.25">
      <c r="A284" s="23">
        <v>283</v>
      </c>
      <c r="B284" s="23">
        <v>6</v>
      </c>
      <c r="C284" s="23">
        <v>6</v>
      </c>
      <c r="D284" s="23">
        <v>2</v>
      </c>
      <c r="E284" s="23">
        <v>1343</v>
      </c>
      <c r="F284" s="23">
        <v>3653</v>
      </c>
      <c r="G284" s="23">
        <v>3697</v>
      </c>
      <c r="H284" s="23">
        <v>1859</v>
      </c>
      <c r="I284" s="23">
        <v>1303</v>
      </c>
      <c r="J284" s="23">
        <v>68</v>
      </c>
      <c r="K284" s="23">
        <v>191</v>
      </c>
      <c r="L284" s="23">
        <v>286</v>
      </c>
      <c r="M284" s="23">
        <v>265</v>
      </c>
      <c r="N284" s="23">
        <v>601</v>
      </c>
      <c r="O284" s="23">
        <v>321</v>
      </c>
      <c r="P284" s="23">
        <v>203</v>
      </c>
      <c r="Q284" s="23">
        <v>40</v>
      </c>
      <c r="R284" s="23">
        <v>0.24425209629429301</v>
      </c>
      <c r="S284" s="23">
        <v>318</v>
      </c>
      <c r="T284" s="23">
        <v>163</v>
      </c>
      <c r="U284" s="23">
        <v>657</v>
      </c>
      <c r="V284" s="23">
        <v>1003</v>
      </c>
      <c r="W284" s="23">
        <v>1182</v>
      </c>
      <c r="X284" s="23">
        <v>692</v>
      </c>
      <c r="Y284" s="23">
        <v>53</v>
      </c>
      <c r="Z284" s="23">
        <v>29</v>
      </c>
      <c r="AA284" s="23">
        <v>195</v>
      </c>
      <c r="AB284" s="23">
        <v>0</v>
      </c>
      <c r="AC284" s="23">
        <v>8</v>
      </c>
      <c r="AD284" s="23">
        <v>33</v>
      </c>
      <c r="AE284" s="23">
        <v>0</v>
      </c>
      <c r="AF284" s="23">
        <v>0</v>
      </c>
      <c r="AG284" s="23">
        <v>4</v>
      </c>
      <c r="AH284" s="23">
        <v>1335.38354</v>
      </c>
      <c r="AI284" s="23">
        <v>0</v>
      </c>
      <c r="AJ284" s="23">
        <v>0</v>
      </c>
      <c r="AK284" s="23">
        <v>1.28847</v>
      </c>
      <c r="AL284" s="23">
        <v>1</v>
      </c>
      <c r="AM284" s="23">
        <v>0</v>
      </c>
      <c r="AN284" s="23">
        <v>1343</v>
      </c>
      <c r="AO284" s="23">
        <v>283</v>
      </c>
      <c r="AP284" s="23">
        <v>44</v>
      </c>
    </row>
    <row r="285" spans="1:42" x14ac:dyDescent="0.25">
      <c r="A285" s="23">
        <v>284</v>
      </c>
      <c r="B285" s="23">
        <v>6</v>
      </c>
      <c r="C285" s="23">
        <v>6</v>
      </c>
      <c r="D285" s="23">
        <v>2</v>
      </c>
      <c r="E285" s="23">
        <v>1859</v>
      </c>
      <c r="F285" s="23">
        <v>4519</v>
      </c>
      <c r="G285" s="23">
        <v>4566</v>
      </c>
      <c r="H285" s="23">
        <v>2722</v>
      </c>
      <c r="I285" s="23">
        <v>754</v>
      </c>
      <c r="J285" s="23">
        <v>1272</v>
      </c>
      <c r="K285" s="23">
        <v>446</v>
      </c>
      <c r="L285" s="23">
        <v>482</v>
      </c>
      <c r="M285" s="23">
        <v>477</v>
      </c>
      <c r="N285" s="23">
        <v>454</v>
      </c>
      <c r="O285" s="23">
        <v>243</v>
      </c>
      <c r="P285" s="23">
        <v>129</v>
      </c>
      <c r="Q285" s="23">
        <v>58</v>
      </c>
      <c r="R285" s="23">
        <v>0.18812965396408199</v>
      </c>
      <c r="S285" s="23">
        <v>8704</v>
      </c>
      <c r="T285" s="23">
        <v>282</v>
      </c>
      <c r="U285" s="23">
        <v>599</v>
      </c>
      <c r="V285" s="23">
        <v>1913</v>
      </c>
      <c r="W285" s="23">
        <v>967</v>
      </c>
      <c r="X285" s="23">
        <v>805</v>
      </c>
      <c r="Y285" s="23">
        <v>2657</v>
      </c>
      <c r="Z285" s="23">
        <v>543</v>
      </c>
      <c r="AA285" s="23">
        <v>2494</v>
      </c>
      <c r="AB285" s="23">
        <v>0</v>
      </c>
      <c r="AC285" s="23">
        <v>226</v>
      </c>
      <c r="AD285" s="23">
        <v>2784</v>
      </c>
      <c r="AE285" s="23">
        <v>0</v>
      </c>
      <c r="AF285" s="23">
        <v>0</v>
      </c>
      <c r="AG285" s="23">
        <v>3</v>
      </c>
      <c r="AH285" s="23">
        <v>0</v>
      </c>
      <c r="AI285" s="23">
        <v>0</v>
      </c>
      <c r="AJ285" s="23">
        <v>0</v>
      </c>
      <c r="AK285" s="23">
        <v>2.44618</v>
      </c>
      <c r="AL285" s="23">
        <v>1</v>
      </c>
      <c r="AM285" s="23">
        <v>0</v>
      </c>
      <c r="AN285" s="23">
        <v>1859</v>
      </c>
      <c r="AO285" s="23">
        <v>284</v>
      </c>
      <c r="AP285" s="23">
        <v>47</v>
      </c>
    </row>
    <row r="286" spans="1:42" x14ac:dyDescent="0.25">
      <c r="A286" s="23">
        <v>285</v>
      </c>
      <c r="B286" s="23">
        <v>6</v>
      </c>
      <c r="C286" s="23">
        <v>6</v>
      </c>
      <c r="D286" s="23">
        <v>2</v>
      </c>
      <c r="E286" s="23">
        <v>1059</v>
      </c>
      <c r="F286" s="23">
        <v>3056</v>
      </c>
      <c r="G286" s="23">
        <v>3056</v>
      </c>
      <c r="H286" s="23">
        <v>1375</v>
      </c>
      <c r="I286" s="23">
        <v>1100</v>
      </c>
      <c r="J286" s="23">
        <v>0</v>
      </c>
      <c r="K286" s="23">
        <v>175</v>
      </c>
      <c r="L286" s="23">
        <v>208</v>
      </c>
      <c r="M286" s="23">
        <v>137</v>
      </c>
      <c r="N286" s="23">
        <v>539</v>
      </c>
      <c r="O286" s="23">
        <v>310</v>
      </c>
      <c r="P286" s="23">
        <v>207</v>
      </c>
      <c r="Q286" s="23">
        <v>36</v>
      </c>
      <c r="R286" s="23">
        <v>0.208115183246073</v>
      </c>
      <c r="S286" s="23">
        <v>235</v>
      </c>
      <c r="T286" s="23">
        <v>255</v>
      </c>
      <c r="U286" s="23">
        <v>604</v>
      </c>
      <c r="V286" s="23">
        <v>827</v>
      </c>
      <c r="W286" s="23">
        <v>845</v>
      </c>
      <c r="X286" s="23">
        <v>525</v>
      </c>
      <c r="Y286" s="23">
        <v>17</v>
      </c>
      <c r="Z286" s="23">
        <v>12</v>
      </c>
      <c r="AA286" s="23">
        <v>164</v>
      </c>
      <c r="AB286" s="23">
        <v>3</v>
      </c>
      <c r="AC286" s="23">
        <v>12</v>
      </c>
      <c r="AD286" s="23">
        <v>27</v>
      </c>
      <c r="AE286" s="23">
        <v>0</v>
      </c>
      <c r="AF286" s="23">
        <v>0</v>
      </c>
      <c r="AG286" s="23">
        <v>4</v>
      </c>
      <c r="AH286" s="23">
        <v>0</v>
      </c>
      <c r="AI286" s="23">
        <v>0</v>
      </c>
      <c r="AJ286" s="23">
        <v>0</v>
      </c>
      <c r="AK286" s="23">
        <v>1.18127</v>
      </c>
      <c r="AL286" s="23">
        <v>1</v>
      </c>
      <c r="AM286" s="23">
        <v>0</v>
      </c>
      <c r="AN286" s="23">
        <v>1059</v>
      </c>
      <c r="AO286" s="23">
        <v>285</v>
      </c>
      <c r="AP286" s="23">
        <v>0</v>
      </c>
    </row>
    <row r="287" spans="1:42" x14ac:dyDescent="0.25">
      <c r="A287" s="23">
        <v>286</v>
      </c>
      <c r="B287" s="23">
        <v>6</v>
      </c>
      <c r="C287" s="23">
        <v>6</v>
      </c>
      <c r="D287" s="23">
        <v>2</v>
      </c>
      <c r="E287" s="23">
        <v>2525</v>
      </c>
      <c r="F287" s="23">
        <v>6557</v>
      </c>
      <c r="G287" s="23">
        <v>6922</v>
      </c>
      <c r="H287" s="23">
        <v>3455</v>
      </c>
      <c r="I287" s="23">
        <v>1774</v>
      </c>
      <c r="J287" s="23">
        <v>872</v>
      </c>
      <c r="K287" s="23">
        <v>426</v>
      </c>
      <c r="L287" s="23">
        <v>429</v>
      </c>
      <c r="M287" s="23">
        <v>535</v>
      </c>
      <c r="N287" s="23">
        <v>1135</v>
      </c>
      <c r="O287" s="23">
        <v>573</v>
      </c>
      <c r="P287" s="23">
        <v>393.89825000000002</v>
      </c>
      <c r="Q287" s="23">
        <v>77</v>
      </c>
      <c r="R287" s="23">
        <v>0.18824039295001399</v>
      </c>
      <c r="S287" s="23">
        <v>1673</v>
      </c>
      <c r="T287" s="23">
        <v>510</v>
      </c>
      <c r="U287" s="23">
        <v>1273</v>
      </c>
      <c r="V287" s="23">
        <v>2223</v>
      </c>
      <c r="W287" s="23">
        <v>1725</v>
      </c>
      <c r="X287" s="23">
        <v>1191</v>
      </c>
      <c r="Y287" s="23">
        <v>431</v>
      </c>
      <c r="Z287" s="23">
        <v>299</v>
      </c>
      <c r="AA287" s="23">
        <v>729</v>
      </c>
      <c r="AB287" s="23">
        <v>0</v>
      </c>
      <c r="AC287" s="23">
        <v>80</v>
      </c>
      <c r="AD287" s="23">
        <v>134</v>
      </c>
      <c r="AE287" s="23">
        <v>0</v>
      </c>
      <c r="AF287" s="23">
        <v>0</v>
      </c>
      <c r="AG287" s="23">
        <v>4</v>
      </c>
      <c r="AH287" s="23">
        <v>808.92431999999997</v>
      </c>
      <c r="AI287" s="23">
        <v>756.23676</v>
      </c>
      <c r="AJ287" s="23">
        <v>867.55231000000003</v>
      </c>
      <c r="AK287" s="23">
        <v>1.42598</v>
      </c>
      <c r="AL287" s="23">
        <v>1</v>
      </c>
      <c r="AM287" s="23">
        <v>0</v>
      </c>
      <c r="AN287" s="23">
        <v>2525</v>
      </c>
      <c r="AO287" s="23">
        <v>286</v>
      </c>
      <c r="AP287" s="23">
        <v>365</v>
      </c>
    </row>
    <row r="288" spans="1:42" x14ac:dyDescent="0.25">
      <c r="A288" s="23">
        <v>287</v>
      </c>
      <c r="B288" s="23">
        <v>6</v>
      </c>
      <c r="C288" s="23">
        <v>6</v>
      </c>
      <c r="D288" s="23">
        <v>2</v>
      </c>
      <c r="E288" s="23">
        <v>959</v>
      </c>
      <c r="F288" s="23">
        <v>2427</v>
      </c>
      <c r="G288" s="23">
        <v>2447</v>
      </c>
      <c r="H288" s="23">
        <v>1129</v>
      </c>
      <c r="I288" s="23">
        <v>751</v>
      </c>
      <c r="J288" s="23">
        <v>246</v>
      </c>
      <c r="K288" s="23">
        <v>225</v>
      </c>
      <c r="L288" s="23">
        <v>181</v>
      </c>
      <c r="M288" s="23">
        <v>212</v>
      </c>
      <c r="N288" s="23">
        <v>341</v>
      </c>
      <c r="O288" s="23">
        <v>328</v>
      </c>
      <c r="P288" s="23">
        <v>197</v>
      </c>
      <c r="Q288" s="23">
        <v>50</v>
      </c>
      <c r="R288" s="23">
        <v>0.26113608500204299</v>
      </c>
      <c r="S288" s="23">
        <v>1896</v>
      </c>
      <c r="T288" s="23">
        <v>129</v>
      </c>
      <c r="U288" s="23">
        <v>467</v>
      </c>
      <c r="V288" s="23">
        <v>650</v>
      </c>
      <c r="W288" s="23">
        <v>648</v>
      </c>
      <c r="X288" s="23">
        <v>553</v>
      </c>
      <c r="Y288" s="23">
        <v>199</v>
      </c>
      <c r="Z288" s="23">
        <v>247</v>
      </c>
      <c r="AA288" s="23">
        <v>947</v>
      </c>
      <c r="AB288" s="23">
        <v>0</v>
      </c>
      <c r="AC288" s="23">
        <v>189</v>
      </c>
      <c r="AD288" s="23">
        <v>314</v>
      </c>
      <c r="AE288" s="23">
        <v>0</v>
      </c>
      <c r="AF288" s="23">
        <v>0</v>
      </c>
      <c r="AG288" s="23">
        <v>4</v>
      </c>
      <c r="AH288" s="23">
        <v>0</v>
      </c>
      <c r="AI288" s="23">
        <v>0</v>
      </c>
      <c r="AJ288" s="23">
        <v>0</v>
      </c>
      <c r="AK288" s="23">
        <v>1.3479000000000001</v>
      </c>
      <c r="AL288" s="23">
        <v>1</v>
      </c>
      <c r="AM288" s="23">
        <v>0</v>
      </c>
      <c r="AN288" s="23">
        <v>959</v>
      </c>
      <c r="AO288" s="23">
        <v>287</v>
      </c>
      <c r="AP288" s="23">
        <v>20</v>
      </c>
    </row>
    <row r="289" spans="1:42" x14ac:dyDescent="0.25">
      <c r="A289" s="23">
        <v>288</v>
      </c>
      <c r="B289" s="23">
        <v>6</v>
      </c>
      <c r="C289" s="23">
        <v>6</v>
      </c>
      <c r="D289" s="23">
        <v>2</v>
      </c>
      <c r="E289" s="23">
        <v>2948</v>
      </c>
      <c r="F289" s="23">
        <v>6804</v>
      </c>
      <c r="G289" s="23">
        <v>6804</v>
      </c>
      <c r="H289" s="23">
        <v>3607</v>
      </c>
      <c r="I289" s="23">
        <v>1242</v>
      </c>
      <c r="J289" s="23">
        <v>1899</v>
      </c>
      <c r="K289" s="23">
        <v>692</v>
      </c>
      <c r="L289" s="23">
        <v>607</v>
      </c>
      <c r="M289" s="23">
        <v>644</v>
      </c>
      <c r="N289" s="23">
        <v>1005</v>
      </c>
      <c r="O289" s="23">
        <v>1544</v>
      </c>
      <c r="P289" s="23">
        <v>461</v>
      </c>
      <c r="Q289" s="23">
        <v>296</v>
      </c>
      <c r="R289" s="23">
        <v>0.200176366843033</v>
      </c>
      <c r="S289" s="23">
        <v>884</v>
      </c>
      <c r="T289" s="23">
        <v>215</v>
      </c>
      <c r="U289" s="23">
        <v>1406</v>
      </c>
      <c r="V289" s="23">
        <v>2267</v>
      </c>
      <c r="W289" s="23">
        <v>1788</v>
      </c>
      <c r="X289" s="23">
        <v>1128</v>
      </c>
      <c r="Y289" s="23">
        <v>28</v>
      </c>
      <c r="Z289" s="23">
        <v>84</v>
      </c>
      <c r="AA289" s="23">
        <v>707</v>
      </c>
      <c r="AB289" s="23">
        <v>0</v>
      </c>
      <c r="AC289" s="23">
        <v>24</v>
      </c>
      <c r="AD289" s="23">
        <v>41</v>
      </c>
      <c r="AE289" s="23">
        <v>0</v>
      </c>
      <c r="AF289" s="23">
        <v>0</v>
      </c>
      <c r="AG289" s="23">
        <v>4</v>
      </c>
      <c r="AH289" s="23">
        <v>0</v>
      </c>
      <c r="AI289" s="23">
        <v>0</v>
      </c>
      <c r="AJ289" s="23">
        <v>0</v>
      </c>
      <c r="AK289" s="23">
        <v>1.19479</v>
      </c>
      <c r="AL289" s="23">
        <v>1</v>
      </c>
      <c r="AM289" s="23">
        <v>0</v>
      </c>
      <c r="AN289" s="23">
        <v>2948</v>
      </c>
      <c r="AO289" s="23">
        <v>288</v>
      </c>
      <c r="AP289" s="23">
        <v>0</v>
      </c>
    </row>
    <row r="290" spans="1:42" x14ac:dyDescent="0.25">
      <c r="A290" s="23">
        <v>289</v>
      </c>
      <c r="B290" s="23">
        <v>6</v>
      </c>
      <c r="C290" s="23">
        <v>6</v>
      </c>
      <c r="D290" s="23">
        <v>2</v>
      </c>
      <c r="E290" s="23">
        <v>2100</v>
      </c>
      <c r="F290" s="23">
        <v>6108</v>
      </c>
      <c r="G290" s="23">
        <v>6108</v>
      </c>
      <c r="H290" s="23">
        <v>3127</v>
      </c>
      <c r="I290" s="23">
        <v>2081</v>
      </c>
      <c r="J290" s="23">
        <v>57</v>
      </c>
      <c r="K290" s="23">
        <v>221</v>
      </c>
      <c r="L290" s="23">
        <v>224</v>
      </c>
      <c r="M290" s="23">
        <v>362</v>
      </c>
      <c r="N290" s="23">
        <v>1293</v>
      </c>
      <c r="O290" s="23">
        <v>678</v>
      </c>
      <c r="P290" s="23">
        <v>402</v>
      </c>
      <c r="Q290" s="23">
        <v>21</v>
      </c>
      <c r="R290" s="23">
        <v>0.20743287491814</v>
      </c>
      <c r="S290" s="23">
        <v>317</v>
      </c>
      <c r="T290" s="23">
        <v>322</v>
      </c>
      <c r="U290" s="23">
        <v>1024</v>
      </c>
      <c r="V290" s="23">
        <v>1645</v>
      </c>
      <c r="W290" s="23">
        <v>1989</v>
      </c>
      <c r="X290" s="23">
        <v>1128</v>
      </c>
      <c r="Y290" s="23">
        <v>84</v>
      </c>
      <c r="Z290" s="23">
        <v>48</v>
      </c>
      <c r="AA290" s="23">
        <v>86</v>
      </c>
      <c r="AB290" s="23">
        <v>0</v>
      </c>
      <c r="AC290" s="23">
        <v>21</v>
      </c>
      <c r="AD290" s="23">
        <v>78</v>
      </c>
      <c r="AE290" s="23">
        <v>0</v>
      </c>
      <c r="AF290" s="23">
        <v>0</v>
      </c>
      <c r="AG290" s="23">
        <v>4</v>
      </c>
      <c r="AH290" s="23">
        <v>0</v>
      </c>
      <c r="AI290" s="23">
        <v>0</v>
      </c>
      <c r="AJ290" s="23">
        <v>0</v>
      </c>
      <c r="AK290" s="23">
        <v>1.2610399999999999</v>
      </c>
      <c r="AL290" s="23">
        <v>1</v>
      </c>
      <c r="AM290" s="23">
        <v>0</v>
      </c>
      <c r="AN290" s="23">
        <v>2100</v>
      </c>
      <c r="AO290" s="23">
        <v>289</v>
      </c>
      <c r="AP290" s="23">
        <v>0</v>
      </c>
    </row>
    <row r="291" spans="1:42" x14ac:dyDescent="0.25">
      <c r="A291" s="23">
        <v>290</v>
      </c>
      <c r="B291" s="23">
        <v>6</v>
      </c>
      <c r="C291" s="23">
        <v>6</v>
      </c>
      <c r="D291" s="23">
        <v>2</v>
      </c>
      <c r="E291" s="23">
        <v>1422</v>
      </c>
      <c r="F291" s="23">
        <v>3522</v>
      </c>
      <c r="G291" s="23">
        <v>3522</v>
      </c>
      <c r="H291" s="23">
        <v>1851</v>
      </c>
      <c r="I291" s="23">
        <v>1005</v>
      </c>
      <c r="J291" s="23">
        <v>442</v>
      </c>
      <c r="K291" s="23">
        <v>201</v>
      </c>
      <c r="L291" s="23">
        <v>282</v>
      </c>
      <c r="M291" s="23">
        <v>294</v>
      </c>
      <c r="N291" s="23">
        <v>645</v>
      </c>
      <c r="O291" s="23">
        <v>559</v>
      </c>
      <c r="P291" s="23">
        <v>274</v>
      </c>
      <c r="Q291" s="23">
        <v>16</v>
      </c>
      <c r="R291" s="23">
        <v>0.24645088018171499</v>
      </c>
      <c r="S291" s="23">
        <v>155</v>
      </c>
      <c r="T291" s="23">
        <v>221</v>
      </c>
      <c r="U291" s="23">
        <v>526</v>
      </c>
      <c r="V291" s="23">
        <v>1076</v>
      </c>
      <c r="W291" s="23">
        <v>972</v>
      </c>
      <c r="X291" s="23">
        <v>727</v>
      </c>
      <c r="Y291" s="23">
        <v>15</v>
      </c>
      <c r="Z291" s="23">
        <v>35</v>
      </c>
      <c r="AA291" s="23">
        <v>75</v>
      </c>
      <c r="AB291" s="23">
        <v>0</v>
      </c>
      <c r="AC291" s="23">
        <v>10</v>
      </c>
      <c r="AD291" s="23">
        <v>20</v>
      </c>
      <c r="AE291" s="23">
        <v>0</v>
      </c>
      <c r="AF291" s="23">
        <v>0</v>
      </c>
      <c r="AG291" s="23">
        <v>4</v>
      </c>
      <c r="AH291" s="23">
        <v>0</v>
      </c>
      <c r="AI291" s="23">
        <v>0</v>
      </c>
      <c r="AJ291" s="23">
        <v>0</v>
      </c>
      <c r="AK291" s="23">
        <v>1.1485000000000001</v>
      </c>
      <c r="AL291" s="23">
        <v>1</v>
      </c>
      <c r="AM291" s="23">
        <v>0</v>
      </c>
      <c r="AN291" s="23">
        <v>1422</v>
      </c>
      <c r="AO291" s="23">
        <v>290</v>
      </c>
      <c r="AP291" s="23">
        <v>0</v>
      </c>
    </row>
    <row r="292" spans="1:42" x14ac:dyDescent="0.25">
      <c r="A292" s="23">
        <v>291</v>
      </c>
      <c r="B292" s="23">
        <v>6</v>
      </c>
      <c r="C292" s="23">
        <v>6</v>
      </c>
      <c r="D292" s="23">
        <v>2</v>
      </c>
      <c r="E292" s="23">
        <v>1246</v>
      </c>
      <c r="F292" s="23">
        <v>3305</v>
      </c>
      <c r="G292" s="23">
        <v>3312</v>
      </c>
      <c r="H292" s="23">
        <v>1804</v>
      </c>
      <c r="I292" s="23">
        <v>1040</v>
      </c>
      <c r="J292" s="23">
        <v>266</v>
      </c>
      <c r="K292" s="23">
        <v>160</v>
      </c>
      <c r="L292" s="23">
        <v>189</v>
      </c>
      <c r="M292" s="23">
        <v>313</v>
      </c>
      <c r="N292" s="23">
        <v>584</v>
      </c>
      <c r="O292" s="23">
        <v>667</v>
      </c>
      <c r="P292" s="23">
        <v>292</v>
      </c>
      <c r="Q292" s="23">
        <v>175</v>
      </c>
      <c r="R292" s="23">
        <v>0.24124396135265699</v>
      </c>
      <c r="S292" s="23">
        <v>1538</v>
      </c>
      <c r="T292" s="23">
        <v>165</v>
      </c>
      <c r="U292" s="23">
        <v>557</v>
      </c>
      <c r="V292" s="23">
        <v>1011</v>
      </c>
      <c r="W292" s="23">
        <v>979</v>
      </c>
      <c r="X292" s="23">
        <v>600</v>
      </c>
      <c r="Y292" s="23">
        <v>162</v>
      </c>
      <c r="Z292" s="23">
        <v>363</v>
      </c>
      <c r="AA292" s="23">
        <v>581</v>
      </c>
      <c r="AB292" s="23">
        <v>0</v>
      </c>
      <c r="AC292" s="23">
        <v>269</v>
      </c>
      <c r="AD292" s="23">
        <v>163</v>
      </c>
      <c r="AE292" s="23">
        <v>0</v>
      </c>
      <c r="AF292" s="23">
        <v>0</v>
      </c>
      <c r="AG292" s="23">
        <v>4</v>
      </c>
      <c r="AH292" s="23">
        <v>0</v>
      </c>
      <c r="AI292" s="23">
        <v>2767.33887</v>
      </c>
      <c r="AJ292" s="23">
        <v>7194.3588900000004</v>
      </c>
      <c r="AK292" s="23">
        <v>1.48251</v>
      </c>
      <c r="AL292" s="23">
        <v>1</v>
      </c>
      <c r="AM292" s="23">
        <v>0</v>
      </c>
      <c r="AN292" s="23">
        <v>1246</v>
      </c>
      <c r="AO292" s="23">
        <v>291</v>
      </c>
      <c r="AP292" s="23">
        <v>7</v>
      </c>
    </row>
    <row r="293" spans="1:42" x14ac:dyDescent="0.25">
      <c r="A293" s="23">
        <v>292</v>
      </c>
      <c r="B293" s="23">
        <v>6</v>
      </c>
      <c r="C293" s="23">
        <v>6</v>
      </c>
      <c r="D293" s="23">
        <v>2</v>
      </c>
      <c r="E293" s="23">
        <v>893</v>
      </c>
      <c r="F293" s="23">
        <v>2398</v>
      </c>
      <c r="G293" s="23">
        <v>2407</v>
      </c>
      <c r="H293" s="23">
        <v>1274</v>
      </c>
      <c r="I293" s="23">
        <v>816</v>
      </c>
      <c r="J293" s="23">
        <v>96</v>
      </c>
      <c r="K293" s="23">
        <v>74</v>
      </c>
      <c r="L293" s="23">
        <v>128</v>
      </c>
      <c r="M293" s="23">
        <v>209</v>
      </c>
      <c r="N293" s="23">
        <v>482</v>
      </c>
      <c r="O293" s="23">
        <v>362</v>
      </c>
      <c r="P293" s="23">
        <v>194</v>
      </c>
      <c r="Q293" s="23">
        <v>64</v>
      </c>
      <c r="R293" s="23">
        <v>0.25259659326963002</v>
      </c>
      <c r="S293" s="23">
        <v>1081</v>
      </c>
      <c r="T293" s="23">
        <v>126</v>
      </c>
      <c r="U293" s="23">
        <v>548</v>
      </c>
      <c r="V293" s="23">
        <v>540</v>
      </c>
      <c r="W293" s="23">
        <v>674</v>
      </c>
      <c r="X293" s="23">
        <v>519</v>
      </c>
      <c r="Y293" s="23">
        <v>14</v>
      </c>
      <c r="Z293" s="23">
        <v>28</v>
      </c>
      <c r="AA293" s="23">
        <v>167</v>
      </c>
      <c r="AB293" s="23">
        <v>30</v>
      </c>
      <c r="AC293" s="23">
        <v>0</v>
      </c>
      <c r="AD293" s="23">
        <v>842</v>
      </c>
      <c r="AE293" s="23">
        <v>0</v>
      </c>
      <c r="AF293" s="23">
        <v>0</v>
      </c>
      <c r="AG293" s="23">
        <v>4</v>
      </c>
      <c r="AH293" s="23">
        <v>0</v>
      </c>
      <c r="AI293" s="23">
        <v>0</v>
      </c>
      <c r="AJ293" s="23">
        <v>0</v>
      </c>
      <c r="AK293" s="23">
        <v>1.3646</v>
      </c>
      <c r="AL293" s="23">
        <v>1</v>
      </c>
      <c r="AM293" s="23">
        <v>0</v>
      </c>
      <c r="AN293" s="23">
        <v>893</v>
      </c>
      <c r="AO293" s="23">
        <v>292</v>
      </c>
      <c r="AP293" s="23">
        <v>9</v>
      </c>
    </row>
    <row r="294" spans="1:42" x14ac:dyDescent="0.25">
      <c r="A294" s="23">
        <v>293</v>
      </c>
      <c r="B294" s="23">
        <v>6</v>
      </c>
      <c r="C294" s="23">
        <v>6</v>
      </c>
      <c r="D294" s="23">
        <v>2</v>
      </c>
      <c r="E294" s="23">
        <v>2285</v>
      </c>
      <c r="F294" s="23">
        <v>6685</v>
      </c>
      <c r="G294" s="23">
        <v>6697</v>
      </c>
      <c r="H294" s="23">
        <v>3155</v>
      </c>
      <c r="I294" s="23">
        <v>2270</v>
      </c>
      <c r="J294" s="23">
        <v>97</v>
      </c>
      <c r="K294" s="23">
        <v>316</v>
      </c>
      <c r="L294" s="23">
        <v>614</v>
      </c>
      <c r="M294" s="23">
        <v>364</v>
      </c>
      <c r="N294" s="23">
        <v>991</v>
      </c>
      <c r="O294" s="23">
        <v>5328</v>
      </c>
      <c r="P294" s="23">
        <v>617</v>
      </c>
      <c r="Q294" s="23">
        <v>741</v>
      </c>
      <c r="R294" s="23">
        <v>0.24548305211288601</v>
      </c>
      <c r="S294" s="23">
        <v>1129</v>
      </c>
      <c r="T294" s="23">
        <v>345</v>
      </c>
      <c r="U294" s="23">
        <v>1482</v>
      </c>
      <c r="V294" s="23">
        <v>1531</v>
      </c>
      <c r="W294" s="23">
        <v>2122</v>
      </c>
      <c r="X294" s="23">
        <v>1217</v>
      </c>
      <c r="Y294" s="23">
        <v>64</v>
      </c>
      <c r="Z294" s="23">
        <v>143</v>
      </c>
      <c r="AA294" s="23">
        <v>583</v>
      </c>
      <c r="AB294" s="23">
        <v>8</v>
      </c>
      <c r="AC294" s="23">
        <v>168</v>
      </c>
      <c r="AD294" s="23">
        <v>163</v>
      </c>
      <c r="AE294" s="23">
        <v>0</v>
      </c>
      <c r="AF294" s="23">
        <v>0</v>
      </c>
      <c r="AG294" s="23">
        <v>4</v>
      </c>
      <c r="AH294" s="23">
        <v>0</v>
      </c>
      <c r="AI294" s="23">
        <v>0</v>
      </c>
      <c r="AJ294" s="23">
        <v>0</v>
      </c>
      <c r="AK294" s="23">
        <v>1.02129</v>
      </c>
      <c r="AL294" s="23">
        <v>1</v>
      </c>
      <c r="AM294" s="23">
        <v>0</v>
      </c>
      <c r="AN294" s="23">
        <v>2285</v>
      </c>
      <c r="AO294" s="23">
        <v>293</v>
      </c>
      <c r="AP294" s="23">
        <v>12</v>
      </c>
    </row>
    <row r="295" spans="1:42" x14ac:dyDescent="0.25">
      <c r="A295" s="23">
        <v>294</v>
      </c>
      <c r="B295" s="23">
        <v>6</v>
      </c>
      <c r="C295" s="23">
        <v>6</v>
      </c>
      <c r="D295" s="23">
        <v>2</v>
      </c>
      <c r="E295" s="23">
        <v>2283</v>
      </c>
      <c r="F295" s="23">
        <v>6709</v>
      </c>
      <c r="G295" s="23">
        <v>6723</v>
      </c>
      <c r="H295" s="23">
        <v>3636</v>
      </c>
      <c r="I295" s="23">
        <v>2084</v>
      </c>
      <c r="J295" s="23">
        <v>334</v>
      </c>
      <c r="K295" s="23">
        <v>214</v>
      </c>
      <c r="L295" s="23">
        <v>423</v>
      </c>
      <c r="M295" s="23">
        <v>580</v>
      </c>
      <c r="N295" s="23">
        <v>1066</v>
      </c>
      <c r="O295" s="23">
        <v>5877</v>
      </c>
      <c r="P295" s="23">
        <v>1015</v>
      </c>
      <c r="Q295" s="23">
        <v>266</v>
      </c>
      <c r="R295" s="23">
        <v>0.212256433139967</v>
      </c>
      <c r="S295" s="23">
        <v>1208</v>
      </c>
      <c r="T295" s="23">
        <v>396</v>
      </c>
      <c r="U295" s="23">
        <v>1183</v>
      </c>
      <c r="V295" s="23">
        <v>1714</v>
      </c>
      <c r="W295" s="23">
        <v>2623</v>
      </c>
      <c r="X295" s="23">
        <v>807</v>
      </c>
      <c r="Y295" s="23">
        <v>48</v>
      </c>
      <c r="Z295" s="23">
        <v>117</v>
      </c>
      <c r="AA295" s="23">
        <v>861</v>
      </c>
      <c r="AB295" s="23">
        <v>0</v>
      </c>
      <c r="AC295" s="23">
        <v>60</v>
      </c>
      <c r="AD295" s="23">
        <v>122</v>
      </c>
      <c r="AE295" s="23">
        <v>0</v>
      </c>
      <c r="AF295" s="23">
        <v>0</v>
      </c>
      <c r="AG295" s="23">
        <v>4</v>
      </c>
      <c r="AH295" s="23">
        <v>0</v>
      </c>
      <c r="AI295" s="23">
        <v>0</v>
      </c>
      <c r="AJ295" s="23">
        <v>0</v>
      </c>
      <c r="AK295" s="23">
        <v>1.0250900000000001</v>
      </c>
      <c r="AL295" s="23">
        <v>1</v>
      </c>
      <c r="AM295" s="23">
        <v>0</v>
      </c>
      <c r="AN295" s="23">
        <v>2283</v>
      </c>
      <c r="AO295" s="23">
        <v>294</v>
      </c>
      <c r="AP295" s="23">
        <v>14</v>
      </c>
    </row>
    <row r="296" spans="1:42" x14ac:dyDescent="0.25">
      <c r="A296" s="23">
        <v>295</v>
      </c>
      <c r="B296" s="23">
        <v>6</v>
      </c>
      <c r="C296" s="23">
        <v>6</v>
      </c>
      <c r="D296" s="23">
        <v>2</v>
      </c>
      <c r="E296" s="23">
        <v>1593</v>
      </c>
      <c r="F296" s="23">
        <v>4859</v>
      </c>
      <c r="G296" s="23">
        <v>4881</v>
      </c>
      <c r="H296" s="23">
        <v>2634</v>
      </c>
      <c r="I296" s="23">
        <v>1339</v>
      </c>
      <c r="J296" s="23">
        <v>281</v>
      </c>
      <c r="K296" s="23">
        <v>268</v>
      </c>
      <c r="L296" s="23">
        <v>361</v>
      </c>
      <c r="M296" s="23">
        <v>510</v>
      </c>
      <c r="N296" s="23">
        <v>454</v>
      </c>
      <c r="O296" s="23">
        <v>21718</v>
      </c>
      <c r="P296" s="23">
        <v>1375</v>
      </c>
      <c r="Q296" s="23">
        <v>822</v>
      </c>
      <c r="R296" s="23">
        <v>0.206924810489654</v>
      </c>
      <c r="S296" s="23">
        <v>2022</v>
      </c>
      <c r="T296" s="23">
        <v>363</v>
      </c>
      <c r="U296" s="23">
        <v>821</v>
      </c>
      <c r="V296" s="23">
        <v>1445</v>
      </c>
      <c r="W296" s="23">
        <v>1544</v>
      </c>
      <c r="X296" s="23">
        <v>708</v>
      </c>
      <c r="Y296" s="23">
        <v>443</v>
      </c>
      <c r="Z296" s="23">
        <v>234</v>
      </c>
      <c r="AA296" s="23">
        <v>395</v>
      </c>
      <c r="AB296" s="23">
        <v>1</v>
      </c>
      <c r="AC296" s="23">
        <v>695</v>
      </c>
      <c r="AD296" s="23">
        <v>254</v>
      </c>
      <c r="AE296" s="23">
        <v>0</v>
      </c>
      <c r="AF296" s="23">
        <v>0</v>
      </c>
      <c r="AG296" s="23">
        <v>4</v>
      </c>
      <c r="AH296" s="23">
        <v>1302.4112500000001</v>
      </c>
      <c r="AI296" s="23">
        <v>0</v>
      </c>
      <c r="AJ296" s="23">
        <v>0</v>
      </c>
      <c r="AK296" s="23">
        <v>0.96040000000000003</v>
      </c>
      <c r="AL296" s="23">
        <v>1</v>
      </c>
      <c r="AM296" s="23">
        <v>0</v>
      </c>
      <c r="AN296" s="23">
        <v>1593</v>
      </c>
      <c r="AO296" s="23">
        <v>295</v>
      </c>
      <c r="AP296" s="23">
        <v>22</v>
      </c>
    </row>
    <row r="297" spans="1:42" x14ac:dyDescent="0.25">
      <c r="A297" s="23">
        <v>296</v>
      </c>
      <c r="B297" s="23">
        <v>6</v>
      </c>
      <c r="C297" s="23">
        <v>6</v>
      </c>
      <c r="D297" s="23">
        <v>2</v>
      </c>
      <c r="E297" s="23">
        <v>3650</v>
      </c>
      <c r="F297" s="23">
        <v>9207</v>
      </c>
      <c r="G297" s="23">
        <v>9274</v>
      </c>
      <c r="H297" s="23">
        <v>5196</v>
      </c>
      <c r="I297" s="23">
        <v>3445</v>
      </c>
      <c r="J297" s="23">
        <v>654</v>
      </c>
      <c r="K297" s="23">
        <v>900</v>
      </c>
      <c r="L297" s="23">
        <v>776</v>
      </c>
      <c r="M297" s="23">
        <v>536</v>
      </c>
      <c r="N297" s="23">
        <v>1438</v>
      </c>
      <c r="O297" s="23">
        <v>27294</v>
      </c>
      <c r="P297" s="23">
        <v>3927.1039999999998</v>
      </c>
      <c r="Q297" s="23">
        <v>176</v>
      </c>
      <c r="R297" s="23">
        <v>0.27377614837179198</v>
      </c>
      <c r="S297" s="23">
        <v>4364</v>
      </c>
      <c r="T297" s="23">
        <v>389</v>
      </c>
      <c r="U297" s="23">
        <v>1477</v>
      </c>
      <c r="V297" s="23">
        <v>2540</v>
      </c>
      <c r="W297" s="23">
        <v>2648</v>
      </c>
      <c r="X297" s="23">
        <v>2220</v>
      </c>
      <c r="Y297" s="23">
        <v>398</v>
      </c>
      <c r="Z297" s="23">
        <v>693</v>
      </c>
      <c r="AA297" s="23">
        <v>2107</v>
      </c>
      <c r="AB297" s="23">
        <v>53</v>
      </c>
      <c r="AC297" s="23">
        <v>684</v>
      </c>
      <c r="AD297" s="23">
        <v>429</v>
      </c>
      <c r="AE297" s="23">
        <v>0</v>
      </c>
      <c r="AF297" s="23">
        <v>0</v>
      </c>
      <c r="AG297" s="23">
        <v>4</v>
      </c>
      <c r="AH297" s="23">
        <v>0</v>
      </c>
      <c r="AI297" s="23">
        <v>0</v>
      </c>
      <c r="AJ297" s="23">
        <v>0</v>
      </c>
      <c r="AK297" s="23">
        <v>0.97997999999999996</v>
      </c>
      <c r="AL297" s="23">
        <v>1</v>
      </c>
      <c r="AM297" s="23">
        <v>0</v>
      </c>
      <c r="AN297" s="23">
        <v>3650</v>
      </c>
      <c r="AO297" s="23">
        <v>296</v>
      </c>
      <c r="AP297" s="23">
        <v>67</v>
      </c>
    </row>
    <row r="298" spans="1:42" x14ac:dyDescent="0.25">
      <c r="A298" s="23">
        <v>297</v>
      </c>
      <c r="B298" s="23">
        <v>7</v>
      </c>
      <c r="C298" s="23">
        <v>7</v>
      </c>
      <c r="D298" s="23">
        <v>2</v>
      </c>
      <c r="E298" s="23">
        <v>1440</v>
      </c>
      <c r="F298" s="23">
        <v>3751</v>
      </c>
      <c r="G298" s="23">
        <v>3882</v>
      </c>
      <c r="H298" s="23">
        <v>2150</v>
      </c>
      <c r="I298" s="23">
        <v>1660</v>
      </c>
      <c r="J298" s="23">
        <v>142</v>
      </c>
      <c r="K298" s="23">
        <v>495</v>
      </c>
      <c r="L298" s="23">
        <v>238</v>
      </c>
      <c r="M298" s="23">
        <v>305</v>
      </c>
      <c r="N298" s="23">
        <v>402</v>
      </c>
      <c r="O298" s="23">
        <v>114928</v>
      </c>
      <c r="P298" s="23">
        <v>13647</v>
      </c>
      <c r="Q298" s="23">
        <v>2164</v>
      </c>
      <c r="R298" s="23">
        <v>0.235188047398248</v>
      </c>
      <c r="S298" s="23">
        <v>1485</v>
      </c>
      <c r="T298" s="23">
        <v>78</v>
      </c>
      <c r="U298" s="23">
        <v>635</v>
      </c>
      <c r="V298" s="23">
        <v>1075</v>
      </c>
      <c r="W298" s="23">
        <v>1319</v>
      </c>
      <c r="X298" s="23">
        <v>775</v>
      </c>
      <c r="Y298" s="23">
        <v>191</v>
      </c>
      <c r="Z298" s="23">
        <v>110</v>
      </c>
      <c r="AA298" s="23">
        <v>739</v>
      </c>
      <c r="AB298" s="23">
        <v>151</v>
      </c>
      <c r="AC298" s="23">
        <v>120</v>
      </c>
      <c r="AD298" s="23">
        <v>174</v>
      </c>
      <c r="AE298" s="23">
        <v>0</v>
      </c>
      <c r="AF298" s="23">
        <v>0</v>
      </c>
      <c r="AG298" s="23">
        <v>5</v>
      </c>
      <c r="AH298" s="23">
        <v>98.916510000000002</v>
      </c>
      <c r="AI298" s="23">
        <v>0</v>
      </c>
      <c r="AJ298" s="23">
        <v>0</v>
      </c>
      <c r="AK298" s="23">
        <v>0.90559999999999996</v>
      </c>
      <c r="AL298" s="23">
        <v>1</v>
      </c>
      <c r="AM298" s="23">
        <v>0</v>
      </c>
      <c r="AN298" s="23">
        <v>1440</v>
      </c>
      <c r="AO298" s="23">
        <v>297</v>
      </c>
      <c r="AP298" s="23">
        <v>131</v>
      </c>
    </row>
    <row r="299" spans="1:42" x14ac:dyDescent="0.25">
      <c r="A299" s="23">
        <v>298</v>
      </c>
      <c r="B299" s="23">
        <v>7</v>
      </c>
      <c r="C299" s="23">
        <v>7</v>
      </c>
      <c r="D299" s="23">
        <v>2</v>
      </c>
      <c r="E299" s="23">
        <v>2608</v>
      </c>
      <c r="F299" s="23">
        <v>6891</v>
      </c>
      <c r="G299" s="23">
        <v>6906</v>
      </c>
      <c r="H299" s="23">
        <v>3019</v>
      </c>
      <c r="I299" s="23">
        <v>2609</v>
      </c>
      <c r="J299" s="23">
        <v>206</v>
      </c>
      <c r="K299" s="23">
        <v>341</v>
      </c>
      <c r="L299" s="23">
        <v>301</v>
      </c>
      <c r="M299" s="23">
        <v>301</v>
      </c>
      <c r="N299" s="23">
        <v>1665</v>
      </c>
      <c r="O299" s="23">
        <v>9757</v>
      </c>
      <c r="P299" s="23">
        <v>3713</v>
      </c>
      <c r="Q299" s="23">
        <v>969</v>
      </c>
      <c r="R299" s="23">
        <v>0.304807413843035</v>
      </c>
      <c r="S299" s="23">
        <v>1441</v>
      </c>
      <c r="T299" s="23">
        <v>267</v>
      </c>
      <c r="U299" s="23">
        <v>1545</v>
      </c>
      <c r="V299" s="23">
        <v>897</v>
      </c>
      <c r="W299" s="23">
        <v>2291</v>
      </c>
      <c r="X299" s="23">
        <v>1906</v>
      </c>
      <c r="Y299" s="23">
        <v>123</v>
      </c>
      <c r="Z299" s="23">
        <v>378</v>
      </c>
      <c r="AA299" s="23">
        <v>743</v>
      </c>
      <c r="AB299" s="23">
        <v>6</v>
      </c>
      <c r="AC299" s="23">
        <v>38</v>
      </c>
      <c r="AD299" s="23">
        <v>153</v>
      </c>
      <c r="AE299" s="23">
        <v>0</v>
      </c>
      <c r="AF299" s="23">
        <v>0</v>
      </c>
      <c r="AG299" s="23">
        <v>5</v>
      </c>
      <c r="AH299" s="23">
        <v>219.81798000000001</v>
      </c>
      <c r="AI299" s="23">
        <v>0</v>
      </c>
      <c r="AJ299" s="23">
        <v>0</v>
      </c>
      <c r="AK299" s="23">
        <v>0.94072999999999996</v>
      </c>
      <c r="AL299" s="23">
        <v>1</v>
      </c>
      <c r="AM299" s="23">
        <v>0</v>
      </c>
      <c r="AN299" s="23">
        <v>2608</v>
      </c>
      <c r="AO299" s="23">
        <v>298</v>
      </c>
      <c r="AP299" s="23">
        <v>15</v>
      </c>
    </row>
    <row r="300" spans="1:42" x14ac:dyDescent="0.25">
      <c r="A300" s="23">
        <v>299</v>
      </c>
      <c r="B300" s="23">
        <v>7</v>
      </c>
      <c r="C300" s="23">
        <v>7</v>
      </c>
      <c r="D300" s="23">
        <v>2</v>
      </c>
      <c r="E300" s="23">
        <v>1125</v>
      </c>
      <c r="F300" s="23">
        <v>3121</v>
      </c>
      <c r="G300" s="23">
        <v>3121</v>
      </c>
      <c r="H300" s="23">
        <v>1628</v>
      </c>
      <c r="I300" s="23">
        <v>1263</v>
      </c>
      <c r="J300" s="23">
        <v>16</v>
      </c>
      <c r="K300" s="23">
        <v>134</v>
      </c>
      <c r="L300" s="23">
        <v>104</v>
      </c>
      <c r="M300" s="23">
        <v>190</v>
      </c>
      <c r="N300" s="23">
        <v>697</v>
      </c>
      <c r="O300" s="23">
        <v>11075</v>
      </c>
      <c r="P300" s="23">
        <v>4012</v>
      </c>
      <c r="Q300" s="23">
        <v>177</v>
      </c>
      <c r="R300" s="23">
        <v>0.245113745594361</v>
      </c>
      <c r="S300" s="23">
        <v>782</v>
      </c>
      <c r="T300" s="23">
        <v>108</v>
      </c>
      <c r="U300" s="23">
        <v>611</v>
      </c>
      <c r="V300" s="23">
        <v>603</v>
      </c>
      <c r="W300" s="23">
        <v>1170</v>
      </c>
      <c r="X300" s="23">
        <v>629</v>
      </c>
      <c r="Y300" s="23">
        <v>32</v>
      </c>
      <c r="Z300" s="23">
        <v>141</v>
      </c>
      <c r="AA300" s="23">
        <v>387</v>
      </c>
      <c r="AB300" s="23">
        <v>15</v>
      </c>
      <c r="AC300" s="23">
        <v>34</v>
      </c>
      <c r="AD300" s="23">
        <v>173</v>
      </c>
      <c r="AE300" s="23">
        <v>0</v>
      </c>
      <c r="AF300" s="23">
        <v>0</v>
      </c>
      <c r="AG300" s="23">
        <v>5</v>
      </c>
      <c r="AH300" s="23">
        <v>0</v>
      </c>
      <c r="AI300" s="23">
        <v>0</v>
      </c>
      <c r="AJ300" s="23">
        <v>0</v>
      </c>
      <c r="AK300" s="23">
        <v>0.92510000000000003</v>
      </c>
      <c r="AL300" s="23">
        <v>1</v>
      </c>
      <c r="AM300" s="23">
        <v>0</v>
      </c>
      <c r="AN300" s="23">
        <v>1125</v>
      </c>
      <c r="AO300" s="23">
        <v>299</v>
      </c>
      <c r="AP300" s="23">
        <v>0</v>
      </c>
    </row>
    <row r="301" spans="1:42" x14ac:dyDescent="0.25">
      <c r="A301" s="23">
        <v>300</v>
      </c>
      <c r="B301" s="23">
        <v>7</v>
      </c>
      <c r="C301" s="23">
        <v>7</v>
      </c>
      <c r="D301" s="23">
        <v>2</v>
      </c>
      <c r="E301" s="23">
        <v>969</v>
      </c>
      <c r="F301" s="23">
        <v>2898</v>
      </c>
      <c r="G301" s="23">
        <v>2898</v>
      </c>
      <c r="H301" s="23">
        <v>1239</v>
      </c>
      <c r="I301" s="23">
        <v>1087</v>
      </c>
      <c r="J301" s="23">
        <v>0</v>
      </c>
      <c r="K301" s="23">
        <v>116</v>
      </c>
      <c r="L301" s="23">
        <v>110</v>
      </c>
      <c r="M301" s="23">
        <v>90</v>
      </c>
      <c r="N301" s="23">
        <v>653</v>
      </c>
      <c r="O301" s="23">
        <v>2314</v>
      </c>
      <c r="P301" s="23">
        <v>1530</v>
      </c>
      <c r="Q301" s="23">
        <v>111</v>
      </c>
      <c r="R301" s="23">
        <v>0.287784679089027</v>
      </c>
      <c r="S301" s="23">
        <v>592</v>
      </c>
      <c r="T301" s="23">
        <v>93</v>
      </c>
      <c r="U301" s="23">
        <v>624</v>
      </c>
      <c r="V301" s="23">
        <v>456</v>
      </c>
      <c r="W301" s="23">
        <v>1002</v>
      </c>
      <c r="X301" s="23">
        <v>723</v>
      </c>
      <c r="Y301" s="23">
        <v>94</v>
      </c>
      <c r="Z301" s="23">
        <v>231</v>
      </c>
      <c r="AA301" s="23">
        <v>103</v>
      </c>
      <c r="AB301" s="23">
        <v>2</v>
      </c>
      <c r="AC301" s="23">
        <v>18</v>
      </c>
      <c r="AD301" s="23">
        <v>144</v>
      </c>
      <c r="AE301" s="23">
        <v>0</v>
      </c>
      <c r="AF301" s="23">
        <v>0</v>
      </c>
      <c r="AG301" s="23">
        <v>5</v>
      </c>
      <c r="AH301" s="23">
        <v>0</v>
      </c>
      <c r="AI301" s="23">
        <v>851.91687000000002</v>
      </c>
      <c r="AJ301" s="23">
        <v>3954.1359900000002</v>
      </c>
      <c r="AK301" s="23">
        <v>0.94989999999999997</v>
      </c>
      <c r="AL301" s="23">
        <v>1</v>
      </c>
      <c r="AM301" s="23">
        <v>0</v>
      </c>
      <c r="AN301" s="23">
        <v>969</v>
      </c>
      <c r="AO301" s="23">
        <v>300</v>
      </c>
      <c r="AP301" s="23">
        <v>0</v>
      </c>
    </row>
    <row r="302" spans="1:42" x14ac:dyDescent="0.25">
      <c r="A302" s="23">
        <v>301</v>
      </c>
      <c r="B302" s="23">
        <v>7</v>
      </c>
      <c r="C302" s="23">
        <v>7</v>
      </c>
      <c r="D302" s="23">
        <v>2</v>
      </c>
      <c r="E302" s="23">
        <v>2285</v>
      </c>
      <c r="F302" s="23">
        <v>6271</v>
      </c>
      <c r="G302" s="23">
        <v>6312</v>
      </c>
      <c r="H302" s="23">
        <v>3467</v>
      </c>
      <c r="I302" s="23">
        <v>2135</v>
      </c>
      <c r="J302" s="23">
        <v>228</v>
      </c>
      <c r="K302" s="23">
        <v>312</v>
      </c>
      <c r="L302" s="23">
        <v>328</v>
      </c>
      <c r="M302" s="23">
        <v>419</v>
      </c>
      <c r="N302" s="23">
        <v>1226</v>
      </c>
      <c r="O302" s="23">
        <v>785</v>
      </c>
      <c r="P302" s="23">
        <v>495</v>
      </c>
      <c r="Q302" s="23">
        <v>97</v>
      </c>
      <c r="R302" s="23">
        <v>0.18488593155893501</v>
      </c>
      <c r="S302" s="23">
        <v>1032</v>
      </c>
      <c r="T302" s="23">
        <v>474</v>
      </c>
      <c r="U302" s="23">
        <v>1204</v>
      </c>
      <c r="V302" s="23">
        <v>1770</v>
      </c>
      <c r="W302" s="23">
        <v>1858</v>
      </c>
      <c r="X302" s="23">
        <v>1006</v>
      </c>
      <c r="Y302" s="23">
        <v>53</v>
      </c>
      <c r="Z302" s="23">
        <v>197</v>
      </c>
      <c r="AA302" s="23">
        <v>620</v>
      </c>
      <c r="AB302" s="23">
        <v>2</v>
      </c>
      <c r="AC302" s="23">
        <v>57</v>
      </c>
      <c r="AD302" s="23">
        <v>103</v>
      </c>
      <c r="AE302" s="23">
        <v>0</v>
      </c>
      <c r="AF302" s="23">
        <v>0</v>
      </c>
      <c r="AG302" s="23">
        <v>4</v>
      </c>
      <c r="AH302" s="23">
        <v>0</v>
      </c>
      <c r="AI302" s="23">
        <v>0</v>
      </c>
      <c r="AJ302" s="23">
        <v>0</v>
      </c>
      <c r="AK302" s="23">
        <v>1.16675</v>
      </c>
      <c r="AL302" s="23">
        <v>1</v>
      </c>
      <c r="AM302" s="23">
        <v>0</v>
      </c>
      <c r="AN302" s="23">
        <v>2285</v>
      </c>
      <c r="AO302" s="23">
        <v>301</v>
      </c>
      <c r="AP302" s="23">
        <v>41</v>
      </c>
    </row>
    <row r="303" spans="1:42" x14ac:dyDescent="0.25">
      <c r="A303" s="23">
        <v>302</v>
      </c>
      <c r="B303" s="23">
        <v>7</v>
      </c>
      <c r="C303" s="23">
        <v>7</v>
      </c>
      <c r="D303" s="23">
        <v>2</v>
      </c>
      <c r="E303" s="23">
        <v>1612</v>
      </c>
      <c r="F303" s="23">
        <v>4575</v>
      </c>
      <c r="G303" s="23">
        <v>4601</v>
      </c>
      <c r="H303" s="23">
        <v>2307</v>
      </c>
      <c r="I303" s="23">
        <v>1634</v>
      </c>
      <c r="J303" s="23">
        <v>25</v>
      </c>
      <c r="K303" s="23">
        <v>152</v>
      </c>
      <c r="L303" s="23">
        <v>217</v>
      </c>
      <c r="M303" s="23">
        <v>277</v>
      </c>
      <c r="N303" s="23">
        <v>966</v>
      </c>
      <c r="O303" s="23">
        <v>1345</v>
      </c>
      <c r="P303" s="23">
        <v>528</v>
      </c>
      <c r="Q303" s="23">
        <v>468</v>
      </c>
      <c r="R303" s="23">
        <v>0.240817213649207</v>
      </c>
      <c r="S303" s="23">
        <v>383</v>
      </c>
      <c r="T303" s="23">
        <v>281</v>
      </c>
      <c r="U303" s="23">
        <v>850</v>
      </c>
      <c r="V303" s="23">
        <v>1022</v>
      </c>
      <c r="W303" s="23">
        <v>1622</v>
      </c>
      <c r="X303" s="23">
        <v>826</v>
      </c>
      <c r="Y303" s="23">
        <v>17</v>
      </c>
      <c r="Z303" s="23">
        <v>74</v>
      </c>
      <c r="AA303" s="23">
        <v>165</v>
      </c>
      <c r="AB303" s="23">
        <v>0</v>
      </c>
      <c r="AC303" s="23">
        <v>52</v>
      </c>
      <c r="AD303" s="23">
        <v>75</v>
      </c>
      <c r="AE303" s="23">
        <v>0</v>
      </c>
      <c r="AF303" s="23">
        <v>0</v>
      </c>
      <c r="AG303" s="23">
        <v>4</v>
      </c>
      <c r="AH303" s="23">
        <v>0</v>
      </c>
      <c r="AI303" s="23">
        <v>0</v>
      </c>
      <c r="AJ303" s="23">
        <v>0</v>
      </c>
      <c r="AK303" s="23">
        <v>1.0011300000000001</v>
      </c>
      <c r="AL303" s="23">
        <v>1</v>
      </c>
      <c r="AM303" s="23">
        <v>0</v>
      </c>
      <c r="AN303" s="23">
        <v>1612</v>
      </c>
      <c r="AO303" s="23">
        <v>302</v>
      </c>
      <c r="AP303" s="23">
        <v>26</v>
      </c>
    </row>
    <row r="304" spans="1:42" x14ac:dyDescent="0.25">
      <c r="A304" s="23">
        <v>303</v>
      </c>
      <c r="B304" s="23">
        <v>7</v>
      </c>
      <c r="C304" s="23">
        <v>7</v>
      </c>
      <c r="D304" s="23">
        <v>2</v>
      </c>
      <c r="E304" s="23">
        <v>1698</v>
      </c>
      <c r="F304" s="23">
        <v>4717</v>
      </c>
      <c r="G304" s="23">
        <v>4739</v>
      </c>
      <c r="H304" s="23">
        <v>2652</v>
      </c>
      <c r="I304" s="23">
        <v>1625</v>
      </c>
      <c r="J304" s="23">
        <v>96</v>
      </c>
      <c r="K304" s="23">
        <v>274</v>
      </c>
      <c r="L304" s="23">
        <v>342</v>
      </c>
      <c r="M304" s="23">
        <v>388</v>
      </c>
      <c r="N304" s="23">
        <v>694</v>
      </c>
      <c r="O304" s="23">
        <v>492</v>
      </c>
      <c r="P304" s="23">
        <v>341</v>
      </c>
      <c r="Q304" s="23">
        <v>32</v>
      </c>
      <c r="R304" s="23">
        <v>0.21629035661532001</v>
      </c>
      <c r="S304" s="23">
        <v>585</v>
      </c>
      <c r="T304" s="23">
        <v>409</v>
      </c>
      <c r="U304" s="23">
        <v>631</v>
      </c>
      <c r="V304" s="23">
        <v>1421</v>
      </c>
      <c r="W304" s="23">
        <v>1420</v>
      </c>
      <c r="X304" s="23">
        <v>858</v>
      </c>
      <c r="Y304" s="23">
        <v>17</v>
      </c>
      <c r="Z304" s="23">
        <v>118</v>
      </c>
      <c r="AA304" s="23">
        <v>353</v>
      </c>
      <c r="AB304" s="23">
        <v>1</v>
      </c>
      <c r="AC304" s="23">
        <v>26</v>
      </c>
      <c r="AD304" s="23">
        <v>70</v>
      </c>
      <c r="AE304" s="23">
        <v>0</v>
      </c>
      <c r="AF304" s="23">
        <v>0</v>
      </c>
      <c r="AG304" s="23">
        <v>4</v>
      </c>
      <c r="AH304" s="23">
        <v>0</v>
      </c>
      <c r="AI304" s="23">
        <v>0</v>
      </c>
      <c r="AJ304" s="23">
        <v>0</v>
      </c>
      <c r="AK304" s="23">
        <v>1.24705</v>
      </c>
      <c r="AL304" s="23">
        <v>1</v>
      </c>
      <c r="AM304" s="23">
        <v>0</v>
      </c>
      <c r="AN304" s="23">
        <v>1698</v>
      </c>
      <c r="AO304" s="23">
        <v>303</v>
      </c>
      <c r="AP304" s="23">
        <v>22</v>
      </c>
    </row>
    <row r="305" spans="1:42" x14ac:dyDescent="0.25">
      <c r="A305" s="23">
        <v>304</v>
      </c>
      <c r="B305" s="23">
        <v>7</v>
      </c>
      <c r="C305" s="23">
        <v>7</v>
      </c>
      <c r="D305" s="23">
        <v>2</v>
      </c>
      <c r="E305" s="23">
        <v>2006</v>
      </c>
      <c r="F305" s="23">
        <v>5068</v>
      </c>
      <c r="G305" s="23">
        <v>5175</v>
      </c>
      <c r="H305" s="23">
        <v>2716</v>
      </c>
      <c r="I305" s="23">
        <v>1867</v>
      </c>
      <c r="J305" s="23">
        <v>332</v>
      </c>
      <c r="K305" s="23">
        <v>192</v>
      </c>
      <c r="L305" s="23">
        <v>235</v>
      </c>
      <c r="M305" s="23">
        <v>511</v>
      </c>
      <c r="N305" s="23">
        <v>1068</v>
      </c>
      <c r="O305" s="23">
        <v>1556</v>
      </c>
      <c r="P305" s="23">
        <v>605</v>
      </c>
      <c r="Q305" s="23">
        <v>88</v>
      </c>
      <c r="R305" s="23">
        <v>0.23304347826086999</v>
      </c>
      <c r="S305" s="23">
        <v>391</v>
      </c>
      <c r="T305" s="23">
        <v>282</v>
      </c>
      <c r="U305" s="23">
        <v>919</v>
      </c>
      <c r="V305" s="23">
        <v>1383</v>
      </c>
      <c r="W305" s="23">
        <v>1620</v>
      </c>
      <c r="X305" s="23">
        <v>971</v>
      </c>
      <c r="Y305" s="23">
        <v>7</v>
      </c>
      <c r="Z305" s="23">
        <v>47</v>
      </c>
      <c r="AA305" s="23">
        <v>261</v>
      </c>
      <c r="AB305" s="23">
        <v>10</v>
      </c>
      <c r="AC305" s="23">
        <v>7</v>
      </c>
      <c r="AD305" s="23">
        <v>59</v>
      </c>
      <c r="AE305" s="23">
        <v>0</v>
      </c>
      <c r="AF305" s="23">
        <v>0</v>
      </c>
      <c r="AG305" s="23">
        <v>4</v>
      </c>
      <c r="AH305" s="23">
        <v>0</v>
      </c>
      <c r="AI305" s="23">
        <v>0</v>
      </c>
      <c r="AJ305" s="23">
        <v>0</v>
      </c>
      <c r="AK305" s="23">
        <v>1.0871999999999999</v>
      </c>
      <c r="AL305" s="23">
        <v>1</v>
      </c>
      <c r="AM305" s="23">
        <v>0</v>
      </c>
      <c r="AN305" s="23">
        <v>2006</v>
      </c>
      <c r="AO305" s="23">
        <v>304</v>
      </c>
      <c r="AP305" s="23">
        <v>107</v>
      </c>
    </row>
    <row r="306" spans="1:42" x14ac:dyDescent="0.25">
      <c r="A306" s="23">
        <v>305</v>
      </c>
      <c r="B306" s="23">
        <v>7</v>
      </c>
      <c r="C306" s="23">
        <v>7</v>
      </c>
      <c r="D306" s="23">
        <v>2</v>
      </c>
      <c r="E306" s="23">
        <v>732</v>
      </c>
      <c r="F306" s="23">
        <v>1985</v>
      </c>
      <c r="G306" s="23">
        <v>1988</v>
      </c>
      <c r="H306" s="23">
        <v>940</v>
      </c>
      <c r="I306" s="23">
        <v>651</v>
      </c>
      <c r="J306" s="23">
        <v>83</v>
      </c>
      <c r="K306" s="23">
        <v>122</v>
      </c>
      <c r="L306" s="23">
        <v>125</v>
      </c>
      <c r="M306" s="23">
        <v>121</v>
      </c>
      <c r="N306" s="23">
        <v>364</v>
      </c>
      <c r="O306" s="23">
        <v>293</v>
      </c>
      <c r="P306" s="23">
        <v>184</v>
      </c>
      <c r="Q306" s="23">
        <v>38</v>
      </c>
      <c r="R306" s="23">
        <v>0.23792756539235399</v>
      </c>
      <c r="S306" s="23">
        <v>116</v>
      </c>
      <c r="T306" s="23">
        <v>122</v>
      </c>
      <c r="U306" s="23">
        <v>362</v>
      </c>
      <c r="V306" s="23">
        <v>482</v>
      </c>
      <c r="W306" s="23">
        <v>640</v>
      </c>
      <c r="X306" s="23">
        <v>382</v>
      </c>
      <c r="Y306" s="23">
        <v>8</v>
      </c>
      <c r="Z306" s="23">
        <v>15</v>
      </c>
      <c r="AA306" s="23">
        <v>71</v>
      </c>
      <c r="AB306" s="23">
        <v>0</v>
      </c>
      <c r="AC306" s="23">
        <v>2</v>
      </c>
      <c r="AD306" s="23">
        <v>20</v>
      </c>
      <c r="AE306" s="23">
        <v>0</v>
      </c>
      <c r="AF306" s="23">
        <v>0</v>
      </c>
      <c r="AG306" s="23">
        <v>4</v>
      </c>
      <c r="AH306" s="23">
        <v>0</v>
      </c>
      <c r="AI306" s="23">
        <v>0</v>
      </c>
      <c r="AJ306" s="23">
        <v>0</v>
      </c>
      <c r="AK306" s="23">
        <v>1.06298</v>
      </c>
      <c r="AL306" s="23">
        <v>1</v>
      </c>
      <c r="AM306" s="23">
        <v>0</v>
      </c>
      <c r="AN306" s="23">
        <v>732</v>
      </c>
      <c r="AO306" s="23">
        <v>305</v>
      </c>
      <c r="AP306" s="23">
        <v>3</v>
      </c>
    </row>
    <row r="307" spans="1:42" x14ac:dyDescent="0.25">
      <c r="A307" s="23">
        <v>306</v>
      </c>
      <c r="B307" s="23">
        <v>7</v>
      </c>
      <c r="C307" s="23">
        <v>7</v>
      </c>
      <c r="D307" s="23">
        <v>2</v>
      </c>
      <c r="E307" s="23">
        <v>1273</v>
      </c>
      <c r="F307" s="23">
        <v>3409</v>
      </c>
      <c r="G307" s="23">
        <v>3414</v>
      </c>
      <c r="H307" s="23">
        <v>1875</v>
      </c>
      <c r="I307" s="23">
        <v>1049</v>
      </c>
      <c r="J307" s="23">
        <v>269</v>
      </c>
      <c r="K307" s="23">
        <v>116</v>
      </c>
      <c r="L307" s="23">
        <v>167</v>
      </c>
      <c r="M307" s="23">
        <v>178</v>
      </c>
      <c r="N307" s="23">
        <v>812</v>
      </c>
      <c r="O307" s="23">
        <v>639</v>
      </c>
      <c r="P307" s="23">
        <v>381</v>
      </c>
      <c r="Q307" s="23">
        <v>41</v>
      </c>
      <c r="R307" s="23">
        <v>0.17809021675454001</v>
      </c>
      <c r="S307" s="23">
        <v>187</v>
      </c>
      <c r="T307" s="23">
        <v>209</v>
      </c>
      <c r="U307" s="23">
        <v>676</v>
      </c>
      <c r="V307" s="23">
        <v>970</v>
      </c>
      <c r="W307" s="23">
        <v>1041</v>
      </c>
      <c r="X307" s="23">
        <v>518</v>
      </c>
      <c r="Y307" s="23">
        <v>6</v>
      </c>
      <c r="Z307" s="23">
        <v>16</v>
      </c>
      <c r="AA307" s="23">
        <v>99</v>
      </c>
      <c r="AB307" s="23">
        <v>0</v>
      </c>
      <c r="AC307" s="23">
        <v>27</v>
      </c>
      <c r="AD307" s="23">
        <v>39</v>
      </c>
      <c r="AE307" s="23">
        <v>0</v>
      </c>
      <c r="AF307" s="23">
        <v>0</v>
      </c>
      <c r="AG307" s="23">
        <v>4</v>
      </c>
      <c r="AH307" s="23">
        <v>0</v>
      </c>
      <c r="AI307" s="23">
        <v>0</v>
      </c>
      <c r="AJ307" s="23">
        <v>0</v>
      </c>
      <c r="AK307" s="23">
        <v>1.0593600000000001</v>
      </c>
      <c r="AL307" s="23">
        <v>1</v>
      </c>
      <c r="AM307" s="23">
        <v>0</v>
      </c>
      <c r="AN307" s="23">
        <v>1273</v>
      </c>
      <c r="AO307" s="23">
        <v>306</v>
      </c>
      <c r="AP307" s="23">
        <v>5</v>
      </c>
    </row>
    <row r="308" spans="1:42" x14ac:dyDescent="0.25">
      <c r="A308" s="23">
        <v>307</v>
      </c>
      <c r="B308" s="23">
        <v>7</v>
      </c>
      <c r="C308" s="23">
        <v>7</v>
      </c>
      <c r="D308" s="23">
        <v>2</v>
      </c>
      <c r="E308" s="23">
        <v>1723</v>
      </c>
      <c r="F308" s="23">
        <v>4915</v>
      </c>
      <c r="G308" s="23">
        <v>4917</v>
      </c>
      <c r="H308" s="23">
        <v>2455</v>
      </c>
      <c r="I308" s="23">
        <v>1646</v>
      </c>
      <c r="J308" s="23">
        <v>148</v>
      </c>
      <c r="K308" s="23">
        <v>170</v>
      </c>
      <c r="L308" s="23">
        <v>228</v>
      </c>
      <c r="M308" s="23">
        <v>230</v>
      </c>
      <c r="N308" s="23">
        <v>1095</v>
      </c>
      <c r="O308" s="23">
        <v>479</v>
      </c>
      <c r="P308" s="23">
        <v>327</v>
      </c>
      <c r="Q308" s="23">
        <v>47</v>
      </c>
      <c r="R308" s="23">
        <v>0.191376855806386</v>
      </c>
      <c r="S308" s="23">
        <v>284</v>
      </c>
      <c r="T308" s="23">
        <v>284</v>
      </c>
      <c r="U308" s="23">
        <v>1073</v>
      </c>
      <c r="V308" s="23">
        <v>1137</v>
      </c>
      <c r="W308" s="23">
        <v>1676</v>
      </c>
      <c r="X308" s="23">
        <v>747</v>
      </c>
      <c r="Y308" s="23">
        <v>33</v>
      </c>
      <c r="Z308" s="23">
        <v>54</v>
      </c>
      <c r="AA308" s="23">
        <v>160</v>
      </c>
      <c r="AB308" s="23">
        <v>0</v>
      </c>
      <c r="AC308" s="23">
        <v>14</v>
      </c>
      <c r="AD308" s="23">
        <v>23</v>
      </c>
      <c r="AE308" s="23">
        <v>0</v>
      </c>
      <c r="AF308" s="23">
        <v>0</v>
      </c>
      <c r="AG308" s="23">
        <v>4</v>
      </c>
      <c r="AH308" s="23">
        <v>0</v>
      </c>
      <c r="AI308" s="23">
        <v>0</v>
      </c>
      <c r="AJ308" s="23">
        <v>0</v>
      </c>
      <c r="AK308" s="23">
        <v>1.18407</v>
      </c>
      <c r="AL308" s="23">
        <v>1</v>
      </c>
      <c r="AM308" s="23">
        <v>0</v>
      </c>
      <c r="AN308" s="23">
        <v>1723</v>
      </c>
      <c r="AO308" s="23">
        <v>307</v>
      </c>
      <c r="AP308" s="23">
        <v>2</v>
      </c>
    </row>
    <row r="309" spans="1:42" x14ac:dyDescent="0.25">
      <c r="A309" s="23">
        <v>308</v>
      </c>
      <c r="B309" s="23">
        <v>7</v>
      </c>
      <c r="C309" s="23">
        <v>7</v>
      </c>
      <c r="D309" s="23">
        <v>2</v>
      </c>
      <c r="E309" s="23">
        <v>1570</v>
      </c>
      <c r="F309" s="23">
        <v>4495</v>
      </c>
      <c r="G309" s="23">
        <v>4521</v>
      </c>
      <c r="H309" s="23">
        <v>2175</v>
      </c>
      <c r="I309" s="23">
        <v>1358</v>
      </c>
      <c r="J309" s="23">
        <v>273</v>
      </c>
      <c r="K309" s="23">
        <v>229</v>
      </c>
      <c r="L309" s="23">
        <v>221</v>
      </c>
      <c r="M309" s="23">
        <v>248</v>
      </c>
      <c r="N309" s="23">
        <v>872</v>
      </c>
      <c r="O309" s="23">
        <v>290</v>
      </c>
      <c r="P309" s="23">
        <v>210</v>
      </c>
      <c r="Q309" s="23">
        <v>14</v>
      </c>
      <c r="R309" s="23">
        <v>0.153948241539482</v>
      </c>
      <c r="S309" s="23">
        <v>1004</v>
      </c>
      <c r="T309" s="23">
        <v>316</v>
      </c>
      <c r="U309" s="23">
        <v>1077</v>
      </c>
      <c r="V309" s="23">
        <v>1199</v>
      </c>
      <c r="W309" s="23">
        <v>1317</v>
      </c>
      <c r="X309" s="23">
        <v>612</v>
      </c>
      <c r="Y309" s="23">
        <v>51</v>
      </c>
      <c r="Z309" s="23">
        <v>244</v>
      </c>
      <c r="AA309" s="23">
        <v>242</v>
      </c>
      <c r="AB309" s="23">
        <v>0</v>
      </c>
      <c r="AC309" s="23">
        <v>133</v>
      </c>
      <c r="AD309" s="23">
        <v>334</v>
      </c>
      <c r="AE309" s="23">
        <v>0</v>
      </c>
      <c r="AF309" s="23">
        <v>0</v>
      </c>
      <c r="AG309" s="23">
        <v>4</v>
      </c>
      <c r="AH309" s="23">
        <v>0</v>
      </c>
      <c r="AI309" s="23">
        <v>0</v>
      </c>
      <c r="AJ309" s="23">
        <v>0</v>
      </c>
      <c r="AK309" s="23">
        <v>1.23034</v>
      </c>
      <c r="AL309" s="23">
        <v>1</v>
      </c>
      <c r="AM309" s="23">
        <v>0</v>
      </c>
      <c r="AN309" s="23">
        <v>1570</v>
      </c>
      <c r="AO309" s="23">
        <v>308</v>
      </c>
      <c r="AP309" s="23">
        <v>26</v>
      </c>
    </row>
    <row r="310" spans="1:42" x14ac:dyDescent="0.25">
      <c r="A310" s="23">
        <v>309</v>
      </c>
      <c r="B310" s="23">
        <v>7</v>
      </c>
      <c r="C310" s="23">
        <v>7</v>
      </c>
      <c r="D310" s="23">
        <v>2</v>
      </c>
      <c r="E310" s="23">
        <v>3425</v>
      </c>
      <c r="F310" s="23">
        <v>8112</v>
      </c>
      <c r="G310" s="23">
        <v>8147</v>
      </c>
      <c r="H310" s="23">
        <v>4561</v>
      </c>
      <c r="I310" s="23">
        <v>1641</v>
      </c>
      <c r="J310" s="23">
        <v>1954</v>
      </c>
      <c r="K310" s="23">
        <v>678</v>
      </c>
      <c r="L310" s="23">
        <v>795</v>
      </c>
      <c r="M310" s="23">
        <v>661</v>
      </c>
      <c r="N310" s="23">
        <v>1291</v>
      </c>
      <c r="O310" s="23">
        <v>499</v>
      </c>
      <c r="P310" s="23">
        <v>288</v>
      </c>
      <c r="Q310" s="23">
        <v>65</v>
      </c>
      <c r="R310" s="23">
        <v>0.18951761384558699</v>
      </c>
      <c r="S310" s="23">
        <v>6494</v>
      </c>
      <c r="T310" s="23">
        <v>541</v>
      </c>
      <c r="U310" s="23">
        <v>1249</v>
      </c>
      <c r="V310" s="23">
        <v>2823</v>
      </c>
      <c r="W310" s="23">
        <v>2221</v>
      </c>
      <c r="X310" s="23">
        <v>1313</v>
      </c>
      <c r="Y310" s="23">
        <v>717</v>
      </c>
      <c r="Z310" s="23">
        <v>960</v>
      </c>
      <c r="AA310" s="23">
        <v>2092</v>
      </c>
      <c r="AB310" s="23">
        <v>5</v>
      </c>
      <c r="AC310" s="23">
        <v>1259</v>
      </c>
      <c r="AD310" s="23">
        <v>1461</v>
      </c>
      <c r="AE310" s="23">
        <v>0</v>
      </c>
      <c r="AF310" s="23">
        <v>0</v>
      </c>
      <c r="AG310" s="23">
        <v>4</v>
      </c>
      <c r="AH310" s="23">
        <v>0</v>
      </c>
      <c r="AI310" s="23">
        <v>0</v>
      </c>
      <c r="AJ310" s="23">
        <v>0</v>
      </c>
      <c r="AK310" s="23">
        <v>1.7682100000000001</v>
      </c>
      <c r="AL310" s="23">
        <v>1</v>
      </c>
      <c r="AM310" s="23">
        <v>0</v>
      </c>
      <c r="AN310" s="23">
        <v>3425</v>
      </c>
      <c r="AO310" s="23">
        <v>309</v>
      </c>
      <c r="AP310" s="23">
        <v>35</v>
      </c>
    </row>
    <row r="311" spans="1:42" x14ac:dyDescent="0.25">
      <c r="A311" s="23">
        <v>310</v>
      </c>
      <c r="B311" s="23">
        <v>7</v>
      </c>
      <c r="C311" s="23">
        <v>7</v>
      </c>
      <c r="D311" s="23">
        <v>2</v>
      </c>
      <c r="E311" s="23">
        <v>645</v>
      </c>
      <c r="F311" s="23">
        <v>1798</v>
      </c>
      <c r="G311" s="23">
        <v>1806</v>
      </c>
      <c r="H311" s="23">
        <v>1111</v>
      </c>
      <c r="I311" s="23">
        <v>631</v>
      </c>
      <c r="J311" s="23">
        <v>47</v>
      </c>
      <c r="K311" s="23">
        <v>140</v>
      </c>
      <c r="L311" s="23">
        <v>129</v>
      </c>
      <c r="M311" s="23">
        <v>149</v>
      </c>
      <c r="N311" s="23">
        <v>227</v>
      </c>
      <c r="O311" s="23">
        <v>873</v>
      </c>
      <c r="P311" s="23">
        <v>102</v>
      </c>
      <c r="Q311" s="23">
        <v>542.01349000000005</v>
      </c>
      <c r="R311" s="23">
        <v>0.130675526024363</v>
      </c>
      <c r="S311" s="23">
        <v>13886</v>
      </c>
      <c r="T311" s="23">
        <v>123</v>
      </c>
      <c r="U311" s="23">
        <v>355</v>
      </c>
      <c r="V311" s="23">
        <v>670</v>
      </c>
      <c r="W311" s="23">
        <v>522</v>
      </c>
      <c r="X311" s="23">
        <v>136</v>
      </c>
      <c r="Y311" s="23">
        <v>2194</v>
      </c>
      <c r="Z311" s="23">
        <v>2793</v>
      </c>
      <c r="AA311" s="23">
        <v>2259</v>
      </c>
      <c r="AB311" s="23">
        <v>20</v>
      </c>
      <c r="AC311" s="23">
        <v>3470</v>
      </c>
      <c r="AD311" s="23">
        <v>3150</v>
      </c>
      <c r="AE311" s="23">
        <v>0</v>
      </c>
      <c r="AF311" s="23">
        <v>0</v>
      </c>
      <c r="AG311" s="23">
        <v>3</v>
      </c>
      <c r="AH311" s="23">
        <v>0</v>
      </c>
      <c r="AI311" s="23">
        <v>0</v>
      </c>
      <c r="AJ311" s="23">
        <v>0</v>
      </c>
      <c r="AK311" s="23">
        <v>1.704</v>
      </c>
      <c r="AL311" s="23">
        <v>3</v>
      </c>
      <c r="AM311" s="23">
        <v>0</v>
      </c>
      <c r="AN311" s="23">
        <v>645</v>
      </c>
      <c r="AO311" s="23">
        <v>310</v>
      </c>
      <c r="AP311" s="23">
        <v>8</v>
      </c>
    </row>
    <row r="312" spans="1:42" x14ac:dyDescent="0.25">
      <c r="A312" s="23">
        <v>311</v>
      </c>
      <c r="B312" s="23">
        <v>7</v>
      </c>
      <c r="C312" s="23">
        <v>7</v>
      </c>
      <c r="D312" s="23">
        <v>2</v>
      </c>
      <c r="E312" s="23">
        <v>1947</v>
      </c>
      <c r="F312" s="23">
        <v>4706</v>
      </c>
      <c r="G312" s="23">
        <v>4723</v>
      </c>
      <c r="H312" s="23">
        <v>2547</v>
      </c>
      <c r="I312" s="23">
        <v>1146</v>
      </c>
      <c r="J312" s="23">
        <v>809</v>
      </c>
      <c r="K312" s="23">
        <v>254</v>
      </c>
      <c r="L312" s="23">
        <v>397</v>
      </c>
      <c r="M312" s="23">
        <v>436</v>
      </c>
      <c r="N312" s="23">
        <v>860</v>
      </c>
      <c r="O312" s="23">
        <v>916</v>
      </c>
      <c r="P312" s="23">
        <v>233</v>
      </c>
      <c r="Q312" s="23">
        <v>351</v>
      </c>
      <c r="R312" s="23">
        <v>0.19436798644929101</v>
      </c>
      <c r="S312" s="23">
        <v>22092</v>
      </c>
      <c r="T312" s="23">
        <v>374</v>
      </c>
      <c r="U312" s="23">
        <v>674</v>
      </c>
      <c r="V312" s="23">
        <v>1457</v>
      </c>
      <c r="W312" s="23">
        <v>1443</v>
      </c>
      <c r="X312" s="23">
        <v>775</v>
      </c>
      <c r="Y312" s="23">
        <v>1599</v>
      </c>
      <c r="Z312" s="23">
        <v>7052</v>
      </c>
      <c r="AA312" s="23">
        <v>2051</v>
      </c>
      <c r="AB312" s="23">
        <v>0</v>
      </c>
      <c r="AC312" s="23">
        <v>2027</v>
      </c>
      <c r="AD312" s="23">
        <v>9363</v>
      </c>
      <c r="AE312" s="23">
        <v>0</v>
      </c>
      <c r="AF312" s="23">
        <v>0</v>
      </c>
      <c r="AG312" s="23">
        <v>4</v>
      </c>
      <c r="AH312" s="23">
        <v>0</v>
      </c>
      <c r="AI312" s="23">
        <v>0</v>
      </c>
      <c r="AJ312" s="23">
        <v>0</v>
      </c>
      <c r="AK312" s="23">
        <v>3.3597800000000002</v>
      </c>
      <c r="AL312" s="23">
        <v>3</v>
      </c>
      <c r="AM312" s="23">
        <v>0</v>
      </c>
      <c r="AN312" s="23">
        <v>1947</v>
      </c>
      <c r="AO312" s="23">
        <v>311</v>
      </c>
      <c r="AP312" s="23">
        <v>17</v>
      </c>
    </row>
    <row r="313" spans="1:42" x14ac:dyDescent="0.25">
      <c r="A313" s="23">
        <v>312</v>
      </c>
      <c r="B313" s="23">
        <v>7</v>
      </c>
      <c r="C313" s="23">
        <v>7</v>
      </c>
      <c r="D313" s="23">
        <v>2</v>
      </c>
      <c r="E313" s="23">
        <v>3357</v>
      </c>
      <c r="F313" s="23">
        <v>8440</v>
      </c>
      <c r="G313" s="23">
        <v>8442</v>
      </c>
      <c r="H313" s="23">
        <v>4683</v>
      </c>
      <c r="I313" s="23">
        <v>2353</v>
      </c>
      <c r="J313" s="23">
        <v>1108</v>
      </c>
      <c r="K313" s="23">
        <v>335</v>
      </c>
      <c r="L313" s="23">
        <v>534</v>
      </c>
      <c r="M313" s="23">
        <v>540</v>
      </c>
      <c r="N313" s="23">
        <v>1948</v>
      </c>
      <c r="O313" s="23">
        <v>1282</v>
      </c>
      <c r="P313" s="23">
        <v>363</v>
      </c>
      <c r="Q313" s="23">
        <v>80</v>
      </c>
      <c r="R313" s="23">
        <v>0.15730869462212699</v>
      </c>
      <c r="S313" s="23">
        <v>2091</v>
      </c>
      <c r="T313" s="23">
        <v>471</v>
      </c>
      <c r="U313" s="23">
        <v>1626</v>
      </c>
      <c r="V313" s="23">
        <v>2839</v>
      </c>
      <c r="W313" s="23">
        <v>2352</v>
      </c>
      <c r="X313" s="23">
        <v>1154</v>
      </c>
      <c r="Y313" s="23">
        <v>11</v>
      </c>
      <c r="Z313" s="23">
        <v>153</v>
      </c>
      <c r="AA313" s="23">
        <v>180</v>
      </c>
      <c r="AB313" s="23">
        <v>0</v>
      </c>
      <c r="AC313" s="23">
        <v>1656</v>
      </c>
      <c r="AD313" s="23">
        <v>91</v>
      </c>
      <c r="AE313" s="23">
        <v>0</v>
      </c>
      <c r="AF313" s="23">
        <v>0</v>
      </c>
      <c r="AG313" s="23">
        <v>4</v>
      </c>
      <c r="AH313" s="23">
        <v>0</v>
      </c>
      <c r="AI313" s="23">
        <v>0</v>
      </c>
      <c r="AJ313" s="23">
        <v>0</v>
      </c>
      <c r="AK313" s="23">
        <v>1.2808200000000001</v>
      </c>
      <c r="AL313" s="23">
        <v>3</v>
      </c>
      <c r="AM313" s="23">
        <v>0</v>
      </c>
      <c r="AN313" s="23">
        <v>3357</v>
      </c>
      <c r="AO313" s="23">
        <v>312</v>
      </c>
      <c r="AP313" s="23">
        <v>2</v>
      </c>
    </row>
    <row r="314" spans="1:42" x14ac:dyDescent="0.25">
      <c r="A314" s="23">
        <v>313</v>
      </c>
      <c r="B314" s="23">
        <v>7</v>
      </c>
      <c r="C314" s="23">
        <v>7</v>
      </c>
      <c r="D314" s="23">
        <v>2</v>
      </c>
      <c r="E314" s="23">
        <v>1004</v>
      </c>
      <c r="F314" s="23">
        <v>2753</v>
      </c>
      <c r="G314" s="23">
        <v>2841</v>
      </c>
      <c r="H314" s="23">
        <v>1486</v>
      </c>
      <c r="I314" s="23">
        <v>765</v>
      </c>
      <c r="J314" s="23">
        <v>286</v>
      </c>
      <c r="K314" s="23">
        <v>341</v>
      </c>
      <c r="L314" s="23">
        <v>311</v>
      </c>
      <c r="M314" s="23">
        <v>149</v>
      </c>
      <c r="N314" s="23">
        <v>203</v>
      </c>
      <c r="O314" s="23">
        <v>7842</v>
      </c>
      <c r="P314" s="23">
        <v>107.1739</v>
      </c>
      <c r="Q314" s="23">
        <v>1254</v>
      </c>
      <c r="R314" s="23">
        <v>0.13551566349876801</v>
      </c>
      <c r="S314" s="23">
        <v>6020</v>
      </c>
      <c r="T314" s="23">
        <v>187</v>
      </c>
      <c r="U314" s="23">
        <v>489</v>
      </c>
      <c r="V314" s="23">
        <v>1019</v>
      </c>
      <c r="W314" s="23">
        <v>884</v>
      </c>
      <c r="X314" s="23">
        <v>262</v>
      </c>
      <c r="Y314" s="23">
        <v>982</v>
      </c>
      <c r="Z314" s="23">
        <v>1005</v>
      </c>
      <c r="AA314" s="23">
        <v>838</v>
      </c>
      <c r="AB314" s="23">
        <v>0</v>
      </c>
      <c r="AC314" s="23">
        <v>816</v>
      </c>
      <c r="AD314" s="23">
        <v>2379</v>
      </c>
      <c r="AE314" s="23">
        <v>0</v>
      </c>
      <c r="AF314" s="23">
        <v>0</v>
      </c>
      <c r="AG314" s="23">
        <v>4</v>
      </c>
      <c r="AH314" s="23">
        <v>0</v>
      </c>
      <c r="AI314" s="23">
        <v>0</v>
      </c>
      <c r="AJ314" s="23">
        <v>0</v>
      </c>
      <c r="AK314" s="23">
        <v>1.08619</v>
      </c>
      <c r="AL314" s="23">
        <v>3</v>
      </c>
      <c r="AM314" s="23">
        <v>0</v>
      </c>
      <c r="AN314" s="23">
        <v>1004</v>
      </c>
      <c r="AO314" s="23">
        <v>313</v>
      </c>
      <c r="AP314" s="23">
        <v>88</v>
      </c>
    </row>
    <row r="315" spans="1:42" x14ac:dyDescent="0.25">
      <c r="A315" s="23">
        <v>314</v>
      </c>
      <c r="B315" s="23">
        <v>7</v>
      </c>
      <c r="C315" s="23">
        <v>7</v>
      </c>
      <c r="D315" s="23">
        <v>2</v>
      </c>
      <c r="E315" s="23">
        <v>1576</v>
      </c>
      <c r="F315" s="23">
        <v>5722</v>
      </c>
      <c r="G315" s="23">
        <v>5745</v>
      </c>
      <c r="H315" s="23">
        <v>2832</v>
      </c>
      <c r="I315" s="23">
        <v>624</v>
      </c>
      <c r="J315" s="23">
        <v>1041</v>
      </c>
      <c r="K315" s="23">
        <v>691</v>
      </c>
      <c r="L315" s="23">
        <v>386</v>
      </c>
      <c r="M315" s="23">
        <v>316</v>
      </c>
      <c r="N315" s="23">
        <v>183</v>
      </c>
      <c r="O315" s="23">
        <v>357</v>
      </c>
      <c r="P315" s="23">
        <v>82</v>
      </c>
      <c r="Q315" s="23">
        <v>181</v>
      </c>
      <c r="R315" s="23">
        <v>0.13159268929503901</v>
      </c>
      <c r="S315" s="23">
        <v>5163</v>
      </c>
      <c r="T315" s="23">
        <v>478</v>
      </c>
      <c r="U315" s="23">
        <v>1262</v>
      </c>
      <c r="V315" s="23">
        <v>2327</v>
      </c>
      <c r="W315" s="23">
        <v>1112</v>
      </c>
      <c r="X315" s="23">
        <v>566</v>
      </c>
      <c r="Y315" s="23">
        <v>797</v>
      </c>
      <c r="Z315" s="23">
        <v>860</v>
      </c>
      <c r="AA315" s="23">
        <v>710</v>
      </c>
      <c r="AB315" s="23">
        <v>1</v>
      </c>
      <c r="AC315" s="23">
        <v>1202</v>
      </c>
      <c r="AD315" s="23">
        <v>1593</v>
      </c>
      <c r="AE315" s="23">
        <v>0</v>
      </c>
      <c r="AF315" s="23">
        <v>12</v>
      </c>
      <c r="AG315" s="23">
        <v>2</v>
      </c>
      <c r="AH315" s="23">
        <v>0</v>
      </c>
      <c r="AI315" s="23">
        <v>0</v>
      </c>
      <c r="AJ315" s="23">
        <v>0</v>
      </c>
      <c r="AK315" s="23">
        <v>2.19652</v>
      </c>
      <c r="AL315" s="23">
        <v>3</v>
      </c>
      <c r="AM315" s="23">
        <v>0</v>
      </c>
      <c r="AN315" s="23">
        <v>1576</v>
      </c>
      <c r="AO315" s="23">
        <v>314</v>
      </c>
      <c r="AP315" s="23">
        <v>23</v>
      </c>
    </row>
    <row r="316" spans="1:42" x14ac:dyDescent="0.25">
      <c r="A316" s="23">
        <v>315</v>
      </c>
      <c r="B316" s="23">
        <v>7</v>
      </c>
      <c r="C316" s="23">
        <v>7</v>
      </c>
      <c r="D316" s="23">
        <v>2</v>
      </c>
      <c r="E316" s="23">
        <v>1397</v>
      </c>
      <c r="F316" s="23">
        <v>3230</v>
      </c>
      <c r="G316" s="23">
        <v>3237</v>
      </c>
      <c r="H316" s="23">
        <v>1807</v>
      </c>
      <c r="I316" s="23">
        <v>171</v>
      </c>
      <c r="J316" s="23">
        <v>1434</v>
      </c>
      <c r="K316" s="23">
        <v>583</v>
      </c>
      <c r="L316" s="23">
        <v>289</v>
      </c>
      <c r="M316" s="23">
        <v>190</v>
      </c>
      <c r="N316" s="23">
        <v>335</v>
      </c>
      <c r="O316" s="23">
        <v>425</v>
      </c>
      <c r="P316" s="23">
        <v>57.490519999999997</v>
      </c>
      <c r="Q316" s="23">
        <v>218</v>
      </c>
      <c r="R316" s="23">
        <v>0.17052826691380901</v>
      </c>
      <c r="S316" s="23">
        <v>13949</v>
      </c>
      <c r="T316" s="23">
        <v>202</v>
      </c>
      <c r="U316" s="23">
        <v>448</v>
      </c>
      <c r="V316" s="23">
        <v>1326</v>
      </c>
      <c r="W316" s="23">
        <v>830</v>
      </c>
      <c r="X316" s="23">
        <v>431</v>
      </c>
      <c r="Y316" s="23">
        <v>2049</v>
      </c>
      <c r="Z316" s="23">
        <v>2087</v>
      </c>
      <c r="AA316" s="23">
        <v>4848</v>
      </c>
      <c r="AB316" s="23">
        <v>12</v>
      </c>
      <c r="AC316" s="23">
        <v>693</v>
      </c>
      <c r="AD316" s="23">
        <v>4260</v>
      </c>
      <c r="AE316" s="23">
        <v>0</v>
      </c>
      <c r="AF316" s="23">
        <v>13.37358</v>
      </c>
      <c r="AG316" s="23">
        <v>2</v>
      </c>
      <c r="AH316" s="23">
        <v>0</v>
      </c>
      <c r="AI316" s="23">
        <v>0</v>
      </c>
      <c r="AJ316" s="23">
        <v>0</v>
      </c>
      <c r="AK316" s="23">
        <v>3.3790300000000002</v>
      </c>
      <c r="AL316" s="23">
        <v>3</v>
      </c>
      <c r="AM316" s="23">
        <v>0</v>
      </c>
      <c r="AN316" s="23">
        <v>1397</v>
      </c>
      <c r="AO316" s="23">
        <v>315</v>
      </c>
      <c r="AP316" s="23">
        <v>7</v>
      </c>
    </row>
    <row r="317" spans="1:42" x14ac:dyDescent="0.25">
      <c r="A317" s="23">
        <v>316</v>
      </c>
      <c r="B317" s="23">
        <v>7</v>
      </c>
      <c r="C317" s="23">
        <v>7</v>
      </c>
      <c r="D317" s="23">
        <v>2</v>
      </c>
      <c r="E317" s="23">
        <v>857</v>
      </c>
      <c r="F317" s="23">
        <v>2245</v>
      </c>
      <c r="G317" s="23">
        <v>2245</v>
      </c>
      <c r="H317" s="23">
        <v>1266</v>
      </c>
      <c r="I317" s="23">
        <v>547</v>
      </c>
      <c r="J317" s="23">
        <v>344</v>
      </c>
      <c r="K317" s="23">
        <v>219</v>
      </c>
      <c r="L317" s="23">
        <v>254</v>
      </c>
      <c r="M317" s="23">
        <v>222</v>
      </c>
      <c r="N317" s="23">
        <v>162</v>
      </c>
      <c r="O317" s="23">
        <v>115</v>
      </c>
      <c r="P317" s="23">
        <v>56</v>
      </c>
      <c r="Q317" s="23">
        <v>15</v>
      </c>
      <c r="R317" s="23">
        <v>0.12783964365256101</v>
      </c>
      <c r="S317" s="23">
        <v>909</v>
      </c>
      <c r="T317" s="23">
        <v>155</v>
      </c>
      <c r="U317" s="23">
        <v>468</v>
      </c>
      <c r="V317" s="23">
        <v>773</v>
      </c>
      <c r="W317" s="23">
        <v>625</v>
      </c>
      <c r="X317" s="23">
        <v>224</v>
      </c>
      <c r="Y317" s="23">
        <v>20</v>
      </c>
      <c r="Z317" s="23">
        <v>374</v>
      </c>
      <c r="AA317" s="23">
        <v>345</v>
      </c>
      <c r="AB317" s="23">
        <v>0</v>
      </c>
      <c r="AC317" s="23">
        <v>36</v>
      </c>
      <c r="AD317" s="23">
        <v>134</v>
      </c>
      <c r="AE317" s="23">
        <v>0</v>
      </c>
      <c r="AF317" s="23">
        <v>12</v>
      </c>
      <c r="AG317" s="23">
        <v>3</v>
      </c>
      <c r="AH317" s="23">
        <v>0</v>
      </c>
      <c r="AI317" s="23">
        <v>0</v>
      </c>
      <c r="AJ317" s="23">
        <v>0</v>
      </c>
      <c r="AK317" s="23">
        <v>1.7336</v>
      </c>
      <c r="AL317" s="23">
        <v>3</v>
      </c>
      <c r="AM317" s="23">
        <v>0</v>
      </c>
      <c r="AN317" s="23">
        <v>857</v>
      </c>
      <c r="AO317" s="23">
        <v>316</v>
      </c>
      <c r="AP317" s="23">
        <v>0</v>
      </c>
    </row>
    <row r="318" spans="1:42" x14ac:dyDescent="0.25">
      <c r="A318" s="23">
        <v>317</v>
      </c>
      <c r="B318" s="23">
        <v>7</v>
      </c>
      <c r="C318" s="23">
        <v>7</v>
      </c>
      <c r="D318" s="23">
        <v>2</v>
      </c>
      <c r="E318" s="23">
        <v>2357</v>
      </c>
      <c r="F318" s="23">
        <v>5567</v>
      </c>
      <c r="G318" s="23">
        <v>5603</v>
      </c>
      <c r="H318" s="23">
        <v>3484</v>
      </c>
      <c r="I318" s="23">
        <v>1185</v>
      </c>
      <c r="J318" s="23">
        <v>1236</v>
      </c>
      <c r="K318" s="23">
        <v>581</v>
      </c>
      <c r="L318" s="23">
        <v>533</v>
      </c>
      <c r="M318" s="23">
        <v>459</v>
      </c>
      <c r="N318" s="23">
        <v>784</v>
      </c>
      <c r="O318" s="23">
        <v>344</v>
      </c>
      <c r="P318" s="23">
        <v>210</v>
      </c>
      <c r="Q318" s="23">
        <v>48</v>
      </c>
      <c r="R318" s="23">
        <v>0.157415670176691</v>
      </c>
      <c r="S318" s="23">
        <v>1091</v>
      </c>
      <c r="T318" s="23">
        <v>328</v>
      </c>
      <c r="U318" s="23">
        <v>738</v>
      </c>
      <c r="V318" s="23">
        <v>2219</v>
      </c>
      <c r="W318" s="23">
        <v>1632</v>
      </c>
      <c r="X318" s="23">
        <v>686</v>
      </c>
      <c r="Y318" s="23">
        <v>44</v>
      </c>
      <c r="Z318" s="23">
        <v>87</v>
      </c>
      <c r="AA318" s="23">
        <v>883</v>
      </c>
      <c r="AB318" s="23">
        <v>0</v>
      </c>
      <c r="AC318" s="23">
        <v>26</v>
      </c>
      <c r="AD318" s="23">
        <v>51</v>
      </c>
      <c r="AE318" s="23">
        <v>0</v>
      </c>
      <c r="AF318" s="23">
        <v>0</v>
      </c>
      <c r="AG318" s="23">
        <v>4</v>
      </c>
      <c r="AH318" s="23">
        <v>1956.36646</v>
      </c>
      <c r="AI318" s="23">
        <v>0</v>
      </c>
      <c r="AJ318" s="23">
        <v>0</v>
      </c>
      <c r="AK318" s="23">
        <v>1.48909</v>
      </c>
      <c r="AL318" s="23">
        <v>3</v>
      </c>
      <c r="AM318" s="23">
        <v>0</v>
      </c>
      <c r="AN318" s="23">
        <v>2357</v>
      </c>
      <c r="AO318" s="23">
        <v>317</v>
      </c>
      <c r="AP318" s="23">
        <v>36</v>
      </c>
    </row>
    <row r="319" spans="1:42" x14ac:dyDescent="0.25">
      <c r="A319" s="23">
        <v>318</v>
      </c>
      <c r="B319" s="23">
        <v>7</v>
      </c>
      <c r="C319" s="23">
        <v>7</v>
      </c>
      <c r="D319" s="23">
        <v>2</v>
      </c>
      <c r="E319" s="23">
        <v>989</v>
      </c>
      <c r="F319" s="23">
        <v>2858</v>
      </c>
      <c r="G319" s="23">
        <v>2859</v>
      </c>
      <c r="H319" s="23">
        <v>1339</v>
      </c>
      <c r="I319" s="23">
        <v>913</v>
      </c>
      <c r="J319" s="23">
        <v>112</v>
      </c>
      <c r="K319" s="23">
        <v>115</v>
      </c>
      <c r="L319" s="23">
        <v>194</v>
      </c>
      <c r="M319" s="23">
        <v>187</v>
      </c>
      <c r="N319" s="23">
        <v>493</v>
      </c>
      <c r="O319" s="23">
        <v>184</v>
      </c>
      <c r="P319" s="23">
        <v>126</v>
      </c>
      <c r="Q319" s="23">
        <v>9.0576299999999996</v>
      </c>
      <c r="R319" s="23">
        <v>0.16824064358167201</v>
      </c>
      <c r="S319" s="23">
        <v>512</v>
      </c>
      <c r="T319" s="23">
        <v>248</v>
      </c>
      <c r="U319" s="23">
        <v>640</v>
      </c>
      <c r="V319" s="23">
        <v>689</v>
      </c>
      <c r="W319" s="23">
        <v>886</v>
      </c>
      <c r="X319" s="23">
        <v>396</v>
      </c>
      <c r="Y319" s="23">
        <v>52</v>
      </c>
      <c r="Z319" s="23">
        <v>191</v>
      </c>
      <c r="AA319" s="23">
        <v>240</v>
      </c>
      <c r="AB319" s="23">
        <v>0</v>
      </c>
      <c r="AC319" s="23">
        <v>21</v>
      </c>
      <c r="AD319" s="23">
        <v>8</v>
      </c>
      <c r="AE319" s="23">
        <v>0</v>
      </c>
      <c r="AF319" s="23">
        <v>0</v>
      </c>
      <c r="AG319" s="23">
        <v>4</v>
      </c>
      <c r="AH319" s="23">
        <v>0</v>
      </c>
      <c r="AI319" s="23">
        <v>0</v>
      </c>
      <c r="AJ319" s="23">
        <v>0</v>
      </c>
      <c r="AK319" s="23">
        <v>1.6676899999999999</v>
      </c>
      <c r="AL319" s="23">
        <v>2</v>
      </c>
      <c r="AM319" s="23">
        <v>0</v>
      </c>
      <c r="AN319" s="23">
        <v>989</v>
      </c>
      <c r="AO319" s="23">
        <v>318</v>
      </c>
      <c r="AP319" s="23">
        <v>1</v>
      </c>
    </row>
    <row r="320" spans="1:42" x14ac:dyDescent="0.25">
      <c r="A320" s="23">
        <v>319</v>
      </c>
      <c r="B320" s="23">
        <v>7</v>
      </c>
      <c r="C320" s="23">
        <v>7</v>
      </c>
      <c r="D320" s="23">
        <v>2</v>
      </c>
      <c r="E320" s="23">
        <v>1170</v>
      </c>
      <c r="F320" s="23">
        <v>3361</v>
      </c>
      <c r="G320" s="23">
        <v>3369</v>
      </c>
      <c r="H320" s="23">
        <v>1857</v>
      </c>
      <c r="I320" s="23">
        <v>1164</v>
      </c>
      <c r="J320" s="23">
        <v>39</v>
      </c>
      <c r="K320" s="23">
        <v>144</v>
      </c>
      <c r="L320" s="23">
        <v>158</v>
      </c>
      <c r="M320" s="23">
        <v>193</v>
      </c>
      <c r="N320" s="23">
        <v>675</v>
      </c>
      <c r="O320" s="23">
        <v>301</v>
      </c>
      <c r="P320" s="23">
        <v>217</v>
      </c>
      <c r="Q320" s="23">
        <v>9</v>
      </c>
      <c r="R320" s="23">
        <v>0.23686553873553001</v>
      </c>
      <c r="S320" s="23">
        <v>204</v>
      </c>
      <c r="T320" s="23">
        <v>205</v>
      </c>
      <c r="U320" s="23">
        <v>565</v>
      </c>
      <c r="V320" s="23">
        <v>995</v>
      </c>
      <c r="W320" s="23">
        <v>981</v>
      </c>
      <c r="X320" s="23">
        <v>623</v>
      </c>
      <c r="Y320" s="23">
        <v>3</v>
      </c>
      <c r="Z320" s="23">
        <v>38</v>
      </c>
      <c r="AA320" s="23">
        <v>120</v>
      </c>
      <c r="AB320" s="23">
        <v>0</v>
      </c>
      <c r="AC320" s="23">
        <v>9</v>
      </c>
      <c r="AD320" s="23">
        <v>34</v>
      </c>
      <c r="AE320" s="23">
        <v>0</v>
      </c>
      <c r="AF320" s="23">
        <v>0</v>
      </c>
      <c r="AG320" s="23">
        <v>4</v>
      </c>
      <c r="AH320" s="23">
        <v>0</v>
      </c>
      <c r="AI320" s="23">
        <v>0</v>
      </c>
      <c r="AJ320" s="23">
        <v>0</v>
      </c>
      <c r="AK320" s="23">
        <v>1.1838599999999999</v>
      </c>
      <c r="AL320" s="23">
        <v>2</v>
      </c>
      <c r="AM320" s="23">
        <v>0</v>
      </c>
      <c r="AN320" s="23">
        <v>1170</v>
      </c>
      <c r="AO320" s="23">
        <v>319</v>
      </c>
      <c r="AP320" s="23">
        <v>8</v>
      </c>
    </row>
    <row r="321" spans="1:42" x14ac:dyDescent="0.25">
      <c r="A321" s="23">
        <v>320</v>
      </c>
      <c r="B321" s="23">
        <v>7</v>
      </c>
      <c r="C321" s="23">
        <v>7</v>
      </c>
      <c r="D321" s="23">
        <v>2</v>
      </c>
      <c r="E321" s="23">
        <v>2238</v>
      </c>
      <c r="F321" s="23">
        <v>6127</v>
      </c>
      <c r="G321" s="23">
        <v>6151</v>
      </c>
      <c r="H321" s="23">
        <v>3409</v>
      </c>
      <c r="I321" s="23">
        <v>1720</v>
      </c>
      <c r="J321" s="23">
        <v>576</v>
      </c>
      <c r="K321" s="23">
        <v>323</v>
      </c>
      <c r="L321" s="23">
        <v>598</v>
      </c>
      <c r="M321" s="23">
        <v>556</v>
      </c>
      <c r="N321" s="23">
        <v>761</v>
      </c>
      <c r="O321" s="23">
        <v>321</v>
      </c>
      <c r="P321" s="23">
        <v>219</v>
      </c>
      <c r="Q321" s="23">
        <v>18</v>
      </c>
      <c r="R321" s="23">
        <v>0.169403349048935</v>
      </c>
      <c r="S321" s="23">
        <v>604</v>
      </c>
      <c r="T321" s="23">
        <v>542</v>
      </c>
      <c r="U321" s="23">
        <v>829</v>
      </c>
      <c r="V321" s="23">
        <v>2235</v>
      </c>
      <c r="W321" s="23">
        <v>1672</v>
      </c>
      <c r="X321" s="23">
        <v>873</v>
      </c>
      <c r="Y321" s="23">
        <v>59</v>
      </c>
      <c r="Z321" s="23">
        <v>106</v>
      </c>
      <c r="AA321" s="23">
        <v>219</v>
      </c>
      <c r="AB321" s="23">
        <v>0</v>
      </c>
      <c r="AC321" s="23">
        <v>48</v>
      </c>
      <c r="AD321" s="23">
        <v>172</v>
      </c>
      <c r="AE321" s="23">
        <v>0</v>
      </c>
      <c r="AF321" s="23">
        <v>0</v>
      </c>
      <c r="AG321" s="23">
        <v>4</v>
      </c>
      <c r="AH321" s="23">
        <v>0</v>
      </c>
      <c r="AI321" s="23">
        <v>0</v>
      </c>
      <c r="AJ321" s="23">
        <v>0</v>
      </c>
      <c r="AK321" s="23">
        <v>1.4516</v>
      </c>
      <c r="AL321" s="23">
        <v>3</v>
      </c>
      <c r="AM321" s="23">
        <v>0</v>
      </c>
      <c r="AN321" s="23">
        <v>2238</v>
      </c>
      <c r="AO321" s="23">
        <v>320</v>
      </c>
      <c r="AP321" s="23">
        <v>24</v>
      </c>
    </row>
    <row r="322" spans="1:42" x14ac:dyDescent="0.25">
      <c r="A322" s="23">
        <v>321</v>
      </c>
      <c r="B322" s="23">
        <v>7</v>
      </c>
      <c r="C322" s="23">
        <v>7</v>
      </c>
      <c r="D322" s="23">
        <v>2</v>
      </c>
      <c r="E322" s="23">
        <v>1020</v>
      </c>
      <c r="F322" s="23">
        <v>2735</v>
      </c>
      <c r="G322" s="23">
        <v>2762</v>
      </c>
      <c r="H322" s="23">
        <v>1431</v>
      </c>
      <c r="I322" s="23">
        <v>1066</v>
      </c>
      <c r="J322" s="23">
        <v>23</v>
      </c>
      <c r="K322" s="23">
        <v>141</v>
      </c>
      <c r="L322" s="23">
        <v>192</v>
      </c>
      <c r="M322" s="23">
        <v>177</v>
      </c>
      <c r="N322" s="23">
        <v>510</v>
      </c>
      <c r="O322" s="23">
        <v>272</v>
      </c>
      <c r="P322" s="23">
        <v>168</v>
      </c>
      <c r="Q322" s="23">
        <v>28</v>
      </c>
      <c r="R322" s="23">
        <v>0.14554670528602501</v>
      </c>
      <c r="S322" s="23">
        <v>666</v>
      </c>
      <c r="T322" s="23">
        <v>147</v>
      </c>
      <c r="U322" s="23">
        <v>519</v>
      </c>
      <c r="V322" s="23">
        <v>881</v>
      </c>
      <c r="W322" s="23">
        <v>877</v>
      </c>
      <c r="X322" s="23">
        <v>338</v>
      </c>
      <c r="Y322" s="23">
        <v>190</v>
      </c>
      <c r="Z322" s="23">
        <v>172</v>
      </c>
      <c r="AA322" s="23">
        <v>227</v>
      </c>
      <c r="AB322" s="23">
        <v>2</v>
      </c>
      <c r="AC322" s="23">
        <v>19</v>
      </c>
      <c r="AD322" s="23">
        <v>56</v>
      </c>
      <c r="AE322" s="23">
        <v>0</v>
      </c>
      <c r="AF322" s="23">
        <v>0</v>
      </c>
      <c r="AG322" s="23">
        <v>4</v>
      </c>
      <c r="AH322" s="23">
        <v>0</v>
      </c>
      <c r="AI322" s="23">
        <v>0</v>
      </c>
      <c r="AJ322" s="23">
        <v>0</v>
      </c>
      <c r="AK322" s="23">
        <v>1.42994</v>
      </c>
      <c r="AL322" s="23">
        <v>2</v>
      </c>
      <c r="AM322" s="23">
        <v>0</v>
      </c>
      <c r="AN322" s="23">
        <v>1020</v>
      </c>
      <c r="AO322" s="23">
        <v>321</v>
      </c>
      <c r="AP322" s="23">
        <v>27</v>
      </c>
    </row>
    <row r="323" spans="1:42" x14ac:dyDescent="0.25">
      <c r="A323" s="23">
        <v>322</v>
      </c>
      <c r="B323" s="23">
        <v>7</v>
      </c>
      <c r="C323" s="23">
        <v>7</v>
      </c>
      <c r="D323" s="23">
        <v>2</v>
      </c>
      <c r="E323" s="23">
        <v>1963</v>
      </c>
      <c r="F323" s="23">
        <v>5286</v>
      </c>
      <c r="G323" s="23">
        <v>5297</v>
      </c>
      <c r="H323" s="23">
        <v>2736</v>
      </c>
      <c r="I323" s="23">
        <v>1770</v>
      </c>
      <c r="J323" s="23">
        <v>269</v>
      </c>
      <c r="K323" s="23">
        <v>295</v>
      </c>
      <c r="L323" s="23">
        <v>410</v>
      </c>
      <c r="M323" s="23">
        <v>409</v>
      </c>
      <c r="N323" s="23">
        <v>849</v>
      </c>
      <c r="O323" s="23">
        <v>411</v>
      </c>
      <c r="P323" s="23">
        <v>262</v>
      </c>
      <c r="Q323" s="23">
        <v>50</v>
      </c>
      <c r="R323" s="23">
        <v>0.20747592977156901</v>
      </c>
      <c r="S323" s="23">
        <v>633</v>
      </c>
      <c r="T323" s="23">
        <v>406</v>
      </c>
      <c r="U323" s="23">
        <v>886</v>
      </c>
      <c r="V323" s="23">
        <v>1535</v>
      </c>
      <c r="W323" s="23">
        <v>1516</v>
      </c>
      <c r="X323" s="23">
        <v>954</v>
      </c>
      <c r="Y323" s="23">
        <v>68</v>
      </c>
      <c r="Z323" s="23">
        <v>158</v>
      </c>
      <c r="AA323" s="23">
        <v>334</v>
      </c>
      <c r="AB323" s="23">
        <v>0</v>
      </c>
      <c r="AC323" s="23">
        <v>29</v>
      </c>
      <c r="AD323" s="23">
        <v>44</v>
      </c>
      <c r="AE323" s="23">
        <v>0</v>
      </c>
      <c r="AF323" s="23">
        <v>0</v>
      </c>
      <c r="AG323" s="23">
        <v>4</v>
      </c>
      <c r="AH323" s="23">
        <v>2080.5546899999999</v>
      </c>
      <c r="AI323" s="23">
        <v>0</v>
      </c>
      <c r="AJ323" s="23">
        <v>0</v>
      </c>
      <c r="AK323" s="23">
        <v>1.37903</v>
      </c>
      <c r="AL323" s="23">
        <v>3</v>
      </c>
      <c r="AM323" s="23">
        <v>0</v>
      </c>
      <c r="AN323" s="23">
        <v>1963</v>
      </c>
      <c r="AO323" s="23">
        <v>322</v>
      </c>
      <c r="AP323" s="23">
        <v>11</v>
      </c>
    </row>
    <row r="324" spans="1:42" x14ac:dyDescent="0.25">
      <c r="A324" s="23">
        <v>323</v>
      </c>
      <c r="B324" s="23">
        <v>7</v>
      </c>
      <c r="C324" s="23">
        <v>7</v>
      </c>
      <c r="D324" s="23">
        <v>2</v>
      </c>
      <c r="E324" s="23">
        <v>2117</v>
      </c>
      <c r="F324" s="23">
        <v>5506</v>
      </c>
      <c r="G324" s="23">
        <v>5541</v>
      </c>
      <c r="H324" s="23">
        <v>3290</v>
      </c>
      <c r="I324" s="23">
        <v>998</v>
      </c>
      <c r="J324" s="23">
        <v>1120</v>
      </c>
      <c r="K324" s="23">
        <v>436</v>
      </c>
      <c r="L324" s="23">
        <v>592</v>
      </c>
      <c r="M324" s="23">
        <v>500</v>
      </c>
      <c r="N324" s="23">
        <v>589</v>
      </c>
      <c r="O324" s="23">
        <v>256</v>
      </c>
      <c r="P324" s="23">
        <v>150</v>
      </c>
      <c r="Q324" s="23">
        <v>38</v>
      </c>
      <c r="R324" s="23">
        <v>0.14293448835950201</v>
      </c>
      <c r="S324" s="23">
        <v>1042</v>
      </c>
      <c r="T324" s="23">
        <v>130</v>
      </c>
      <c r="U324" s="23">
        <v>854</v>
      </c>
      <c r="V324" s="23">
        <v>2375</v>
      </c>
      <c r="W324" s="23">
        <v>1472</v>
      </c>
      <c r="X324" s="23">
        <v>710</v>
      </c>
      <c r="Y324" s="23">
        <v>455</v>
      </c>
      <c r="Z324" s="23">
        <v>95</v>
      </c>
      <c r="AA324" s="23">
        <v>380</v>
      </c>
      <c r="AB324" s="23">
        <v>0</v>
      </c>
      <c r="AC324" s="23">
        <v>35</v>
      </c>
      <c r="AD324" s="23">
        <v>77</v>
      </c>
      <c r="AE324" s="23">
        <v>0</v>
      </c>
      <c r="AF324" s="23">
        <v>0</v>
      </c>
      <c r="AG324" s="23">
        <v>3</v>
      </c>
      <c r="AH324" s="23">
        <v>0</v>
      </c>
      <c r="AI324" s="23">
        <v>0</v>
      </c>
      <c r="AJ324" s="23">
        <v>0</v>
      </c>
      <c r="AK324" s="23">
        <v>1.74953</v>
      </c>
      <c r="AL324" s="23">
        <v>3</v>
      </c>
      <c r="AM324" s="23">
        <v>0</v>
      </c>
      <c r="AN324" s="23">
        <v>2117</v>
      </c>
      <c r="AO324" s="23">
        <v>323</v>
      </c>
      <c r="AP324" s="23">
        <v>35</v>
      </c>
    </row>
    <row r="325" spans="1:42" x14ac:dyDescent="0.25">
      <c r="A325" s="23">
        <v>324</v>
      </c>
      <c r="B325" s="23">
        <v>7</v>
      </c>
      <c r="C325" s="23">
        <v>7</v>
      </c>
      <c r="D325" s="23">
        <v>2</v>
      </c>
      <c r="E325" s="23">
        <v>1600</v>
      </c>
      <c r="F325" s="23">
        <v>4722</v>
      </c>
      <c r="G325" s="23">
        <v>4724</v>
      </c>
      <c r="H325" s="23">
        <v>2796</v>
      </c>
      <c r="I325" s="23">
        <v>449</v>
      </c>
      <c r="J325" s="23">
        <v>1151</v>
      </c>
      <c r="K325" s="23">
        <v>468</v>
      </c>
      <c r="L325" s="23">
        <v>573</v>
      </c>
      <c r="M325" s="23">
        <v>268</v>
      </c>
      <c r="N325" s="23">
        <v>291</v>
      </c>
      <c r="O325" s="23">
        <v>124</v>
      </c>
      <c r="P325" s="23">
        <v>89</v>
      </c>
      <c r="Q325" s="23">
        <v>7</v>
      </c>
      <c r="R325" s="23">
        <v>8.78492802709568E-2</v>
      </c>
      <c r="S325" s="23">
        <v>716</v>
      </c>
      <c r="T325" s="23">
        <v>383</v>
      </c>
      <c r="U325" s="23">
        <v>934</v>
      </c>
      <c r="V325" s="23">
        <v>2127</v>
      </c>
      <c r="W325" s="23">
        <v>949</v>
      </c>
      <c r="X325" s="23">
        <v>331</v>
      </c>
      <c r="Y325" s="23">
        <v>175</v>
      </c>
      <c r="Z325" s="23">
        <v>115</v>
      </c>
      <c r="AA325" s="23">
        <v>368</v>
      </c>
      <c r="AB325" s="23">
        <v>0</v>
      </c>
      <c r="AC325" s="23">
        <v>36</v>
      </c>
      <c r="AD325" s="23">
        <v>22</v>
      </c>
      <c r="AE325" s="23">
        <v>0</v>
      </c>
      <c r="AF325" s="23">
        <v>0</v>
      </c>
      <c r="AG325" s="23">
        <v>3</v>
      </c>
      <c r="AH325" s="23">
        <v>0</v>
      </c>
      <c r="AI325" s="23">
        <v>0</v>
      </c>
      <c r="AJ325" s="23">
        <v>0</v>
      </c>
      <c r="AK325" s="23">
        <v>2.0476200000000002</v>
      </c>
      <c r="AL325" s="23">
        <v>3</v>
      </c>
      <c r="AM325" s="23">
        <v>0</v>
      </c>
      <c r="AN325" s="23">
        <v>1600</v>
      </c>
      <c r="AO325" s="23">
        <v>324</v>
      </c>
      <c r="AP325" s="23">
        <v>2</v>
      </c>
    </row>
    <row r="326" spans="1:42" x14ac:dyDescent="0.25">
      <c r="A326" s="23">
        <v>325</v>
      </c>
      <c r="B326" s="23">
        <v>7</v>
      </c>
      <c r="C326" s="23">
        <v>7</v>
      </c>
      <c r="D326" s="23">
        <v>2</v>
      </c>
      <c r="E326" s="23">
        <v>2425</v>
      </c>
      <c r="F326" s="23">
        <v>6611</v>
      </c>
      <c r="G326" s="23">
        <v>6656</v>
      </c>
      <c r="H326" s="23">
        <v>4062</v>
      </c>
      <c r="I326" s="23">
        <v>1050</v>
      </c>
      <c r="J326" s="23">
        <v>1389</v>
      </c>
      <c r="K326" s="23">
        <v>941</v>
      </c>
      <c r="L326" s="23">
        <v>671</v>
      </c>
      <c r="M326" s="23">
        <v>407</v>
      </c>
      <c r="N326" s="23">
        <v>406</v>
      </c>
      <c r="O326" s="23">
        <v>261</v>
      </c>
      <c r="P326" s="23">
        <v>167</v>
      </c>
      <c r="Q326" s="23">
        <v>17</v>
      </c>
      <c r="R326" s="23">
        <v>9.10456730769231E-2</v>
      </c>
      <c r="S326" s="23">
        <v>352</v>
      </c>
      <c r="T326" s="23">
        <v>424</v>
      </c>
      <c r="U326" s="23">
        <v>1209</v>
      </c>
      <c r="V326" s="23">
        <v>2910</v>
      </c>
      <c r="W326" s="23">
        <v>1634</v>
      </c>
      <c r="X326" s="23">
        <v>479</v>
      </c>
      <c r="Y326" s="23">
        <v>26</v>
      </c>
      <c r="Z326" s="23">
        <v>26</v>
      </c>
      <c r="AA326" s="23">
        <v>257</v>
      </c>
      <c r="AB326" s="23">
        <v>0</v>
      </c>
      <c r="AC326" s="23">
        <v>16</v>
      </c>
      <c r="AD326" s="23">
        <v>27</v>
      </c>
      <c r="AE326" s="23">
        <v>0</v>
      </c>
      <c r="AF326" s="23">
        <v>0</v>
      </c>
      <c r="AG326" s="23">
        <v>4</v>
      </c>
      <c r="AH326" s="23">
        <v>0</v>
      </c>
      <c r="AI326" s="23">
        <v>0</v>
      </c>
      <c r="AJ326" s="23">
        <v>0</v>
      </c>
      <c r="AK326" s="23">
        <v>1.6734800000000001</v>
      </c>
      <c r="AL326" s="23">
        <v>3</v>
      </c>
      <c r="AM326" s="23">
        <v>0</v>
      </c>
      <c r="AN326" s="23">
        <v>2425</v>
      </c>
      <c r="AO326" s="23">
        <v>325</v>
      </c>
      <c r="AP326" s="23">
        <v>45</v>
      </c>
    </row>
    <row r="327" spans="1:42" x14ac:dyDescent="0.25">
      <c r="A327" s="23">
        <v>326</v>
      </c>
      <c r="B327" s="23">
        <v>7</v>
      </c>
      <c r="C327" s="23">
        <v>7</v>
      </c>
      <c r="D327" s="23">
        <v>2</v>
      </c>
      <c r="E327" s="23">
        <v>1022</v>
      </c>
      <c r="F327" s="23">
        <v>3661</v>
      </c>
      <c r="G327" s="23">
        <v>3685</v>
      </c>
      <c r="H327" s="23">
        <v>2002</v>
      </c>
      <c r="I327" s="23">
        <v>170</v>
      </c>
      <c r="J327" s="23">
        <v>885</v>
      </c>
      <c r="K327" s="23">
        <v>377</v>
      </c>
      <c r="L327" s="23">
        <v>405</v>
      </c>
      <c r="M327" s="23">
        <v>141</v>
      </c>
      <c r="N327" s="23">
        <v>99</v>
      </c>
      <c r="O327" s="23">
        <v>144</v>
      </c>
      <c r="P327" s="23">
        <v>47</v>
      </c>
      <c r="Q327" s="23">
        <v>36</v>
      </c>
      <c r="R327" s="23">
        <v>6.6485753052917207E-2</v>
      </c>
      <c r="S327" s="23">
        <v>859</v>
      </c>
      <c r="T327" s="23">
        <v>291</v>
      </c>
      <c r="U327" s="23">
        <v>765</v>
      </c>
      <c r="V327" s="23">
        <v>1677</v>
      </c>
      <c r="W327" s="23">
        <v>747</v>
      </c>
      <c r="X327" s="23">
        <v>205</v>
      </c>
      <c r="Y327" s="23">
        <v>291</v>
      </c>
      <c r="Z327" s="23">
        <v>74</v>
      </c>
      <c r="AA327" s="23">
        <v>329</v>
      </c>
      <c r="AB327" s="23">
        <v>0</v>
      </c>
      <c r="AC327" s="23">
        <v>36</v>
      </c>
      <c r="AD327" s="23">
        <v>129</v>
      </c>
      <c r="AE327" s="23">
        <v>0</v>
      </c>
      <c r="AF327" s="23">
        <v>15.931039999999999</v>
      </c>
      <c r="AG327" s="23">
        <v>2</v>
      </c>
      <c r="AH327" s="23">
        <v>0</v>
      </c>
      <c r="AI327" s="23">
        <v>0</v>
      </c>
      <c r="AJ327" s="23">
        <v>0</v>
      </c>
      <c r="AK327" s="23">
        <v>2.4931000000000001</v>
      </c>
      <c r="AL327" s="23">
        <v>3</v>
      </c>
      <c r="AM327" s="23">
        <v>0</v>
      </c>
      <c r="AN327" s="23">
        <v>1022</v>
      </c>
      <c r="AO327" s="23">
        <v>326</v>
      </c>
      <c r="AP327" s="23">
        <v>24</v>
      </c>
    </row>
    <row r="328" spans="1:42" x14ac:dyDescent="0.25">
      <c r="A328" s="23">
        <v>327</v>
      </c>
      <c r="B328" s="23">
        <v>7</v>
      </c>
      <c r="C328" s="23">
        <v>7</v>
      </c>
      <c r="D328" s="23">
        <v>2</v>
      </c>
      <c r="E328" s="23">
        <v>1603</v>
      </c>
      <c r="F328" s="23">
        <v>5941</v>
      </c>
      <c r="G328" s="23">
        <v>6172</v>
      </c>
      <c r="H328" s="23">
        <v>3150</v>
      </c>
      <c r="I328" s="23">
        <v>844</v>
      </c>
      <c r="J328" s="23">
        <v>772</v>
      </c>
      <c r="K328" s="23">
        <v>665</v>
      </c>
      <c r="L328" s="23">
        <v>394</v>
      </c>
      <c r="M328" s="23">
        <v>312</v>
      </c>
      <c r="N328" s="23">
        <v>232</v>
      </c>
      <c r="O328" s="23">
        <v>177</v>
      </c>
      <c r="P328" s="23">
        <v>84</v>
      </c>
      <c r="Q328" s="23">
        <v>37.070900000000002</v>
      </c>
      <c r="R328" s="23">
        <v>7.6636422553467295E-2</v>
      </c>
      <c r="S328" s="23">
        <v>881</v>
      </c>
      <c r="T328" s="23">
        <v>534</v>
      </c>
      <c r="U328" s="23">
        <v>1260</v>
      </c>
      <c r="V328" s="23">
        <v>2624</v>
      </c>
      <c r="W328" s="23">
        <v>1392</v>
      </c>
      <c r="X328" s="23">
        <v>362</v>
      </c>
      <c r="Y328" s="23">
        <v>170</v>
      </c>
      <c r="Z328" s="23">
        <v>137</v>
      </c>
      <c r="AA328" s="23">
        <v>474</v>
      </c>
      <c r="AB328" s="23">
        <v>0</v>
      </c>
      <c r="AC328" s="23">
        <v>35</v>
      </c>
      <c r="AD328" s="23">
        <v>65</v>
      </c>
      <c r="AE328" s="23">
        <v>0</v>
      </c>
      <c r="AF328" s="23">
        <v>0</v>
      </c>
      <c r="AG328" s="23">
        <v>4</v>
      </c>
      <c r="AH328" s="23">
        <v>0</v>
      </c>
      <c r="AI328" s="23">
        <v>0</v>
      </c>
      <c r="AJ328" s="23">
        <v>0</v>
      </c>
      <c r="AK328" s="23">
        <v>2.1608200000000002</v>
      </c>
      <c r="AL328" s="23">
        <v>3</v>
      </c>
      <c r="AM328" s="23">
        <v>0</v>
      </c>
      <c r="AN328" s="23">
        <v>1603</v>
      </c>
      <c r="AO328" s="23">
        <v>327</v>
      </c>
      <c r="AP328" s="23">
        <v>231</v>
      </c>
    </row>
    <row r="329" spans="1:42" x14ac:dyDescent="0.25">
      <c r="A329" s="23">
        <v>328</v>
      </c>
      <c r="B329" s="23">
        <v>7</v>
      </c>
      <c r="C329" s="23">
        <v>7</v>
      </c>
      <c r="D329" s="23">
        <v>2</v>
      </c>
      <c r="E329" s="23">
        <v>1189</v>
      </c>
      <c r="F329" s="23">
        <v>3977</v>
      </c>
      <c r="G329" s="23">
        <v>3977</v>
      </c>
      <c r="H329" s="23">
        <v>1888</v>
      </c>
      <c r="I329" s="23">
        <v>1068</v>
      </c>
      <c r="J329" s="23">
        <v>160</v>
      </c>
      <c r="K329" s="23">
        <v>307</v>
      </c>
      <c r="L329" s="23">
        <v>197</v>
      </c>
      <c r="M329" s="23">
        <v>158</v>
      </c>
      <c r="N329" s="23">
        <v>527</v>
      </c>
      <c r="O329" s="23">
        <v>254</v>
      </c>
      <c r="P329" s="23">
        <v>159</v>
      </c>
      <c r="Q329" s="23">
        <v>20</v>
      </c>
      <c r="R329" s="23">
        <v>0.12924314810158399</v>
      </c>
      <c r="S329" s="23">
        <v>821</v>
      </c>
      <c r="T329" s="23">
        <v>385</v>
      </c>
      <c r="U329" s="23">
        <v>780</v>
      </c>
      <c r="V329" s="23">
        <v>1567</v>
      </c>
      <c r="W329" s="23">
        <v>866</v>
      </c>
      <c r="X329" s="23">
        <v>379</v>
      </c>
      <c r="Y329" s="23">
        <v>123</v>
      </c>
      <c r="Z329" s="23">
        <v>118</v>
      </c>
      <c r="AA329" s="23">
        <v>389</v>
      </c>
      <c r="AB329" s="23">
        <v>0</v>
      </c>
      <c r="AC329" s="23">
        <v>73</v>
      </c>
      <c r="AD329" s="23">
        <v>118</v>
      </c>
      <c r="AE329" s="23">
        <v>0</v>
      </c>
      <c r="AF329" s="23">
        <v>0</v>
      </c>
      <c r="AG329" s="23">
        <v>4</v>
      </c>
      <c r="AH329" s="23">
        <v>0</v>
      </c>
      <c r="AI329" s="23">
        <v>0</v>
      </c>
      <c r="AJ329" s="23">
        <v>0</v>
      </c>
      <c r="AK329" s="23">
        <v>1.49702</v>
      </c>
      <c r="AL329" s="23">
        <v>3</v>
      </c>
      <c r="AM329" s="23">
        <v>0</v>
      </c>
      <c r="AN329" s="23">
        <v>1189</v>
      </c>
      <c r="AO329" s="23">
        <v>328</v>
      </c>
      <c r="AP329" s="23">
        <v>0</v>
      </c>
    </row>
    <row r="330" spans="1:42" x14ac:dyDescent="0.25">
      <c r="A330" s="23">
        <v>329</v>
      </c>
      <c r="B330" s="23">
        <v>7</v>
      </c>
      <c r="C330" s="23">
        <v>7</v>
      </c>
      <c r="D330" s="23">
        <v>2</v>
      </c>
      <c r="E330" s="23">
        <v>1351</v>
      </c>
      <c r="F330" s="23">
        <v>5079</v>
      </c>
      <c r="G330" s="23">
        <v>5166</v>
      </c>
      <c r="H330" s="23">
        <v>2660</v>
      </c>
      <c r="I330" s="23">
        <v>1084</v>
      </c>
      <c r="J330" s="23">
        <v>274</v>
      </c>
      <c r="K330" s="23">
        <v>515</v>
      </c>
      <c r="L330" s="23">
        <v>401</v>
      </c>
      <c r="M330" s="23">
        <v>279</v>
      </c>
      <c r="N330" s="23">
        <v>156</v>
      </c>
      <c r="O330" s="23">
        <v>281</v>
      </c>
      <c r="P330" s="23">
        <v>125</v>
      </c>
      <c r="Q330" s="23">
        <v>91</v>
      </c>
      <c r="R330" s="23">
        <v>9.2528068137824201E-2</v>
      </c>
      <c r="S330" s="23">
        <v>2958</v>
      </c>
      <c r="T330" s="23">
        <v>420</v>
      </c>
      <c r="U330" s="23">
        <v>1197</v>
      </c>
      <c r="V330" s="23">
        <v>1971</v>
      </c>
      <c r="W330" s="23">
        <v>1192</v>
      </c>
      <c r="X330" s="23">
        <v>386</v>
      </c>
      <c r="Y330" s="23">
        <v>315</v>
      </c>
      <c r="Z330" s="23">
        <v>350</v>
      </c>
      <c r="AA330" s="23">
        <v>578</v>
      </c>
      <c r="AB330" s="23">
        <v>0</v>
      </c>
      <c r="AC330" s="23">
        <v>1062</v>
      </c>
      <c r="AD330" s="23">
        <v>653</v>
      </c>
      <c r="AE330" s="23">
        <v>0</v>
      </c>
      <c r="AF330" s="23">
        <v>0</v>
      </c>
      <c r="AG330" s="23">
        <v>3</v>
      </c>
      <c r="AH330" s="23">
        <v>0</v>
      </c>
      <c r="AI330" s="23">
        <v>0</v>
      </c>
      <c r="AJ330" s="23">
        <v>0</v>
      </c>
      <c r="AK330" s="23">
        <v>1.8076099999999999</v>
      </c>
      <c r="AL330" s="23">
        <v>3</v>
      </c>
      <c r="AM330" s="23">
        <v>0</v>
      </c>
      <c r="AN330" s="23">
        <v>1351</v>
      </c>
      <c r="AO330" s="23">
        <v>329</v>
      </c>
      <c r="AP330" s="23">
        <v>87</v>
      </c>
    </row>
    <row r="331" spans="1:42" x14ac:dyDescent="0.25">
      <c r="A331" s="23">
        <v>330</v>
      </c>
      <c r="B331" s="23">
        <v>7</v>
      </c>
      <c r="C331" s="23">
        <v>7</v>
      </c>
      <c r="D331" s="23">
        <v>2</v>
      </c>
      <c r="E331" s="23">
        <v>1742</v>
      </c>
      <c r="F331" s="23">
        <v>5925</v>
      </c>
      <c r="G331" s="23">
        <v>5941</v>
      </c>
      <c r="H331" s="23">
        <v>2842</v>
      </c>
      <c r="I331" s="23">
        <v>1224</v>
      </c>
      <c r="J331" s="23">
        <v>518</v>
      </c>
      <c r="K331" s="23">
        <v>510</v>
      </c>
      <c r="L331" s="23">
        <v>685</v>
      </c>
      <c r="M331" s="23">
        <v>414</v>
      </c>
      <c r="N331" s="23">
        <v>133</v>
      </c>
      <c r="O331" s="23">
        <v>230</v>
      </c>
      <c r="P331" s="23">
        <v>154</v>
      </c>
      <c r="Q331" s="23">
        <v>16</v>
      </c>
      <c r="R331" s="23">
        <v>0.10385456993772101</v>
      </c>
      <c r="S331" s="23">
        <v>599</v>
      </c>
      <c r="T331" s="23">
        <v>419</v>
      </c>
      <c r="U331" s="23">
        <v>1381</v>
      </c>
      <c r="V331" s="23">
        <v>2500</v>
      </c>
      <c r="W331" s="23">
        <v>1121</v>
      </c>
      <c r="X331" s="23">
        <v>520</v>
      </c>
      <c r="Y331" s="23">
        <v>46</v>
      </c>
      <c r="Z331" s="23">
        <v>261</v>
      </c>
      <c r="AA331" s="23">
        <v>180</v>
      </c>
      <c r="AB331" s="23">
        <v>0</v>
      </c>
      <c r="AC331" s="23">
        <v>69</v>
      </c>
      <c r="AD331" s="23">
        <v>43</v>
      </c>
      <c r="AE331" s="23">
        <v>0</v>
      </c>
      <c r="AF331" s="23">
        <v>0</v>
      </c>
      <c r="AG331" s="23">
        <v>3</v>
      </c>
      <c r="AH331" s="23">
        <v>0</v>
      </c>
      <c r="AI331" s="23">
        <v>0</v>
      </c>
      <c r="AJ331" s="23">
        <v>0</v>
      </c>
      <c r="AK331" s="23">
        <v>1.5703199999999999</v>
      </c>
      <c r="AL331" s="23">
        <v>3</v>
      </c>
      <c r="AM331" s="23">
        <v>0</v>
      </c>
      <c r="AN331" s="23">
        <v>1742</v>
      </c>
      <c r="AO331" s="23">
        <v>330</v>
      </c>
      <c r="AP331" s="23">
        <v>16</v>
      </c>
    </row>
    <row r="332" spans="1:42" x14ac:dyDescent="0.25">
      <c r="A332" s="23">
        <v>331</v>
      </c>
      <c r="B332" s="23">
        <v>7</v>
      </c>
      <c r="C332" s="23">
        <v>7</v>
      </c>
      <c r="D332" s="23">
        <v>2</v>
      </c>
      <c r="E332" s="23">
        <v>1415</v>
      </c>
      <c r="F332" s="23">
        <v>5509</v>
      </c>
      <c r="G332" s="23">
        <v>5510</v>
      </c>
      <c r="H332" s="23">
        <v>2828</v>
      </c>
      <c r="I332" s="23">
        <v>1063</v>
      </c>
      <c r="J332" s="23">
        <v>377</v>
      </c>
      <c r="K332" s="23">
        <v>549</v>
      </c>
      <c r="L332" s="23">
        <v>416</v>
      </c>
      <c r="M332" s="23">
        <v>276</v>
      </c>
      <c r="N332" s="23">
        <v>174</v>
      </c>
      <c r="O332" s="23">
        <v>3016</v>
      </c>
      <c r="P332" s="23">
        <v>169</v>
      </c>
      <c r="Q332" s="23">
        <v>649</v>
      </c>
      <c r="R332" s="23">
        <v>0.10453720508167</v>
      </c>
      <c r="S332" s="23">
        <v>6245</v>
      </c>
      <c r="T332" s="23">
        <v>598</v>
      </c>
      <c r="U332" s="23">
        <v>1044</v>
      </c>
      <c r="V332" s="23">
        <v>2396</v>
      </c>
      <c r="W332" s="23">
        <v>1097</v>
      </c>
      <c r="X332" s="23">
        <v>375</v>
      </c>
      <c r="Y332" s="23">
        <v>482</v>
      </c>
      <c r="Z332" s="23">
        <v>2212</v>
      </c>
      <c r="AA332" s="23">
        <v>656</v>
      </c>
      <c r="AB332" s="23">
        <v>0</v>
      </c>
      <c r="AC332" s="23">
        <v>1334</v>
      </c>
      <c r="AD332" s="23">
        <v>1561</v>
      </c>
      <c r="AE332" s="23">
        <v>0</v>
      </c>
      <c r="AF332" s="23">
        <v>0</v>
      </c>
      <c r="AG332" s="23">
        <v>3</v>
      </c>
      <c r="AH332" s="23">
        <v>0</v>
      </c>
      <c r="AI332" s="23">
        <v>0</v>
      </c>
      <c r="AJ332" s="23">
        <v>0</v>
      </c>
      <c r="AK332" s="23">
        <v>1.65357</v>
      </c>
      <c r="AL332" s="23">
        <v>3</v>
      </c>
      <c r="AM332" s="23">
        <v>0</v>
      </c>
      <c r="AN332" s="23">
        <v>1415</v>
      </c>
      <c r="AO332" s="23">
        <v>331</v>
      </c>
      <c r="AP332" s="23">
        <v>1</v>
      </c>
    </row>
    <row r="333" spans="1:42" x14ac:dyDescent="0.25">
      <c r="A333" s="23">
        <v>332</v>
      </c>
      <c r="B333" s="23">
        <v>7</v>
      </c>
      <c r="C333" s="23">
        <v>7</v>
      </c>
      <c r="D333" s="23">
        <v>2</v>
      </c>
      <c r="E333" s="23">
        <v>855</v>
      </c>
      <c r="F333" s="23">
        <v>4143</v>
      </c>
      <c r="G333" s="23">
        <v>4217</v>
      </c>
      <c r="H333" s="23">
        <v>2084</v>
      </c>
      <c r="I333" s="23">
        <v>835</v>
      </c>
      <c r="J333" s="23">
        <v>74</v>
      </c>
      <c r="K333" s="23">
        <v>263</v>
      </c>
      <c r="L333" s="23">
        <v>300</v>
      </c>
      <c r="M333" s="23">
        <v>172</v>
      </c>
      <c r="N333" s="23">
        <v>120</v>
      </c>
      <c r="O333" s="23">
        <v>1336</v>
      </c>
      <c r="P333" s="23">
        <v>162</v>
      </c>
      <c r="Q333" s="23">
        <v>265</v>
      </c>
      <c r="R333" s="23">
        <v>0.110267963006877</v>
      </c>
      <c r="S333" s="23">
        <v>3632</v>
      </c>
      <c r="T333" s="23">
        <v>253</v>
      </c>
      <c r="U333" s="23">
        <v>1027</v>
      </c>
      <c r="V333" s="23">
        <v>1645</v>
      </c>
      <c r="W333" s="23">
        <v>950</v>
      </c>
      <c r="X333" s="23">
        <v>342</v>
      </c>
      <c r="Y333" s="23">
        <v>93</v>
      </c>
      <c r="Z333" s="23">
        <v>948</v>
      </c>
      <c r="AA333" s="23">
        <v>718</v>
      </c>
      <c r="AB333" s="23">
        <v>20</v>
      </c>
      <c r="AC333" s="23">
        <v>1484</v>
      </c>
      <c r="AD333" s="23">
        <v>369</v>
      </c>
      <c r="AE333" s="23">
        <v>0</v>
      </c>
      <c r="AF333" s="23">
        <v>0</v>
      </c>
      <c r="AG333" s="23">
        <v>4</v>
      </c>
      <c r="AH333" s="23">
        <v>131.88869</v>
      </c>
      <c r="AI333" s="23">
        <v>0</v>
      </c>
      <c r="AJ333" s="23">
        <v>0</v>
      </c>
      <c r="AK333" s="23">
        <v>1.4355100000000001</v>
      </c>
      <c r="AL333" s="23">
        <v>3</v>
      </c>
      <c r="AM333" s="23">
        <v>0</v>
      </c>
      <c r="AN333" s="23">
        <v>855</v>
      </c>
      <c r="AO333" s="23">
        <v>332</v>
      </c>
      <c r="AP333" s="23">
        <v>74</v>
      </c>
    </row>
    <row r="334" spans="1:42" x14ac:dyDescent="0.25">
      <c r="A334" s="23">
        <v>333</v>
      </c>
      <c r="B334" s="23">
        <v>7</v>
      </c>
      <c r="C334" s="23">
        <v>7</v>
      </c>
      <c r="D334" s="23">
        <v>2</v>
      </c>
      <c r="E334" s="23">
        <v>2604</v>
      </c>
      <c r="F334" s="23">
        <v>9990</v>
      </c>
      <c r="G334" s="23">
        <v>10044</v>
      </c>
      <c r="H334" s="23">
        <v>5338</v>
      </c>
      <c r="I334" s="23">
        <v>2269</v>
      </c>
      <c r="J334" s="23">
        <v>459</v>
      </c>
      <c r="K334" s="23">
        <v>839</v>
      </c>
      <c r="L334" s="23">
        <v>736</v>
      </c>
      <c r="M334" s="23">
        <v>510</v>
      </c>
      <c r="N334" s="23">
        <v>519</v>
      </c>
      <c r="O334" s="23">
        <v>800</v>
      </c>
      <c r="P334" s="23">
        <v>433</v>
      </c>
      <c r="Q334" s="23">
        <v>105</v>
      </c>
      <c r="R334" s="23">
        <v>9.12982875348467E-2</v>
      </c>
      <c r="S334" s="23">
        <v>1646</v>
      </c>
      <c r="T334" s="23">
        <v>547</v>
      </c>
      <c r="U334" s="23">
        <v>2215</v>
      </c>
      <c r="V334" s="23">
        <v>3706</v>
      </c>
      <c r="W334" s="23">
        <v>2855</v>
      </c>
      <c r="X334" s="23">
        <v>721</v>
      </c>
      <c r="Y334" s="23">
        <v>701</v>
      </c>
      <c r="Z334" s="23">
        <v>67</v>
      </c>
      <c r="AA334" s="23">
        <v>720</v>
      </c>
      <c r="AB334" s="23">
        <v>0</v>
      </c>
      <c r="AC334" s="23">
        <v>43</v>
      </c>
      <c r="AD334" s="23">
        <v>115</v>
      </c>
      <c r="AE334" s="23">
        <v>0</v>
      </c>
      <c r="AF334" s="23">
        <v>0</v>
      </c>
      <c r="AG334" s="23">
        <v>4</v>
      </c>
      <c r="AH334" s="23">
        <v>0</v>
      </c>
      <c r="AI334" s="23">
        <v>0</v>
      </c>
      <c r="AJ334" s="23">
        <v>0</v>
      </c>
      <c r="AK334" s="23">
        <v>1.3977200000000001</v>
      </c>
      <c r="AL334" s="23">
        <v>3</v>
      </c>
      <c r="AM334" s="23">
        <v>0</v>
      </c>
      <c r="AN334" s="23">
        <v>2604</v>
      </c>
      <c r="AO334" s="23">
        <v>333</v>
      </c>
      <c r="AP334" s="23">
        <v>54</v>
      </c>
    </row>
    <row r="335" spans="1:42" x14ac:dyDescent="0.25">
      <c r="A335" s="23">
        <v>334</v>
      </c>
      <c r="B335" s="23">
        <v>7</v>
      </c>
      <c r="C335" s="23">
        <v>7</v>
      </c>
      <c r="D335" s="23">
        <v>2</v>
      </c>
      <c r="E335" s="23">
        <v>1587</v>
      </c>
      <c r="F335" s="23">
        <v>7321</v>
      </c>
      <c r="G335" s="23">
        <v>7336</v>
      </c>
      <c r="H335" s="23">
        <v>3741</v>
      </c>
      <c r="I335" s="23">
        <v>1355</v>
      </c>
      <c r="J335" s="23">
        <v>267</v>
      </c>
      <c r="K335" s="23">
        <v>492</v>
      </c>
      <c r="L335" s="23">
        <v>571</v>
      </c>
      <c r="M335" s="23">
        <v>357</v>
      </c>
      <c r="N335" s="23">
        <v>167</v>
      </c>
      <c r="O335" s="23">
        <v>317</v>
      </c>
      <c r="P335" s="23">
        <v>169</v>
      </c>
      <c r="Q335" s="23">
        <v>23</v>
      </c>
      <c r="R335" s="23">
        <v>0.102508178844057</v>
      </c>
      <c r="S335" s="23">
        <v>1013</v>
      </c>
      <c r="T335" s="23">
        <v>403</v>
      </c>
      <c r="U335" s="23">
        <v>1808</v>
      </c>
      <c r="V335" s="23">
        <v>3259</v>
      </c>
      <c r="W335" s="23">
        <v>1255</v>
      </c>
      <c r="X335" s="23">
        <v>611</v>
      </c>
      <c r="Y335" s="23">
        <v>74</v>
      </c>
      <c r="Z335" s="23">
        <v>74</v>
      </c>
      <c r="AA335" s="23">
        <v>670</v>
      </c>
      <c r="AB335" s="23">
        <v>0</v>
      </c>
      <c r="AC335" s="23">
        <v>124</v>
      </c>
      <c r="AD335" s="23">
        <v>71</v>
      </c>
      <c r="AE335" s="23">
        <v>0</v>
      </c>
      <c r="AF335" s="23">
        <v>0</v>
      </c>
      <c r="AG335" s="23">
        <v>4</v>
      </c>
      <c r="AH335" s="23">
        <v>0</v>
      </c>
      <c r="AI335" s="23">
        <v>0</v>
      </c>
      <c r="AJ335" s="23">
        <v>0</v>
      </c>
      <c r="AK335" s="23">
        <v>1.66167</v>
      </c>
      <c r="AL335" s="23">
        <v>3</v>
      </c>
      <c r="AM335" s="23">
        <v>0</v>
      </c>
      <c r="AN335" s="23">
        <v>1587</v>
      </c>
      <c r="AO335" s="23">
        <v>334</v>
      </c>
      <c r="AP335" s="23">
        <v>15</v>
      </c>
    </row>
    <row r="336" spans="1:42" x14ac:dyDescent="0.25">
      <c r="A336" s="23">
        <v>335</v>
      </c>
      <c r="B336" s="23">
        <v>7</v>
      </c>
      <c r="C336" s="23">
        <v>7</v>
      </c>
      <c r="D336" s="23">
        <v>2</v>
      </c>
      <c r="E336" s="23">
        <v>2823</v>
      </c>
      <c r="F336" s="23">
        <v>8898</v>
      </c>
      <c r="G336" s="23">
        <v>8923</v>
      </c>
      <c r="H336" s="23">
        <v>4622</v>
      </c>
      <c r="I336" s="23">
        <v>479</v>
      </c>
      <c r="J336" s="23">
        <v>2553</v>
      </c>
      <c r="K336" s="23">
        <v>1166</v>
      </c>
      <c r="L336" s="23">
        <v>909</v>
      </c>
      <c r="M336" s="23">
        <v>420</v>
      </c>
      <c r="N336" s="23">
        <v>328</v>
      </c>
      <c r="O336" s="23">
        <v>236</v>
      </c>
      <c r="P336" s="23">
        <v>163</v>
      </c>
      <c r="Q336" s="23">
        <v>21</v>
      </c>
      <c r="R336" s="23">
        <v>5.48021965706601E-2</v>
      </c>
      <c r="S336" s="23">
        <v>1767</v>
      </c>
      <c r="T336" s="23">
        <v>895</v>
      </c>
      <c r="U336" s="23">
        <v>2111</v>
      </c>
      <c r="V336" s="23">
        <v>3974</v>
      </c>
      <c r="W336" s="23">
        <v>1585</v>
      </c>
      <c r="X336" s="23">
        <v>358</v>
      </c>
      <c r="Y336" s="23">
        <v>22</v>
      </c>
      <c r="Z336" s="23">
        <v>1061</v>
      </c>
      <c r="AA336" s="23">
        <v>599</v>
      </c>
      <c r="AB336" s="23">
        <v>0</v>
      </c>
      <c r="AC336" s="23">
        <v>29</v>
      </c>
      <c r="AD336" s="23">
        <v>56</v>
      </c>
      <c r="AE336" s="23">
        <v>0</v>
      </c>
      <c r="AF336" s="23">
        <v>0</v>
      </c>
      <c r="AG336" s="23">
        <v>3</v>
      </c>
      <c r="AH336" s="23">
        <v>0</v>
      </c>
      <c r="AI336" s="23">
        <v>0</v>
      </c>
      <c r="AJ336" s="23">
        <v>0</v>
      </c>
      <c r="AK336" s="23">
        <v>2.2332700000000001</v>
      </c>
      <c r="AL336" s="23">
        <v>3</v>
      </c>
      <c r="AM336" s="23">
        <v>0</v>
      </c>
      <c r="AN336" s="23">
        <v>2823</v>
      </c>
      <c r="AO336" s="23">
        <v>335</v>
      </c>
      <c r="AP336" s="23">
        <v>25</v>
      </c>
    </row>
    <row r="337" spans="1:42" x14ac:dyDescent="0.25">
      <c r="A337" s="23">
        <v>336</v>
      </c>
      <c r="B337" s="23">
        <v>7</v>
      </c>
      <c r="C337" s="23">
        <v>7</v>
      </c>
      <c r="D337" s="23">
        <v>2</v>
      </c>
      <c r="E337" s="23">
        <v>1671</v>
      </c>
      <c r="F337" s="23">
        <v>4823</v>
      </c>
      <c r="G337" s="23">
        <v>5142</v>
      </c>
      <c r="H337" s="23">
        <v>2419</v>
      </c>
      <c r="I337" s="23">
        <v>1414</v>
      </c>
      <c r="J337" s="23">
        <v>329</v>
      </c>
      <c r="K337" s="23">
        <v>147</v>
      </c>
      <c r="L337" s="23">
        <v>302</v>
      </c>
      <c r="M337" s="23">
        <v>274</v>
      </c>
      <c r="N337" s="23">
        <v>948</v>
      </c>
      <c r="O337" s="23">
        <v>319</v>
      </c>
      <c r="P337" s="23">
        <v>188</v>
      </c>
      <c r="Q337" s="23">
        <v>57.375680000000003</v>
      </c>
      <c r="R337" s="23">
        <v>0.12543757292882099</v>
      </c>
      <c r="S337" s="23">
        <v>974</v>
      </c>
      <c r="T337" s="23">
        <v>352</v>
      </c>
      <c r="U337" s="23">
        <v>1097</v>
      </c>
      <c r="V337" s="23">
        <v>1427</v>
      </c>
      <c r="W337" s="23">
        <v>1749</v>
      </c>
      <c r="X337" s="23">
        <v>517</v>
      </c>
      <c r="Y337" s="23">
        <v>99</v>
      </c>
      <c r="Z337" s="23">
        <v>206</v>
      </c>
      <c r="AA337" s="23">
        <v>419</v>
      </c>
      <c r="AB337" s="23">
        <v>0</v>
      </c>
      <c r="AC337" s="23">
        <v>42</v>
      </c>
      <c r="AD337" s="23">
        <v>208</v>
      </c>
      <c r="AE337" s="23">
        <v>0</v>
      </c>
      <c r="AF337" s="23">
        <v>0</v>
      </c>
      <c r="AG337" s="23">
        <v>4</v>
      </c>
      <c r="AH337" s="23">
        <v>0</v>
      </c>
      <c r="AI337" s="23">
        <v>0</v>
      </c>
      <c r="AJ337" s="23">
        <v>0</v>
      </c>
      <c r="AK337" s="23">
        <v>1.3782799999999999</v>
      </c>
      <c r="AL337" s="23">
        <v>3</v>
      </c>
      <c r="AM337" s="23">
        <v>0</v>
      </c>
      <c r="AN337" s="23">
        <v>1671</v>
      </c>
      <c r="AO337" s="23">
        <v>336</v>
      </c>
      <c r="AP337" s="23">
        <v>319</v>
      </c>
    </row>
    <row r="338" spans="1:42" x14ac:dyDescent="0.25">
      <c r="A338" s="23">
        <v>337</v>
      </c>
      <c r="B338" s="23">
        <v>7</v>
      </c>
      <c r="C338" s="23">
        <v>7</v>
      </c>
      <c r="D338" s="23">
        <v>2</v>
      </c>
      <c r="E338" s="23">
        <v>441</v>
      </c>
      <c r="F338" s="23">
        <v>1281</v>
      </c>
      <c r="G338" s="23">
        <v>1422</v>
      </c>
      <c r="H338" s="23">
        <v>751</v>
      </c>
      <c r="I338" s="23">
        <v>360</v>
      </c>
      <c r="J338" s="23">
        <v>98</v>
      </c>
      <c r="K338" s="23">
        <v>90</v>
      </c>
      <c r="L338" s="23">
        <v>59</v>
      </c>
      <c r="M338" s="23">
        <v>56</v>
      </c>
      <c r="N338" s="23">
        <v>236</v>
      </c>
      <c r="O338" s="23">
        <v>315</v>
      </c>
      <c r="P338" s="23">
        <v>148</v>
      </c>
      <c r="Q338" s="23">
        <v>138</v>
      </c>
      <c r="R338" s="23">
        <v>0.29465541490857899</v>
      </c>
      <c r="S338" s="23">
        <v>958</v>
      </c>
      <c r="T338" s="23">
        <v>66</v>
      </c>
      <c r="U338" s="23">
        <v>293</v>
      </c>
      <c r="V338" s="23">
        <v>539</v>
      </c>
      <c r="W338" s="23">
        <v>201</v>
      </c>
      <c r="X338" s="23">
        <v>323</v>
      </c>
      <c r="Y338" s="23">
        <v>8</v>
      </c>
      <c r="Z338" s="23">
        <v>29</v>
      </c>
      <c r="AA338" s="23">
        <v>862</v>
      </c>
      <c r="AB338" s="23">
        <v>0</v>
      </c>
      <c r="AC338" s="23">
        <v>16</v>
      </c>
      <c r="AD338" s="23">
        <v>43</v>
      </c>
      <c r="AE338" s="23">
        <v>0</v>
      </c>
      <c r="AF338" s="23">
        <v>0</v>
      </c>
      <c r="AG338" s="23">
        <v>4</v>
      </c>
      <c r="AH338" s="23">
        <v>0</v>
      </c>
      <c r="AI338" s="23">
        <v>0</v>
      </c>
      <c r="AJ338" s="23">
        <v>0</v>
      </c>
      <c r="AK338" s="23">
        <v>1.0537399999999999</v>
      </c>
      <c r="AL338" s="23">
        <v>3</v>
      </c>
      <c r="AM338" s="23">
        <v>0</v>
      </c>
      <c r="AN338" s="23">
        <v>441</v>
      </c>
      <c r="AO338" s="23">
        <v>337</v>
      </c>
      <c r="AP338" s="23">
        <v>141</v>
      </c>
    </row>
    <row r="339" spans="1:42" x14ac:dyDescent="0.25">
      <c r="A339" s="23">
        <v>338</v>
      </c>
      <c r="B339" s="23">
        <v>7</v>
      </c>
      <c r="C339" s="23">
        <v>7</v>
      </c>
      <c r="D339" s="23">
        <v>2</v>
      </c>
      <c r="E339" s="23">
        <v>805</v>
      </c>
      <c r="F339" s="23">
        <v>2302</v>
      </c>
      <c r="G339" s="23">
        <v>2365</v>
      </c>
      <c r="H339" s="23">
        <v>1120</v>
      </c>
      <c r="I339" s="23">
        <v>793</v>
      </c>
      <c r="J339" s="23">
        <v>19</v>
      </c>
      <c r="K339" s="23">
        <v>77</v>
      </c>
      <c r="L339" s="23">
        <v>140</v>
      </c>
      <c r="M339" s="23">
        <v>100</v>
      </c>
      <c r="N339" s="23">
        <v>488</v>
      </c>
      <c r="O339" s="23">
        <v>206</v>
      </c>
      <c r="P339" s="23">
        <v>135</v>
      </c>
      <c r="Q339" s="23">
        <v>13</v>
      </c>
      <c r="R339" s="23">
        <v>0.15306553911205101</v>
      </c>
      <c r="S339" s="23">
        <v>620</v>
      </c>
      <c r="T339" s="23">
        <v>182</v>
      </c>
      <c r="U339" s="23">
        <v>589</v>
      </c>
      <c r="V339" s="23">
        <v>630</v>
      </c>
      <c r="W339" s="23">
        <v>680</v>
      </c>
      <c r="X339" s="23">
        <v>284</v>
      </c>
      <c r="Y339" s="23">
        <v>10</v>
      </c>
      <c r="Z339" s="23">
        <v>42</v>
      </c>
      <c r="AA339" s="23">
        <v>555</v>
      </c>
      <c r="AB339" s="23">
        <v>0</v>
      </c>
      <c r="AC339" s="23">
        <v>6</v>
      </c>
      <c r="AD339" s="23">
        <v>7</v>
      </c>
      <c r="AE339" s="23">
        <v>0</v>
      </c>
      <c r="AF339" s="23">
        <v>0</v>
      </c>
      <c r="AG339" s="23">
        <v>4</v>
      </c>
      <c r="AH339" s="23">
        <v>0</v>
      </c>
      <c r="AI339" s="23">
        <v>0</v>
      </c>
      <c r="AJ339" s="23">
        <v>0</v>
      </c>
      <c r="AK339" s="23">
        <v>1.2710600000000001</v>
      </c>
      <c r="AL339" s="23">
        <v>3</v>
      </c>
      <c r="AM339" s="23">
        <v>0</v>
      </c>
      <c r="AN339" s="23">
        <v>805</v>
      </c>
      <c r="AO339" s="23">
        <v>338</v>
      </c>
      <c r="AP339" s="23">
        <v>63</v>
      </c>
    </row>
    <row r="340" spans="1:42" x14ac:dyDescent="0.25">
      <c r="A340" s="23">
        <v>339</v>
      </c>
      <c r="B340" s="23">
        <v>7</v>
      </c>
      <c r="C340" s="23">
        <v>7</v>
      </c>
      <c r="D340" s="23">
        <v>2</v>
      </c>
      <c r="E340" s="23">
        <v>900</v>
      </c>
      <c r="F340" s="23">
        <v>2642</v>
      </c>
      <c r="G340" s="23">
        <v>2642</v>
      </c>
      <c r="H340" s="23">
        <v>1004</v>
      </c>
      <c r="I340" s="23">
        <v>992</v>
      </c>
      <c r="J340" s="23">
        <v>0</v>
      </c>
      <c r="K340" s="23">
        <v>66</v>
      </c>
      <c r="L340" s="23">
        <v>63</v>
      </c>
      <c r="M340" s="23">
        <v>89</v>
      </c>
      <c r="N340" s="23">
        <v>682</v>
      </c>
      <c r="O340" s="23">
        <v>968</v>
      </c>
      <c r="P340" s="23">
        <v>762</v>
      </c>
      <c r="Q340" s="23">
        <v>55</v>
      </c>
      <c r="R340" s="23">
        <v>0.26343679031037098</v>
      </c>
      <c r="S340" s="23">
        <v>505</v>
      </c>
      <c r="T340" s="23">
        <v>178</v>
      </c>
      <c r="U340" s="23">
        <v>539</v>
      </c>
      <c r="V340" s="23">
        <v>455</v>
      </c>
      <c r="W340" s="23">
        <v>910</v>
      </c>
      <c r="X340" s="23">
        <v>560</v>
      </c>
      <c r="Y340" s="23">
        <v>2</v>
      </c>
      <c r="Z340" s="23">
        <v>48</v>
      </c>
      <c r="AA340" s="23">
        <v>306</v>
      </c>
      <c r="AB340" s="23">
        <v>0</v>
      </c>
      <c r="AC340" s="23">
        <v>8</v>
      </c>
      <c r="AD340" s="23">
        <v>141</v>
      </c>
      <c r="AE340" s="23">
        <v>0</v>
      </c>
      <c r="AF340" s="23">
        <v>0</v>
      </c>
      <c r="AG340" s="23">
        <v>4</v>
      </c>
      <c r="AH340" s="23">
        <v>2093.74341</v>
      </c>
      <c r="AI340" s="23">
        <v>77.281570000000002</v>
      </c>
      <c r="AJ340" s="23">
        <v>0</v>
      </c>
      <c r="AK340" s="23">
        <v>0.99695999999999996</v>
      </c>
      <c r="AL340" s="23">
        <v>3</v>
      </c>
      <c r="AM340" s="23">
        <v>0</v>
      </c>
      <c r="AN340" s="23">
        <v>900</v>
      </c>
      <c r="AO340" s="23">
        <v>339</v>
      </c>
      <c r="AP340" s="23">
        <v>0</v>
      </c>
    </row>
    <row r="341" spans="1:42" x14ac:dyDescent="0.25">
      <c r="A341" s="23">
        <v>340</v>
      </c>
      <c r="B341" s="23">
        <v>7</v>
      </c>
      <c r="C341" s="23">
        <v>7</v>
      </c>
      <c r="D341" s="23">
        <v>2</v>
      </c>
      <c r="E341" s="23">
        <v>1795</v>
      </c>
      <c r="F341" s="23">
        <v>4259</v>
      </c>
      <c r="G341" s="23">
        <v>4300</v>
      </c>
      <c r="H341" s="23">
        <v>2282</v>
      </c>
      <c r="I341" s="23">
        <v>775</v>
      </c>
      <c r="J341" s="23">
        <v>1289</v>
      </c>
      <c r="K341" s="23">
        <v>386</v>
      </c>
      <c r="L341" s="23">
        <v>240</v>
      </c>
      <c r="M341" s="23">
        <v>378</v>
      </c>
      <c r="N341" s="23">
        <v>791</v>
      </c>
      <c r="O341" s="23">
        <v>502</v>
      </c>
      <c r="P341" s="23">
        <v>170</v>
      </c>
      <c r="Q341" s="23">
        <v>231</v>
      </c>
      <c r="R341" s="23">
        <v>0.181627906976744</v>
      </c>
      <c r="S341" s="23">
        <v>11989</v>
      </c>
      <c r="T341" s="23">
        <v>400</v>
      </c>
      <c r="U341" s="23">
        <v>657</v>
      </c>
      <c r="V341" s="23">
        <v>1561</v>
      </c>
      <c r="W341" s="23">
        <v>1101</v>
      </c>
      <c r="X341" s="23">
        <v>581</v>
      </c>
      <c r="Y341" s="23">
        <v>243</v>
      </c>
      <c r="Z341" s="23">
        <v>2343</v>
      </c>
      <c r="AA341" s="23">
        <v>910</v>
      </c>
      <c r="AB341" s="23">
        <v>0</v>
      </c>
      <c r="AC341" s="23">
        <v>55</v>
      </c>
      <c r="AD341" s="23">
        <v>8438</v>
      </c>
      <c r="AE341" s="23">
        <v>0</v>
      </c>
      <c r="AF341" s="23">
        <v>0</v>
      </c>
      <c r="AG341" s="23">
        <v>4</v>
      </c>
      <c r="AH341" s="23">
        <v>0</v>
      </c>
      <c r="AI341" s="23">
        <v>0</v>
      </c>
      <c r="AJ341" s="23">
        <v>0</v>
      </c>
      <c r="AK341" s="23">
        <v>1.9973399999999999</v>
      </c>
      <c r="AL341" s="23">
        <v>3</v>
      </c>
      <c r="AM341" s="23">
        <v>0</v>
      </c>
      <c r="AN341" s="23">
        <v>1795</v>
      </c>
      <c r="AO341" s="23">
        <v>340</v>
      </c>
      <c r="AP341" s="23">
        <v>41</v>
      </c>
    </row>
    <row r="342" spans="1:42" x14ac:dyDescent="0.25">
      <c r="A342" s="23">
        <v>341</v>
      </c>
      <c r="B342" s="23">
        <v>7</v>
      </c>
      <c r="C342" s="23">
        <v>7</v>
      </c>
      <c r="D342" s="23">
        <v>2</v>
      </c>
      <c r="E342" s="23">
        <v>2073</v>
      </c>
      <c r="F342" s="23">
        <v>4618</v>
      </c>
      <c r="G342" s="23">
        <v>4619</v>
      </c>
      <c r="H342" s="23">
        <v>2896</v>
      </c>
      <c r="I342" s="23">
        <v>884</v>
      </c>
      <c r="J342" s="23">
        <v>1332</v>
      </c>
      <c r="K342" s="23">
        <v>277</v>
      </c>
      <c r="L342" s="23">
        <v>534</v>
      </c>
      <c r="M342" s="23">
        <v>347</v>
      </c>
      <c r="N342" s="23">
        <v>915</v>
      </c>
      <c r="O342" s="23">
        <v>323</v>
      </c>
      <c r="P342" s="23">
        <v>177</v>
      </c>
      <c r="Q342" s="23">
        <v>52</v>
      </c>
      <c r="R342" s="23">
        <v>0.16020783719419801</v>
      </c>
      <c r="S342" s="23">
        <v>5588</v>
      </c>
      <c r="T342" s="23">
        <v>535</v>
      </c>
      <c r="U342" s="23">
        <v>409</v>
      </c>
      <c r="V342" s="23">
        <v>2049</v>
      </c>
      <c r="W342" s="23">
        <v>969</v>
      </c>
      <c r="X342" s="23">
        <v>657</v>
      </c>
      <c r="Y342" s="23">
        <v>1104</v>
      </c>
      <c r="Z342" s="23">
        <v>1567</v>
      </c>
      <c r="AA342" s="23">
        <v>2369</v>
      </c>
      <c r="AB342" s="23">
        <v>0</v>
      </c>
      <c r="AC342" s="23">
        <v>203</v>
      </c>
      <c r="AD342" s="23">
        <v>345</v>
      </c>
      <c r="AE342" s="23">
        <v>0</v>
      </c>
      <c r="AF342" s="23">
        <v>0</v>
      </c>
      <c r="AG342" s="23">
        <v>3</v>
      </c>
      <c r="AH342" s="23">
        <v>0</v>
      </c>
      <c r="AI342" s="23">
        <v>0</v>
      </c>
      <c r="AJ342" s="23">
        <v>0</v>
      </c>
      <c r="AK342" s="23">
        <v>2.28172</v>
      </c>
      <c r="AL342" s="23">
        <v>3</v>
      </c>
      <c r="AM342" s="23">
        <v>0</v>
      </c>
      <c r="AN342" s="23">
        <v>2073</v>
      </c>
      <c r="AO342" s="23">
        <v>341</v>
      </c>
      <c r="AP342" s="23">
        <v>1</v>
      </c>
    </row>
    <row r="343" spans="1:42" x14ac:dyDescent="0.25">
      <c r="A343" s="23">
        <v>342</v>
      </c>
      <c r="B343" s="23">
        <v>7</v>
      </c>
      <c r="C343" s="23">
        <v>7</v>
      </c>
      <c r="D343" s="23">
        <v>2</v>
      </c>
      <c r="E343" s="23">
        <v>1402</v>
      </c>
      <c r="F343" s="23">
        <v>3965</v>
      </c>
      <c r="G343" s="23">
        <v>4350</v>
      </c>
      <c r="H343" s="23">
        <v>1821</v>
      </c>
      <c r="I343" s="23">
        <v>1509</v>
      </c>
      <c r="J343" s="23">
        <v>0</v>
      </c>
      <c r="K343" s="23">
        <v>204</v>
      </c>
      <c r="L343" s="23">
        <v>91</v>
      </c>
      <c r="M343" s="23">
        <v>182</v>
      </c>
      <c r="N343" s="23">
        <v>925</v>
      </c>
      <c r="O343" s="23">
        <v>2123</v>
      </c>
      <c r="P343" s="23">
        <v>1760</v>
      </c>
      <c r="Q343" s="23">
        <v>142</v>
      </c>
      <c r="R343" s="23">
        <v>0.31287356321839099</v>
      </c>
      <c r="S343" s="23">
        <v>1124</v>
      </c>
      <c r="T343" s="23">
        <v>173</v>
      </c>
      <c r="U343" s="23">
        <v>922</v>
      </c>
      <c r="V343" s="23">
        <v>824</v>
      </c>
      <c r="W343" s="23">
        <v>1384</v>
      </c>
      <c r="X343" s="23">
        <v>1047</v>
      </c>
      <c r="Y343" s="23">
        <v>43</v>
      </c>
      <c r="Z343" s="23">
        <v>115</v>
      </c>
      <c r="AA343" s="23">
        <v>846</v>
      </c>
      <c r="AB343" s="23">
        <v>6</v>
      </c>
      <c r="AC343" s="23">
        <v>41</v>
      </c>
      <c r="AD343" s="23">
        <v>73</v>
      </c>
      <c r="AE343" s="23">
        <v>0</v>
      </c>
      <c r="AF343" s="23">
        <v>0</v>
      </c>
      <c r="AG343" s="23">
        <v>4</v>
      </c>
      <c r="AH343" s="23">
        <v>1059.5128199999999</v>
      </c>
      <c r="AI343" s="23">
        <v>447.12015000000002</v>
      </c>
      <c r="AJ343" s="23">
        <v>128.79940999999999</v>
      </c>
      <c r="AK343" s="23">
        <v>0.97013000000000005</v>
      </c>
      <c r="AL343" s="23">
        <v>2</v>
      </c>
      <c r="AM343" s="23">
        <v>0</v>
      </c>
      <c r="AN343" s="23">
        <v>1402</v>
      </c>
      <c r="AO343" s="23">
        <v>342</v>
      </c>
      <c r="AP343" s="23">
        <v>385</v>
      </c>
    </row>
    <row r="344" spans="1:42" x14ac:dyDescent="0.25">
      <c r="A344" s="23">
        <v>343</v>
      </c>
      <c r="B344" s="23">
        <v>7</v>
      </c>
      <c r="C344" s="23">
        <v>7</v>
      </c>
      <c r="D344" s="23">
        <v>2</v>
      </c>
      <c r="E344" s="23">
        <v>772</v>
      </c>
      <c r="F344" s="23">
        <v>2119</v>
      </c>
      <c r="G344" s="23">
        <v>2121</v>
      </c>
      <c r="H344" s="23">
        <v>905</v>
      </c>
      <c r="I344" s="23">
        <v>811</v>
      </c>
      <c r="J344" s="23">
        <v>0</v>
      </c>
      <c r="K344" s="23">
        <v>76</v>
      </c>
      <c r="L344" s="23">
        <v>101</v>
      </c>
      <c r="M344" s="23">
        <v>110</v>
      </c>
      <c r="N344" s="23">
        <v>485</v>
      </c>
      <c r="O344" s="23">
        <v>315</v>
      </c>
      <c r="P344" s="23">
        <v>227</v>
      </c>
      <c r="Q344" s="23">
        <v>33</v>
      </c>
      <c r="R344" s="23">
        <v>0.238095238095238</v>
      </c>
      <c r="S344" s="23">
        <v>260</v>
      </c>
      <c r="T344" s="23">
        <v>87</v>
      </c>
      <c r="U344" s="23">
        <v>578</v>
      </c>
      <c r="V344" s="23">
        <v>331</v>
      </c>
      <c r="W344" s="23">
        <v>725</v>
      </c>
      <c r="X344" s="23">
        <v>400</v>
      </c>
      <c r="Y344" s="23">
        <v>27</v>
      </c>
      <c r="Z344" s="23">
        <v>34</v>
      </c>
      <c r="AA344" s="23">
        <v>146</v>
      </c>
      <c r="AB344" s="23">
        <v>0</v>
      </c>
      <c r="AC344" s="23">
        <v>4</v>
      </c>
      <c r="AD344" s="23">
        <v>49</v>
      </c>
      <c r="AE344" s="23">
        <v>0</v>
      </c>
      <c r="AF344" s="23">
        <v>0</v>
      </c>
      <c r="AG344" s="23">
        <v>4</v>
      </c>
      <c r="AH344" s="23">
        <v>0</v>
      </c>
      <c r="AI344" s="23">
        <v>0</v>
      </c>
      <c r="AJ344" s="23">
        <v>0</v>
      </c>
      <c r="AK344" s="23">
        <v>1.1152899999999999</v>
      </c>
      <c r="AL344" s="23">
        <v>3</v>
      </c>
      <c r="AM344" s="23">
        <v>0</v>
      </c>
      <c r="AN344" s="23">
        <v>772</v>
      </c>
      <c r="AO344" s="23">
        <v>343</v>
      </c>
      <c r="AP344" s="23">
        <v>2</v>
      </c>
    </row>
    <row r="345" spans="1:42" x14ac:dyDescent="0.25">
      <c r="A345" s="23">
        <v>344</v>
      </c>
      <c r="B345" s="23">
        <v>7</v>
      </c>
      <c r="C345" s="23">
        <v>7</v>
      </c>
      <c r="D345" s="23">
        <v>2</v>
      </c>
      <c r="E345" s="23">
        <v>1036</v>
      </c>
      <c r="F345" s="23">
        <v>3410</v>
      </c>
      <c r="G345" s="23">
        <v>3417</v>
      </c>
      <c r="H345" s="23">
        <v>1408</v>
      </c>
      <c r="I345" s="23">
        <v>1083</v>
      </c>
      <c r="J345" s="23">
        <v>33</v>
      </c>
      <c r="K345" s="23">
        <v>43</v>
      </c>
      <c r="L345" s="23">
        <v>168</v>
      </c>
      <c r="M345" s="23">
        <v>148</v>
      </c>
      <c r="N345" s="23">
        <v>677</v>
      </c>
      <c r="O345" s="23">
        <v>407</v>
      </c>
      <c r="P345" s="23">
        <v>306</v>
      </c>
      <c r="Q345" s="23">
        <v>11</v>
      </c>
      <c r="R345" s="23">
        <v>0.19900497512437801</v>
      </c>
      <c r="S345" s="23">
        <v>182</v>
      </c>
      <c r="T345" s="23">
        <v>195</v>
      </c>
      <c r="U345" s="23">
        <v>938</v>
      </c>
      <c r="V345" s="23">
        <v>771</v>
      </c>
      <c r="W345" s="23">
        <v>974</v>
      </c>
      <c r="X345" s="23">
        <v>539</v>
      </c>
      <c r="Y345" s="23">
        <v>10</v>
      </c>
      <c r="Z345" s="23">
        <v>38</v>
      </c>
      <c r="AA345" s="23">
        <v>100</v>
      </c>
      <c r="AB345" s="23">
        <v>0</v>
      </c>
      <c r="AC345" s="23">
        <v>6</v>
      </c>
      <c r="AD345" s="23">
        <v>28</v>
      </c>
      <c r="AE345" s="23">
        <v>0</v>
      </c>
      <c r="AF345" s="23">
        <v>0</v>
      </c>
      <c r="AG345" s="23">
        <v>4</v>
      </c>
      <c r="AH345" s="23">
        <v>0</v>
      </c>
      <c r="AI345" s="23">
        <v>0</v>
      </c>
      <c r="AJ345" s="23">
        <v>0</v>
      </c>
      <c r="AK345" s="23">
        <v>1.13096</v>
      </c>
      <c r="AL345" s="23">
        <v>3</v>
      </c>
      <c r="AM345" s="23">
        <v>0</v>
      </c>
      <c r="AN345" s="23">
        <v>1036</v>
      </c>
      <c r="AO345" s="23">
        <v>344</v>
      </c>
      <c r="AP345" s="23">
        <v>7</v>
      </c>
    </row>
    <row r="346" spans="1:42" x14ac:dyDescent="0.25">
      <c r="A346" s="23">
        <v>345</v>
      </c>
      <c r="B346" s="23">
        <v>7</v>
      </c>
      <c r="C346" s="23">
        <v>7</v>
      </c>
      <c r="D346" s="23">
        <v>2</v>
      </c>
      <c r="E346" s="23">
        <v>1728</v>
      </c>
      <c r="F346" s="23">
        <v>4564</v>
      </c>
      <c r="G346" s="23">
        <v>4569</v>
      </c>
      <c r="H346" s="23">
        <v>2139</v>
      </c>
      <c r="I346" s="23">
        <v>1439</v>
      </c>
      <c r="J346" s="23">
        <v>452</v>
      </c>
      <c r="K346" s="23">
        <v>305</v>
      </c>
      <c r="L346" s="23">
        <v>221</v>
      </c>
      <c r="M346" s="23">
        <v>227</v>
      </c>
      <c r="N346" s="23">
        <v>975</v>
      </c>
      <c r="O346" s="23">
        <v>397</v>
      </c>
      <c r="P346" s="23">
        <v>301</v>
      </c>
      <c r="Q346" s="23">
        <v>16</v>
      </c>
      <c r="R346" s="23">
        <v>0.20507769752681099</v>
      </c>
      <c r="S346" s="23">
        <v>605</v>
      </c>
      <c r="T346" s="23">
        <v>170</v>
      </c>
      <c r="U346" s="23">
        <v>1167</v>
      </c>
      <c r="V346" s="23">
        <v>1067</v>
      </c>
      <c r="W346" s="23">
        <v>1349</v>
      </c>
      <c r="X346" s="23">
        <v>816</v>
      </c>
      <c r="Y346" s="23">
        <v>87</v>
      </c>
      <c r="Z346" s="23">
        <v>162</v>
      </c>
      <c r="AA346" s="23">
        <v>213</v>
      </c>
      <c r="AB346" s="23">
        <v>0</v>
      </c>
      <c r="AC346" s="23">
        <v>87</v>
      </c>
      <c r="AD346" s="23">
        <v>56</v>
      </c>
      <c r="AE346" s="23">
        <v>0</v>
      </c>
      <c r="AF346" s="23">
        <v>0</v>
      </c>
      <c r="AG346" s="23">
        <v>4</v>
      </c>
      <c r="AH346" s="23">
        <v>0</v>
      </c>
      <c r="AI346" s="23">
        <v>0</v>
      </c>
      <c r="AJ346" s="23">
        <v>0</v>
      </c>
      <c r="AK346" s="23">
        <v>1.2325200000000001</v>
      </c>
      <c r="AL346" s="23">
        <v>1</v>
      </c>
      <c r="AM346" s="23">
        <v>0</v>
      </c>
      <c r="AN346" s="23">
        <v>1728</v>
      </c>
      <c r="AO346" s="23">
        <v>345</v>
      </c>
      <c r="AP346" s="23">
        <v>5</v>
      </c>
    </row>
    <row r="347" spans="1:42" x14ac:dyDescent="0.25">
      <c r="A347" s="23">
        <v>346</v>
      </c>
      <c r="B347" s="23">
        <v>7</v>
      </c>
      <c r="C347" s="23">
        <v>7</v>
      </c>
      <c r="D347" s="23">
        <v>2</v>
      </c>
      <c r="E347" s="23">
        <v>1387</v>
      </c>
      <c r="F347" s="23">
        <v>3595</v>
      </c>
      <c r="G347" s="23">
        <v>3601</v>
      </c>
      <c r="H347" s="23">
        <v>1423</v>
      </c>
      <c r="I347" s="23">
        <v>832</v>
      </c>
      <c r="J347" s="23">
        <v>743</v>
      </c>
      <c r="K347" s="23">
        <v>292</v>
      </c>
      <c r="L347" s="23">
        <v>245</v>
      </c>
      <c r="M347" s="23">
        <v>245</v>
      </c>
      <c r="N347" s="23">
        <v>605</v>
      </c>
      <c r="O347" s="23">
        <v>1118</v>
      </c>
      <c r="P347" s="23">
        <v>254</v>
      </c>
      <c r="Q347" s="23">
        <v>495</v>
      </c>
      <c r="R347" s="23">
        <v>0.244654262704804</v>
      </c>
      <c r="S347" s="23">
        <v>6301</v>
      </c>
      <c r="T347" s="23">
        <v>292</v>
      </c>
      <c r="U347" s="23">
        <v>697</v>
      </c>
      <c r="V347" s="23">
        <v>1024</v>
      </c>
      <c r="W347" s="23">
        <v>859</v>
      </c>
      <c r="X347" s="23">
        <v>729</v>
      </c>
      <c r="Y347" s="23">
        <v>125</v>
      </c>
      <c r="Z347" s="23">
        <v>4966</v>
      </c>
      <c r="AA347" s="23">
        <v>948</v>
      </c>
      <c r="AB347" s="23">
        <v>49</v>
      </c>
      <c r="AC347" s="23">
        <v>56</v>
      </c>
      <c r="AD347" s="23">
        <v>157</v>
      </c>
      <c r="AE347" s="23">
        <v>0</v>
      </c>
      <c r="AF347" s="23">
        <v>0</v>
      </c>
      <c r="AG347" s="23">
        <v>4</v>
      </c>
      <c r="AH347" s="23">
        <v>0</v>
      </c>
      <c r="AI347" s="23">
        <v>0</v>
      </c>
      <c r="AJ347" s="23">
        <v>0</v>
      </c>
      <c r="AK347" s="23">
        <v>1.3668199999999999</v>
      </c>
      <c r="AL347" s="23">
        <v>1</v>
      </c>
      <c r="AM347" s="23">
        <v>0</v>
      </c>
      <c r="AN347" s="23">
        <v>1387</v>
      </c>
      <c r="AO347" s="23">
        <v>346</v>
      </c>
      <c r="AP347" s="23">
        <v>6</v>
      </c>
    </row>
    <row r="348" spans="1:42" x14ac:dyDescent="0.25">
      <c r="A348" s="23">
        <v>347</v>
      </c>
      <c r="B348" s="23">
        <v>8</v>
      </c>
      <c r="C348" s="23">
        <v>8</v>
      </c>
      <c r="D348" s="23">
        <v>3</v>
      </c>
      <c r="E348" s="23">
        <v>2942</v>
      </c>
      <c r="F348" s="23">
        <v>7463</v>
      </c>
      <c r="G348" s="23">
        <v>7566</v>
      </c>
      <c r="H348" s="23">
        <v>3156</v>
      </c>
      <c r="I348" s="23">
        <v>2916</v>
      </c>
      <c r="J348" s="23">
        <v>344</v>
      </c>
      <c r="K348" s="23">
        <v>287</v>
      </c>
      <c r="L348" s="23">
        <v>384</v>
      </c>
      <c r="M348" s="23">
        <v>430</v>
      </c>
      <c r="N348" s="23">
        <v>1841</v>
      </c>
      <c r="O348" s="23">
        <v>33245.398439999997</v>
      </c>
      <c r="P348" s="23">
        <v>4108</v>
      </c>
      <c r="Q348" s="23">
        <v>635</v>
      </c>
      <c r="R348" s="23">
        <v>0.34773988897700198</v>
      </c>
      <c r="S348" s="23">
        <v>1592</v>
      </c>
      <c r="T348" s="23">
        <v>189</v>
      </c>
      <c r="U348" s="23">
        <v>1383</v>
      </c>
      <c r="V348" s="23">
        <v>1235</v>
      </c>
      <c r="W348" s="23">
        <v>2501</v>
      </c>
      <c r="X348" s="23">
        <v>2258</v>
      </c>
      <c r="Y348" s="23">
        <v>96</v>
      </c>
      <c r="Z348" s="23">
        <v>257</v>
      </c>
      <c r="AA348" s="23">
        <v>912</v>
      </c>
      <c r="AB348" s="23">
        <v>57</v>
      </c>
      <c r="AC348" s="23">
        <v>176</v>
      </c>
      <c r="AD348" s="23">
        <v>94</v>
      </c>
      <c r="AE348" s="23">
        <v>12</v>
      </c>
      <c r="AF348" s="23">
        <v>42</v>
      </c>
      <c r="AG348" s="23">
        <v>4</v>
      </c>
      <c r="AH348" s="23">
        <v>0</v>
      </c>
      <c r="AI348" s="23">
        <v>4110.1547899999996</v>
      </c>
      <c r="AJ348" s="23">
        <v>12236.712890000001</v>
      </c>
      <c r="AK348" s="23">
        <v>2.1867100000000002</v>
      </c>
      <c r="AL348" s="23">
        <v>1</v>
      </c>
      <c r="AM348" s="23">
        <v>0</v>
      </c>
      <c r="AN348" s="23">
        <v>2942</v>
      </c>
      <c r="AO348" s="23">
        <v>347</v>
      </c>
      <c r="AP348" s="23">
        <v>103</v>
      </c>
    </row>
    <row r="349" spans="1:42" x14ac:dyDescent="0.25">
      <c r="A349" s="23">
        <v>348</v>
      </c>
      <c r="B349" s="23">
        <v>8</v>
      </c>
      <c r="C349" s="23">
        <v>8</v>
      </c>
      <c r="D349" s="23">
        <v>3</v>
      </c>
      <c r="E349" s="23">
        <v>0</v>
      </c>
      <c r="F349" s="23">
        <v>0</v>
      </c>
      <c r="G349" s="23">
        <v>0</v>
      </c>
      <c r="H349" s="23">
        <v>0</v>
      </c>
      <c r="I349" s="23">
        <v>0</v>
      </c>
      <c r="J349" s="23">
        <v>0</v>
      </c>
      <c r="K349" s="23">
        <v>0</v>
      </c>
      <c r="L349" s="23">
        <v>0</v>
      </c>
      <c r="M349" s="23">
        <v>0</v>
      </c>
      <c r="N349" s="23">
        <v>0</v>
      </c>
      <c r="O349" s="23">
        <v>748.09997999999996</v>
      </c>
      <c r="P349" s="23">
        <v>45</v>
      </c>
      <c r="Q349" s="23">
        <v>289</v>
      </c>
      <c r="R349" s="23">
        <v>0</v>
      </c>
      <c r="S349" s="23">
        <v>1589</v>
      </c>
      <c r="T349" s="23">
        <v>0</v>
      </c>
      <c r="U349" s="23">
        <v>0</v>
      </c>
      <c r="V349" s="23">
        <v>0</v>
      </c>
      <c r="W349" s="23">
        <v>0</v>
      </c>
      <c r="X349" s="23">
        <v>0</v>
      </c>
      <c r="Y349" s="23">
        <v>320</v>
      </c>
      <c r="Z349" s="23">
        <v>327</v>
      </c>
      <c r="AA349" s="23">
        <v>333</v>
      </c>
      <c r="AB349" s="23">
        <v>0</v>
      </c>
      <c r="AC349" s="23">
        <v>100</v>
      </c>
      <c r="AD349" s="23">
        <v>509</v>
      </c>
      <c r="AE349" s="23">
        <v>0</v>
      </c>
      <c r="AF349" s="23">
        <v>0</v>
      </c>
      <c r="AG349" s="23">
        <v>3</v>
      </c>
      <c r="AH349" s="23">
        <v>0</v>
      </c>
      <c r="AI349" s="23">
        <v>0</v>
      </c>
      <c r="AJ349" s="23">
        <v>0</v>
      </c>
      <c r="AK349" s="23">
        <v>1.3263400000000001</v>
      </c>
      <c r="AL349" s="23">
        <v>1</v>
      </c>
      <c r="AM349" s="23">
        <v>0</v>
      </c>
      <c r="AN349" s="23">
        <v>0</v>
      </c>
      <c r="AO349" s="23">
        <v>348</v>
      </c>
      <c r="AP349" s="23">
        <v>0</v>
      </c>
    </row>
    <row r="350" spans="1:42" x14ac:dyDescent="0.25">
      <c r="A350" s="23">
        <v>349</v>
      </c>
      <c r="B350" s="23">
        <v>8</v>
      </c>
      <c r="C350" s="23">
        <v>8</v>
      </c>
      <c r="D350" s="23">
        <v>3</v>
      </c>
      <c r="E350" s="23">
        <v>287</v>
      </c>
      <c r="F350" s="23">
        <v>762</v>
      </c>
      <c r="G350" s="23">
        <v>765</v>
      </c>
      <c r="H350" s="23">
        <v>328</v>
      </c>
      <c r="I350" s="23">
        <v>290</v>
      </c>
      <c r="J350" s="23">
        <v>6</v>
      </c>
      <c r="K350" s="23">
        <v>37</v>
      </c>
      <c r="L350" s="23">
        <v>35</v>
      </c>
      <c r="M350" s="23">
        <v>34</v>
      </c>
      <c r="N350" s="23">
        <v>181</v>
      </c>
      <c r="O350" s="23">
        <v>710.59997999999996</v>
      </c>
      <c r="P350" s="23">
        <v>361</v>
      </c>
      <c r="Q350" s="23">
        <v>231</v>
      </c>
      <c r="R350" s="23">
        <v>0.36601307189542498</v>
      </c>
      <c r="S350" s="23">
        <v>16231</v>
      </c>
      <c r="T350" s="23">
        <v>33</v>
      </c>
      <c r="U350" s="23">
        <v>186</v>
      </c>
      <c r="V350" s="23">
        <v>168</v>
      </c>
      <c r="W350" s="23">
        <v>224</v>
      </c>
      <c r="X350" s="23">
        <v>154</v>
      </c>
      <c r="Y350" s="23">
        <v>2049</v>
      </c>
      <c r="Z350" s="23">
        <v>5535</v>
      </c>
      <c r="AA350" s="23">
        <v>4264</v>
      </c>
      <c r="AB350" s="23">
        <v>0</v>
      </c>
      <c r="AC350" s="23">
        <v>3612</v>
      </c>
      <c r="AD350" s="23">
        <v>771</v>
      </c>
      <c r="AE350" s="23">
        <v>0</v>
      </c>
      <c r="AF350" s="23">
        <v>0</v>
      </c>
      <c r="AG350" s="23">
        <v>2</v>
      </c>
      <c r="AH350" s="23">
        <v>0</v>
      </c>
      <c r="AI350" s="23">
        <v>0</v>
      </c>
      <c r="AJ350" s="23">
        <v>0</v>
      </c>
      <c r="AK350" s="23">
        <v>2.9408799999999999</v>
      </c>
      <c r="AL350" s="23">
        <v>2</v>
      </c>
      <c r="AM350" s="23">
        <v>0</v>
      </c>
      <c r="AN350" s="23">
        <v>287</v>
      </c>
      <c r="AO350" s="23">
        <v>349</v>
      </c>
      <c r="AP350" s="23">
        <v>3</v>
      </c>
    </row>
    <row r="351" spans="1:42" x14ac:dyDescent="0.25">
      <c r="A351" s="23">
        <v>350</v>
      </c>
      <c r="B351" s="23">
        <v>8</v>
      </c>
      <c r="C351" s="23">
        <v>8</v>
      </c>
      <c r="D351" s="23">
        <v>3</v>
      </c>
      <c r="E351" s="23">
        <v>899</v>
      </c>
      <c r="F351" s="23">
        <v>2580</v>
      </c>
      <c r="G351" s="23">
        <v>2872</v>
      </c>
      <c r="H351" s="23">
        <v>1732</v>
      </c>
      <c r="I351" s="23">
        <v>748</v>
      </c>
      <c r="J351" s="23">
        <v>223</v>
      </c>
      <c r="K351" s="23">
        <v>36</v>
      </c>
      <c r="L351" s="23">
        <v>48</v>
      </c>
      <c r="M351" s="23">
        <v>96</v>
      </c>
      <c r="N351" s="23">
        <v>719</v>
      </c>
      <c r="O351" s="23">
        <v>530.70001000000002</v>
      </c>
      <c r="P351" s="23">
        <v>366</v>
      </c>
      <c r="Q351" s="23">
        <v>103</v>
      </c>
      <c r="R351" s="23">
        <v>0.23502785515320301</v>
      </c>
      <c r="S351" s="23">
        <v>923</v>
      </c>
      <c r="T351" s="23">
        <v>206</v>
      </c>
      <c r="U351" s="23">
        <v>944</v>
      </c>
      <c r="V351" s="23">
        <v>570</v>
      </c>
      <c r="W351" s="23">
        <v>565</v>
      </c>
      <c r="X351" s="23">
        <v>587</v>
      </c>
      <c r="Y351" s="23">
        <v>14</v>
      </c>
      <c r="Z351" s="23">
        <v>387</v>
      </c>
      <c r="AA351" s="23">
        <v>409</v>
      </c>
      <c r="AB351" s="23">
        <v>0</v>
      </c>
      <c r="AC351" s="23">
        <v>66</v>
      </c>
      <c r="AD351" s="23">
        <v>47</v>
      </c>
      <c r="AE351" s="23">
        <v>0</v>
      </c>
      <c r="AF351" s="23">
        <v>0</v>
      </c>
      <c r="AG351" s="23">
        <v>4</v>
      </c>
      <c r="AH351" s="23">
        <v>0</v>
      </c>
      <c r="AI351" s="23">
        <v>0</v>
      </c>
      <c r="AJ351" s="23">
        <v>0</v>
      </c>
      <c r="AK351" s="23">
        <v>1.7982400000000001</v>
      </c>
      <c r="AL351" s="23">
        <v>1</v>
      </c>
      <c r="AM351" s="23">
        <v>0</v>
      </c>
      <c r="AN351" s="23">
        <v>899</v>
      </c>
      <c r="AO351" s="23">
        <v>350</v>
      </c>
      <c r="AP351" s="23">
        <v>292</v>
      </c>
    </row>
    <row r="352" spans="1:42" x14ac:dyDescent="0.25">
      <c r="A352" s="23">
        <v>351</v>
      </c>
      <c r="B352" s="23">
        <v>8</v>
      </c>
      <c r="C352" s="23">
        <v>8</v>
      </c>
      <c r="D352" s="23">
        <v>3</v>
      </c>
      <c r="E352" s="23">
        <v>2152</v>
      </c>
      <c r="F352" s="23">
        <v>4637</v>
      </c>
      <c r="G352" s="23">
        <v>5085</v>
      </c>
      <c r="H352" s="23">
        <v>2640</v>
      </c>
      <c r="I352" s="23">
        <v>1058</v>
      </c>
      <c r="J352" s="23">
        <v>1110</v>
      </c>
      <c r="K352" s="23">
        <v>497</v>
      </c>
      <c r="L352" s="23">
        <v>455</v>
      </c>
      <c r="M352" s="23">
        <v>379</v>
      </c>
      <c r="N352" s="23">
        <v>821</v>
      </c>
      <c r="O352" s="23">
        <v>371.89999</v>
      </c>
      <c r="P352" s="23">
        <v>258</v>
      </c>
      <c r="Q352" s="23">
        <v>85</v>
      </c>
      <c r="R352" s="23">
        <v>0.17994100294985299</v>
      </c>
      <c r="S352" s="23">
        <v>3779</v>
      </c>
      <c r="T352" s="23">
        <v>188</v>
      </c>
      <c r="U352" s="23">
        <v>837</v>
      </c>
      <c r="V352" s="23">
        <v>2026</v>
      </c>
      <c r="W352" s="23">
        <v>1270</v>
      </c>
      <c r="X352" s="23">
        <v>764</v>
      </c>
      <c r="Y352" s="23">
        <v>713</v>
      </c>
      <c r="Z352" s="23">
        <v>916</v>
      </c>
      <c r="AA352" s="23">
        <v>1702</v>
      </c>
      <c r="AB352" s="23">
        <v>0</v>
      </c>
      <c r="AC352" s="23">
        <v>108</v>
      </c>
      <c r="AD352" s="23">
        <v>340</v>
      </c>
      <c r="AE352" s="23">
        <v>0</v>
      </c>
      <c r="AF352" s="23">
        <v>0</v>
      </c>
      <c r="AG352" s="23">
        <v>4</v>
      </c>
      <c r="AH352" s="23">
        <v>1892.26172</v>
      </c>
      <c r="AI352" s="23">
        <v>0</v>
      </c>
      <c r="AJ352" s="23">
        <v>0</v>
      </c>
      <c r="AK352" s="23">
        <v>1.8242400000000001</v>
      </c>
      <c r="AL352" s="23">
        <v>3</v>
      </c>
      <c r="AM352" s="23">
        <v>0</v>
      </c>
      <c r="AN352" s="23">
        <v>2152</v>
      </c>
      <c r="AO352" s="23">
        <v>351</v>
      </c>
      <c r="AP352" s="23">
        <v>448</v>
      </c>
    </row>
    <row r="353" spans="1:42" x14ac:dyDescent="0.25">
      <c r="A353" s="23">
        <v>352</v>
      </c>
      <c r="B353" s="23">
        <v>8</v>
      </c>
      <c r="C353" s="23">
        <v>8</v>
      </c>
      <c r="D353" s="23">
        <v>3</v>
      </c>
      <c r="E353" s="23">
        <v>192</v>
      </c>
      <c r="F353" s="23">
        <v>375</v>
      </c>
      <c r="G353" s="23">
        <v>823</v>
      </c>
      <c r="H353" s="23">
        <v>487</v>
      </c>
      <c r="I353" s="23">
        <v>0</v>
      </c>
      <c r="J353" s="23">
        <v>205</v>
      </c>
      <c r="K353" s="23">
        <v>114</v>
      </c>
      <c r="L353" s="23">
        <v>46</v>
      </c>
      <c r="M353" s="23">
        <v>21</v>
      </c>
      <c r="N353" s="23">
        <v>11</v>
      </c>
      <c r="O353" s="23">
        <v>42</v>
      </c>
      <c r="P353" s="23">
        <v>18</v>
      </c>
      <c r="Q353" s="23">
        <v>24</v>
      </c>
      <c r="R353" s="23">
        <v>0</v>
      </c>
      <c r="S353" s="23">
        <v>67</v>
      </c>
      <c r="T353" s="23">
        <v>0</v>
      </c>
      <c r="U353" s="23">
        <v>491</v>
      </c>
      <c r="V353" s="23">
        <v>331</v>
      </c>
      <c r="W353" s="23">
        <v>1</v>
      </c>
      <c r="X353" s="23">
        <v>0</v>
      </c>
      <c r="Y353" s="23">
        <v>0</v>
      </c>
      <c r="Z353" s="23">
        <v>0</v>
      </c>
      <c r="AA353" s="23">
        <v>67</v>
      </c>
      <c r="AB353" s="23">
        <v>0</v>
      </c>
      <c r="AC353" s="23">
        <v>0</v>
      </c>
      <c r="AD353" s="23">
        <v>0</v>
      </c>
      <c r="AE353" s="23">
        <v>0</v>
      </c>
      <c r="AF353" s="23">
        <v>0</v>
      </c>
      <c r="AG353" s="23">
        <v>3</v>
      </c>
      <c r="AH353" s="23">
        <v>0</v>
      </c>
      <c r="AI353" s="23">
        <v>0</v>
      </c>
      <c r="AJ353" s="23">
        <v>0</v>
      </c>
      <c r="AK353" s="23">
        <v>1.5002500000000001</v>
      </c>
      <c r="AL353" s="23">
        <v>2</v>
      </c>
      <c r="AM353" s="23">
        <v>0</v>
      </c>
      <c r="AN353" s="23">
        <v>192</v>
      </c>
      <c r="AO353" s="23">
        <v>352</v>
      </c>
      <c r="AP353" s="23">
        <v>448</v>
      </c>
    </row>
    <row r="354" spans="1:42" x14ac:dyDescent="0.25">
      <c r="A354" s="23">
        <v>353</v>
      </c>
      <c r="B354" s="23">
        <v>8</v>
      </c>
      <c r="C354" s="23">
        <v>8</v>
      </c>
      <c r="D354" s="23">
        <v>3</v>
      </c>
      <c r="E354" s="23">
        <v>1573</v>
      </c>
      <c r="F354" s="23">
        <v>2955</v>
      </c>
      <c r="G354" s="23">
        <v>4154</v>
      </c>
      <c r="H354" s="23">
        <v>1706</v>
      </c>
      <c r="I354" s="23">
        <v>241</v>
      </c>
      <c r="J354" s="23">
        <v>1609</v>
      </c>
      <c r="K354" s="23">
        <v>918</v>
      </c>
      <c r="L354" s="23">
        <v>335</v>
      </c>
      <c r="M354" s="23">
        <v>154</v>
      </c>
      <c r="N354" s="23">
        <v>166</v>
      </c>
      <c r="O354" s="23">
        <v>125</v>
      </c>
      <c r="P354" s="23">
        <v>102</v>
      </c>
      <c r="Q354" s="23">
        <v>23</v>
      </c>
      <c r="R354" s="23">
        <v>0</v>
      </c>
      <c r="S354" s="23">
        <v>117</v>
      </c>
      <c r="T354" s="23">
        <v>225</v>
      </c>
      <c r="U354" s="23">
        <v>223</v>
      </c>
      <c r="V354" s="23">
        <v>3569</v>
      </c>
      <c r="W354" s="23">
        <v>137</v>
      </c>
      <c r="X354" s="23">
        <v>0</v>
      </c>
      <c r="Y354" s="23">
        <v>0</v>
      </c>
      <c r="Z354" s="23">
        <v>0</v>
      </c>
      <c r="AA354" s="23">
        <v>113</v>
      </c>
      <c r="AB354" s="23">
        <v>0</v>
      </c>
      <c r="AC354" s="23">
        <v>0</v>
      </c>
      <c r="AD354" s="23">
        <v>4</v>
      </c>
      <c r="AE354" s="23">
        <v>0</v>
      </c>
      <c r="AF354" s="23">
        <v>0</v>
      </c>
      <c r="AG354" s="23">
        <v>3</v>
      </c>
      <c r="AH354" s="23">
        <v>0</v>
      </c>
      <c r="AI354" s="23">
        <v>0</v>
      </c>
      <c r="AJ354" s="23">
        <v>0</v>
      </c>
      <c r="AK354" s="23">
        <v>1.4036200000000001</v>
      </c>
      <c r="AL354" s="23">
        <v>3</v>
      </c>
      <c r="AM354" s="23">
        <v>0</v>
      </c>
      <c r="AN354" s="23">
        <v>1573</v>
      </c>
      <c r="AO354" s="23">
        <v>353</v>
      </c>
      <c r="AP354" s="23">
        <v>1199</v>
      </c>
    </row>
    <row r="355" spans="1:42" x14ac:dyDescent="0.25">
      <c r="A355" s="23">
        <v>354</v>
      </c>
      <c r="B355" s="23">
        <v>8</v>
      </c>
      <c r="C355" s="23">
        <v>8</v>
      </c>
      <c r="D355" s="23">
        <v>3</v>
      </c>
      <c r="E355" s="23">
        <v>548</v>
      </c>
      <c r="F355" s="23">
        <v>1068</v>
      </c>
      <c r="G355" s="23">
        <v>2344</v>
      </c>
      <c r="H355" s="23">
        <v>1388</v>
      </c>
      <c r="I355" s="23">
        <v>0</v>
      </c>
      <c r="J355" s="23">
        <v>584</v>
      </c>
      <c r="K355" s="23">
        <v>324</v>
      </c>
      <c r="L355" s="23">
        <v>132</v>
      </c>
      <c r="M355" s="23">
        <v>60</v>
      </c>
      <c r="N355" s="23">
        <v>32</v>
      </c>
      <c r="O355" s="23">
        <v>515</v>
      </c>
      <c r="P355" s="23">
        <v>144</v>
      </c>
      <c r="Q355" s="23">
        <v>360</v>
      </c>
      <c r="R355" s="23">
        <v>0</v>
      </c>
      <c r="S355" s="23">
        <v>3986</v>
      </c>
      <c r="T355" s="23">
        <v>0</v>
      </c>
      <c r="U355" s="23">
        <v>1397</v>
      </c>
      <c r="V355" s="23">
        <v>944</v>
      </c>
      <c r="W355" s="23">
        <v>3</v>
      </c>
      <c r="X355" s="23">
        <v>0</v>
      </c>
      <c r="Y355" s="23">
        <v>178</v>
      </c>
      <c r="Z355" s="23">
        <v>88</v>
      </c>
      <c r="AA355" s="23">
        <v>2555</v>
      </c>
      <c r="AB355" s="23">
        <v>0</v>
      </c>
      <c r="AC355" s="23">
        <v>42</v>
      </c>
      <c r="AD355" s="23">
        <v>1123</v>
      </c>
      <c r="AE355" s="23">
        <v>23</v>
      </c>
      <c r="AF355" s="23">
        <v>83</v>
      </c>
      <c r="AG355" s="23">
        <v>2</v>
      </c>
      <c r="AH355" s="23">
        <v>0</v>
      </c>
      <c r="AI355" s="23">
        <v>12730.69629</v>
      </c>
      <c r="AJ355" s="23">
        <v>5499.3584000000001</v>
      </c>
      <c r="AK355" s="23">
        <v>2.74864</v>
      </c>
      <c r="AL355" s="23">
        <v>3</v>
      </c>
      <c r="AM355" s="23">
        <v>0</v>
      </c>
      <c r="AN355" s="23">
        <v>548</v>
      </c>
      <c r="AO355" s="23">
        <v>354</v>
      </c>
      <c r="AP355" s="23">
        <v>1276</v>
      </c>
    </row>
    <row r="356" spans="1:42" x14ac:dyDescent="0.25">
      <c r="A356" s="23">
        <v>355</v>
      </c>
      <c r="B356" s="23">
        <v>8</v>
      </c>
      <c r="C356" s="23">
        <v>8</v>
      </c>
      <c r="D356" s="23">
        <v>3</v>
      </c>
      <c r="E356" s="23">
        <v>1829</v>
      </c>
      <c r="F356" s="23">
        <v>3472</v>
      </c>
      <c r="G356" s="23">
        <v>5955</v>
      </c>
      <c r="H356" s="23">
        <v>2663</v>
      </c>
      <c r="I356" s="23">
        <v>56</v>
      </c>
      <c r="J356" s="23">
        <v>1897</v>
      </c>
      <c r="K356" s="23">
        <v>375</v>
      </c>
      <c r="L356" s="23">
        <v>516</v>
      </c>
      <c r="M356" s="23">
        <v>344</v>
      </c>
      <c r="N356" s="23">
        <v>594</v>
      </c>
      <c r="O356" s="23">
        <v>878</v>
      </c>
      <c r="P356" s="23">
        <v>384</v>
      </c>
      <c r="Q356" s="23">
        <v>431</v>
      </c>
      <c r="R356" s="23">
        <v>0.13215785054575999</v>
      </c>
      <c r="S356" s="23">
        <v>16523</v>
      </c>
      <c r="T356" s="23">
        <v>267</v>
      </c>
      <c r="U356" s="23">
        <v>2041</v>
      </c>
      <c r="V356" s="23">
        <v>2437</v>
      </c>
      <c r="W356" s="23">
        <v>471</v>
      </c>
      <c r="X356" s="23">
        <v>739</v>
      </c>
      <c r="Y356" s="23">
        <v>3798</v>
      </c>
      <c r="Z356" s="23">
        <v>487</v>
      </c>
      <c r="AA356" s="23">
        <v>11580</v>
      </c>
      <c r="AB356" s="23">
        <v>0</v>
      </c>
      <c r="AC356" s="23">
        <v>407</v>
      </c>
      <c r="AD356" s="23">
        <v>251</v>
      </c>
      <c r="AE356" s="23">
        <v>69.747910000000005</v>
      </c>
      <c r="AF356" s="23">
        <v>251.69896</v>
      </c>
      <c r="AG356" s="23">
        <v>2</v>
      </c>
      <c r="AH356" s="23">
        <v>0</v>
      </c>
      <c r="AI356" s="23">
        <v>0</v>
      </c>
      <c r="AJ356" s="23">
        <v>0</v>
      </c>
      <c r="AK356" s="23">
        <v>4.1354899999999999</v>
      </c>
      <c r="AL356" s="23">
        <v>2</v>
      </c>
      <c r="AM356" s="23">
        <v>0</v>
      </c>
      <c r="AN356" s="23">
        <v>1829</v>
      </c>
      <c r="AO356" s="23">
        <v>355</v>
      </c>
      <c r="AP356" s="23">
        <v>2483</v>
      </c>
    </row>
    <row r="357" spans="1:42" x14ac:dyDescent="0.25">
      <c r="A357" s="23">
        <v>356</v>
      </c>
      <c r="B357" s="23">
        <v>8</v>
      </c>
      <c r="C357" s="23">
        <v>8</v>
      </c>
      <c r="D357" s="23">
        <v>3</v>
      </c>
      <c r="E357" s="23">
        <v>3814</v>
      </c>
      <c r="F357" s="23">
        <v>7811</v>
      </c>
      <c r="G357" s="23">
        <v>7890</v>
      </c>
      <c r="H357" s="23">
        <v>3981</v>
      </c>
      <c r="I357" s="23">
        <v>1396</v>
      </c>
      <c r="J357" s="23">
        <v>2813</v>
      </c>
      <c r="K357" s="23">
        <v>1201</v>
      </c>
      <c r="L357" s="23">
        <v>649</v>
      </c>
      <c r="M357" s="23">
        <v>563</v>
      </c>
      <c r="N357" s="23">
        <v>1401</v>
      </c>
      <c r="O357" s="23">
        <v>487</v>
      </c>
      <c r="P357" s="23">
        <v>252.36315999999999</v>
      </c>
      <c r="Q357" s="23">
        <v>81</v>
      </c>
      <c r="R357" s="23">
        <v>0.28212927756653999</v>
      </c>
      <c r="S357" s="23">
        <v>13520</v>
      </c>
      <c r="T357" s="23">
        <v>308</v>
      </c>
      <c r="U357" s="23">
        <v>1123</v>
      </c>
      <c r="V357" s="23">
        <v>2709</v>
      </c>
      <c r="W357" s="23">
        <v>1788</v>
      </c>
      <c r="X357" s="23">
        <v>1962</v>
      </c>
      <c r="Y357" s="23">
        <v>1396</v>
      </c>
      <c r="Z357" s="23">
        <v>4149</v>
      </c>
      <c r="AA357" s="23">
        <v>4644</v>
      </c>
      <c r="AB357" s="23">
        <v>5</v>
      </c>
      <c r="AC357" s="23">
        <v>357</v>
      </c>
      <c r="AD357" s="23">
        <v>2969</v>
      </c>
      <c r="AE357" s="23">
        <v>25.230920000000001</v>
      </c>
      <c r="AF357" s="23">
        <v>91.050709999999995</v>
      </c>
      <c r="AG357" s="23">
        <v>2</v>
      </c>
      <c r="AH357" s="23">
        <v>0</v>
      </c>
      <c r="AI357" s="23">
        <v>0</v>
      </c>
      <c r="AJ357" s="23">
        <v>0</v>
      </c>
      <c r="AK357" s="23">
        <v>4.3007999999999997</v>
      </c>
      <c r="AL357" s="23">
        <v>3</v>
      </c>
      <c r="AM357" s="23">
        <v>0</v>
      </c>
      <c r="AN357" s="23">
        <v>3814</v>
      </c>
      <c r="AO357" s="23">
        <v>356</v>
      </c>
      <c r="AP357" s="23">
        <v>79</v>
      </c>
    </row>
    <row r="358" spans="1:42" x14ac:dyDescent="0.25">
      <c r="A358" s="23">
        <v>357</v>
      </c>
      <c r="B358" s="23">
        <v>8</v>
      </c>
      <c r="C358" s="23">
        <v>8</v>
      </c>
      <c r="D358" s="23">
        <v>3</v>
      </c>
      <c r="E358" s="23">
        <v>1689</v>
      </c>
      <c r="F358" s="23">
        <v>4984</v>
      </c>
      <c r="G358" s="23">
        <v>4989</v>
      </c>
      <c r="H358" s="23">
        <v>2555</v>
      </c>
      <c r="I358" s="23">
        <v>1662</v>
      </c>
      <c r="J358" s="23">
        <v>139</v>
      </c>
      <c r="K358" s="23">
        <v>128</v>
      </c>
      <c r="L358" s="23">
        <v>199</v>
      </c>
      <c r="M358" s="23">
        <v>219</v>
      </c>
      <c r="N358" s="23">
        <v>1143</v>
      </c>
      <c r="O358" s="23">
        <v>515</v>
      </c>
      <c r="P358" s="23">
        <v>442</v>
      </c>
      <c r="Q358" s="23">
        <v>36</v>
      </c>
      <c r="R358" s="23">
        <v>0.17739025856885099</v>
      </c>
      <c r="S358" s="23">
        <v>706</v>
      </c>
      <c r="T358" s="23">
        <v>230</v>
      </c>
      <c r="U358" s="23">
        <v>1050</v>
      </c>
      <c r="V358" s="23">
        <v>1577</v>
      </c>
      <c r="W358" s="23">
        <v>1397</v>
      </c>
      <c r="X358" s="23">
        <v>735</v>
      </c>
      <c r="Y358" s="23">
        <v>71</v>
      </c>
      <c r="Z358" s="23">
        <v>111</v>
      </c>
      <c r="AA358" s="23">
        <v>340</v>
      </c>
      <c r="AB358" s="23">
        <v>0</v>
      </c>
      <c r="AC358" s="23">
        <v>46</v>
      </c>
      <c r="AD358" s="23">
        <v>138</v>
      </c>
      <c r="AE358" s="23">
        <v>0</v>
      </c>
      <c r="AF358" s="23">
        <v>0</v>
      </c>
      <c r="AG358" s="23">
        <v>4</v>
      </c>
      <c r="AH358" s="23">
        <v>0</v>
      </c>
      <c r="AI358" s="23">
        <v>0</v>
      </c>
      <c r="AJ358" s="23">
        <v>0</v>
      </c>
      <c r="AK358" s="23">
        <v>1.1578900000000001</v>
      </c>
      <c r="AL358" s="23">
        <v>3</v>
      </c>
      <c r="AM358" s="23">
        <v>0</v>
      </c>
      <c r="AN358" s="23">
        <v>1689</v>
      </c>
      <c r="AO358" s="23">
        <v>357</v>
      </c>
      <c r="AP358" s="23">
        <v>5</v>
      </c>
    </row>
    <row r="359" spans="1:42" x14ac:dyDescent="0.25">
      <c r="A359" s="23">
        <v>358</v>
      </c>
      <c r="B359" s="23">
        <v>8</v>
      </c>
      <c r="C359" s="23">
        <v>8</v>
      </c>
      <c r="D359" s="23">
        <v>3</v>
      </c>
      <c r="E359" s="23">
        <v>1769</v>
      </c>
      <c r="F359" s="23">
        <v>5481</v>
      </c>
      <c r="G359" s="23">
        <v>5493</v>
      </c>
      <c r="H359" s="23">
        <v>2417</v>
      </c>
      <c r="I359" s="23">
        <v>1907</v>
      </c>
      <c r="J359" s="23">
        <v>16</v>
      </c>
      <c r="K359" s="23">
        <v>250</v>
      </c>
      <c r="L359" s="23">
        <v>148</v>
      </c>
      <c r="M359" s="23">
        <v>170</v>
      </c>
      <c r="N359" s="23">
        <v>1201</v>
      </c>
      <c r="O359" s="23">
        <v>542</v>
      </c>
      <c r="P359" s="23">
        <v>487</v>
      </c>
      <c r="Q359" s="23">
        <v>43</v>
      </c>
      <c r="R359" s="23">
        <v>0.209903513562716</v>
      </c>
      <c r="S359" s="23">
        <v>1207</v>
      </c>
      <c r="T359" s="23">
        <v>192</v>
      </c>
      <c r="U359" s="23">
        <v>1497</v>
      </c>
      <c r="V359" s="23">
        <v>1155</v>
      </c>
      <c r="W359" s="23">
        <v>1664</v>
      </c>
      <c r="X359" s="23">
        <v>985</v>
      </c>
      <c r="Y359" s="23">
        <v>88</v>
      </c>
      <c r="Z359" s="23">
        <v>531</v>
      </c>
      <c r="AA359" s="23">
        <v>296</v>
      </c>
      <c r="AB359" s="23">
        <v>0</v>
      </c>
      <c r="AC359" s="23">
        <v>46</v>
      </c>
      <c r="AD359" s="23">
        <v>246</v>
      </c>
      <c r="AE359" s="23">
        <v>0</v>
      </c>
      <c r="AF359" s="23">
        <v>0</v>
      </c>
      <c r="AG359" s="23">
        <v>4</v>
      </c>
      <c r="AH359" s="23">
        <v>0</v>
      </c>
      <c r="AI359" s="23">
        <v>0</v>
      </c>
      <c r="AJ359" s="23">
        <v>0</v>
      </c>
      <c r="AK359" s="23">
        <v>1.1427400000000001</v>
      </c>
      <c r="AL359" s="23">
        <v>3</v>
      </c>
      <c r="AM359" s="23">
        <v>0</v>
      </c>
      <c r="AN359" s="23">
        <v>1769</v>
      </c>
      <c r="AO359" s="23">
        <v>358</v>
      </c>
      <c r="AP359" s="23">
        <v>12</v>
      </c>
    </row>
    <row r="360" spans="1:42" x14ac:dyDescent="0.25">
      <c r="A360" s="23">
        <v>359</v>
      </c>
      <c r="B360" s="23">
        <v>8</v>
      </c>
      <c r="C360" s="23">
        <v>8</v>
      </c>
      <c r="D360" s="23">
        <v>3</v>
      </c>
      <c r="E360" s="23">
        <v>1307</v>
      </c>
      <c r="F360" s="23">
        <v>3493</v>
      </c>
      <c r="G360" s="23">
        <v>3493</v>
      </c>
      <c r="H360" s="23">
        <v>1550</v>
      </c>
      <c r="I360" s="23">
        <v>1215</v>
      </c>
      <c r="J360" s="23">
        <v>155</v>
      </c>
      <c r="K360" s="23">
        <v>156</v>
      </c>
      <c r="L360" s="23">
        <v>215</v>
      </c>
      <c r="M360" s="23">
        <v>119</v>
      </c>
      <c r="N360" s="23">
        <v>817</v>
      </c>
      <c r="O360" s="23">
        <v>381</v>
      </c>
      <c r="P360" s="23">
        <v>337</v>
      </c>
      <c r="Q360" s="23">
        <v>38</v>
      </c>
      <c r="R360" s="23">
        <v>0.23332379043801901</v>
      </c>
      <c r="S360" s="23">
        <v>382</v>
      </c>
      <c r="T360" s="23">
        <v>109</v>
      </c>
      <c r="U360" s="23">
        <v>828</v>
      </c>
      <c r="V360" s="23">
        <v>742</v>
      </c>
      <c r="W360" s="23">
        <v>1140</v>
      </c>
      <c r="X360" s="23">
        <v>674</v>
      </c>
      <c r="Y360" s="23">
        <v>17</v>
      </c>
      <c r="Z360" s="23">
        <v>88</v>
      </c>
      <c r="AA360" s="23">
        <v>208</v>
      </c>
      <c r="AB360" s="23">
        <v>0</v>
      </c>
      <c r="AC360" s="23">
        <v>10</v>
      </c>
      <c r="AD360" s="23">
        <v>59</v>
      </c>
      <c r="AE360" s="23">
        <v>0</v>
      </c>
      <c r="AF360" s="23">
        <v>0</v>
      </c>
      <c r="AG360" s="23">
        <v>4</v>
      </c>
      <c r="AH360" s="23">
        <v>291.87808000000001</v>
      </c>
      <c r="AI360" s="23">
        <v>0</v>
      </c>
      <c r="AJ360" s="23">
        <v>0</v>
      </c>
      <c r="AK360" s="23">
        <v>1.1557900000000001</v>
      </c>
      <c r="AL360" s="23">
        <v>3</v>
      </c>
      <c r="AM360" s="23">
        <v>0</v>
      </c>
      <c r="AN360" s="23">
        <v>1307</v>
      </c>
      <c r="AO360" s="23">
        <v>359</v>
      </c>
      <c r="AP360" s="23">
        <v>0</v>
      </c>
    </row>
    <row r="361" spans="1:42" x14ac:dyDescent="0.25">
      <c r="A361" s="23">
        <v>360</v>
      </c>
      <c r="B361" s="23">
        <v>8</v>
      </c>
      <c r="C361" s="23">
        <v>8</v>
      </c>
      <c r="D361" s="23">
        <v>3</v>
      </c>
      <c r="E361" s="23">
        <v>2022</v>
      </c>
      <c r="F361" s="23">
        <v>5433</v>
      </c>
      <c r="G361" s="23">
        <v>5500</v>
      </c>
      <c r="H361" s="23">
        <v>2505</v>
      </c>
      <c r="I361" s="23">
        <v>1716</v>
      </c>
      <c r="J361" s="23">
        <v>370</v>
      </c>
      <c r="K361" s="23">
        <v>319</v>
      </c>
      <c r="L361" s="23">
        <v>415</v>
      </c>
      <c r="M361" s="23">
        <v>342</v>
      </c>
      <c r="N361" s="23">
        <v>946</v>
      </c>
      <c r="O361" s="23">
        <v>406</v>
      </c>
      <c r="P361" s="23">
        <v>345</v>
      </c>
      <c r="Q361" s="23">
        <v>54</v>
      </c>
      <c r="R361" s="23">
        <v>0.188</v>
      </c>
      <c r="S361" s="23">
        <v>444</v>
      </c>
      <c r="T361" s="23">
        <v>283</v>
      </c>
      <c r="U361" s="23">
        <v>1211</v>
      </c>
      <c r="V361" s="23">
        <v>1657</v>
      </c>
      <c r="W361" s="23">
        <v>1556</v>
      </c>
      <c r="X361" s="23">
        <v>793</v>
      </c>
      <c r="Y361" s="23">
        <v>53</v>
      </c>
      <c r="Z361" s="23">
        <v>75</v>
      </c>
      <c r="AA361" s="23">
        <v>262</v>
      </c>
      <c r="AB361" s="23">
        <v>0</v>
      </c>
      <c r="AC361" s="23">
        <v>28</v>
      </c>
      <c r="AD361" s="23">
        <v>26</v>
      </c>
      <c r="AE361" s="23">
        <v>0</v>
      </c>
      <c r="AF361" s="23">
        <v>0</v>
      </c>
      <c r="AG361" s="23">
        <v>4</v>
      </c>
      <c r="AH361" s="23">
        <v>0</v>
      </c>
      <c r="AI361" s="23">
        <v>0</v>
      </c>
      <c r="AJ361" s="23">
        <v>0</v>
      </c>
      <c r="AK361" s="23">
        <v>1.2177100000000001</v>
      </c>
      <c r="AL361" s="23">
        <v>3</v>
      </c>
      <c r="AM361" s="23">
        <v>0</v>
      </c>
      <c r="AN361" s="23">
        <v>2022</v>
      </c>
      <c r="AO361" s="23">
        <v>360</v>
      </c>
      <c r="AP361" s="23">
        <v>67</v>
      </c>
    </row>
    <row r="362" spans="1:42" x14ac:dyDescent="0.25">
      <c r="A362" s="23">
        <v>361</v>
      </c>
      <c r="B362" s="23">
        <v>8</v>
      </c>
      <c r="C362" s="23">
        <v>8</v>
      </c>
      <c r="D362" s="23">
        <v>3</v>
      </c>
      <c r="E362" s="23">
        <v>2455</v>
      </c>
      <c r="F362" s="23">
        <v>6555</v>
      </c>
      <c r="G362" s="23">
        <v>6559</v>
      </c>
      <c r="H362" s="23">
        <v>3267</v>
      </c>
      <c r="I362" s="23">
        <v>1719</v>
      </c>
      <c r="J362" s="23">
        <v>774</v>
      </c>
      <c r="K362" s="23">
        <v>214</v>
      </c>
      <c r="L362" s="23">
        <v>331</v>
      </c>
      <c r="M362" s="23">
        <v>392</v>
      </c>
      <c r="N362" s="23">
        <v>1518</v>
      </c>
      <c r="O362" s="23">
        <v>500</v>
      </c>
      <c r="P362" s="23">
        <v>454</v>
      </c>
      <c r="Q362" s="23">
        <v>10</v>
      </c>
      <c r="R362" s="23">
        <v>0.15048025613660601</v>
      </c>
      <c r="S362" s="23">
        <v>810</v>
      </c>
      <c r="T362" s="23">
        <v>411</v>
      </c>
      <c r="U362" s="23">
        <v>1372</v>
      </c>
      <c r="V362" s="23">
        <v>1992</v>
      </c>
      <c r="W362" s="23">
        <v>1962</v>
      </c>
      <c r="X362" s="23">
        <v>822</v>
      </c>
      <c r="Y362" s="23">
        <v>134</v>
      </c>
      <c r="Z362" s="23">
        <v>136</v>
      </c>
      <c r="AA362" s="23">
        <v>438</v>
      </c>
      <c r="AB362" s="23">
        <v>0</v>
      </c>
      <c r="AC362" s="23">
        <v>49</v>
      </c>
      <c r="AD362" s="23">
        <v>53</v>
      </c>
      <c r="AE362" s="23">
        <v>0</v>
      </c>
      <c r="AF362" s="23">
        <v>0</v>
      </c>
      <c r="AG362" s="23">
        <v>4</v>
      </c>
      <c r="AH362" s="23">
        <v>0</v>
      </c>
      <c r="AI362" s="23">
        <v>0</v>
      </c>
      <c r="AJ362" s="23">
        <v>0</v>
      </c>
      <c r="AK362" s="23">
        <v>1.25387</v>
      </c>
      <c r="AL362" s="23">
        <v>3</v>
      </c>
      <c r="AM362" s="23">
        <v>0</v>
      </c>
      <c r="AN362" s="23">
        <v>2455</v>
      </c>
      <c r="AO362" s="23">
        <v>361</v>
      </c>
      <c r="AP362" s="23">
        <v>4</v>
      </c>
    </row>
    <row r="363" spans="1:42" x14ac:dyDescent="0.25">
      <c r="A363" s="23">
        <v>362</v>
      </c>
      <c r="B363" s="23">
        <v>8</v>
      </c>
      <c r="C363" s="23">
        <v>8</v>
      </c>
      <c r="D363" s="23">
        <v>3</v>
      </c>
      <c r="E363" s="23">
        <v>2240</v>
      </c>
      <c r="F363" s="23">
        <v>5959</v>
      </c>
      <c r="G363" s="23">
        <v>5966</v>
      </c>
      <c r="H363" s="23">
        <v>2712</v>
      </c>
      <c r="I363" s="23">
        <v>1519</v>
      </c>
      <c r="J363" s="23">
        <v>801</v>
      </c>
      <c r="K363" s="23">
        <v>367</v>
      </c>
      <c r="L363" s="23">
        <v>249</v>
      </c>
      <c r="M363" s="23">
        <v>344</v>
      </c>
      <c r="N363" s="23">
        <v>1280</v>
      </c>
      <c r="O363" s="23">
        <v>535</v>
      </c>
      <c r="P363" s="23">
        <v>366</v>
      </c>
      <c r="Q363" s="23">
        <v>160</v>
      </c>
      <c r="R363" s="23">
        <v>0.25561515253100903</v>
      </c>
      <c r="S363" s="23">
        <v>4002</v>
      </c>
      <c r="T363" s="23">
        <v>176</v>
      </c>
      <c r="U363" s="23">
        <v>1325</v>
      </c>
      <c r="V363" s="23">
        <v>1585</v>
      </c>
      <c r="W363" s="23">
        <v>1450</v>
      </c>
      <c r="X363" s="23">
        <v>1430</v>
      </c>
      <c r="Y363" s="23">
        <v>198</v>
      </c>
      <c r="Z363" s="23">
        <v>669</v>
      </c>
      <c r="AA363" s="23">
        <v>916</v>
      </c>
      <c r="AB363" s="23">
        <v>3</v>
      </c>
      <c r="AC363" s="23">
        <v>2074</v>
      </c>
      <c r="AD363" s="23">
        <v>142</v>
      </c>
      <c r="AE363" s="23">
        <v>0</v>
      </c>
      <c r="AF363" s="23">
        <v>0</v>
      </c>
      <c r="AG363" s="23">
        <v>3</v>
      </c>
      <c r="AH363" s="23">
        <v>0</v>
      </c>
      <c r="AI363" s="23">
        <v>298.40609999999998</v>
      </c>
      <c r="AJ363" s="23">
        <v>0</v>
      </c>
      <c r="AK363" s="23">
        <v>1.35379</v>
      </c>
      <c r="AL363" s="23">
        <v>3</v>
      </c>
      <c r="AM363" s="23">
        <v>0</v>
      </c>
      <c r="AN363" s="23">
        <v>2240</v>
      </c>
      <c r="AO363" s="23">
        <v>362</v>
      </c>
      <c r="AP363" s="23">
        <v>7</v>
      </c>
    </row>
    <row r="364" spans="1:42" x14ac:dyDescent="0.25">
      <c r="A364" s="23">
        <v>363</v>
      </c>
      <c r="B364" s="23">
        <v>8</v>
      </c>
      <c r="C364" s="23">
        <v>8</v>
      </c>
      <c r="D364" s="23">
        <v>3</v>
      </c>
      <c r="E364" s="23">
        <v>998</v>
      </c>
      <c r="F364" s="23">
        <v>2453</v>
      </c>
      <c r="G364" s="23">
        <v>2453</v>
      </c>
      <c r="H364" s="23">
        <v>1063</v>
      </c>
      <c r="I364" s="23">
        <v>757</v>
      </c>
      <c r="J364" s="23">
        <v>293</v>
      </c>
      <c r="K364" s="23">
        <v>275</v>
      </c>
      <c r="L364" s="23">
        <v>111</v>
      </c>
      <c r="M364" s="23">
        <v>208</v>
      </c>
      <c r="N364" s="23">
        <v>404</v>
      </c>
      <c r="O364" s="23">
        <v>252</v>
      </c>
      <c r="P364" s="23">
        <v>200</v>
      </c>
      <c r="Q364" s="23">
        <v>25</v>
      </c>
      <c r="R364" s="23">
        <v>0.21361598043212399</v>
      </c>
      <c r="S364" s="23">
        <v>742</v>
      </c>
      <c r="T364" s="23">
        <v>63</v>
      </c>
      <c r="U364" s="23">
        <v>594</v>
      </c>
      <c r="V364" s="23">
        <v>646</v>
      </c>
      <c r="W364" s="23">
        <v>654</v>
      </c>
      <c r="X364" s="23">
        <v>496</v>
      </c>
      <c r="Y364" s="23">
        <v>29</v>
      </c>
      <c r="Z364" s="23">
        <v>65</v>
      </c>
      <c r="AA364" s="23">
        <v>633</v>
      </c>
      <c r="AB364" s="23">
        <v>0</v>
      </c>
      <c r="AC364" s="23">
        <v>8</v>
      </c>
      <c r="AD364" s="23">
        <v>7</v>
      </c>
      <c r="AE364" s="23">
        <v>0</v>
      </c>
      <c r="AF364" s="23">
        <v>0</v>
      </c>
      <c r="AG364" s="23">
        <v>4</v>
      </c>
      <c r="AH364" s="23">
        <v>0</v>
      </c>
      <c r="AI364" s="23">
        <v>0</v>
      </c>
      <c r="AJ364" s="23">
        <v>0</v>
      </c>
      <c r="AK364" s="23">
        <v>1.2558400000000001</v>
      </c>
      <c r="AL364" s="23">
        <v>3</v>
      </c>
      <c r="AM364" s="23">
        <v>0</v>
      </c>
      <c r="AN364" s="23">
        <v>998</v>
      </c>
      <c r="AO364" s="23">
        <v>363</v>
      </c>
      <c r="AP364" s="23">
        <v>0</v>
      </c>
    </row>
    <row r="365" spans="1:42" x14ac:dyDescent="0.25">
      <c r="A365" s="23">
        <v>364</v>
      </c>
      <c r="B365" s="23">
        <v>8</v>
      </c>
      <c r="C365" s="23">
        <v>8</v>
      </c>
      <c r="D365" s="23">
        <v>3</v>
      </c>
      <c r="E365" s="23">
        <v>676</v>
      </c>
      <c r="F365" s="23">
        <v>1927</v>
      </c>
      <c r="G365" s="23">
        <v>1928</v>
      </c>
      <c r="H365" s="23">
        <v>845</v>
      </c>
      <c r="I365" s="23">
        <v>618</v>
      </c>
      <c r="J365" s="23">
        <v>96</v>
      </c>
      <c r="K365" s="23">
        <v>88</v>
      </c>
      <c r="L365" s="23">
        <v>92</v>
      </c>
      <c r="M365" s="23">
        <v>96</v>
      </c>
      <c r="N365" s="23">
        <v>400</v>
      </c>
      <c r="O365" s="23">
        <v>223</v>
      </c>
      <c r="P365" s="23">
        <v>189</v>
      </c>
      <c r="Q365" s="23">
        <v>33</v>
      </c>
      <c r="R365" s="23">
        <v>0.27074688796680502</v>
      </c>
      <c r="S365" s="23">
        <v>434</v>
      </c>
      <c r="T365" s="23">
        <v>96</v>
      </c>
      <c r="U365" s="23">
        <v>437</v>
      </c>
      <c r="V365" s="23">
        <v>430</v>
      </c>
      <c r="W365" s="23">
        <v>508</v>
      </c>
      <c r="X365" s="23">
        <v>457</v>
      </c>
      <c r="Y365" s="23">
        <v>71</v>
      </c>
      <c r="Z365" s="23">
        <v>13</v>
      </c>
      <c r="AA365" s="23">
        <v>313</v>
      </c>
      <c r="AB365" s="23">
        <v>0</v>
      </c>
      <c r="AC365" s="23">
        <v>17</v>
      </c>
      <c r="AD365" s="23">
        <v>20</v>
      </c>
      <c r="AE365" s="23">
        <v>0</v>
      </c>
      <c r="AF365" s="23">
        <v>0</v>
      </c>
      <c r="AG365" s="23">
        <v>4</v>
      </c>
      <c r="AH365" s="23">
        <v>0</v>
      </c>
      <c r="AI365" s="23">
        <v>0</v>
      </c>
      <c r="AJ365" s="23">
        <v>0</v>
      </c>
      <c r="AK365" s="23">
        <v>1.1474</v>
      </c>
      <c r="AL365" s="23">
        <v>3</v>
      </c>
      <c r="AM365" s="23">
        <v>0</v>
      </c>
      <c r="AN365" s="23">
        <v>676</v>
      </c>
      <c r="AO365" s="23">
        <v>364</v>
      </c>
      <c r="AP365" s="23">
        <v>1</v>
      </c>
    </row>
    <row r="366" spans="1:42" x14ac:dyDescent="0.25">
      <c r="A366" s="23">
        <v>365</v>
      </c>
      <c r="B366" s="23">
        <v>8</v>
      </c>
      <c r="C366" s="23">
        <v>8</v>
      </c>
      <c r="D366" s="23">
        <v>3</v>
      </c>
      <c r="E366" s="23">
        <v>1834</v>
      </c>
      <c r="F366" s="23">
        <v>4016</v>
      </c>
      <c r="G366" s="23">
        <v>4016</v>
      </c>
      <c r="H366" s="23">
        <v>2374</v>
      </c>
      <c r="I366" s="23">
        <v>390</v>
      </c>
      <c r="J366" s="23">
        <v>1518</v>
      </c>
      <c r="K366" s="23">
        <v>382</v>
      </c>
      <c r="L366" s="23">
        <v>501</v>
      </c>
      <c r="M366" s="23">
        <v>344</v>
      </c>
      <c r="N366" s="23">
        <v>607</v>
      </c>
      <c r="O366" s="23">
        <v>159</v>
      </c>
      <c r="P366" s="23">
        <v>112</v>
      </c>
      <c r="Q366" s="23">
        <v>40</v>
      </c>
      <c r="R366" s="23">
        <v>9.9103585657370499E-2</v>
      </c>
      <c r="S366" s="23">
        <v>1186</v>
      </c>
      <c r="T366" s="23">
        <v>235</v>
      </c>
      <c r="U366" s="23">
        <v>611</v>
      </c>
      <c r="V366" s="23">
        <v>2142</v>
      </c>
      <c r="W366" s="23">
        <v>759</v>
      </c>
      <c r="X366" s="23">
        <v>269</v>
      </c>
      <c r="Y366" s="23">
        <v>385</v>
      </c>
      <c r="Z366" s="23">
        <v>171</v>
      </c>
      <c r="AA366" s="23">
        <v>435</v>
      </c>
      <c r="AB366" s="23">
        <v>0</v>
      </c>
      <c r="AC366" s="23">
        <v>53</v>
      </c>
      <c r="AD366" s="23">
        <v>142</v>
      </c>
      <c r="AE366" s="23">
        <v>0</v>
      </c>
      <c r="AF366" s="23">
        <v>0</v>
      </c>
      <c r="AG366" s="23">
        <v>3</v>
      </c>
      <c r="AH366" s="23">
        <v>0</v>
      </c>
      <c r="AI366" s="23">
        <v>0</v>
      </c>
      <c r="AJ366" s="23">
        <v>0</v>
      </c>
      <c r="AK366" s="23">
        <v>1.4616400000000001</v>
      </c>
      <c r="AL366" s="23">
        <v>3</v>
      </c>
      <c r="AM366" s="23">
        <v>0</v>
      </c>
      <c r="AN366" s="23">
        <v>1834</v>
      </c>
      <c r="AO366" s="23">
        <v>365</v>
      </c>
      <c r="AP366" s="23">
        <v>0</v>
      </c>
    </row>
    <row r="367" spans="1:42" x14ac:dyDescent="0.25">
      <c r="A367" s="23">
        <v>366</v>
      </c>
      <c r="B367" s="23">
        <v>8</v>
      </c>
      <c r="C367" s="23">
        <v>8</v>
      </c>
      <c r="D367" s="23">
        <v>3</v>
      </c>
      <c r="E367" s="23">
        <v>2026</v>
      </c>
      <c r="F367" s="23">
        <v>5228</v>
      </c>
      <c r="G367" s="23">
        <v>5237</v>
      </c>
      <c r="H367" s="23">
        <v>2993</v>
      </c>
      <c r="I367" s="23">
        <v>1046</v>
      </c>
      <c r="J367" s="23">
        <v>1083</v>
      </c>
      <c r="K367" s="23">
        <v>338</v>
      </c>
      <c r="L367" s="23">
        <v>462</v>
      </c>
      <c r="M367" s="23">
        <v>348</v>
      </c>
      <c r="N367" s="23">
        <v>878</v>
      </c>
      <c r="O367" s="23">
        <v>350</v>
      </c>
      <c r="P367" s="23">
        <v>181.7672</v>
      </c>
      <c r="Q367" s="23">
        <v>144</v>
      </c>
      <c r="R367" s="23">
        <v>0.128317739163643</v>
      </c>
      <c r="S367" s="23">
        <v>4480</v>
      </c>
      <c r="T367" s="23">
        <v>184</v>
      </c>
      <c r="U367" s="23">
        <v>1145</v>
      </c>
      <c r="V367" s="23">
        <v>1896</v>
      </c>
      <c r="W367" s="23">
        <v>1441</v>
      </c>
      <c r="X367" s="23">
        <v>571</v>
      </c>
      <c r="Y367" s="23">
        <v>394</v>
      </c>
      <c r="Z367" s="23">
        <v>374</v>
      </c>
      <c r="AA367" s="23">
        <v>1113</v>
      </c>
      <c r="AB367" s="23">
        <v>0</v>
      </c>
      <c r="AC367" s="23">
        <v>2168</v>
      </c>
      <c r="AD367" s="23">
        <v>431</v>
      </c>
      <c r="AE367" s="23">
        <v>0</v>
      </c>
      <c r="AF367" s="23">
        <v>0</v>
      </c>
      <c r="AG367" s="23">
        <v>4</v>
      </c>
      <c r="AH367" s="23">
        <v>0</v>
      </c>
      <c r="AI367" s="23">
        <v>0</v>
      </c>
      <c r="AJ367" s="23">
        <v>0</v>
      </c>
      <c r="AK367" s="23">
        <v>1.5339499999999999</v>
      </c>
      <c r="AL367" s="23">
        <v>3</v>
      </c>
      <c r="AM367" s="23">
        <v>0</v>
      </c>
      <c r="AN367" s="23">
        <v>2026</v>
      </c>
      <c r="AO367" s="23">
        <v>366</v>
      </c>
      <c r="AP367" s="23">
        <v>9</v>
      </c>
    </row>
    <row r="368" spans="1:42" x14ac:dyDescent="0.25">
      <c r="A368" s="23">
        <v>367</v>
      </c>
      <c r="B368" s="23">
        <v>8</v>
      </c>
      <c r="C368" s="23">
        <v>8</v>
      </c>
      <c r="D368" s="23">
        <v>3</v>
      </c>
      <c r="E368" s="23">
        <v>2398</v>
      </c>
      <c r="F368" s="23">
        <v>6639</v>
      </c>
      <c r="G368" s="23">
        <v>6639</v>
      </c>
      <c r="H368" s="23">
        <v>3220</v>
      </c>
      <c r="I368" s="23">
        <v>1795</v>
      </c>
      <c r="J368" s="23">
        <v>651</v>
      </c>
      <c r="K368" s="23">
        <v>460</v>
      </c>
      <c r="L368" s="23">
        <v>373</v>
      </c>
      <c r="M368" s="23">
        <v>496</v>
      </c>
      <c r="N368" s="23">
        <v>1069</v>
      </c>
      <c r="O368" s="23">
        <v>518</v>
      </c>
      <c r="P368" s="23">
        <v>409</v>
      </c>
      <c r="Q368" s="23">
        <v>73</v>
      </c>
      <c r="R368" s="23">
        <v>0.23678264798915499</v>
      </c>
      <c r="S368" s="23">
        <v>1175</v>
      </c>
      <c r="T368" s="23">
        <v>565</v>
      </c>
      <c r="U368" s="23">
        <v>1117</v>
      </c>
      <c r="V368" s="23">
        <v>1881</v>
      </c>
      <c r="W368" s="23">
        <v>1691</v>
      </c>
      <c r="X368" s="23">
        <v>1385</v>
      </c>
      <c r="Y368" s="23">
        <v>72</v>
      </c>
      <c r="Z368" s="23">
        <v>75</v>
      </c>
      <c r="AA368" s="23">
        <v>963</v>
      </c>
      <c r="AB368" s="23">
        <v>0</v>
      </c>
      <c r="AC368" s="23">
        <v>32</v>
      </c>
      <c r="AD368" s="23">
        <v>33</v>
      </c>
      <c r="AE368" s="23">
        <v>0</v>
      </c>
      <c r="AF368" s="23">
        <v>0</v>
      </c>
      <c r="AG368" s="23">
        <v>4</v>
      </c>
      <c r="AH368" s="23">
        <v>0</v>
      </c>
      <c r="AI368" s="23">
        <v>0</v>
      </c>
      <c r="AJ368" s="23">
        <v>0</v>
      </c>
      <c r="AK368" s="23">
        <v>1.26695</v>
      </c>
      <c r="AL368" s="23">
        <v>3</v>
      </c>
      <c r="AM368" s="23">
        <v>0</v>
      </c>
      <c r="AN368" s="23">
        <v>2398</v>
      </c>
      <c r="AO368" s="23">
        <v>367</v>
      </c>
      <c r="AP368" s="23">
        <v>0</v>
      </c>
    </row>
    <row r="369" spans="1:42" x14ac:dyDescent="0.25">
      <c r="A369" s="23">
        <v>368</v>
      </c>
      <c r="B369" s="23">
        <v>8</v>
      </c>
      <c r="C369" s="23">
        <v>8</v>
      </c>
      <c r="D369" s="23">
        <v>3</v>
      </c>
      <c r="E369" s="23">
        <v>1563</v>
      </c>
      <c r="F369" s="23">
        <v>4507</v>
      </c>
      <c r="G369" s="23">
        <v>4516</v>
      </c>
      <c r="H369" s="23">
        <v>2100</v>
      </c>
      <c r="I369" s="23">
        <v>1658</v>
      </c>
      <c r="J369" s="23">
        <v>13</v>
      </c>
      <c r="K369" s="23">
        <v>150</v>
      </c>
      <c r="L369" s="23">
        <v>128</v>
      </c>
      <c r="M369" s="23">
        <v>229</v>
      </c>
      <c r="N369" s="23">
        <v>1056</v>
      </c>
      <c r="O369" s="23">
        <v>2243</v>
      </c>
      <c r="P369" s="23">
        <v>1936</v>
      </c>
      <c r="Q369" s="23">
        <v>28</v>
      </c>
      <c r="R369" s="23">
        <v>0.27834366696191298</v>
      </c>
      <c r="S369" s="23">
        <v>763</v>
      </c>
      <c r="T369" s="23">
        <v>103</v>
      </c>
      <c r="U369" s="23">
        <v>994</v>
      </c>
      <c r="V369" s="23">
        <v>916</v>
      </c>
      <c r="W369" s="23">
        <v>1480</v>
      </c>
      <c r="X369" s="23">
        <v>1023</v>
      </c>
      <c r="Y369" s="23">
        <v>65</v>
      </c>
      <c r="Z369" s="23">
        <v>155</v>
      </c>
      <c r="AA369" s="23">
        <v>332</v>
      </c>
      <c r="AB369" s="23">
        <v>1</v>
      </c>
      <c r="AC369" s="23">
        <v>36</v>
      </c>
      <c r="AD369" s="23">
        <v>174</v>
      </c>
      <c r="AE369" s="23">
        <v>0</v>
      </c>
      <c r="AF369" s="23">
        <v>0</v>
      </c>
      <c r="AG369" s="23">
        <v>5</v>
      </c>
      <c r="AH369" s="23">
        <v>2217.52808</v>
      </c>
      <c r="AI369" s="23">
        <v>0</v>
      </c>
      <c r="AJ369" s="23">
        <v>0</v>
      </c>
      <c r="AK369" s="23">
        <v>0.95104999999999995</v>
      </c>
      <c r="AL369" s="23">
        <v>1</v>
      </c>
      <c r="AM369" s="23">
        <v>0</v>
      </c>
      <c r="AN369" s="23">
        <v>1563</v>
      </c>
      <c r="AO369" s="23">
        <v>368</v>
      </c>
      <c r="AP369" s="23">
        <v>9</v>
      </c>
    </row>
    <row r="370" spans="1:42" x14ac:dyDescent="0.25">
      <c r="A370" s="23">
        <v>369</v>
      </c>
      <c r="B370" s="23">
        <v>8</v>
      </c>
      <c r="C370" s="23">
        <v>8</v>
      </c>
      <c r="D370" s="23">
        <v>3</v>
      </c>
      <c r="E370" s="23">
        <v>1775</v>
      </c>
      <c r="F370" s="23">
        <v>4767</v>
      </c>
      <c r="G370" s="23">
        <v>4773</v>
      </c>
      <c r="H370" s="23">
        <v>1843</v>
      </c>
      <c r="I370" s="23">
        <v>1533</v>
      </c>
      <c r="J370" s="23">
        <v>362</v>
      </c>
      <c r="K370" s="23">
        <v>204</v>
      </c>
      <c r="L370" s="23">
        <v>210</v>
      </c>
      <c r="M370" s="23">
        <v>363</v>
      </c>
      <c r="N370" s="23">
        <v>998</v>
      </c>
      <c r="O370" s="23">
        <v>633</v>
      </c>
      <c r="P370" s="23">
        <v>588</v>
      </c>
      <c r="Q370" s="23">
        <v>36</v>
      </c>
      <c r="R370" s="23">
        <v>0.28535512256442502</v>
      </c>
      <c r="S370" s="23">
        <v>2264</v>
      </c>
      <c r="T370" s="23">
        <v>171</v>
      </c>
      <c r="U370" s="23">
        <v>1163</v>
      </c>
      <c r="V370" s="23">
        <v>804</v>
      </c>
      <c r="W370" s="23">
        <v>1458</v>
      </c>
      <c r="X370" s="23">
        <v>1177</v>
      </c>
      <c r="Y370" s="23">
        <v>982</v>
      </c>
      <c r="Z370" s="23">
        <v>418</v>
      </c>
      <c r="AA370" s="23">
        <v>786</v>
      </c>
      <c r="AB370" s="23">
        <v>0</v>
      </c>
      <c r="AC370" s="23">
        <v>21</v>
      </c>
      <c r="AD370" s="23">
        <v>57</v>
      </c>
      <c r="AE370" s="23">
        <v>0</v>
      </c>
      <c r="AF370" s="23">
        <v>0</v>
      </c>
      <c r="AG370" s="23">
        <v>4</v>
      </c>
      <c r="AH370" s="23">
        <v>0</v>
      </c>
      <c r="AI370" s="23">
        <v>0</v>
      </c>
      <c r="AJ370" s="23">
        <v>0</v>
      </c>
      <c r="AK370" s="23">
        <v>1.2138599999999999</v>
      </c>
      <c r="AL370" s="23">
        <v>2</v>
      </c>
      <c r="AM370" s="23">
        <v>0</v>
      </c>
      <c r="AN370" s="23">
        <v>1775</v>
      </c>
      <c r="AO370" s="23">
        <v>369</v>
      </c>
      <c r="AP370" s="23">
        <v>6</v>
      </c>
    </row>
    <row r="371" spans="1:42" x14ac:dyDescent="0.25">
      <c r="A371" s="23">
        <v>370</v>
      </c>
      <c r="B371" s="23">
        <v>8</v>
      </c>
      <c r="C371" s="23">
        <v>8</v>
      </c>
      <c r="D371" s="23">
        <v>3</v>
      </c>
      <c r="E371" s="23">
        <v>1657</v>
      </c>
      <c r="F371" s="23">
        <v>4293</v>
      </c>
      <c r="G371" s="23">
        <v>4293</v>
      </c>
      <c r="H371" s="23">
        <v>1790</v>
      </c>
      <c r="I371" s="23">
        <v>1217</v>
      </c>
      <c r="J371" s="23">
        <v>544</v>
      </c>
      <c r="K371" s="23">
        <v>229</v>
      </c>
      <c r="L371" s="23">
        <v>211</v>
      </c>
      <c r="M371" s="23">
        <v>273</v>
      </c>
      <c r="N371" s="23">
        <v>944</v>
      </c>
      <c r="O371" s="23">
        <v>563</v>
      </c>
      <c r="P371" s="23">
        <v>431.21499999999997</v>
      </c>
      <c r="Q371" s="23">
        <v>114</v>
      </c>
      <c r="R371" s="23">
        <v>0.224784532960634</v>
      </c>
      <c r="S371" s="23">
        <v>4400</v>
      </c>
      <c r="T371" s="23">
        <v>144</v>
      </c>
      <c r="U371" s="23">
        <v>1104</v>
      </c>
      <c r="V371" s="23">
        <v>1064</v>
      </c>
      <c r="W371" s="23">
        <v>1154</v>
      </c>
      <c r="X371" s="23">
        <v>827</v>
      </c>
      <c r="Y371" s="23">
        <v>673</v>
      </c>
      <c r="Z371" s="23">
        <v>1823</v>
      </c>
      <c r="AA371" s="23">
        <v>1222</v>
      </c>
      <c r="AB371" s="23">
        <v>0</v>
      </c>
      <c r="AC371" s="23">
        <v>162</v>
      </c>
      <c r="AD371" s="23">
        <v>520</v>
      </c>
      <c r="AE371" s="23">
        <v>0</v>
      </c>
      <c r="AF371" s="23">
        <v>0</v>
      </c>
      <c r="AG371" s="23">
        <v>4</v>
      </c>
      <c r="AH371" s="23">
        <v>1727.77136</v>
      </c>
      <c r="AI371" s="23">
        <v>0</v>
      </c>
      <c r="AJ371" s="23">
        <v>0</v>
      </c>
      <c r="AK371" s="23">
        <v>1.5316799999999999</v>
      </c>
      <c r="AL371" s="23">
        <v>2</v>
      </c>
      <c r="AM371" s="23">
        <v>0</v>
      </c>
      <c r="AN371" s="23">
        <v>1657</v>
      </c>
      <c r="AO371" s="23">
        <v>370</v>
      </c>
      <c r="AP371" s="23">
        <v>0</v>
      </c>
    </row>
    <row r="372" spans="1:42" x14ac:dyDescent="0.25">
      <c r="A372" s="23">
        <v>371</v>
      </c>
      <c r="B372" s="23">
        <v>8</v>
      </c>
      <c r="C372" s="23">
        <v>8</v>
      </c>
      <c r="D372" s="23">
        <v>3</v>
      </c>
      <c r="E372" s="23">
        <v>1161</v>
      </c>
      <c r="F372" s="23">
        <v>3266</v>
      </c>
      <c r="G372" s="23">
        <v>3266</v>
      </c>
      <c r="H372" s="23">
        <v>1552</v>
      </c>
      <c r="I372" s="23">
        <v>1086</v>
      </c>
      <c r="J372" s="23">
        <v>153</v>
      </c>
      <c r="K372" s="23">
        <v>143</v>
      </c>
      <c r="L372" s="23">
        <v>109</v>
      </c>
      <c r="M372" s="23">
        <v>119</v>
      </c>
      <c r="N372" s="23">
        <v>790</v>
      </c>
      <c r="O372" s="23">
        <v>421</v>
      </c>
      <c r="P372" s="23">
        <v>372</v>
      </c>
      <c r="Q372" s="23">
        <v>49</v>
      </c>
      <c r="R372" s="23">
        <v>0.212798530312309</v>
      </c>
      <c r="S372" s="23">
        <v>1858</v>
      </c>
      <c r="T372" s="23">
        <v>159</v>
      </c>
      <c r="U372" s="23">
        <v>737</v>
      </c>
      <c r="V372" s="23">
        <v>721</v>
      </c>
      <c r="W372" s="23">
        <v>1037</v>
      </c>
      <c r="X372" s="23">
        <v>612</v>
      </c>
      <c r="Y372" s="23">
        <v>347</v>
      </c>
      <c r="Z372" s="23">
        <v>439</v>
      </c>
      <c r="AA372" s="23">
        <v>773</v>
      </c>
      <c r="AB372" s="23">
        <v>0</v>
      </c>
      <c r="AC372" s="23">
        <v>186</v>
      </c>
      <c r="AD372" s="23">
        <v>113</v>
      </c>
      <c r="AE372" s="23">
        <v>0</v>
      </c>
      <c r="AF372" s="23">
        <v>0</v>
      </c>
      <c r="AG372" s="23">
        <v>4</v>
      </c>
      <c r="AH372" s="23">
        <v>0</v>
      </c>
      <c r="AI372" s="23">
        <v>0</v>
      </c>
      <c r="AJ372" s="23">
        <v>0</v>
      </c>
      <c r="AK372" s="23">
        <v>1.3389800000000001</v>
      </c>
      <c r="AL372" s="23">
        <v>3</v>
      </c>
      <c r="AM372" s="23">
        <v>0</v>
      </c>
      <c r="AN372" s="23">
        <v>1161</v>
      </c>
      <c r="AO372" s="23">
        <v>371</v>
      </c>
      <c r="AP372" s="23">
        <v>0</v>
      </c>
    </row>
    <row r="373" spans="1:42" x14ac:dyDescent="0.25">
      <c r="A373" s="23">
        <v>372</v>
      </c>
      <c r="B373" s="23">
        <v>8</v>
      </c>
      <c r="C373" s="23">
        <v>8</v>
      </c>
      <c r="D373" s="23">
        <v>3</v>
      </c>
      <c r="E373" s="23">
        <v>2695</v>
      </c>
      <c r="F373" s="23">
        <v>6968</v>
      </c>
      <c r="G373" s="23">
        <v>6982</v>
      </c>
      <c r="H373" s="23">
        <v>4097</v>
      </c>
      <c r="I373" s="23">
        <v>751</v>
      </c>
      <c r="J373" s="23">
        <v>2011</v>
      </c>
      <c r="K373" s="23">
        <v>650</v>
      </c>
      <c r="L373" s="23">
        <v>392</v>
      </c>
      <c r="M373" s="23">
        <v>620</v>
      </c>
      <c r="N373" s="23">
        <v>1033</v>
      </c>
      <c r="O373" s="23">
        <v>256</v>
      </c>
      <c r="P373" s="23">
        <v>87.17859</v>
      </c>
      <c r="Q373" s="23">
        <v>166</v>
      </c>
      <c r="R373" s="23">
        <v>0.114150673159553</v>
      </c>
      <c r="S373" s="23">
        <v>2420</v>
      </c>
      <c r="T373" s="23">
        <v>479</v>
      </c>
      <c r="U373" s="23">
        <v>1381</v>
      </c>
      <c r="V373" s="23">
        <v>3051</v>
      </c>
      <c r="W373" s="23">
        <v>1392</v>
      </c>
      <c r="X373" s="23">
        <v>679</v>
      </c>
      <c r="Y373" s="23">
        <v>977</v>
      </c>
      <c r="Z373" s="23">
        <v>406</v>
      </c>
      <c r="AA373" s="23">
        <v>847</v>
      </c>
      <c r="AB373" s="23">
        <v>0</v>
      </c>
      <c r="AC373" s="23">
        <v>39</v>
      </c>
      <c r="AD373" s="23">
        <v>151</v>
      </c>
      <c r="AE373" s="23">
        <v>0</v>
      </c>
      <c r="AF373" s="23">
        <v>0</v>
      </c>
      <c r="AG373" s="23">
        <v>3</v>
      </c>
      <c r="AH373" s="23">
        <v>0</v>
      </c>
      <c r="AI373" s="23">
        <v>0</v>
      </c>
      <c r="AJ373" s="23">
        <v>0</v>
      </c>
      <c r="AK373" s="23">
        <v>2.3624499999999999</v>
      </c>
      <c r="AL373" s="23">
        <v>3</v>
      </c>
      <c r="AM373" s="23">
        <v>0</v>
      </c>
      <c r="AN373" s="23">
        <v>2695</v>
      </c>
      <c r="AO373" s="23">
        <v>372</v>
      </c>
      <c r="AP373" s="23">
        <v>14</v>
      </c>
    </row>
    <row r="374" spans="1:42" x14ac:dyDescent="0.25">
      <c r="A374" s="23">
        <v>373</v>
      </c>
      <c r="B374" s="23">
        <v>8</v>
      </c>
      <c r="C374" s="23">
        <v>8</v>
      </c>
      <c r="D374" s="23">
        <v>3</v>
      </c>
      <c r="E374" s="23">
        <v>1224</v>
      </c>
      <c r="F374" s="23">
        <v>3376</v>
      </c>
      <c r="G374" s="23">
        <v>3384</v>
      </c>
      <c r="H374" s="23">
        <v>1725</v>
      </c>
      <c r="I374" s="23">
        <v>969</v>
      </c>
      <c r="J374" s="23">
        <v>255</v>
      </c>
      <c r="K374" s="23">
        <v>212</v>
      </c>
      <c r="L374" s="23">
        <v>235</v>
      </c>
      <c r="M374" s="23">
        <v>224</v>
      </c>
      <c r="N374" s="23">
        <v>553</v>
      </c>
      <c r="O374" s="23">
        <v>266</v>
      </c>
      <c r="P374" s="23">
        <v>190</v>
      </c>
      <c r="Q374" s="23">
        <v>61</v>
      </c>
      <c r="R374" s="23">
        <v>0.16637115839243499</v>
      </c>
      <c r="S374" s="23">
        <v>533</v>
      </c>
      <c r="T374" s="23">
        <v>253</v>
      </c>
      <c r="U374" s="23">
        <v>569</v>
      </c>
      <c r="V374" s="23">
        <v>1141</v>
      </c>
      <c r="W374" s="23">
        <v>927</v>
      </c>
      <c r="X374" s="23">
        <v>494</v>
      </c>
      <c r="Y374" s="23">
        <v>304</v>
      </c>
      <c r="Z374" s="23">
        <v>23</v>
      </c>
      <c r="AA374" s="23">
        <v>177</v>
      </c>
      <c r="AB374" s="23">
        <v>0</v>
      </c>
      <c r="AC374" s="23">
        <v>12</v>
      </c>
      <c r="AD374" s="23">
        <v>17</v>
      </c>
      <c r="AE374" s="23">
        <v>0</v>
      </c>
      <c r="AF374" s="23">
        <v>0</v>
      </c>
      <c r="AG374" s="23">
        <v>4</v>
      </c>
      <c r="AH374" s="23">
        <v>0</v>
      </c>
      <c r="AI374" s="23">
        <v>0</v>
      </c>
      <c r="AJ374" s="23">
        <v>0</v>
      </c>
      <c r="AK374" s="23">
        <v>1.2434099999999999</v>
      </c>
      <c r="AL374" s="23">
        <v>3</v>
      </c>
      <c r="AM374" s="23">
        <v>0</v>
      </c>
      <c r="AN374" s="23">
        <v>1224</v>
      </c>
      <c r="AO374" s="23">
        <v>373</v>
      </c>
      <c r="AP374" s="23">
        <v>8</v>
      </c>
    </row>
    <row r="375" spans="1:42" x14ac:dyDescent="0.25">
      <c r="A375" s="23">
        <v>374</v>
      </c>
      <c r="B375" s="23">
        <v>8</v>
      </c>
      <c r="C375" s="23">
        <v>8</v>
      </c>
      <c r="D375" s="23">
        <v>3</v>
      </c>
      <c r="E375" s="23">
        <v>1368</v>
      </c>
      <c r="F375" s="23">
        <v>3447</v>
      </c>
      <c r="G375" s="23">
        <v>3447</v>
      </c>
      <c r="H375" s="23">
        <v>2382</v>
      </c>
      <c r="I375" s="23">
        <v>677</v>
      </c>
      <c r="J375" s="23">
        <v>750</v>
      </c>
      <c r="K375" s="23">
        <v>278</v>
      </c>
      <c r="L375" s="23">
        <v>259</v>
      </c>
      <c r="M375" s="23">
        <v>285</v>
      </c>
      <c r="N375" s="23">
        <v>546</v>
      </c>
      <c r="O375" s="23">
        <v>386</v>
      </c>
      <c r="P375" s="23">
        <v>160.0513</v>
      </c>
      <c r="Q375" s="23">
        <v>227</v>
      </c>
      <c r="R375" s="23">
        <v>6.4113722077168506E-2</v>
      </c>
      <c r="S375" s="23">
        <v>5144</v>
      </c>
      <c r="T375" s="23">
        <v>137</v>
      </c>
      <c r="U375" s="23">
        <v>533</v>
      </c>
      <c r="V375" s="23">
        <v>1855</v>
      </c>
      <c r="W375" s="23">
        <v>750</v>
      </c>
      <c r="X375" s="23">
        <v>172</v>
      </c>
      <c r="Y375" s="23">
        <v>1070</v>
      </c>
      <c r="Z375" s="23">
        <v>1017</v>
      </c>
      <c r="AA375" s="23">
        <v>1159</v>
      </c>
      <c r="AB375" s="23">
        <v>0</v>
      </c>
      <c r="AC375" s="23">
        <v>935</v>
      </c>
      <c r="AD375" s="23">
        <v>963</v>
      </c>
      <c r="AE375" s="23">
        <v>0</v>
      </c>
      <c r="AF375" s="23">
        <v>0</v>
      </c>
      <c r="AG375" s="23">
        <v>2</v>
      </c>
      <c r="AH375" s="23">
        <v>0</v>
      </c>
      <c r="AI375" s="23">
        <v>318.56891000000002</v>
      </c>
      <c r="AJ375" s="23">
        <v>0</v>
      </c>
      <c r="AK375" s="23">
        <v>1.7714700000000001</v>
      </c>
      <c r="AL375" s="23">
        <v>3</v>
      </c>
      <c r="AM375" s="23">
        <v>0</v>
      </c>
      <c r="AN375" s="23">
        <v>1368</v>
      </c>
      <c r="AO375" s="23">
        <v>374</v>
      </c>
      <c r="AP375" s="23">
        <v>0</v>
      </c>
    </row>
    <row r="376" spans="1:42" x14ac:dyDescent="0.25">
      <c r="A376" s="23">
        <v>375</v>
      </c>
      <c r="B376" s="23">
        <v>8</v>
      </c>
      <c r="C376" s="23">
        <v>8</v>
      </c>
      <c r="D376" s="23">
        <v>3</v>
      </c>
      <c r="E376" s="23">
        <v>1709</v>
      </c>
      <c r="F376" s="23">
        <v>3493</v>
      </c>
      <c r="G376" s="23">
        <v>3510</v>
      </c>
      <c r="H376" s="23">
        <v>1893</v>
      </c>
      <c r="I376" s="23">
        <v>524</v>
      </c>
      <c r="J376" s="23">
        <v>1401</v>
      </c>
      <c r="K376" s="23">
        <v>507</v>
      </c>
      <c r="L376" s="23">
        <v>438</v>
      </c>
      <c r="M376" s="23">
        <v>320</v>
      </c>
      <c r="N376" s="23">
        <v>444</v>
      </c>
      <c r="O376" s="23">
        <v>150</v>
      </c>
      <c r="P376" s="23">
        <v>131</v>
      </c>
      <c r="Q376" s="23">
        <v>6</v>
      </c>
      <c r="R376" s="23">
        <v>0.228490028490029</v>
      </c>
      <c r="S376" s="23">
        <v>115</v>
      </c>
      <c r="T376" s="23">
        <v>257</v>
      </c>
      <c r="U376" s="23">
        <v>350</v>
      </c>
      <c r="V376" s="23">
        <v>1528</v>
      </c>
      <c r="W376" s="23">
        <v>672</v>
      </c>
      <c r="X376" s="23">
        <v>703</v>
      </c>
      <c r="Y376" s="23">
        <v>1</v>
      </c>
      <c r="Z376" s="23">
        <v>37</v>
      </c>
      <c r="AA376" s="23">
        <v>55</v>
      </c>
      <c r="AB376" s="23">
        <v>0</v>
      </c>
      <c r="AC376" s="23">
        <v>6</v>
      </c>
      <c r="AD376" s="23">
        <v>16</v>
      </c>
      <c r="AE376" s="23">
        <v>0</v>
      </c>
      <c r="AF376" s="23">
        <v>0</v>
      </c>
      <c r="AG376" s="23">
        <v>4</v>
      </c>
      <c r="AH376" s="23">
        <v>0</v>
      </c>
      <c r="AI376" s="23">
        <v>0</v>
      </c>
      <c r="AJ376" s="23">
        <v>0</v>
      </c>
      <c r="AK376" s="23">
        <v>1.5382</v>
      </c>
      <c r="AL376" s="23">
        <v>3</v>
      </c>
      <c r="AM376" s="23">
        <v>0</v>
      </c>
      <c r="AN376" s="23">
        <v>1709</v>
      </c>
      <c r="AO376" s="23">
        <v>375</v>
      </c>
      <c r="AP376" s="23">
        <v>17</v>
      </c>
    </row>
    <row r="377" spans="1:42" x14ac:dyDescent="0.25">
      <c r="A377" s="23">
        <v>376</v>
      </c>
      <c r="B377" s="23">
        <v>8</v>
      </c>
      <c r="C377" s="23">
        <v>8</v>
      </c>
      <c r="D377" s="23">
        <v>3</v>
      </c>
      <c r="E377" s="23">
        <v>1840</v>
      </c>
      <c r="F377" s="23">
        <v>4612</v>
      </c>
      <c r="G377" s="23">
        <v>4627</v>
      </c>
      <c r="H377" s="23">
        <v>2620</v>
      </c>
      <c r="I377" s="23">
        <v>1104</v>
      </c>
      <c r="J377" s="23">
        <v>816</v>
      </c>
      <c r="K377" s="23">
        <v>426</v>
      </c>
      <c r="L377" s="23">
        <v>289</v>
      </c>
      <c r="M377" s="23">
        <v>366</v>
      </c>
      <c r="N377" s="23">
        <v>759</v>
      </c>
      <c r="O377" s="23">
        <v>377</v>
      </c>
      <c r="P377" s="23">
        <v>257</v>
      </c>
      <c r="Q377" s="23">
        <v>100</v>
      </c>
      <c r="R377" s="23">
        <v>0.19062027231467499</v>
      </c>
      <c r="S377" s="23">
        <v>2667</v>
      </c>
      <c r="T377" s="23">
        <v>271</v>
      </c>
      <c r="U377" s="23">
        <v>528</v>
      </c>
      <c r="V377" s="23">
        <v>1950</v>
      </c>
      <c r="W377" s="23">
        <v>1152</v>
      </c>
      <c r="X377" s="23">
        <v>726</v>
      </c>
      <c r="Y377" s="23">
        <v>255</v>
      </c>
      <c r="Z377" s="23">
        <v>553</v>
      </c>
      <c r="AA377" s="23">
        <v>978</v>
      </c>
      <c r="AB377" s="23">
        <v>8</v>
      </c>
      <c r="AC377" s="23">
        <v>629</v>
      </c>
      <c r="AD377" s="23">
        <v>244</v>
      </c>
      <c r="AE377" s="23">
        <v>0</v>
      </c>
      <c r="AF377" s="23">
        <v>0</v>
      </c>
      <c r="AG377" s="23">
        <v>4</v>
      </c>
      <c r="AH377" s="23">
        <v>0</v>
      </c>
      <c r="AI377" s="23">
        <v>0</v>
      </c>
      <c r="AJ377" s="23">
        <v>0</v>
      </c>
      <c r="AK377" s="23">
        <v>1.33247</v>
      </c>
      <c r="AL377" s="23">
        <v>3</v>
      </c>
      <c r="AM377" s="23">
        <v>0</v>
      </c>
      <c r="AN377" s="23">
        <v>1840</v>
      </c>
      <c r="AO377" s="23">
        <v>376</v>
      </c>
      <c r="AP377" s="23">
        <v>15</v>
      </c>
    </row>
    <row r="378" spans="1:42" x14ac:dyDescent="0.25">
      <c r="A378" s="23">
        <v>377</v>
      </c>
      <c r="B378" s="23">
        <v>8</v>
      </c>
      <c r="C378" s="23">
        <v>8</v>
      </c>
      <c r="D378" s="23">
        <v>3</v>
      </c>
      <c r="E378" s="23">
        <v>2459</v>
      </c>
      <c r="F378" s="23">
        <v>5032</v>
      </c>
      <c r="G378" s="23">
        <v>5034</v>
      </c>
      <c r="H378" s="23">
        <v>3239</v>
      </c>
      <c r="I378" s="23">
        <v>964</v>
      </c>
      <c r="J378" s="23">
        <v>1695</v>
      </c>
      <c r="K378" s="23">
        <v>496</v>
      </c>
      <c r="L378" s="23">
        <v>384</v>
      </c>
      <c r="M378" s="23">
        <v>625</v>
      </c>
      <c r="N378" s="23">
        <v>954</v>
      </c>
      <c r="O378" s="23">
        <v>400</v>
      </c>
      <c r="P378" s="23">
        <v>266.82247999999998</v>
      </c>
      <c r="Q378" s="23">
        <v>129</v>
      </c>
      <c r="R378" s="23">
        <v>0.14819229241160101</v>
      </c>
      <c r="S378" s="23">
        <v>1766</v>
      </c>
      <c r="T378" s="23">
        <v>129</v>
      </c>
      <c r="U378" s="23">
        <v>491</v>
      </c>
      <c r="V378" s="23">
        <v>2579</v>
      </c>
      <c r="W378" s="23">
        <v>1332</v>
      </c>
      <c r="X378" s="23">
        <v>503</v>
      </c>
      <c r="Y378" s="23">
        <v>117</v>
      </c>
      <c r="Z378" s="23">
        <v>532</v>
      </c>
      <c r="AA378" s="23">
        <v>628</v>
      </c>
      <c r="AB378" s="23">
        <v>3</v>
      </c>
      <c r="AC378" s="23">
        <v>123</v>
      </c>
      <c r="AD378" s="23">
        <v>363</v>
      </c>
      <c r="AE378" s="23">
        <v>0</v>
      </c>
      <c r="AF378" s="23">
        <v>0</v>
      </c>
      <c r="AG378" s="23">
        <v>4</v>
      </c>
      <c r="AH378" s="23">
        <v>0</v>
      </c>
      <c r="AI378" s="23">
        <v>0</v>
      </c>
      <c r="AJ378" s="23">
        <v>0</v>
      </c>
      <c r="AK378" s="23">
        <v>1.2740899999999999</v>
      </c>
      <c r="AL378" s="23">
        <v>3</v>
      </c>
      <c r="AM378" s="23">
        <v>0</v>
      </c>
      <c r="AN378" s="23">
        <v>2459</v>
      </c>
      <c r="AO378" s="23">
        <v>377</v>
      </c>
      <c r="AP378" s="23">
        <v>2</v>
      </c>
    </row>
    <row r="379" spans="1:42" x14ac:dyDescent="0.25">
      <c r="A379" s="23">
        <v>378</v>
      </c>
      <c r="B379" s="23">
        <v>8</v>
      </c>
      <c r="C379" s="23">
        <v>8</v>
      </c>
      <c r="D379" s="23">
        <v>3</v>
      </c>
      <c r="E379" s="23">
        <v>1471</v>
      </c>
      <c r="F379" s="23">
        <v>3313</v>
      </c>
      <c r="G379" s="23">
        <v>3332</v>
      </c>
      <c r="H379" s="23">
        <v>2182</v>
      </c>
      <c r="I379" s="23">
        <v>670</v>
      </c>
      <c r="J379" s="23">
        <v>1081</v>
      </c>
      <c r="K379" s="23">
        <v>181</v>
      </c>
      <c r="L379" s="23">
        <v>241</v>
      </c>
      <c r="M379" s="23">
        <v>305</v>
      </c>
      <c r="N379" s="23">
        <v>744</v>
      </c>
      <c r="O379" s="23">
        <v>248</v>
      </c>
      <c r="P379" s="23">
        <v>151.21446</v>
      </c>
      <c r="Q379" s="23">
        <v>82</v>
      </c>
      <c r="R379" s="23">
        <v>7.9531812725089995E-2</v>
      </c>
      <c r="S379" s="23">
        <v>5346</v>
      </c>
      <c r="T379" s="23">
        <v>194</v>
      </c>
      <c r="U379" s="23">
        <v>284</v>
      </c>
      <c r="V379" s="23">
        <v>1802</v>
      </c>
      <c r="W379" s="23">
        <v>814</v>
      </c>
      <c r="X379" s="23">
        <v>238</v>
      </c>
      <c r="Y379" s="23">
        <v>512</v>
      </c>
      <c r="Z379" s="23">
        <v>1589</v>
      </c>
      <c r="AA379" s="23">
        <v>1795</v>
      </c>
      <c r="AB379" s="23">
        <v>0</v>
      </c>
      <c r="AC379" s="23">
        <v>188</v>
      </c>
      <c r="AD379" s="23">
        <v>1262</v>
      </c>
      <c r="AE379" s="23">
        <v>0</v>
      </c>
      <c r="AF379" s="23">
        <v>0</v>
      </c>
      <c r="AG379" s="23">
        <v>3</v>
      </c>
      <c r="AH379" s="23">
        <v>0</v>
      </c>
      <c r="AI379" s="23">
        <v>0</v>
      </c>
      <c r="AJ379" s="23">
        <v>0</v>
      </c>
      <c r="AK379" s="23">
        <v>2.4523000000000001</v>
      </c>
      <c r="AL379" s="23">
        <v>3</v>
      </c>
      <c r="AM379" s="23">
        <v>0</v>
      </c>
      <c r="AN379" s="23">
        <v>1471</v>
      </c>
      <c r="AO379" s="23">
        <v>378</v>
      </c>
      <c r="AP379" s="23">
        <v>19</v>
      </c>
    </row>
    <row r="380" spans="1:42" x14ac:dyDescent="0.25">
      <c r="A380" s="23">
        <v>379</v>
      </c>
      <c r="B380" s="23">
        <v>8</v>
      </c>
      <c r="C380" s="23">
        <v>8</v>
      </c>
      <c r="D380" s="23">
        <v>3</v>
      </c>
      <c r="E380" s="23">
        <v>2299</v>
      </c>
      <c r="F380" s="23">
        <v>5436</v>
      </c>
      <c r="G380" s="23">
        <v>5462</v>
      </c>
      <c r="H380" s="23">
        <v>3676</v>
      </c>
      <c r="I380" s="23">
        <v>594</v>
      </c>
      <c r="J380" s="23">
        <v>1839</v>
      </c>
      <c r="K380" s="23">
        <v>571</v>
      </c>
      <c r="L380" s="23">
        <v>543</v>
      </c>
      <c r="M380" s="23">
        <v>555</v>
      </c>
      <c r="N380" s="23">
        <v>630</v>
      </c>
      <c r="O380" s="23">
        <v>240</v>
      </c>
      <c r="P380" s="23">
        <v>191.80242999999999</v>
      </c>
      <c r="Q380" s="23">
        <v>33</v>
      </c>
      <c r="R380" s="23">
        <v>6.6642255584035207E-2</v>
      </c>
      <c r="S380" s="23">
        <v>822</v>
      </c>
      <c r="T380" s="23">
        <v>118</v>
      </c>
      <c r="U380" s="23">
        <v>888</v>
      </c>
      <c r="V380" s="23">
        <v>3044</v>
      </c>
      <c r="W380" s="23">
        <v>1113</v>
      </c>
      <c r="X380" s="23">
        <v>299</v>
      </c>
      <c r="Y380" s="23">
        <v>121</v>
      </c>
      <c r="Z380" s="23">
        <v>110</v>
      </c>
      <c r="AA380" s="23">
        <v>225</v>
      </c>
      <c r="AB380" s="23">
        <v>0</v>
      </c>
      <c r="AC380" s="23">
        <v>24</v>
      </c>
      <c r="AD380" s="23">
        <v>342</v>
      </c>
      <c r="AE380" s="23">
        <v>0</v>
      </c>
      <c r="AF380" s="23">
        <v>0</v>
      </c>
      <c r="AG380" s="23">
        <v>3</v>
      </c>
      <c r="AH380" s="23">
        <v>191.70230000000001</v>
      </c>
      <c r="AI380" s="23">
        <v>0</v>
      </c>
      <c r="AJ380" s="23">
        <v>0</v>
      </c>
      <c r="AK380" s="23">
        <v>1.5047299999999999</v>
      </c>
      <c r="AL380" s="23">
        <v>3</v>
      </c>
      <c r="AM380" s="23">
        <v>0</v>
      </c>
      <c r="AN380" s="23">
        <v>2299</v>
      </c>
      <c r="AO380" s="23">
        <v>379</v>
      </c>
      <c r="AP380" s="23">
        <v>26</v>
      </c>
    </row>
    <row r="381" spans="1:42" x14ac:dyDescent="0.25">
      <c r="A381" s="23">
        <v>380</v>
      </c>
      <c r="B381" s="23">
        <v>8</v>
      </c>
      <c r="C381" s="23">
        <v>8</v>
      </c>
      <c r="D381" s="23">
        <v>3</v>
      </c>
      <c r="E381" s="23">
        <v>2131</v>
      </c>
      <c r="F381" s="23">
        <v>5170</v>
      </c>
      <c r="G381" s="23">
        <v>5170</v>
      </c>
      <c r="H381" s="23">
        <v>2747</v>
      </c>
      <c r="I381" s="23">
        <v>64</v>
      </c>
      <c r="J381" s="23">
        <v>2136</v>
      </c>
      <c r="K381" s="23">
        <v>573</v>
      </c>
      <c r="L381" s="23">
        <v>438</v>
      </c>
      <c r="M381" s="23">
        <v>577</v>
      </c>
      <c r="N381" s="23">
        <v>543</v>
      </c>
      <c r="O381" s="23">
        <v>129</v>
      </c>
      <c r="P381" s="23">
        <v>80.932220000000001</v>
      </c>
      <c r="Q381" s="23">
        <v>19</v>
      </c>
      <c r="R381" s="23">
        <v>2.7852998065763999E-2</v>
      </c>
      <c r="S381" s="23">
        <v>403</v>
      </c>
      <c r="T381" s="23">
        <v>362</v>
      </c>
      <c r="U381" s="23">
        <v>1115</v>
      </c>
      <c r="V381" s="23">
        <v>3061</v>
      </c>
      <c r="W381" s="23">
        <v>552</v>
      </c>
      <c r="X381" s="23">
        <v>80</v>
      </c>
      <c r="Y381" s="23">
        <v>64</v>
      </c>
      <c r="Z381" s="23">
        <v>54</v>
      </c>
      <c r="AA381" s="23">
        <v>263</v>
      </c>
      <c r="AB381" s="23">
        <v>0</v>
      </c>
      <c r="AC381" s="23">
        <v>12</v>
      </c>
      <c r="AD381" s="23">
        <v>10</v>
      </c>
      <c r="AE381" s="23">
        <v>0</v>
      </c>
      <c r="AF381" s="23">
        <v>0</v>
      </c>
      <c r="AG381" s="23">
        <v>3</v>
      </c>
      <c r="AH381" s="23">
        <v>0</v>
      </c>
      <c r="AI381" s="23">
        <v>0</v>
      </c>
      <c r="AJ381" s="23">
        <v>0</v>
      </c>
      <c r="AK381" s="23">
        <v>1.9308799999999999</v>
      </c>
      <c r="AL381" s="23">
        <v>3</v>
      </c>
      <c r="AM381" s="23">
        <v>0</v>
      </c>
      <c r="AN381" s="23">
        <v>2131</v>
      </c>
      <c r="AO381" s="23">
        <v>380</v>
      </c>
      <c r="AP381" s="23">
        <v>0</v>
      </c>
    </row>
    <row r="382" spans="1:42" x14ac:dyDescent="0.25">
      <c r="A382" s="23">
        <v>381</v>
      </c>
      <c r="B382" s="23">
        <v>8</v>
      </c>
      <c r="C382" s="23">
        <v>8</v>
      </c>
      <c r="D382" s="23">
        <v>3</v>
      </c>
      <c r="E382" s="23">
        <v>2291</v>
      </c>
      <c r="F382" s="23">
        <v>5607</v>
      </c>
      <c r="G382" s="23">
        <v>5612</v>
      </c>
      <c r="H382" s="23">
        <v>3122</v>
      </c>
      <c r="I382" s="23">
        <v>1553</v>
      </c>
      <c r="J382" s="23">
        <v>832</v>
      </c>
      <c r="K382" s="23">
        <v>483</v>
      </c>
      <c r="L382" s="23">
        <v>327</v>
      </c>
      <c r="M382" s="23">
        <v>463</v>
      </c>
      <c r="N382" s="23">
        <v>1018</v>
      </c>
      <c r="O382" s="23">
        <v>421</v>
      </c>
      <c r="P382" s="23">
        <v>396.96149000000003</v>
      </c>
      <c r="Q382" s="23">
        <v>18</v>
      </c>
      <c r="R382" s="23">
        <v>0.16072701354240901</v>
      </c>
      <c r="S382" s="23">
        <v>10200</v>
      </c>
      <c r="T382" s="23">
        <v>385</v>
      </c>
      <c r="U382" s="23">
        <v>935</v>
      </c>
      <c r="V382" s="23">
        <v>1762</v>
      </c>
      <c r="W382" s="23">
        <v>1802</v>
      </c>
      <c r="X382" s="23">
        <v>728</v>
      </c>
      <c r="Y382" s="23">
        <v>318</v>
      </c>
      <c r="Z382" s="23">
        <v>533</v>
      </c>
      <c r="AA382" s="23">
        <v>800</v>
      </c>
      <c r="AB382" s="23">
        <v>0</v>
      </c>
      <c r="AC382" s="23">
        <v>344</v>
      </c>
      <c r="AD382" s="23">
        <v>8205</v>
      </c>
      <c r="AE382" s="23">
        <v>0</v>
      </c>
      <c r="AF382" s="23">
        <v>0</v>
      </c>
      <c r="AG382" s="23">
        <v>4</v>
      </c>
      <c r="AH382" s="23">
        <v>0</v>
      </c>
      <c r="AI382" s="23">
        <v>0</v>
      </c>
      <c r="AJ382" s="23">
        <v>0</v>
      </c>
      <c r="AK382" s="23">
        <v>1.3508199999999999</v>
      </c>
      <c r="AL382" s="23">
        <v>3</v>
      </c>
      <c r="AM382" s="23">
        <v>0</v>
      </c>
      <c r="AN382" s="23">
        <v>2291</v>
      </c>
      <c r="AO382" s="23">
        <v>381</v>
      </c>
      <c r="AP382" s="23">
        <v>5</v>
      </c>
    </row>
    <row r="383" spans="1:42" x14ac:dyDescent="0.25">
      <c r="A383" s="23">
        <v>382</v>
      </c>
      <c r="B383" s="23">
        <v>8</v>
      </c>
      <c r="C383" s="23">
        <v>8</v>
      </c>
      <c r="D383" s="23">
        <v>3</v>
      </c>
      <c r="E383" s="23">
        <v>1125</v>
      </c>
      <c r="F383" s="23">
        <v>2999</v>
      </c>
      <c r="G383" s="23">
        <v>3015</v>
      </c>
      <c r="H383" s="23">
        <v>1578</v>
      </c>
      <c r="I383" s="23">
        <v>815</v>
      </c>
      <c r="J383" s="23">
        <v>333</v>
      </c>
      <c r="K383" s="23">
        <v>145</v>
      </c>
      <c r="L383" s="23">
        <v>207</v>
      </c>
      <c r="M383" s="23">
        <v>191</v>
      </c>
      <c r="N383" s="23">
        <v>582</v>
      </c>
      <c r="O383" s="23">
        <v>223</v>
      </c>
      <c r="P383" s="23">
        <v>168</v>
      </c>
      <c r="Q383" s="23">
        <v>30</v>
      </c>
      <c r="R383" s="23">
        <v>0.15091210613598699</v>
      </c>
      <c r="S383" s="23">
        <v>380</v>
      </c>
      <c r="T383" s="23">
        <v>179</v>
      </c>
      <c r="U383" s="23">
        <v>616</v>
      </c>
      <c r="V383" s="23">
        <v>985</v>
      </c>
      <c r="W383" s="23">
        <v>862</v>
      </c>
      <c r="X383" s="23">
        <v>373</v>
      </c>
      <c r="Y383" s="23">
        <v>23</v>
      </c>
      <c r="Z383" s="23">
        <v>94</v>
      </c>
      <c r="AA383" s="23">
        <v>254</v>
      </c>
      <c r="AB383" s="23">
        <v>0</v>
      </c>
      <c r="AC383" s="23">
        <v>2</v>
      </c>
      <c r="AD383" s="23">
        <v>7</v>
      </c>
      <c r="AE383" s="23">
        <v>0</v>
      </c>
      <c r="AF383" s="23">
        <v>0</v>
      </c>
      <c r="AG383" s="23">
        <v>4</v>
      </c>
      <c r="AH383" s="23">
        <v>0</v>
      </c>
      <c r="AI383" s="23">
        <v>0</v>
      </c>
      <c r="AJ383" s="23">
        <v>0</v>
      </c>
      <c r="AK383" s="23">
        <v>1.2398400000000001</v>
      </c>
      <c r="AL383" s="23">
        <v>3</v>
      </c>
      <c r="AM383" s="23">
        <v>0</v>
      </c>
      <c r="AN383" s="23">
        <v>1125</v>
      </c>
      <c r="AO383" s="23">
        <v>382</v>
      </c>
      <c r="AP383" s="23">
        <v>16</v>
      </c>
    </row>
    <row r="384" spans="1:42" x14ac:dyDescent="0.25">
      <c r="A384" s="23">
        <v>383</v>
      </c>
      <c r="B384" s="23">
        <v>8</v>
      </c>
      <c r="C384" s="23">
        <v>8</v>
      </c>
      <c r="D384" s="23">
        <v>3</v>
      </c>
      <c r="E384" s="23">
        <v>708</v>
      </c>
      <c r="F384" s="23">
        <v>1890</v>
      </c>
      <c r="G384" s="23">
        <v>1890</v>
      </c>
      <c r="H384" s="23">
        <v>795</v>
      </c>
      <c r="I384" s="23">
        <v>689</v>
      </c>
      <c r="J384" s="23">
        <v>37</v>
      </c>
      <c r="K384" s="23">
        <v>116</v>
      </c>
      <c r="L384" s="23">
        <v>67</v>
      </c>
      <c r="M384" s="23">
        <v>157</v>
      </c>
      <c r="N384" s="23">
        <v>368</v>
      </c>
      <c r="O384" s="23">
        <v>330</v>
      </c>
      <c r="P384" s="23">
        <v>234</v>
      </c>
      <c r="Q384" s="23">
        <v>59</v>
      </c>
      <c r="R384" s="23">
        <v>0.22380952380952401</v>
      </c>
      <c r="S384" s="23">
        <v>3532</v>
      </c>
      <c r="T384" s="23">
        <v>160</v>
      </c>
      <c r="U384" s="23">
        <v>413</v>
      </c>
      <c r="V384" s="23">
        <v>387</v>
      </c>
      <c r="W384" s="23">
        <v>541</v>
      </c>
      <c r="X384" s="23">
        <v>389</v>
      </c>
      <c r="Y384" s="23">
        <v>180</v>
      </c>
      <c r="Z384" s="23">
        <v>75</v>
      </c>
      <c r="AA384" s="23">
        <v>3175</v>
      </c>
      <c r="AB384" s="23">
        <v>0</v>
      </c>
      <c r="AC384" s="23">
        <v>71</v>
      </c>
      <c r="AD384" s="23">
        <v>31</v>
      </c>
      <c r="AE384" s="23">
        <v>0</v>
      </c>
      <c r="AF384" s="23">
        <v>0</v>
      </c>
      <c r="AG384" s="23">
        <v>4</v>
      </c>
      <c r="AH384" s="23">
        <v>1825.47424</v>
      </c>
      <c r="AI384" s="23">
        <v>0</v>
      </c>
      <c r="AJ384" s="23">
        <v>0</v>
      </c>
      <c r="AK384" s="23">
        <v>1.55915</v>
      </c>
      <c r="AL384" s="23">
        <v>3</v>
      </c>
      <c r="AM384" s="23">
        <v>0</v>
      </c>
      <c r="AN384" s="23">
        <v>708</v>
      </c>
      <c r="AO384" s="23">
        <v>383</v>
      </c>
      <c r="AP384" s="23">
        <v>0</v>
      </c>
    </row>
    <row r="385" spans="1:42" x14ac:dyDescent="0.25">
      <c r="A385" s="23">
        <v>384</v>
      </c>
      <c r="B385" s="23">
        <v>8</v>
      </c>
      <c r="C385" s="23">
        <v>8</v>
      </c>
      <c r="D385" s="23">
        <v>3</v>
      </c>
      <c r="E385" s="23">
        <v>1454</v>
      </c>
      <c r="F385" s="23">
        <v>4604</v>
      </c>
      <c r="G385" s="23">
        <v>4606</v>
      </c>
      <c r="H385" s="23">
        <v>2034</v>
      </c>
      <c r="I385" s="23">
        <v>1485</v>
      </c>
      <c r="J385" s="23">
        <v>0</v>
      </c>
      <c r="K385" s="23">
        <v>141</v>
      </c>
      <c r="L385" s="23">
        <v>104</v>
      </c>
      <c r="M385" s="23">
        <v>161</v>
      </c>
      <c r="N385" s="23">
        <v>1048</v>
      </c>
      <c r="O385" s="23">
        <v>637</v>
      </c>
      <c r="P385" s="23">
        <v>618</v>
      </c>
      <c r="Q385" s="23">
        <v>17</v>
      </c>
      <c r="R385" s="23">
        <v>0.22557533651758599</v>
      </c>
      <c r="S385" s="23">
        <v>566</v>
      </c>
      <c r="T385" s="23">
        <v>190</v>
      </c>
      <c r="U385" s="23">
        <v>1163</v>
      </c>
      <c r="V385" s="23">
        <v>882</v>
      </c>
      <c r="W385" s="23">
        <v>1574</v>
      </c>
      <c r="X385" s="23">
        <v>797</v>
      </c>
      <c r="Y385" s="23">
        <v>161</v>
      </c>
      <c r="Z385" s="23">
        <v>65</v>
      </c>
      <c r="AA385" s="23">
        <v>313</v>
      </c>
      <c r="AB385" s="23">
        <v>0</v>
      </c>
      <c r="AC385" s="23">
        <v>15</v>
      </c>
      <c r="AD385" s="23">
        <v>12</v>
      </c>
      <c r="AE385" s="23">
        <v>0</v>
      </c>
      <c r="AF385" s="23">
        <v>0</v>
      </c>
      <c r="AG385" s="23">
        <v>4</v>
      </c>
      <c r="AH385" s="23">
        <v>0</v>
      </c>
      <c r="AI385" s="23">
        <v>0</v>
      </c>
      <c r="AJ385" s="23">
        <v>0</v>
      </c>
      <c r="AK385" s="23">
        <v>1.07605</v>
      </c>
      <c r="AL385" s="23">
        <v>2</v>
      </c>
      <c r="AM385" s="23">
        <v>0</v>
      </c>
      <c r="AN385" s="23">
        <v>1454</v>
      </c>
      <c r="AO385" s="23">
        <v>384</v>
      </c>
      <c r="AP385" s="23">
        <v>2</v>
      </c>
    </row>
    <row r="386" spans="1:42" x14ac:dyDescent="0.25">
      <c r="A386" s="23">
        <v>385</v>
      </c>
      <c r="B386" s="23">
        <v>8</v>
      </c>
      <c r="C386" s="23">
        <v>8</v>
      </c>
      <c r="D386" s="23">
        <v>3</v>
      </c>
      <c r="E386" s="23">
        <v>956</v>
      </c>
      <c r="F386" s="23">
        <v>2803</v>
      </c>
      <c r="G386" s="23">
        <v>2803</v>
      </c>
      <c r="H386" s="23">
        <v>1104</v>
      </c>
      <c r="I386" s="23">
        <v>1017</v>
      </c>
      <c r="J386" s="23">
        <v>0</v>
      </c>
      <c r="K386" s="23">
        <v>64</v>
      </c>
      <c r="L386" s="23">
        <v>109</v>
      </c>
      <c r="M386" s="23">
        <v>130</v>
      </c>
      <c r="N386" s="23">
        <v>653</v>
      </c>
      <c r="O386" s="23">
        <v>631</v>
      </c>
      <c r="P386" s="23">
        <v>503</v>
      </c>
      <c r="Q386" s="23">
        <v>5</v>
      </c>
      <c r="R386" s="23">
        <v>0.25294327506243303</v>
      </c>
      <c r="S386" s="23">
        <v>341</v>
      </c>
      <c r="T386" s="23">
        <v>75</v>
      </c>
      <c r="U386" s="23">
        <v>709</v>
      </c>
      <c r="V386" s="23">
        <v>484</v>
      </c>
      <c r="W386" s="23">
        <v>956</v>
      </c>
      <c r="X386" s="23">
        <v>579</v>
      </c>
      <c r="Y386" s="23">
        <v>8</v>
      </c>
      <c r="Z386" s="23">
        <v>25</v>
      </c>
      <c r="AA386" s="23">
        <v>286</v>
      </c>
      <c r="AB386" s="23">
        <v>0</v>
      </c>
      <c r="AC386" s="23">
        <v>2</v>
      </c>
      <c r="AD386" s="23">
        <v>20</v>
      </c>
      <c r="AE386" s="23">
        <v>0</v>
      </c>
      <c r="AF386" s="23">
        <v>0</v>
      </c>
      <c r="AG386" s="23">
        <v>5</v>
      </c>
      <c r="AH386" s="23">
        <v>0</v>
      </c>
      <c r="AI386" s="23">
        <v>0</v>
      </c>
      <c r="AJ386" s="23">
        <v>0</v>
      </c>
      <c r="AK386" s="23">
        <v>1.0408200000000001</v>
      </c>
      <c r="AL386" s="23">
        <v>1</v>
      </c>
      <c r="AM386" s="23">
        <v>0</v>
      </c>
      <c r="AN386" s="23">
        <v>956</v>
      </c>
      <c r="AO386" s="23">
        <v>385</v>
      </c>
      <c r="AP386" s="23">
        <v>0</v>
      </c>
    </row>
    <row r="387" spans="1:42" x14ac:dyDescent="0.25">
      <c r="A387" s="23">
        <v>386</v>
      </c>
      <c r="B387" s="23">
        <v>8</v>
      </c>
      <c r="C387" s="23">
        <v>8</v>
      </c>
      <c r="D387" s="23">
        <v>3</v>
      </c>
      <c r="E387" s="23">
        <v>1024</v>
      </c>
      <c r="F387" s="23">
        <v>2911</v>
      </c>
      <c r="G387" s="23">
        <v>2911</v>
      </c>
      <c r="H387" s="23">
        <v>1167</v>
      </c>
      <c r="I387" s="23">
        <v>1024</v>
      </c>
      <c r="J387" s="23">
        <v>18</v>
      </c>
      <c r="K387" s="23">
        <v>132</v>
      </c>
      <c r="L387" s="23">
        <v>149</v>
      </c>
      <c r="M387" s="23">
        <v>193</v>
      </c>
      <c r="N387" s="23">
        <v>550</v>
      </c>
      <c r="O387" s="23">
        <v>476</v>
      </c>
      <c r="P387" s="23">
        <v>360</v>
      </c>
      <c r="Q387" s="23">
        <v>15</v>
      </c>
      <c r="R387" s="23">
        <v>0.25661284781861898</v>
      </c>
      <c r="S387" s="23">
        <v>137</v>
      </c>
      <c r="T387" s="23">
        <v>151</v>
      </c>
      <c r="U387" s="23">
        <v>636</v>
      </c>
      <c r="V387" s="23">
        <v>501</v>
      </c>
      <c r="W387" s="23">
        <v>992</v>
      </c>
      <c r="X387" s="23">
        <v>631</v>
      </c>
      <c r="Y387" s="23">
        <v>6</v>
      </c>
      <c r="Z387" s="23">
        <v>34</v>
      </c>
      <c r="AA387" s="23">
        <v>81</v>
      </c>
      <c r="AB387" s="23">
        <v>0</v>
      </c>
      <c r="AC387" s="23">
        <v>3</v>
      </c>
      <c r="AD387" s="23">
        <v>13</v>
      </c>
      <c r="AE387" s="23">
        <v>0</v>
      </c>
      <c r="AF387" s="23">
        <v>0</v>
      </c>
      <c r="AG387" s="23">
        <v>4</v>
      </c>
      <c r="AH387" s="23">
        <v>0</v>
      </c>
      <c r="AI387" s="23">
        <v>0</v>
      </c>
      <c r="AJ387" s="23">
        <v>0</v>
      </c>
      <c r="AK387" s="23">
        <v>1.0646599999999999</v>
      </c>
      <c r="AL387" s="23">
        <v>1</v>
      </c>
      <c r="AM387" s="23">
        <v>0</v>
      </c>
      <c r="AN387" s="23">
        <v>1024</v>
      </c>
      <c r="AO387" s="23">
        <v>386</v>
      </c>
      <c r="AP387" s="23">
        <v>0</v>
      </c>
    </row>
    <row r="388" spans="1:42" x14ac:dyDescent="0.25">
      <c r="A388" s="23">
        <v>387</v>
      </c>
      <c r="B388" s="23">
        <v>8</v>
      </c>
      <c r="C388" s="23">
        <v>8</v>
      </c>
      <c r="D388" s="23">
        <v>3</v>
      </c>
      <c r="E388" s="23">
        <v>1268</v>
      </c>
      <c r="F388" s="23">
        <v>3705</v>
      </c>
      <c r="G388" s="23">
        <v>3714</v>
      </c>
      <c r="H388" s="23">
        <v>1688</v>
      </c>
      <c r="I388" s="23">
        <v>1263</v>
      </c>
      <c r="J388" s="23">
        <v>50</v>
      </c>
      <c r="K388" s="23">
        <v>102</v>
      </c>
      <c r="L388" s="23">
        <v>229</v>
      </c>
      <c r="M388" s="23">
        <v>141</v>
      </c>
      <c r="N388" s="23">
        <v>796</v>
      </c>
      <c r="O388" s="23">
        <v>461</v>
      </c>
      <c r="P388" s="23">
        <v>442</v>
      </c>
      <c r="Q388" s="23">
        <v>10</v>
      </c>
      <c r="R388" s="23">
        <v>0.21782444803446399</v>
      </c>
      <c r="S388" s="23">
        <v>736</v>
      </c>
      <c r="T388" s="23">
        <v>176</v>
      </c>
      <c r="U388" s="23">
        <v>791</v>
      </c>
      <c r="V388" s="23">
        <v>759</v>
      </c>
      <c r="W388" s="23">
        <v>1321</v>
      </c>
      <c r="X388" s="23">
        <v>667</v>
      </c>
      <c r="Y388" s="23">
        <v>236</v>
      </c>
      <c r="Z388" s="23">
        <v>127</v>
      </c>
      <c r="AA388" s="23">
        <v>241</v>
      </c>
      <c r="AB388" s="23">
        <v>0</v>
      </c>
      <c r="AC388" s="23">
        <v>20</v>
      </c>
      <c r="AD388" s="23">
        <v>112</v>
      </c>
      <c r="AE388" s="23">
        <v>0</v>
      </c>
      <c r="AF388" s="23">
        <v>0</v>
      </c>
      <c r="AG388" s="23">
        <v>4</v>
      </c>
      <c r="AH388" s="23">
        <v>0</v>
      </c>
      <c r="AI388" s="23">
        <v>0</v>
      </c>
      <c r="AJ388" s="23">
        <v>0</v>
      </c>
      <c r="AK388" s="23">
        <v>1.11775</v>
      </c>
      <c r="AL388" s="23">
        <v>3</v>
      </c>
      <c r="AM388" s="23">
        <v>0</v>
      </c>
      <c r="AN388" s="23">
        <v>1268</v>
      </c>
      <c r="AO388" s="23">
        <v>387</v>
      </c>
      <c r="AP388" s="23">
        <v>9</v>
      </c>
    </row>
    <row r="389" spans="1:42" x14ac:dyDescent="0.25">
      <c r="A389" s="23">
        <v>388</v>
      </c>
      <c r="B389" s="23">
        <v>8</v>
      </c>
      <c r="C389" s="23">
        <v>8</v>
      </c>
      <c r="D389" s="23">
        <v>3</v>
      </c>
      <c r="E389" s="23">
        <v>2020</v>
      </c>
      <c r="F389" s="23">
        <v>6397</v>
      </c>
      <c r="G389" s="23">
        <v>6405</v>
      </c>
      <c r="H389" s="23">
        <v>3222</v>
      </c>
      <c r="I389" s="23">
        <v>2055</v>
      </c>
      <c r="J389" s="23">
        <v>12</v>
      </c>
      <c r="K389" s="23">
        <v>161</v>
      </c>
      <c r="L389" s="23">
        <v>268</v>
      </c>
      <c r="M389" s="23">
        <v>368</v>
      </c>
      <c r="N389" s="23">
        <v>1223</v>
      </c>
      <c r="O389" s="23">
        <v>879</v>
      </c>
      <c r="P389" s="23">
        <v>762</v>
      </c>
      <c r="Q389" s="23">
        <v>100</v>
      </c>
      <c r="R389" s="23">
        <v>0.25589383294301299</v>
      </c>
      <c r="S389" s="23">
        <v>1580</v>
      </c>
      <c r="T389" s="23">
        <v>367</v>
      </c>
      <c r="U389" s="23">
        <v>1339</v>
      </c>
      <c r="V389" s="23">
        <v>1573</v>
      </c>
      <c r="W389" s="23">
        <v>1778</v>
      </c>
      <c r="X389" s="23">
        <v>1348</v>
      </c>
      <c r="Y389" s="23">
        <v>57</v>
      </c>
      <c r="Z389" s="23">
        <v>238</v>
      </c>
      <c r="AA389" s="23">
        <v>1104</v>
      </c>
      <c r="AB389" s="23">
        <v>0</v>
      </c>
      <c r="AC389" s="23">
        <v>80</v>
      </c>
      <c r="AD389" s="23">
        <v>101</v>
      </c>
      <c r="AE389" s="23">
        <v>0</v>
      </c>
      <c r="AF389" s="23">
        <v>0</v>
      </c>
      <c r="AG389" s="23">
        <v>4</v>
      </c>
      <c r="AH389" s="23">
        <v>1641.2014200000001</v>
      </c>
      <c r="AI389" s="23">
        <v>0</v>
      </c>
      <c r="AJ389" s="23">
        <v>0</v>
      </c>
      <c r="AK389" s="23">
        <v>1.1690700000000001</v>
      </c>
      <c r="AL389" s="23">
        <v>3</v>
      </c>
      <c r="AM389" s="23">
        <v>0</v>
      </c>
      <c r="AN389" s="23">
        <v>2020</v>
      </c>
      <c r="AO389" s="23">
        <v>388</v>
      </c>
      <c r="AP389" s="23">
        <v>8</v>
      </c>
    </row>
    <row r="390" spans="1:42" x14ac:dyDescent="0.25">
      <c r="A390" s="23">
        <v>389</v>
      </c>
      <c r="B390" s="23">
        <v>8</v>
      </c>
      <c r="C390" s="23">
        <v>8</v>
      </c>
      <c r="D390" s="23">
        <v>3</v>
      </c>
      <c r="E390" s="23">
        <v>1937</v>
      </c>
      <c r="F390" s="23">
        <v>4959</v>
      </c>
      <c r="G390" s="23">
        <v>4978</v>
      </c>
      <c r="H390" s="23">
        <v>2226</v>
      </c>
      <c r="I390" s="23">
        <v>1651</v>
      </c>
      <c r="J390" s="23">
        <v>352</v>
      </c>
      <c r="K390" s="23">
        <v>552</v>
      </c>
      <c r="L390" s="23">
        <v>200</v>
      </c>
      <c r="M390" s="23">
        <v>219</v>
      </c>
      <c r="N390" s="23">
        <v>966</v>
      </c>
      <c r="O390" s="23">
        <v>566</v>
      </c>
      <c r="P390" s="23">
        <v>420</v>
      </c>
      <c r="Q390" s="23">
        <v>95</v>
      </c>
      <c r="R390" s="23">
        <v>0.24588188027320201</v>
      </c>
      <c r="S390" s="23">
        <v>1722</v>
      </c>
      <c r="T390" s="23">
        <v>358</v>
      </c>
      <c r="U390" s="23">
        <v>955</v>
      </c>
      <c r="V390" s="23">
        <v>1212</v>
      </c>
      <c r="W390" s="23">
        <v>1396</v>
      </c>
      <c r="X390" s="23">
        <v>1057</v>
      </c>
      <c r="Y390" s="23">
        <v>364</v>
      </c>
      <c r="Z390" s="23">
        <v>165</v>
      </c>
      <c r="AA390" s="23">
        <v>1106</v>
      </c>
      <c r="AB390" s="23">
        <v>0</v>
      </c>
      <c r="AC390" s="23">
        <v>66</v>
      </c>
      <c r="AD390" s="23">
        <v>21</v>
      </c>
      <c r="AE390" s="23">
        <v>0</v>
      </c>
      <c r="AF390" s="23">
        <v>0</v>
      </c>
      <c r="AG390" s="23">
        <v>4</v>
      </c>
      <c r="AH390" s="23">
        <v>0</v>
      </c>
      <c r="AI390" s="23">
        <v>0</v>
      </c>
      <c r="AJ390" s="23">
        <v>0</v>
      </c>
      <c r="AK390" s="23">
        <v>1.2271399999999999</v>
      </c>
      <c r="AL390" s="23">
        <v>3</v>
      </c>
      <c r="AM390" s="23">
        <v>0</v>
      </c>
      <c r="AN390" s="23">
        <v>1937</v>
      </c>
      <c r="AO390" s="23">
        <v>389</v>
      </c>
      <c r="AP390" s="23">
        <v>19</v>
      </c>
    </row>
    <row r="391" spans="1:42" x14ac:dyDescent="0.25">
      <c r="A391" s="23">
        <v>390</v>
      </c>
      <c r="B391" s="23">
        <v>8</v>
      </c>
      <c r="C391" s="23">
        <v>8</v>
      </c>
      <c r="D391" s="23">
        <v>3</v>
      </c>
      <c r="E391" s="23">
        <v>1431</v>
      </c>
      <c r="F391" s="23">
        <v>3120</v>
      </c>
      <c r="G391" s="23">
        <v>3121</v>
      </c>
      <c r="H391" s="23">
        <v>1957</v>
      </c>
      <c r="I391" s="23">
        <v>745</v>
      </c>
      <c r="J391" s="23">
        <v>730</v>
      </c>
      <c r="K391" s="23">
        <v>204</v>
      </c>
      <c r="L391" s="23">
        <v>251</v>
      </c>
      <c r="M391" s="23">
        <v>322</v>
      </c>
      <c r="N391" s="23">
        <v>654</v>
      </c>
      <c r="O391" s="23">
        <v>267</v>
      </c>
      <c r="P391" s="23">
        <v>155</v>
      </c>
      <c r="Q391" s="23">
        <v>86</v>
      </c>
      <c r="R391" s="23">
        <v>0.12303748798462</v>
      </c>
      <c r="S391" s="23">
        <v>683</v>
      </c>
      <c r="T391" s="23">
        <v>229</v>
      </c>
      <c r="U391" s="23">
        <v>340</v>
      </c>
      <c r="V391" s="23">
        <v>1547</v>
      </c>
      <c r="W391" s="23">
        <v>747</v>
      </c>
      <c r="X391" s="23">
        <v>258</v>
      </c>
      <c r="Y391" s="23">
        <v>253</v>
      </c>
      <c r="Z391" s="23">
        <v>71</v>
      </c>
      <c r="AA391" s="23">
        <v>280</v>
      </c>
      <c r="AB391" s="23">
        <v>0</v>
      </c>
      <c r="AC391" s="23">
        <v>40</v>
      </c>
      <c r="AD391" s="23">
        <v>39</v>
      </c>
      <c r="AE391" s="23">
        <v>0</v>
      </c>
      <c r="AF391" s="23">
        <v>0</v>
      </c>
      <c r="AG391" s="23">
        <v>3</v>
      </c>
      <c r="AH391" s="23">
        <v>0</v>
      </c>
      <c r="AI391" s="23">
        <v>0</v>
      </c>
      <c r="AJ391" s="23">
        <v>0</v>
      </c>
      <c r="AK391" s="23">
        <v>1.2602199999999999</v>
      </c>
      <c r="AL391" s="23">
        <v>3</v>
      </c>
      <c r="AM391" s="23">
        <v>0</v>
      </c>
      <c r="AN391" s="23">
        <v>1431</v>
      </c>
      <c r="AO391" s="23">
        <v>390</v>
      </c>
      <c r="AP391" s="23">
        <v>1</v>
      </c>
    </row>
    <row r="392" spans="1:42" x14ac:dyDescent="0.25">
      <c r="A392" s="23">
        <v>391</v>
      </c>
      <c r="B392" s="23">
        <v>9</v>
      </c>
      <c r="C392" s="23">
        <v>9</v>
      </c>
      <c r="D392" s="23">
        <v>3</v>
      </c>
      <c r="E392" s="23">
        <v>3197</v>
      </c>
      <c r="F392" s="23">
        <v>7106</v>
      </c>
      <c r="G392" s="23">
        <v>7109</v>
      </c>
      <c r="H392" s="23">
        <v>4026</v>
      </c>
      <c r="I392" s="23">
        <v>1394</v>
      </c>
      <c r="J392" s="23">
        <v>1978</v>
      </c>
      <c r="K392" s="23">
        <v>618</v>
      </c>
      <c r="L392" s="23">
        <v>688</v>
      </c>
      <c r="M392" s="23">
        <v>691</v>
      </c>
      <c r="N392" s="23">
        <v>1200</v>
      </c>
      <c r="O392" s="23">
        <v>374</v>
      </c>
      <c r="P392" s="23">
        <v>280.09469999999999</v>
      </c>
      <c r="Q392" s="23">
        <v>37</v>
      </c>
      <c r="R392" s="23">
        <v>0.16556477704318501</v>
      </c>
      <c r="S392" s="23">
        <v>701</v>
      </c>
      <c r="T392" s="23">
        <v>350</v>
      </c>
      <c r="U392" s="23">
        <v>945</v>
      </c>
      <c r="V392" s="23">
        <v>3314</v>
      </c>
      <c r="W392" s="23">
        <v>1578</v>
      </c>
      <c r="X392" s="23">
        <v>922</v>
      </c>
      <c r="Y392" s="23">
        <v>163</v>
      </c>
      <c r="Z392" s="23">
        <v>123</v>
      </c>
      <c r="AA392" s="23">
        <v>349</v>
      </c>
      <c r="AB392" s="23">
        <v>0</v>
      </c>
      <c r="AC392" s="23">
        <v>40</v>
      </c>
      <c r="AD392" s="23">
        <v>26</v>
      </c>
      <c r="AE392" s="23">
        <v>0</v>
      </c>
      <c r="AF392" s="23">
        <v>0</v>
      </c>
      <c r="AG392" s="23">
        <v>4</v>
      </c>
      <c r="AH392" s="23">
        <v>0</v>
      </c>
      <c r="AI392" s="23">
        <v>0</v>
      </c>
      <c r="AJ392" s="23">
        <v>0</v>
      </c>
      <c r="AK392" s="23">
        <v>1.5255300000000001</v>
      </c>
      <c r="AL392" s="23">
        <v>3</v>
      </c>
      <c r="AM392" s="23">
        <v>0</v>
      </c>
      <c r="AN392" s="23">
        <v>3197</v>
      </c>
      <c r="AO392" s="23">
        <v>391</v>
      </c>
      <c r="AP392" s="23">
        <v>3</v>
      </c>
    </row>
    <row r="393" spans="1:42" x14ac:dyDescent="0.25">
      <c r="A393" s="23">
        <v>392</v>
      </c>
      <c r="B393" s="23">
        <v>9</v>
      </c>
      <c r="C393" s="23">
        <v>9</v>
      </c>
      <c r="D393" s="23">
        <v>3</v>
      </c>
      <c r="E393" s="23">
        <v>1942</v>
      </c>
      <c r="F393" s="23">
        <v>5096</v>
      </c>
      <c r="G393" s="23">
        <v>5096</v>
      </c>
      <c r="H393" s="23">
        <v>2918</v>
      </c>
      <c r="I393" s="23">
        <v>112</v>
      </c>
      <c r="J393" s="23">
        <v>1958</v>
      </c>
      <c r="K393" s="23">
        <v>329</v>
      </c>
      <c r="L393" s="23">
        <v>436</v>
      </c>
      <c r="M393" s="23">
        <v>509</v>
      </c>
      <c r="N393" s="23">
        <v>668</v>
      </c>
      <c r="O393" s="23">
        <v>99</v>
      </c>
      <c r="P393" s="23">
        <v>79</v>
      </c>
      <c r="Q393" s="23">
        <v>17</v>
      </c>
      <c r="R393" s="23">
        <v>6.0832025117739399E-2</v>
      </c>
      <c r="S393" s="23">
        <v>239</v>
      </c>
      <c r="T393" s="23">
        <v>440</v>
      </c>
      <c r="U393" s="23">
        <v>722</v>
      </c>
      <c r="V393" s="23">
        <v>2977</v>
      </c>
      <c r="W393" s="23">
        <v>692</v>
      </c>
      <c r="X393" s="23">
        <v>265</v>
      </c>
      <c r="Y393" s="23">
        <v>73</v>
      </c>
      <c r="Z393" s="23">
        <v>59</v>
      </c>
      <c r="AA393" s="23">
        <v>82</v>
      </c>
      <c r="AB393" s="23">
        <v>0</v>
      </c>
      <c r="AC393" s="23">
        <v>22</v>
      </c>
      <c r="AD393" s="23">
        <v>3</v>
      </c>
      <c r="AE393" s="23">
        <v>0</v>
      </c>
      <c r="AF393" s="23">
        <v>0</v>
      </c>
      <c r="AG393" s="23">
        <v>4</v>
      </c>
      <c r="AH393" s="23">
        <v>0</v>
      </c>
      <c r="AI393" s="23">
        <v>0</v>
      </c>
      <c r="AJ393" s="23">
        <v>0</v>
      </c>
      <c r="AK393" s="23">
        <v>1.9197299999999999</v>
      </c>
      <c r="AL393" s="23">
        <v>3</v>
      </c>
      <c r="AM393" s="23">
        <v>0</v>
      </c>
      <c r="AN393" s="23">
        <v>1942</v>
      </c>
      <c r="AO393" s="23">
        <v>392</v>
      </c>
      <c r="AP393" s="23">
        <v>0</v>
      </c>
    </row>
    <row r="394" spans="1:42" x14ac:dyDescent="0.25">
      <c r="A394" s="23">
        <v>393</v>
      </c>
      <c r="B394" s="23">
        <v>9</v>
      </c>
      <c r="C394" s="23">
        <v>9</v>
      </c>
      <c r="D394" s="23">
        <v>3</v>
      </c>
      <c r="E394" s="23">
        <v>1681</v>
      </c>
      <c r="F394" s="23">
        <v>4405</v>
      </c>
      <c r="G394" s="23">
        <v>4423</v>
      </c>
      <c r="H394" s="23">
        <v>2455</v>
      </c>
      <c r="I394" s="23">
        <v>727</v>
      </c>
      <c r="J394" s="23">
        <v>1060</v>
      </c>
      <c r="K394" s="23">
        <v>287</v>
      </c>
      <c r="L394" s="23">
        <v>381</v>
      </c>
      <c r="M394" s="23">
        <v>365</v>
      </c>
      <c r="N394" s="23">
        <v>648</v>
      </c>
      <c r="O394" s="23">
        <v>241</v>
      </c>
      <c r="P394" s="23">
        <v>185.09614999999999</v>
      </c>
      <c r="Q394" s="23">
        <v>54</v>
      </c>
      <c r="R394" s="23">
        <v>0.129776170020348</v>
      </c>
      <c r="S394" s="23">
        <v>1059</v>
      </c>
      <c r="T394" s="23">
        <v>483</v>
      </c>
      <c r="U394" s="23">
        <v>534</v>
      </c>
      <c r="V394" s="23">
        <v>1931</v>
      </c>
      <c r="W394" s="23">
        <v>1034</v>
      </c>
      <c r="X394" s="23">
        <v>441</v>
      </c>
      <c r="Y394" s="23">
        <v>265</v>
      </c>
      <c r="Z394" s="23">
        <v>97</v>
      </c>
      <c r="AA394" s="23">
        <v>478</v>
      </c>
      <c r="AB394" s="23">
        <v>0</v>
      </c>
      <c r="AC394" s="23">
        <v>209</v>
      </c>
      <c r="AD394" s="23">
        <v>10</v>
      </c>
      <c r="AE394" s="23">
        <v>0</v>
      </c>
      <c r="AF394" s="23">
        <v>0</v>
      </c>
      <c r="AG394" s="23">
        <v>4</v>
      </c>
      <c r="AH394" s="23">
        <v>0</v>
      </c>
      <c r="AI394" s="23">
        <v>0</v>
      </c>
      <c r="AJ394" s="23">
        <v>0</v>
      </c>
      <c r="AK394" s="23">
        <v>1.4206000000000001</v>
      </c>
      <c r="AL394" s="23">
        <v>3</v>
      </c>
      <c r="AM394" s="23">
        <v>0</v>
      </c>
      <c r="AN394" s="23">
        <v>1681</v>
      </c>
      <c r="AO394" s="23">
        <v>393</v>
      </c>
      <c r="AP394" s="23">
        <v>18</v>
      </c>
    </row>
    <row r="395" spans="1:42" x14ac:dyDescent="0.25">
      <c r="A395" s="23">
        <v>394</v>
      </c>
      <c r="B395" s="23">
        <v>9</v>
      </c>
      <c r="C395" s="23">
        <v>9</v>
      </c>
      <c r="D395" s="23">
        <v>3</v>
      </c>
      <c r="E395" s="23">
        <v>1351</v>
      </c>
      <c r="F395" s="23">
        <v>3892</v>
      </c>
      <c r="G395" s="23">
        <v>3981</v>
      </c>
      <c r="H395" s="23">
        <v>1992</v>
      </c>
      <c r="I395" s="23">
        <v>1278</v>
      </c>
      <c r="J395" s="23">
        <v>150</v>
      </c>
      <c r="K395" s="23">
        <v>231</v>
      </c>
      <c r="L395" s="23">
        <v>250</v>
      </c>
      <c r="M395" s="23">
        <v>294</v>
      </c>
      <c r="N395" s="23">
        <v>576</v>
      </c>
      <c r="O395" s="23">
        <v>334</v>
      </c>
      <c r="P395" s="23">
        <v>205.16771</v>
      </c>
      <c r="Q395" s="23">
        <v>86</v>
      </c>
      <c r="R395" s="23">
        <v>0.16754584275307699</v>
      </c>
      <c r="S395" s="23">
        <v>2463</v>
      </c>
      <c r="T395" s="23">
        <v>183</v>
      </c>
      <c r="U395" s="23">
        <v>835</v>
      </c>
      <c r="V395" s="23">
        <v>1312</v>
      </c>
      <c r="W395" s="23">
        <v>1114</v>
      </c>
      <c r="X395" s="23">
        <v>537</v>
      </c>
      <c r="Y395" s="23">
        <v>113</v>
      </c>
      <c r="Z395" s="23">
        <v>169</v>
      </c>
      <c r="AA395" s="23">
        <v>690</v>
      </c>
      <c r="AB395" s="23">
        <v>0</v>
      </c>
      <c r="AC395" s="23">
        <v>173</v>
      </c>
      <c r="AD395" s="23">
        <v>1318</v>
      </c>
      <c r="AE395" s="23">
        <v>0</v>
      </c>
      <c r="AF395" s="23">
        <v>0</v>
      </c>
      <c r="AG395" s="23">
        <v>3</v>
      </c>
      <c r="AH395" s="23">
        <v>0</v>
      </c>
      <c r="AI395" s="23">
        <v>0</v>
      </c>
      <c r="AJ395" s="23">
        <v>0</v>
      </c>
      <c r="AK395" s="23">
        <v>1.8335300000000001</v>
      </c>
      <c r="AL395" s="23">
        <v>3</v>
      </c>
      <c r="AM395" s="23">
        <v>0</v>
      </c>
      <c r="AN395" s="23">
        <v>1351</v>
      </c>
      <c r="AO395" s="23">
        <v>394</v>
      </c>
      <c r="AP395" s="23">
        <v>89</v>
      </c>
    </row>
    <row r="396" spans="1:42" x14ac:dyDescent="0.25">
      <c r="A396" s="23">
        <v>395</v>
      </c>
      <c r="B396" s="23">
        <v>9</v>
      </c>
      <c r="C396" s="23">
        <v>9</v>
      </c>
      <c r="D396" s="23">
        <v>3</v>
      </c>
      <c r="E396" s="23">
        <v>2288</v>
      </c>
      <c r="F396" s="23">
        <v>4861</v>
      </c>
      <c r="G396" s="23">
        <v>4861</v>
      </c>
      <c r="H396" s="23">
        <v>3031</v>
      </c>
      <c r="I396" s="23">
        <v>742</v>
      </c>
      <c r="J396" s="23">
        <v>1637</v>
      </c>
      <c r="K396" s="23">
        <v>230</v>
      </c>
      <c r="L396" s="23">
        <v>316</v>
      </c>
      <c r="M396" s="23">
        <v>620</v>
      </c>
      <c r="N396" s="23">
        <v>1122</v>
      </c>
      <c r="O396" s="23">
        <v>392.29998999999998</v>
      </c>
      <c r="P396" s="23">
        <v>217</v>
      </c>
      <c r="Q396" s="23">
        <v>198.84868</v>
      </c>
      <c r="R396" s="23">
        <v>7.3441678666940999E-2</v>
      </c>
      <c r="S396" s="23">
        <v>3041</v>
      </c>
      <c r="T396" s="23">
        <v>404</v>
      </c>
      <c r="U396" s="23">
        <v>316</v>
      </c>
      <c r="V396" s="23">
        <v>2915</v>
      </c>
      <c r="W396" s="23">
        <v>869</v>
      </c>
      <c r="X396" s="23">
        <v>357</v>
      </c>
      <c r="Y396" s="23">
        <v>1109</v>
      </c>
      <c r="Z396" s="23">
        <v>568</v>
      </c>
      <c r="AA396" s="23">
        <v>381</v>
      </c>
      <c r="AB396" s="23">
        <v>0</v>
      </c>
      <c r="AC396" s="23">
        <v>676</v>
      </c>
      <c r="AD396" s="23">
        <v>307</v>
      </c>
      <c r="AE396" s="23">
        <v>0</v>
      </c>
      <c r="AF396" s="23">
        <v>0</v>
      </c>
      <c r="AG396" s="23">
        <v>3</v>
      </c>
      <c r="AH396" s="23">
        <v>0</v>
      </c>
      <c r="AI396" s="23">
        <v>0</v>
      </c>
      <c r="AJ396" s="23">
        <v>0</v>
      </c>
      <c r="AK396" s="23">
        <v>1.6351199999999999</v>
      </c>
      <c r="AL396" s="23">
        <v>3</v>
      </c>
      <c r="AM396" s="23">
        <v>0</v>
      </c>
      <c r="AN396" s="23">
        <v>2288</v>
      </c>
      <c r="AO396" s="23">
        <v>395</v>
      </c>
      <c r="AP396" s="23">
        <v>0</v>
      </c>
    </row>
    <row r="397" spans="1:42" x14ac:dyDescent="0.25">
      <c r="A397" s="23">
        <v>396</v>
      </c>
      <c r="B397" s="23">
        <v>9</v>
      </c>
      <c r="C397" s="23">
        <v>9</v>
      </c>
      <c r="D397" s="23">
        <v>3</v>
      </c>
      <c r="E397" s="23">
        <v>3</v>
      </c>
      <c r="F397" s="23">
        <v>7</v>
      </c>
      <c r="G397" s="23">
        <v>7</v>
      </c>
      <c r="H397" s="23">
        <v>4</v>
      </c>
      <c r="I397" s="23">
        <v>2</v>
      </c>
      <c r="J397" s="23">
        <v>1</v>
      </c>
      <c r="K397" s="23">
        <v>1</v>
      </c>
      <c r="L397" s="23">
        <v>0</v>
      </c>
      <c r="M397" s="23">
        <v>1</v>
      </c>
      <c r="N397" s="23">
        <v>1</v>
      </c>
      <c r="O397" s="23">
        <v>377.5</v>
      </c>
      <c r="P397" s="23">
        <v>2</v>
      </c>
      <c r="Q397" s="23">
        <v>244.09273999999999</v>
      </c>
      <c r="R397" s="23">
        <v>0.14285714285714299</v>
      </c>
      <c r="S397" s="23">
        <v>3174</v>
      </c>
      <c r="T397" s="23">
        <v>1</v>
      </c>
      <c r="U397" s="23">
        <v>1</v>
      </c>
      <c r="V397" s="23">
        <v>2</v>
      </c>
      <c r="W397" s="23">
        <v>2</v>
      </c>
      <c r="X397" s="23">
        <v>1</v>
      </c>
      <c r="Y397" s="23">
        <v>373</v>
      </c>
      <c r="Z397" s="23">
        <v>387</v>
      </c>
      <c r="AA397" s="23">
        <v>929</v>
      </c>
      <c r="AB397" s="23">
        <v>0</v>
      </c>
      <c r="AC397" s="23">
        <v>1308</v>
      </c>
      <c r="AD397" s="23">
        <v>177</v>
      </c>
      <c r="AE397" s="23">
        <v>0</v>
      </c>
      <c r="AF397" s="23">
        <v>0</v>
      </c>
      <c r="AG397" s="23">
        <v>2</v>
      </c>
      <c r="AH397" s="23">
        <v>0</v>
      </c>
      <c r="AI397" s="23">
        <v>0</v>
      </c>
      <c r="AJ397" s="23">
        <v>0</v>
      </c>
      <c r="AK397" s="23">
        <v>1.86321</v>
      </c>
      <c r="AL397" s="23">
        <v>3</v>
      </c>
      <c r="AM397" s="23">
        <v>0</v>
      </c>
      <c r="AN397" s="23">
        <v>3</v>
      </c>
      <c r="AO397" s="23">
        <v>396</v>
      </c>
      <c r="AP397" s="23">
        <v>0</v>
      </c>
    </row>
    <row r="398" spans="1:42" x14ac:dyDescent="0.25">
      <c r="A398" s="23">
        <v>397</v>
      </c>
      <c r="B398" s="23">
        <v>9</v>
      </c>
      <c r="C398" s="23">
        <v>9</v>
      </c>
      <c r="D398" s="23">
        <v>3</v>
      </c>
      <c r="E398" s="23">
        <v>723</v>
      </c>
      <c r="F398" s="23">
        <v>1686</v>
      </c>
      <c r="G398" s="23">
        <v>1686</v>
      </c>
      <c r="H398" s="23">
        <v>1069</v>
      </c>
      <c r="I398" s="23">
        <v>688</v>
      </c>
      <c r="J398" s="23">
        <v>35</v>
      </c>
      <c r="K398" s="23">
        <v>88</v>
      </c>
      <c r="L398" s="23">
        <v>11</v>
      </c>
      <c r="M398" s="23">
        <v>116</v>
      </c>
      <c r="N398" s="23">
        <v>508</v>
      </c>
      <c r="O398" s="23">
        <v>307.39999</v>
      </c>
      <c r="P398" s="23">
        <v>56</v>
      </c>
      <c r="Q398" s="23">
        <v>239</v>
      </c>
      <c r="R398" s="23">
        <v>7.7105575326215897E-2</v>
      </c>
      <c r="S398" s="23">
        <v>2477</v>
      </c>
      <c r="T398" s="23">
        <v>140</v>
      </c>
      <c r="U398" s="23">
        <v>234</v>
      </c>
      <c r="V398" s="23">
        <v>806</v>
      </c>
      <c r="W398" s="23">
        <v>396</v>
      </c>
      <c r="X398" s="23">
        <v>110</v>
      </c>
      <c r="Y398" s="23">
        <v>414</v>
      </c>
      <c r="Z398" s="23">
        <v>315</v>
      </c>
      <c r="AA398" s="23">
        <v>290</v>
      </c>
      <c r="AB398" s="23">
        <v>2</v>
      </c>
      <c r="AC398" s="23">
        <v>1139</v>
      </c>
      <c r="AD398" s="23">
        <v>317</v>
      </c>
      <c r="AE398" s="23">
        <v>0</v>
      </c>
      <c r="AF398" s="23">
        <v>0</v>
      </c>
      <c r="AG398" s="23">
        <v>3</v>
      </c>
      <c r="AH398" s="23">
        <v>0</v>
      </c>
      <c r="AI398" s="23">
        <v>0</v>
      </c>
      <c r="AJ398" s="23">
        <v>0</v>
      </c>
      <c r="AK398" s="23">
        <v>1.6624300000000001</v>
      </c>
      <c r="AL398" s="23">
        <v>3</v>
      </c>
      <c r="AM398" s="23">
        <v>0</v>
      </c>
      <c r="AN398" s="23">
        <v>723</v>
      </c>
      <c r="AO398" s="23">
        <v>397</v>
      </c>
      <c r="AP398" s="23">
        <v>0</v>
      </c>
    </row>
    <row r="399" spans="1:42" x14ac:dyDescent="0.25">
      <c r="A399" s="23">
        <v>398</v>
      </c>
      <c r="B399" s="23">
        <v>9</v>
      </c>
      <c r="C399" s="23">
        <v>9</v>
      </c>
      <c r="D399" s="23">
        <v>3</v>
      </c>
      <c r="E399" s="23">
        <v>1245</v>
      </c>
      <c r="F399" s="23">
        <v>3125</v>
      </c>
      <c r="G399" s="23">
        <v>3125</v>
      </c>
      <c r="H399" s="23">
        <v>1825</v>
      </c>
      <c r="I399" s="23">
        <v>498</v>
      </c>
      <c r="J399" s="23">
        <v>773</v>
      </c>
      <c r="K399" s="23">
        <v>99</v>
      </c>
      <c r="L399" s="23">
        <v>283</v>
      </c>
      <c r="M399" s="23">
        <v>333</v>
      </c>
      <c r="N399" s="23">
        <v>530</v>
      </c>
      <c r="O399" s="23">
        <v>215.7</v>
      </c>
      <c r="P399" s="23">
        <v>95</v>
      </c>
      <c r="Q399" s="23">
        <v>102</v>
      </c>
      <c r="R399" s="23">
        <v>4.9279999999999997E-2</v>
      </c>
      <c r="S399" s="23">
        <v>1106</v>
      </c>
      <c r="T399" s="23">
        <v>478</v>
      </c>
      <c r="U399" s="23">
        <v>369</v>
      </c>
      <c r="V399" s="23">
        <v>1596</v>
      </c>
      <c r="W399" s="23">
        <v>564</v>
      </c>
      <c r="X399" s="23">
        <v>118</v>
      </c>
      <c r="Y399" s="23">
        <v>187</v>
      </c>
      <c r="Z399" s="23">
        <v>330</v>
      </c>
      <c r="AA399" s="23">
        <v>410</v>
      </c>
      <c r="AB399" s="23">
        <v>0</v>
      </c>
      <c r="AC399" s="23">
        <v>86</v>
      </c>
      <c r="AD399" s="23">
        <v>93</v>
      </c>
      <c r="AE399" s="23">
        <v>0</v>
      </c>
      <c r="AF399" s="23">
        <v>0</v>
      </c>
      <c r="AG399" s="23">
        <v>4</v>
      </c>
      <c r="AH399" s="23">
        <v>0</v>
      </c>
      <c r="AI399" s="23">
        <v>0</v>
      </c>
      <c r="AJ399" s="23">
        <v>0</v>
      </c>
      <c r="AK399" s="23">
        <v>1.51613</v>
      </c>
      <c r="AL399" s="23">
        <v>3</v>
      </c>
      <c r="AM399" s="23">
        <v>0</v>
      </c>
      <c r="AN399" s="23">
        <v>1245</v>
      </c>
      <c r="AO399" s="23">
        <v>398</v>
      </c>
      <c r="AP399" s="23">
        <v>0</v>
      </c>
    </row>
    <row r="400" spans="1:42" x14ac:dyDescent="0.25">
      <c r="A400" s="23">
        <v>399</v>
      </c>
      <c r="B400" s="23">
        <v>9</v>
      </c>
      <c r="C400" s="23">
        <v>9</v>
      </c>
      <c r="D400" s="23">
        <v>3</v>
      </c>
      <c r="E400" s="23">
        <v>1</v>
      </c>
      <c r="F400" s="23">
        <v>3</v>
      </c>
      <c r="G400" s="23">
        <v>3</v>
      </c>
      <c r="H400" s="23">
        <v>2</v>
      </c>
      <c r="I400" s="23">
        <v>0</v>
      </c>
      <c r="J400" s="23">
        <v>1</v>
      </c>
      <c r="K400" s="23">
        <v>1</v>
      </c>
      <c r="L400" s="23">
        <v>0</v>
      </c>
      <c r="M400" s="23">
        <v>0</v>
      </c>
      <c r="N400" s="23">
        <v>0</v>
      </c>
      <c r="O400" s="23">
        <v>318.29998999999998</v>
      </c>
      <c r="P400" s="23">
        <v>0</v>
      </c>
      <c r="Q400" s="23">
        <v>287</v>
      </c>
      <c r="R400" s="23">
        <v>0</v>
      </c>
      <c r="S400" s="23">
        <v>4406</v>
      </c>
      <c r="T400" s="23">
        <v>0</v>
      </c>
      <c r="U400" s="23">
        <v>0</v>
      </c>
      <c r="V400" s="23">
        <v>2</v>
      </c>
      <c r="W400" s="23">
        <v>1</v>
      </c>
      <c r="X400" s="23">
        <v>0</v>
      </c>
      <c r="Y400" s="23">
        <v>718</v>
      </c>
      <c r="Z400" s="23">
        <v>1374</v>
      </c>
      <c r="AA400" s="23">
        <v>180</v>
      </c>
      <c r="AB400" s="23">
        <v>0</v>
      </c>
      <c r="AC400" s="23">
        <v>522</v>
      </c>
      <c r="AD400" s="23">
        <v>1612</v>
      </c>
      <c r="AE400" s="23">
        <v>0</v>
      </c>
      <c r="AF400" s="23">
        <v>0</v>
      </c>
      <c r="AG400" s="23">
        <v>3</v>
      </c>
      <c r="AH400" s="23">
        <v>0</v>
      </c>
      <c r="AI400" s="23">
        <v>0</v>
      </c>
      <c r="AJ400" s="23">
        <v>0</v>
      </c>
      <c r="AK400" s="23">
        <v>1.9682200000000001</v>
      </c>
      <c r="AL400" s="23">
        <v>3</v>
      </c>
      <c r="AM400" s="23">
        <v>0</v>
      </c>
      <c r="AN400" s="23">
        <v>1</v>
      </c>
      <c r="AO400" s="23">
        <v>399</v>
      </c>
      <c r="AP400" s="23">
        <v>0</v>
      </c>
    </row>
    <row r="401" spans="1:42" x14ac:dyDescent="0.25">
      <c r="A401" s="23">
        <v>400</v>
      </c>
      <c r="B401" s="23">
        <v>9</v>
      </c>
      <c r="C401" s="23">
        <v>9</v>
      </c>
      <c r="D401" s="23">
        <v>3</v>
      </c>
      <c r="E401" s="23">
        <v>1975</v>
      </c>
      <c r="F401" s="23">
        <v>4565</v>
      </c>
      <c r="G401" s="23">
        <v>4565</v>
      </c>
      <c r="H401" s="23">
        <v>2886</v>
      </c>
      <c r="I401" s="23">
        <v>688</v>
      </c>
      <c r="J401" s="23">
        <v>1360</v>
      </c>
      <c r="K401" s="23">
        <v>306</v>
      </c>
      <c r="L401" s="23">
        <v>495</v>
      </c>
      <c r="M401" s="23">
        <v>528</v>
      </c>
      <c r="N401" s="23">
        <v>646</v>
      </c>
      <c r="O401" s="23">
        <v>247.39999</v>
      </c>
      <c r="P401" s="23">
        <v>251.39874</v>
      </c>
      <c r="Q401" s="23">
        <v>6</v>
      </c>
      <c r="R401" s="23">
        <v>0.116100766703176</v>
      </c>
      <c r="S401" s="23">
        <v>305</v>
      </c>
      <c r="T401" s="23">
        <v>415</v>
      </c>
      <c r="U401" s="23">
        <v>467</v>
      </c>
      <c r="V401" s="23">
        <v>2217</v>
      </c>
      <c r="W401" s="23">
        <v>1054</v>
      </c>
      <c r="X401" s="23">
        <v>412</v>
      </c>
      <c r="Y401" s="23">
        <v>22</v>
      </c>
      <c r="Z401" s="23">
        <v>66</v>
      </c>
      <c r="AA401" s="23">
        <v>181</v>
      </c>
      <c r="AB401" s="23">
        <v>0</v>
      </c>
      <c r="AC401" s="23">
        <v>20</v>
      </c>
      <c r="AD401" s="23">
        <v>16</v>
      </c>
      <c r="AE401" s="23">
        <v>0</v>
      </c>
      <c r="AF401" s="23">
        <v>0</v>
      </c>
      <c r="AG401" s="23">
        <v>4</v>
      </c>
      <c r="AH401" s="23">
        <v>0</v>
      </c>
      <c r="AI401" s="23">
        <v>0</v>
      </c>
      <c r="AJ401" s="23">
        <v>0</v>
      </c>
      <c r="AK401" s="23">
        <v>1.2622500000000001</v>
      </c>
      <c r="AL401" s="23">
        <v>3</v>
      </c>
      <c r="AM401" s="23">
        <v>0</v>
      </c>
      <c r="AN401" s="23">
        <v>1975</v>
      </c>
      <c r="AO401" s="23">
        <v>400</v>
      </c>
      <c r="AP401" s="23">
        <v>0</v>
      </c>
    </row>
    <row r="402" spans="1:42" x14ac:dyDescent="0.25">
      <c r="A402" s="23">
        <v>401</v>
      </c>
      <c r="B402" s="23">
        <v>9</v>
      </c>
      <c r="C402" s="23">
        <v>9</v>
      </c>
      <c r="D402" s="23">
        <v>3</v>
      </c>
      <c r="E402" s="23">
        <v>367</v>
      </c>
      <c r="F402" s="23">
        <v>905</v>
      </c>
      <c r="G402" s="23">
        <v>905</v>
      </c>
      <c r="H402" s="23">
        <v>471</v>
      </c>
      <c r="I402" s="23">
        <v>355</v>
      </c>
      <c r="J402" s="23">
        <v>12</v>
      </c>
      <c r="K402" s="23">
        <v>107</v>
      </c>
      <c r="L402" s="23">
        <v>125</v>
      </c>
      <c r="M402" s="23">
        <v>73</v>
      </c>
      <c r="N402" s="23">
        <v>62</v>
      </c>
      <c r="O402" s="23">
        <v>6909</v>
      </c>
      <c r="P402" s="23">
        <v>236</v>
      </c>
      <c r="Q402" s="23">
        <v>805</v>
      </c>
      <c r="R402" s="23">
        <v>0.18674033149171301</v>
      </c>
      <c r="S402" s="23">
        <v>13347</v>
      </c>
      <c r="T402" s="23">
        <v>35</v>
      </c>
      <c r="U402" s="23">
        <v>116</v>
      </c>
      <c r="V402" s="23">
        <v>321</v>
      </c>
      <c r="W402" s="23">
        <v>297</v>
      </c>
      <c r="X402" s="23">
        <v>136</v>
      </c>
      <c r="Y402" s="23">
        <v>691</v>
      </c>
      <c r="Z402" s="23">
        <v>2244</v>
      </c>
      <c r="AA402" s="23">
        <v>1255</v>
      </c>
      <c r="AB402" s="23">
        <v>0</v>
      </c>
      <c r="AC402" s="23">
        <v>921</v>
      </c>
      <c r="AD402" s="23">
        <v>8236</v>
      </c>
      <c r="AE402" s="23">
        <v>0</v>
      </c>
      <c r="AF402" s="23">
        <v>0</v>
      </c>
      <c r="AG402" s="23">
        <v>3</v>
      </c>
      <c r="AH402" s="23">
        <v>0</v>
      </c>
      <c r="AI402" s="23">
        <v>0</v>
      </c>
      <c r="AJ402" s="23">
        <v>40.325679999999998</v>
      </c>
      <c r="AK402" s="23">
        <v>1.52613</v>
      </c>
      <c r="AL402" s="23">
        <v>3</v>
      </c>
      <c r="AM402" s="23">
        <v>0</v>
      </c>
      <c r="AN402" s="23">
        <v>367</v>
      </c>
      <c r="AO402" s="23">
        <v>401</v>
      </c>
      <c r="AP402" s="23">
        <v>0</v>
      </c>
    </row>
    <row r="403" spans="1:42" x14ac:dyDescent="0.25">
      <c r="A403" s="23">
        <v>402</v>
      </c>
      <c r="B403" s="23">
        <v>9</v>
      </c>
      <c r="C403" s="23">
        <v>9</v>
      </c>
      <c r="D403" s="23">
        <v>3</v>
      </c>
      <c r="E403" s="23">
        <v>190</v>
      </c>
      <c r="F403" s="23">
        <v>735</v>
      </c>
      <c r="G403" s="23">
        <v>735</v>
      </c>
      <c r="H403" s="23">
        <v>302</v>
      </c>
      <c r="I403" s="23">
        <v>130</v>
      </c>
      <c r="J403" s="23">
        <v>84</v>
      </c>
      <c r="K403" s="23">
        <v>26</v>
      </c>
      <c r="L403" s="23">
        <v>78</v>
      </c>
      <c r="M403" s="23">
        <v>47</v>
      </c>
      <c r="N403" s="23">
        <v>39</v>
      </c>
      <c r="O403" s="23">
        <v>1592</v>
      </c>
      <c r="P403" s="23">
        <v>32</v>
      </c>
      <c r="Q403" s="23">
        <v>1346</v>
      </c>
      <c r="R403" s="23">
        <v>5.4421768707482998E-3</v>
      </c>
      <c r="S403" s="23">
        <v>206</v>
      </c>
      <c r="T403" s="23">
        <v>92</v>
      </c>
      <c r="U403" s="23">
        <v>260</v>
      </c>
      <c r="V403" s="23">
        <v>241</v>
      </c>
      <c r="W403" s="23">
        <v>138</v>
      </c>
      <c r="X403" s="23">
        <v>4</v>
      </c>
      <c r="Y403" s="23">
        <v>3</v>
      </c>
      <c r="Z403" s="23">
        <v>52</v>
      </c>
      <c r="AA403" s="23">
        <v>73</v>
      </c>
      <c r="AB403" s="23">
        <v>0</v>
      </c>
      <c r="AC403" s="23">
        <v>49</v>
      </c>
      <c r="AD403" s="23">
        <v>29</v>
      </c>
      <c r="AE403" s="23">
        <v>0</v>
      </c>
      <c r="AF403" s="23">
        <v>0</v>
      </c>
      <c r="AG403" s="23">
        <v>4</v>
      </c>
      <c r="AH403" s="23">
        <v>0</v>
      </c>
      <c r="AI403" s="23">
        <v>0</v>
      </c>
      <c r="AJ403" s="23">
        <v>0</v>
      </c>
      <c r="AK403" s="23">
        <v>1.0271699999999999</v>
      </c>
      <c r="AL403" s="23">
        <v>3</v>
      </c>
      <c r="AM403" s="23">
        <v>0</v>
      </c>
      <c r="AN403" s="23">
        <v>190</v>
      </c>
      <c r="AO403" s="23">
        <v>402</v>
      </c>
      <c r="AP403" s="23">
        <v>0</v>
      </c>
    </row>
    <row r="404" spans="1:42" x14ac:dyDescent="0.25">
      <c r="A404" s="23">
        <v>403</v>
      </c>
      <c r="B404" s="23">
        <v>9</v>
      </c>
      <c r="C404" s="23">
        <v>9</v>
      </c>
      <c r="D404" s="23">
        <v>3</v>
      </c>
      <c r="E404" s="23">
        <v>7</v>
      </c>
      <c r="F404" s="23">
        <v>23</v>
      </c>
      <c r="G404" s="23">
        <v>23</v>
      </c>
      <c r="H404" s="23">
        <v>12</v>
      </c>
      <c r="I404" s="23">
        <v>6</v>
      </c>
      <c r="J404" s="23">
        <v>2</v>
      </c>
      <c r="K404" s="23">
        <v>1</v>
      </c>
      <c r="L404" s="23">
        <v>2</v>
      </c>
      <c r="M404" s="23">
        <v>2</v>
      </c>
      <c r="N404" s="23">
        <v>2</v>
      </c>
      <c r="O404" s="23">
        <v>1090.59998</v>
      </c>
      <c r="P404" s="23">
        <v>0</v>
      </c>
      <c r="Q404" s="23">
        <v>1050</v>
      </c>
      <c r="R404" s="23">
        <v>0.13043478260869601</v>
      </c>
      <c r="S404" s="23">
        <v>10709</v>
      </c>
      <c r="T404" s="23">
        <v>2</v>
      </c>
      <c r="U404" s="23">
        <v>3</v>
      </c>
      <c r="V404" s="23">
        <v>9</v>
      </c>
      <c r="W404" s="23">
        <v>7</v>
      </c>
      <c r="X404" s="23">
        <v>2</v>
      </c>
      <c r="Y404" s="23">
        <v>591</v>
      </c>
      <c r="Z404" s="23">
        <v>2918</v>
      </c>
      <c r="AA404" s="23">
        <v>808</v>
      </c>
      <c r="AB404" s="23">
        <v>0</v>
      </c>
      <c r="AC404" s="23">
        <v>5329</v>
      </c>
      <c r="AD404" s="23">
        <v>1063</v>
      </c>
      <c r="AE404" s="23">
        <v>0</v>
      </c>
      <c r="AF404" s="23">
        <v>0</v>
      </c>
      <c r="AG404" s="23">
        <v>3</v>
      </c>
      <c r="AH404" s="23">
        <v>0</v>
      </c>
      <c r="AI404" s="23">
        <v>275.21832000000001</v>
      </c>
      <c r="AJ404" s="23">
        <v>172.39081999999999</v>
      </c>
      <c r="AK404" s="23">
        <v>1.7644</v>
      </c>
      <c r="AL404" s="23">
        <v>3</v>
      </c>
      <c r="AM404" s="23">
        <v>0</v>
      </c>
      <c r="AN404" s="23">
        <v>7</v>
      </c>
      <c r="AO404" s="23">
        <v>403</v>
      </c>
      <c r="AP404" s="23">
        <v>0</v>
      </c>
    </row>
    <row r="405" spans="1:42" x14ac:dyDescent="0.25">
      <c r="A405" s="23">
        <v>404</v>
      </c>
      <c r="B405" s="23">
        <v>9</v>
      </c>
      <c r="C405" s="23">
        <v>9</v>
      </c>
      <c r="D405" s="23">
        <v>3</v>
      </c>
      <c r="E405" s="23">
        <v>601</v>
      </c>
      <c r="F405" s="23">
        <v>2103</v>
      </c>
      <c r="G405" s="23">
        <v>2111</v>
      </c>
      <c r="H405" s="23">
        <v>1079</v>
      </c>
      <c r="I405" s="23">
        <v>575</v>
      </c>
      <c r="J405" s="23">
        <v>136</v>
      </c>
      <c r="K405" s="23">
        <v>94</v>
      </c>
      <c r="L405" s="23">
        <v>228</v>
      </c>
      <c r="M405" s="23">
        <v>142</v>
      </c>
      <c r="N405" s="23">
        <v>137</v>
      </c>
      <c r="O405" s="23">
        <v>9805.7001999999993</v>
      </c>
      <c r="P405" s="23">
        <v>241</v>
      </c>
      <c r="Q405" s="23">
        <v>162</v>
      </c>
      <c r="R405" s="23">
        <v>0.11842728564661301</v>
      </c>
      <c r="S405" s="23">
        <v>15258</v>
      </c>
      <c r="T405" s="23">
        <v>139</v>
      </c>
      <c r="U405" s="23">
        <v>313</v>
      </c>
      <c r="V405" s="23">
        <v>824</v>
      </c>
      <c r="W405" s="23">
        <v>631</v>
      </c>
      <c r="X405" s="23">
        <v>204</v>
      </c>
      <c r="Y405" s="23">
        <v>155</v>
      </c>
      <c r="Z405" s="23">
        <v>3017</v>
      </c>
      <c r="AA405" s="23">
        <v>395</v>
      </c>
      <c r="AB405" s="23">
        <v>3</v>
      </c>
      <c r="AC405" s="23">
        <v>9018</v>
      </c>
      <c r="AD405" s="23">
        <v>2670</v>
      </c>
      <c r="AE405" s="23">
        <v>0</v>
      </c>
      <c r="AF405" s="23">
        <v>0</v>
      </c>
      <c r="AG405" s="23">
        <v>3</v>
      </c>
      <c r="AH405" s="23">
        <v>0</v>
      </c>
      <c r="AI405" s="23">
        <v>0</v>
      </c>
      <c r="AJ405" s="23">
        <v>0</v>
      </c>
      <c r="AK405" s="23">
        <v>1.66066</v>
      </c>
      <c r="AL405" s="23">
        <v>3</v>
      </c>
      <c r="AM405" s="23">
        <v>0</v>
      </c>
      <c r="AN405" s="23">
        <v>601</v>
      </c>
      <c r="AO405" s="23">
        <v>404</v>
      </c>
      <c r="AP405" s="23">
        <v>8</v>
      </c>
    </row>
    <row r="406" spans="1:42" x14ac:dyDescent="0.25">
      <c r="A406" s="23">
        <v>405</v>
      </c>
      <c r="B406" s="23">
        <v>9</v>
      </c>
      <c r="C406" s="23">
        <v>9</v>
      </c>
      <c r="D406" s="23">
        <v>3</v>
      </c>
      <c r="E406" s="23">
        <v>11</v>
      </c>
      <c r="F406" s="23">
        <v>39</v>
      </c>
      <c r="G406" s="23">
        <v>39</v>
      </c>
      <c r="H406" s="23">
        <v>20</v>
      </c>
      <c r="I406" s="23">
        <v>10</v>
      </c>
      <c r="J406" s="23">
        <v>2</v>
      </c>
      <c r="K406" s="23">
        <v>2</v>
      </c>
      <c r="L406" s="23">
        <v>4</v>
      </c>
      <c r="M406" s="23">
        <v>3</v>
      </c>
      <c r="N406" s="23">
        <v>2</v>
      </c>
      <c r="O406" s="23">
        <v>3422.8000499999998</v>
      </c>
      <c r="P406" s="23">
        <v>11</v>
      </c>
      <c r="Q406" s="23">
        <v>459.27246000000002</v>
      </c>
      <c r="R406" s="23">
        <v>0.128205128205128</v>
      </c>
      <c r="S406" s="23">
        <v>3771</v>
      </c>
      <c r="T406" s="23">
        <v>3</v>
      </c>
      <c r="U406" s="23">
        <v>6</v>
      </c>
      <c r="V406" s="23">
        <v>14</v>
      </c>
      <c r="W406" s="23">
        <v>12</v>
      </c>
      <c r="X406" s="23">
        <v>4</v>
      </c>
      <c r="Y406" s="23">
        <v>1947</v>
      </c>
      <c r="Z406" s="23">
        <v>272</v>
      </c>
      <c r="AA406" s="23">
        <v>1157</v>
      </c>
      <c r="AB406" s="23">
        <v>0</v>
      </c>
      <c r="AC406" s="23">
        <v>359</v>
      </c>
      <c r="AD406" s="23">
        <v>36</v>
      </c>
      <c r="AE406" s="23">
        <v>0</v>
      </c>
      <c r="AF406" s="23">
        <v>0</v>
      </c>
      <c r="AG406" s="23">
        <v>4</v>
      </c>
      <c r="AH406" s="23">
        <v>0</v>
      </c>
      <c r="AI406" s="23">
        <v>0</v>
      </c>
      <c r="AJ406" s="23">
        <v>0</v>
      </c>
      <c r="AK406" s="23">
        <v>1.2482500000000001</v>
      </c>
      <c r="AL406" s="23">
        <v>3</v>
      </c>
      <c r="AM406" s="23">
        <v>0</v>
      </c>
      <c r="AN406" s="23">
        <v>11</v>
      </c>
      <c r="AO406" s="23">
        <v>405</v>
      </c>
      <c r="AP406" s="23">
        <v>0</v>
      </c>
    </row>
    <row r="407" spans="1:42" x14ac:dyDescent="0.25">
      <c r="A407" s="23">
        <v>406</v>
      </c>
      <c r="B407" s="23">
        <v>9</v>
      </c>
      <c r="C407" s="23">
        <v>9</v>
      </c>
      <c r="D407" s="23">
        <v>3</v>
      </c>
      <c r="E407" s="23">
        <v>69</v>
      </c>
      <c r="F407" s="23">
        <v>141</v>
      </c>
      <c r="G407" s="23">
        <v>141</v>
      </c>
      <c r="H407" s="23">
        <v>96</v>
      </c>
      <c r="I407" s="23">
        <v>20</v>
      </c>
      <c r="J407" s="23">
        <v>59</v>
      </c>
      <c r="K407" s="23">
        <v>6</v>
      </c>
      <c r="L407" s="23">
        <v>9</v>
      </c>
      <c r="M407" s="23">
        <v>19</v>
      </c>
      <c r="N407" s="23">
        <v>35</v>
      </c>
      <c r="O407" s="23">
        <v>777.29998999999998</v>
      </c>
      <c r="P407" s="23">
        <v>7.6405399999999997</v>
      </c>
      <c r="Q407" s="23">
        <v>472</v>
      </c>
      <c r="R407" s="23">
        <v>3.54609929078014E-2</v>
      </c>
      <c r="S407" s="23">
        <v>12606</v>
      </c>
      <c r="T407" s="23">
        <v>8</v>
      </c>
      <c r="U407" s="23">
        <v>13</v>
      </c>
      <c r="V407" s="23">
        <v>88</v>
      </c>
      <c r="W407" s="23">
        <v>27</v>
      </c>
      <c r="X407" s="23">
        <v>5</v>
      </c>
      <c r="Y407" s="23">
        <v>1312</v>
      </c>
      <c r="Z407" s="23">
        <v>1441</v>
      </c>
      <c r="AA407" s="23">
        <v>1138</v>
      </c>
      <c r="AB407" s="23">
        <v>0</v>
      </c>
      <c r="AC407" s="23">
        <v>6147</v>
      </c>
      <c r="AD407" s="23">
        <v>2568</v>
      </c>
      <c r="AE407" s="23">
        <v>0</v>
      </c>
      <c r="AF407" s="23">
        <v>0</v>
      </c>
      <c r="AG407" s="23">
        <v>3</v>
      </c>
      <c r="AH407" s="23">
        <v>0</v>
      </c>
      <c r="AI407" s="23">
        <v>0</v>
      </c>
      <c r="AJ407" s="23">
        <v>0</v>
      </c>
      <c r="AK407" s="23">
        <v>1.78128</v>
      </c>
      <c r="AL407" s="23">
        <v>3</v>
      </c>
      <c r="AM407" s="23">
        <v>0</v>
      </c>
      <c r="AN407" s="23">
        <v>69</v>
      </c>
      <c r="AO407" s="23">
        <v>406</v>
      </c>
      <c r="AP407" s="23">
        <v>0</v>
      </c>
    </row>
    <row r="408" spans="1:42" x14ac:dyDescent="0.25">
      <c r="A408" s="23">
        <v>407</v>
      </c>
      <c r="B408" s="23">
        <v>9</v>
      </c>
      <c r="C408" s="23">
        <v>9</v>
      </c>
      <c r="D408" s="23">
        <v>3</v>
      </c>
      <c r="E408" s="23">
        <v>100</v>
      </c>
      <c r="F408" s="23">
        <v>215</v>
      </c>
      <c r="G408" s="23">
        <v>216</v>
      </c>
      <c r="H408" s="23">
        <v>145</v>
      </c>
      <c r="I408" s="23">
        <v>8</v>
      </c>
      <c r="J408" s="23">
        <v>102</v>
      </c>
      <c r="K408" s="23">
        <v>11</v>
      </c>
      <c r="L408" s="23">
        <v>8</v>
      </c>
      <c r="M408" s="23">
        <v>26</v>
      </c>
      <c r="N408" s="23">
        <v>55</v>
      </c>
      <c r="O408" s="23">
        <v>1014.20001</v>
      </c>
      <c r="P408" s="23">
        <v>0</v>
      </c>
      <c r="Q408" s="23">
        <v>892</v>
      </c>
      <c r="R408" s="23">
        <v>2.7777777777777801E-2</v>
      </c>
      <c r="S408" s="23">
        <v>15741</v>
      </c>
      <c r="T408" s="23">
        <v>21</v>
      </c>
      <c r="U408" s="23">
        <v>6</v>
      </c>
      <c r="V408" s="23">
        <v>160</v>
      </c>
      <c r="W408" s="23">
        <v>25</v>
      </c>
      <c r="X408" s="23">
        <v>4</v>
      </c>
      <c r="Y408" s="23">
        <v>1413</v>
      </c>
      <c r="Z408" s="23">
        <v>2274</v>
      </c>
      <c r="AA408" s="23">
        <v>1954</v>
      </c>
      <c r="AB408" s="23">
        <v>9</v>
      </c>
      <c r="AC408" s="23">
        <v>7569</v>
      </c>
      <c r="AD408" s="23">
        <v>2522</v>
      </c>
      <c r="AE408" s="23">
        <v>0</v>
      </c>
      <c r="AF408" s="23">
        <v>0</v>
      </c>
      <c r="AG408" s="23">
        <v>2</v>
      </c>
      <c r="AH408" s="23">
        <v>0</v>
      </c>
      <c r="AI408" s="23">
        <v>0</v>
      </c>
      <c r="AJ408" s="23">
        <v>0</v>
      </c>
      <c r="AK408" s="23">
        <v>1.9400299999999999</v>
      </c>
      <c r="AL408" s="23">
        <v>3</v>
      </c>
      <c r="AM408" s="23">
        <v>0</v>
      </c>
      <c r="AN408" s="23">
        <v>100</v>
      </c>
      <c r="AO408" s="23">
        <v>407</v>
      </c>
      <c r="AP408" s="23">
        <v>1</v>
      </c>
    </row>
    <row r="409" spans="1:42" x14ac:dyDescent="0.25">
      <c r="A409" s="23">
        <v>408</v>
      </c>
      <c r="B409" s="23">
        <v>9</v>
      </c>
      <c r="C409" s="23">
        <v>9</v>
      </c>
      <c r="D409" s="23">
        <v>3</v>
      </c>
      <c r="E409" s="23">
        <v>8</v>
      </c>
      <c r="F409" s="23">
        <v>18</v>
      </c>
      <c r="G409" s="23">
        <v>18</v>
      </c>
      <c r="H409" s="23">
        <v>12</v>
      </c>
      <c r="I409" s="23">
        <v>1</v>
      </c>
      <c r="J409" s="23">
        <v>9</v>
      </c>
      <c r="K409" s="23">
        <v>1</v>
      </c>
      <c r="L409" s="23">
        <v>1</v>
      </c>
      <c r="M409" s="23">
        <v>2</v>
      </c>
      <c r="N409" s="23">
        <v>4</v>
      </c>
      <c r="O409" s="23">
        <v>591.79998999999998</v>
      </c>
      <c r="P409" s="23">
        <v>3</v>
      </c>
      <c r="Q409" s="23">
        <v>515.88463999999999</v>
      </c>
      <c r="R409" s="23">
        <v>5.5555555555555601E-2</v>
      </c>
      <c r="S409" s="23">
        <v>9779</v>
      </c>
      <c r="T409" s="23">
        <v>2</v>
      </c>
      <c r="U409" s="23">
        <v>1</v>
      </c>
      <c r="V409" s="23">
        <v>13</v>
      </c>
      <c r="W409" s="23">
        <v>2</v>
      </c>
      <c r="X409" s="23">
        <v>0</v>
      </c>
      <c r="Y409" s="23">
        <v>1254</v>
      </c>
      <c r="Z409" s="23">
        <v>2708</v>
      </c>
      <c r="AA409" s="23">
        <v>1200</v>
      </c>
      <c r="AB409" s="23">
        <v>0</v>
      </c>
      <c r="AC409" s="23">
        <v>3283</v>
      </c>
      <c r="AD409" s="23">
        <v>1334</v>
      </c>
      <c r="AE409" s="23">
        <v>0</v>
      </c>
      <c r="AF409" s="23">
        <v>0</v>
      </c>
      <c r="AG409" s="23">
        <v>2</v>
      </c>
      <c r="AH409" s="23">
        <v>0</v>
      </c>
      <c r="AI409" s="23">
        <v>0</v>
      </c>
      <c r="AJ409" s="23">
        <v>0</v>
      </c>
      <c r="AK409" s="23">
        <v>2.3523399999999999</v>
      </c>
      <c r="AL409" s="23">
        <v>3</v>
      </c>
      <c r="AM409" s="23">
        <v>0</v>
      </c>
      <c r="AN409" s="23">
        <v>8</v>
      </c>
      <c r="AO409" s="23">
        <v>408</v>
      </c>
      <c r="AP409" s="23">
        <v>0</v>
      </c>
    </row>
    <row r="410" spans="1:42" x14ac:dyDescent="0.25">
      <c r="A410" s="23">
        <v>409</v>
      </c>
      <c r="B410" s="23">
        <v>9</v>
      </c>
      <c r="C410" s="23">
        <v>9</v>
      </c>
      <c r="D410" s="23">
        <v>3</v>
      </c>
      <c r="E410" s="23">
        <v>0</v>
      </c>
      <c r="F410" s="23">
        <v>0</v>
      </c>
      <c r="G410" s="23">
        <v>0</v>
      </c>
      <c r="H410" s="23">
        <v>0</v>
      </c>
      <c r="I410" s="23">
        <v>0</v>
      </c>
      <c r="J410" s="23">
        <v>0</v>
      </c>
      <c r="K410" s="23">
        <v>0</v>
      </c>
      <c r="L410" s="23">
        <v>0</v>
      </c>
      <c r="M410" s="23">
        <v>0</v>
      </c>
      <c r="N410" s="23">
        <v>0</v>
      </c>
      <c r="O410" s="23">
        <v>568.59997999999996</v>
      </c>
      <c r="P410" s="23">
        <v>0</v>
      </c>
      <c r="Q410" s="23">
        <v>472</v>
      </c>
      <c r="R410" s="23">
        <v>0</v>
      </c>
      <c r="S410" s="23">
        <v>17722</v>
      </c>
      <c r="T410" s="23">
        <v>0</v>
      </c>
      <c r="U410" s="23">
        <v>0</v>
      </c>
      <c r="V410" s="23">
        <v>0</v>
      </c>
      <c r="W410" s="23">
        <v>0</v>
      </c>
      <c r="X410" s="23">
        <v>0</v>
      </c>
      <c r="Y410" s="23">
        <v>555</v>
      </c>
      <c r="Z410" s="23">
        <v>3493</v>
      </c>
      <c r="AA410" s="23">
        <v>820</v>
      </c>
      <c r="AB410" s="23">
        <v>8</v>
      </c>
      <c r="AC410" s="23">
        <v>11533</v>
      </c>
      <c r="AD410" s="23">
        <v>1313</v>
      </c>
      <c r="AE410" s="23">
        <v>0</v>
      </c>
      <c r="AF410" s="23">
        <v>0</v>
      </c>
      <c r="AG410" s="23">
        <v>1</v>
      </c>
      <c r="AH410" s="23">
        <v>0</v>
      </c>
      <c r="AI410" s="23">
        <v>0</v>
      </c>
      <c r="AJ410" s="23">
        <v>0</v>
      </c>
      <c r="AK410" s="23">
        <v>2.0299100000000001</v>
      </c>
      <c r="AL410" s="23">
        <v>3</v>
      </c>
      <c r="AM410" s="23">
        <v>0</v>
      </c>
      <c r="AN410" s="23">
        <v>0</v>
      </c>
      <c r="AO410" s="23">
        <v>409</v>
      </c>
      <c r="AP410" s="23">
        <v>0</v>
      </c>
    </row>
    <row r="411" spans="1:42" x14ac:dyDescent="0.25">
      <c r="A411" s="23">
        <v>410</v>
      </c>
      <c r="B411" s="23">
        <v>9</v>
      </c>
      <c r="C411" s="23">
        <v>9</v>
      </c>
      <c r="D411" s="23">
        <v>3</v>
      </c>
      <c r="E411" s="23">
        <v>4190</v>
      </c>
      <c r="F411" s="23">
        <v>8833</v>
      </c>
      <c r="G411" s="23">
        <v>8851</v>
      </c>
      <c r="H411" s="23">
        <v>5999</v>
      </c>
      <c r="I411" s="23">
        <v>665</v>
      </c>
      <c r="J411" s="23">
        <v>4012</v>
      </c>
      <c r="K411" s="23">
        <v>431</v>
      </c>
      <c r="L411" s="23">
        <v>410</v>
      </c>
      <c r="M411" s="23">
        <v>1097</v>
      </c>
      <c r="N411" s="23">
        <v>2252</v>
      </c>
      <c r="O411" s="23">
        <v>560.40002000000004</v>
      </c>
      <c r="P411" s="23">
        <v>177.7373</v>
      </c>
      <c r="Q411" s="23">
        <v>315</v>
      </c>
      <c r="R411" s="23">
        <v>3.2425714608518799E-2</v>
      </c>
      <c r="S411" s="23">
        <v>8795</v>
      </c>
      <c r="T411" s="23">
        <v>740</v>
      </c>
      <c r="U411" s="23">
        <v>447</v>
      </c>
      <c r="V411" s="23">
        <v>6197</v>
      </c>
      <c r="W411" s="23">
        <v>1259</v>
      </c>
      <c r="X411" s="23">
        <v>208</v>
      </c>
      <c r="Y411" s="23">
        <v>650</v>
      </c>
      <c r="Z411" s="23">
        <v>277</v>
      </c>
      <c r="AA411" s="23">
        <v>280</v>
      </c>
      <c r="AB411" s="23">
        <v>0</v>
      </c>
      <c r="AC411" s="23">
        <v>5554</v>
      </c>
      <c r="AD411" s="23">
        <v>2034</v>
      </c>
      <c r="AE411" s="23">
        <v>0</v>
      </c>
      <c r="AF411" s="23">
        <v>0</v>
      </c>
      <c r="AG411" s="23">
        <v>3</v>
      </c>
      <c r="AH411" s="23">
        <v>0</v>
      </c>
      <c r="AI411" s="23">
        <v>0</v>
      </c>
      <c r="AJ411" s="23">
        <v>0</v>
      </c>
      <c r="AK411" s="23">
        <v>2.3270900000000001</v>
      </c>
      <c r="AL411" s="23">
        <v>3</v>
      </c>
      <c r="AM411" s="23">
        <v>0</v>
      </c>
      <c r="AN411" s="23">
        <v>4190</v>
      </c>
      <c r="AO411" s="23">
        <v>410</v>
      </c>
      <c r="AP411" s="23">
        <v>18</v>
      </c>
    </row>
    <row r="412" spans="1:42" x14ac:dyDescent="0.25">
      <c r="A412" s="23">
        <v>411</v>
      </c>
      <c r="B412" s="23">
        <v>9</v>
      </c>
      <c r="C412" s="23">
        <v>9</v>
      </c>
      <c r="D412" s="23">
        <v>3</v>
      </c>
      <c r="E412" s="23">
        <v>0</v>
      </c>
      <c r="F412" s="23">
        <v>0</v>
      </c>
      <c r="G412" s="23">
        <v>0</v>
      </c>
      <c r="H412" s="23">
        <v>0</v>
      </c>
      <c r="I412" s="23">
        <v>0</v>
      </c>
      <c r="J412" s="23">
        <v>0</v>
      </c>
      <c r="K412" s="23">
        <v>0</v>
      </c>
      <c r="L412" s="23">
        <v>0</v>
      </c>
      <c r="M412" s="23">
        <v>0</v>
      </c>
      <c r="N412" s="23">
        <v>0</v>
      </c>
      <c r="O412" s="23">
        <v>273.5</v>
      </c>
      <c r="P412" s="23">
        <v>0</v>
      </c>
      <c r="Q412" s="23">
        <v>60</v>
      </c>
      <c r="R412" s="23">
        <v>0</v>
      </c>
      <c r="S412" s="23">
        <v>339</v>
      </c>
      <c r="T412" s="23">
        <v>0</v>
      </c>
      <c r="U412" s="23">
        <v>0</v>
      </c>
      <c r="V412" s="23">
        <v>0</v>
      </c>
      <c r="W412" s="23">
        <v>0</v>
      </c>
      <c r="X412" s="23">
        <v>0</v>
      </c>
      <c r="Y412" s="23">
        <v>0</v>
      </c>
      <c r="Z412" s="23">
        <v>18</v>
      </c>
      <c r="AA412" s="23">
        <v>0</v>
      </c>
      <c r="AB412" s="23">
        <v>0</v>
      </c>
      <c r="AC412" s="23">
        <v>315</v>
      </c>
      <c r="AD412" s="23">
        <v>6</v>
      </c>
      <c r="AE412" s="23">
        <v>0</v>
      </c>
      <c r="AF412" s="23">
        <v>0</v>
      </c>
      <c r="AG412" s="23">
        <v>3</v>
      </c>
      <c r="AH412" s="23">
        <v>0</v>
      </c>
      <c r="AI412" s="23">
        <v>0</v>
      </c>
      <c r="AJ412" s="23">
        <v>0</v>
      </c>
      <c r="AK412" s="23">
        <v>2.1938399999999998</v>
      </c>
      <c r="AL412" s="23">
        <v>3</v>
      </c>
      <c r="AM412" s="23">
        <v>0</v>
      </c>
      <c r="AN412" s="23">
        <v>0</v>
      </c>
      <c r="AO412" s="23">
        <v>411</v>
      </c>
      <c r="AP412" s="23">
        <v>0</v>
      </c>
    </row>
    <row r="413" spans="1:42" x14ac:dyDescent="0.25">
      <c r="A413" s="23">
        <v>412</v>
      </c>
      <c r="B413" s="23">
        <v>9</v>
      </c>
      <c r="C413" s="23">
        <v>9</v>
      </c>
      <c r="D413" s="23">
        <v>3</v>
      </c>
      <c r="E413" s="23">
        <v>5914</v>
      </c>
      <c r="F413" s="23">
        <v>15137</v>
      </c>
      <c r="G413" s="23">
        <v>15137</v>
      </c>
      <c r="H413" s="23">
        <v>8712</v>
      </c>
      <c r="I413" s="23">
        <v>1733</v>
      </c>
      <c r="J413" s="23">
        <v>4668</v>
      </c>
      <c r="K413" s="23">
        <v>1114</v>
      </c>
      <c r="L413" s="23">
        <v>1062</v>
      </c>
      <c r="M413" s="23">
        <v>1642</v>
      </c>
      <c r="N413" s="23">
        <v>2096</v>
      </c>
      <c r="O413" s="23">
        <v>1016.59998</v>
      </c>
      <c r="P413" s="23">
        <v>346.9769</v>
      </c>
      <c r="Q413" s="23">
        <v>694</v>
      </c>
      <c r="R413" s="23">
        <v>5.6682301644975903E-2</v>
      </c>
      <c r="S413" s="23">
        <v>20973</v>
      </c>
      <c r="T413" s="23">
        <v>1182</v>
      </c>
      <c r="U413" s="23">
        <v>1888</v>
      </c>
      <c r="V413" s="23">
        <v>8835</v>
      </c>
      <c r="W413" s="23">
        <v>2560</v>
      </c>
      <c r="X413" s="23">
        <v>672</v>
      </c>
      <c r="Y413" s="23">
        <v>692</v>
      </c>
      <c r="Z413" s="23">
        <v>1865</v>
      </c>
      <c r="AA413" s="23">
        <v>843</v>
      </c>
      <c r="AB413" s="23">
        <v>0</v>
      </c>
      <c r="AC413" s="23">
        <v>16040</v>
      </c>
      <c r="AD413" s="23">
        <v>1533</v>
      </c>
      <c r="AE413" s="23">
        <v>0</v>
      </c>
      <c r="AF413" s="23">
        <v>0</v>
      </c>
      <c r="AG413" s="23">
        <v>3</v>
      </c>
      <c r="AH413" s="23">
        <v>0</v>
      </c>
      <c r="AI413" s="23">
        <v>641.17438000000004</v>
      </c>
      <c r="AJ413" s="23">
        <v>45.363909999999997</v>
      </c>
      <c r="AK413" s="23">
        <v>2.3025099999999998</v>
      </c>
      <c r="AL413" s="23">
        <v>3</v>
      </c>
      <c r="AM413" s="23">
        <v>0</v>
      </c>
      <c r="AN413" s="23">
        <v>5914</v>
      </c>
      <c r="AO413" s="23">
        <v>412</v>
      </c>
      <c r="AP413" s="23">
        <v>0</v>
      </c>
    </row>
    <row r="414" spans="1:42" x14ac:dyDescent="0.25">
      <c r="A414" s="23">
        <v>413</v>
      </c>
      <c r="B414" s="23">
        <v>9</v>
      </c>
      <c r="C414" s="23">
        <v>9</v>
      </c>
      <c r="D414" s="23">
        <v>3</v>
      </c>
      <c r="E414" s="23">
        <v>4064</v>
      </c>
      <c r="F414" s="23">
        <v>10423</v>
      </c>
      <c r="G414" s="23">
        <v>10433</v>
      </c>
      <c r="H414" s="23">
        <v>6276</v>
      </c>
      <c r="I414" s="23">
        <v>1504</v>
      </c>
      <c r="J414" s="23">
        <v>2681</v>
      </c>
      <c r="K414" s="23">
        <v>383</v>
      </c>
      <c r="L414" s="23">
        <v>460</v>
      </c>
      <c r="M414" s="23">
        <v>1091</v>
      </c>
      <c r="N414" s="23">
        <v>2130</v>
      </c>
      <c r="O414" s="23">
        <v>339</v>
      </c>
      <c r="P414" s="23">
        <v>91</v>
      </c>
      <c r="Q414" s="23">
        <v>237</v>
      </c>
      <c r="R414" s="23">
        <v>4.6966356752611897E-2</v>
      </c>
      <c r="S414" s="23">
        <v>2083</v>
      </c>
      <c r="T414" s="23">
        <v>1103</v>
      </c>
      <c r="U414" s="23">
        <v>1528</v>
      </c>
      <c r="V414" s="23">
        <v>6025</v>
      </c>
      <c r="W414" s="23">
        <v>1402</v>
      </c>
      <c r="X414" s="23">
        <v>375</v>
      </c>
      <c r="Y414" s="23">
        <v>143</v>
      </c>
      <c r="Z414" s="23">
        <v>1169</v>
      </c>
      <c r="AA414" s="23">
        <v>524</v>
      </c>
      <c r="AB414" s="23">
        <v>0</v>
      </c>
      <c r="AC414" s="23">
        <v>51</v>
      </c>
      <c r="AD414" s="23">
        <v>196</v>
      </c>
      <c r="AE414" s="23">
        <v>0</v>
      </c>
      <c r="AF414" s="23">
        <v>0</v>
      </c>
      <c r="AG414" s="23">
        <v>4</v>
      </c>
      <c r="AH414" s="23">
        <v>0</v>
      </c>
      <c r="AI414" s="23">
        <v>0</v>
      </c>
      <c r="AJ414" s="23">
        <v>0</v>
      </c>
      <c r="AK414" s="23">
        <v>1.6351199999999999</v>
      </c>
      <c r="AL414" s="23">
        <v>3</v>
      </c>
      <c r="AM414" s="23">
        <v>0</v>
      </c>
      <c r="AN414" s="23">
        <v>4064</v>
      </c>
      <c r="AO414" s="23">
        <v>413</v>
      </c>
      <c r="AP414" s="23">
        <v>10</v>
      </c>
    </row>
    <row r="415" spans="1:42" x14ac:dyDescent="0.25">
      <c r="A415" s="23">
        <v>414</v>
      </c>
      <c r="B415" s="23">
        <v>9</v>
      </c>
      <c r="C415" s="23">
        <v>9</v>
      </c>
      <c r="D415" s="23">
        <v>3</v>
      </c>
      <c r="E415" s="23">
        <v>962</v>
      </c>
      <c r="F415" s="23">
        <v>3792</v>
      </c>
      <c r="G415" s="23">
        <v>4029</v>
      </c>
      <c r="H415" s="23">
        <v>2276</v>
      </c>
      <c r="I415" s="23">
        <v>658</v>
      </c>
      <c r="J415" s="23">
        <v>328</v>
      </c>
      <c r="K415" s="23">
        <v>155</v>
      </c>
      <c r="L415" s="23">
        <v>283</v>
      </c>
      <c r="M415" s="23">
        <v>238</v>
      </c>
      <c r="N415" s="23">
        <v>286</v>
      </c>
      <c r="O415" s="23">
        <v>724</v>
      </c>
      <c r="P415" s="23">
        <v>165</v>
      </c>
      <c r="Q415" s="23">
        <v>501</v>
      </c>
      <c r="R415" s="23">
        <v>0.19483742864234299</v>
      </c>
      <c r="S415" s="23">
        <v>10400</v>
      </c>
      <c r="T415" s="23">
        <v>238</v>
      </c>
      <c r="U415" s="23">
        <v>896</v>
      </c>
      <c r="V415" s="23">
        <v>1234</v>
      </c>
      <c r="W415" s="23">
        <v>971</v>
      </c>
      <c r="X415" s="23">
        <v>690</v>
      </c>
      <c r="Y415" s="23">
        <v>972</v>
      </c>
      <c r="Z415" s="23">
        <v>1307</v>
      </c>
      <c r="AA415" s="23">
        <v>1272</v>
      </c>
      <c r="AB415" s="23">
        <v>2</v>
      </c>
      <c r="AC415" s="23">
        <v>4491</v>
      </c>
      <c r="AD415" s="23">
        <v>2356</v>
      </c>
      <c r="AE415" s="23">
        <v>0</v>
      </c>
      <c r="AF415" s="23">
        <v>0</v>
      </c>
      <c r="AG415" s="23">
        <v>3</v>
      </c>
      <c r="AH415" s="23">
        <v>0</v>
      </c>
      <c r="AI415" s="23">
        <v>0</v>
      </c>
      <c r="AJ415" s="23">
        <v>0</v>
      </c>
      <c r="AK415" s="23">
        <v>1.6053200000000001</v>
      </c>
      <c r="AL415" s="23">
        <v>3</v>
      </c>
      <c r="AM415" s="23">
        <v>0</v>
      </c>
      <c r="AN415" s="23">
        <v>962</v>
      </c>
      <c r="AO415" s="23">
        <v>414</v>
      </c>
      <c r="AP415" s="23">
        <v>237</v>
      </c>
    </row>
    <row r="416" spans="1:42" x14ac:dyDescent="0.25">
      <c r="A416" s="23">
        <v>415</v>
      </c>
      <c r="B416" s="23">
        <v>9</v>
      </c>
      <c r="C416" s="23">
        <v>9</v>
      </c>
      <c r="D416" s="23">
        <v>3</v>
      </c>
      <c r="E416" s="23">
        <v>616</v>
      </c>
      <c r="F416" s="23">
        <v>2019</v>
      </c>
      <c r="G416" s="23">
        <v>2021</v>
      </c>
      <c r="H416" s="23">
        <v>1151</v>
      </c>
      <c r="I416" s="23">
        <v>575</v>
      </c>
      <c r="J416" s="23">
        <v>115</v>
      </c>
      <c r="K416" s="23">
        <v>101</v>
      </c>
      <c r="L416" s="23">
        <v>105</v>
      </c>
      <c r="M416" s="23">
        <v>138</v>
      </c>
      <c r="N416" s="23">
        <v>272</v>
      </c>
      <c r="O416" s="23">
        <v>1169.40002</v>
      </c>
      <c r="P416" s="23">
        <v>115</v>
      </c>
      <c r="Q416" s="23">
        <v>929.81415000000004</v>
      </c>
      <c r="R416" s="23">
        <v>0.15289460663038101</v>
      </c>
      <c r="S416" s="23">
        <v>28564</v>
      </c>
      <c r="T416" s="23">
        <v>117</v>
      </c>
      <c r="U416" s="23">
        <v>315</v>
      </c>
      <c r="V416" s="23">
        <v>888</v>
      </c>
      <c r="W416" s="23">
        <v>416</v>
      </c>
      <c r="X416" s="23">
        <v>285</v>
      </c>
      <c r="Y416" s="23">
        <v>2039</v>
      </c>
      <c r="Z416" s="23">
        <v>4425</v>
      </c>
      <c r="AA416" s="23">
        <v>5283</v>
      </c>
      <c r="AB416" s="23">
        <v>8</v>
      </c>
      <c r="AC416" s="23">
        <v>13766</v>
      </c>
      <c r="AD416" s="23">
        <v>3043</v>
      </c>
      <c r="AE416" s="23">
        <v>0</v>
      </c>
      <c r="AF416" s="23">
        <v>0</v>
      </c>
      <c r="AG416" s="23">
        <v>4</v>
      </c>
      <c r="AH416" s="23">
        <v>0</v>
      </c>
      <c r="AI416" s="23">
        <v>1817.66077</v>
      </c>
      <c r="AJ416" s="23">
        <v>8100.3447299999998</v>
      </c>
      <c r="AK416" s="23">
        <v>1.9034199999999999</v>
      </c>
      <c r="AL416" s="23">
        <v>3</v>
      </c>
      <c r="AM416" s="23">
        <v>0</v>
      </c>
      <c r="AN416" s="23">
        <v>616</v>
      </c>
      <c r="AO416" s="23">
        <v>415</v>
      </c>
      <c r="AP416" s="23">
        <v>2</v>
      </c>
    </row>
    <row r="417" spans="1:42" x14ac:dyDescent="0.25">
      <c r="A417" s="23">
        <v>416</v>
      </c>
      <c r="B417" s="23">
        <v>9</v>
      </c>
      <c r="C417" s="23">
        <v>9</v>
      </c>
      <c r="D417" s="23">
        <v>3</v>
      </c>
      <c r="E417" s="23">
        <v>2807</v>
      </c>
      <c r="F417" s="23">
        <v>8171</v>
      </c>
      <c r="G417" s="23">
        <v>8179</v>
      </c>
      <c r="H417" s="23">
        <v>4699</v>
      </c>
      <c r="I417" s="23">
        <v>1435</v>
      </c>
      <c r="J417" s="23">
        <v>1610</v>
      </c>
      <c r="K417" s="23">
        <v>415</v>
      </c>
      <c r="L417" s="23">
        <v>552</v>
      </c>
      <c r="M417" s="23">
        <v>615</v>
      </c>
      <c r="N417" s="23">
        <v>1225</v>
      </c>
      <c r="O417" s="23">
        <v>832.90002000000004</v>
      </c>
      <c r="P417" s="23">
        <v>283</v>
      </c>
      <c r="Q417" s="23">
        <v>242.25077999999999</v>
      </c>
      <c r="R417" s="23">
        <v>0.101479398459469</v>
      </c>
      <c r="S417" s="23">
        <v>3359</v>
      </c>
      <c r="T417" s="23">
        <v>776</v>
      </c>
      <c r="U417" s="23">
        <v>1019</v>
      </c>
      <c r="V417" s="23">
        <v>4005</v>
      </c>
      <c r="W417" s="23">
        <v>1723</v>
      </c>
      <c r="X417" s="23">
        <v>656</v>
      </c>
      <c r="Y417" s="23">
        <v>552</v>
      </c>
      <c r="Z417" s="23">
        <v>946</v>
      </c>
      <c r="AA417" s="23">
        <v>904</v>
      </c>
      <c r="AB417" s="23">
        <v>0</v>
      </c>
      <c r="AC417" s="23">
        <v>607</v>
      </c>
      <c r="AD417" s="23">
        <v>350</v>
      </c>
      <c r="AE417" s="23">
        <v>0</v>
      </c>
      <c r="AF417" s="23">
        <v>0</v>
      </c>
      <c r="AG417" s="23">
        <v>1</v>
      </c>
      <c r="AH417" s="23">
        <v>0</v>
      </c>
      <c r="AI417" s="23">
        <v>0</v>
      </c>
      <c r="AJ417" s="23">
        <v>0</v>
      </c>
      <c r="AK417" s="23">
        <v>1.74335</v>
      </c>
      <c r="AL417" s="23">
        <v>3</v>
      </c>
      <c r="AM417" s="23">
        <v>0</v>
      </c>
      <c r="AN417" s="23">
        <v>2807</v>
      </c>
      <c r="AO417" s="23">
        <v>416</v>
      </c>
      <c r="AP417" s="23">
        <v>8</v>
      </c>
    </row>
    <row r="418" spans="1:42" x14ac:dyDescent="0.25">
      <c r="A418" s="23">
        <v>417</v>
      </c>
      <c r="B418" s="23">
        <v>9</v>
      </c>
      <c r="C418" s="23">
        <v>9</v>
      </c>
      <c r="D418" s="23">
        <v>3</v>
      </c>
      <c r="E418" s="23">
        <v>0</v>
      </c>
      <c r="F418" s="23">
        <v>0</v>
      </c>
      <c r="G418" s="23">
        <v>0</v>
      </c>
      <c r="H418" s="23">
        <v>0</v>
      </c>
      <c r="I418" s="23">
        <v>0</v>
      </c>
      <c r="J418" s="23">
        <v>0</v>
      </c>
      <c r="K418" s="23">
        <v>0</v>
      </c>
      <c r="L418" s="23">
        <v>0</v>
      </c>
      <c r="M418" s="23">
        <v>0</v>
      </c>
      <c r="N418" s="23">
        <v>0</v>
      </c>
      <c r="O418" s="23">
        <v>236.89999</v>
      </c>
      <c r="P418" s="23">
        <v>0</v>
      </c>
      <c r="Q418" s="23">
        <v>183</v>
      </c>
      <c r="R418" s="23">
        <v>0</v>
      </c>
      <c r="S418" s="23">
        <v>4616</v>
      </c>
      <c r="T418" s="23">
        <v>0</v>
      </c>
      <c r="U418" s="23">
        <v>0</v>
      </c>
      <c r="V418" s="23">
        <v>0</v>
      </c>
      <c r="W418" s="23">
        <v>0</v>
      </c>
      <c r="X418" s="23">
        <v>0</v>
      </c>
      <c r="Y418" s="23">
        <v>705</v>
      </c>
      <c r="Z418" s="23">
        <v>2271</v>
      </c>
      <c r="AA418" s="23">
        <v>169</v>
      </c>
      <c r="AB418" s="23">
        <v>0</v>
      </c>
      <c r="AC418" s="23">
        <v>744</v>
      </c>
      <c r="AD418" s="23">
        <v>727</v>
      </c>
      <c r="AE418" s="23">
        <v>0</v>
      </c>
      <c r="AF418" s="23">
        <v>0</v>
      </c>
      <c r="AG418" s="23">
        <v>2</v>
      </c>
      <c r="AH418" s="23">
        <v>0</v>
      </c>
      <c r="AI418" s="23">
        <v>0</v>
      </c>
      <c r="AJ418" s="23">
        <v>0</v>
      </c>
      <c r="AK418" s="23">
        <v>2.3867600000000002</v>
      </c>
      <c r="AL418" s="23">
        <v>3</v>
      </c>
      <c r="AM418" s="23">
        <v>0</v>
      </c>
      <c r="AN418" s="23">
        <v>0</v>
      </c>
      <c r="AO418" s="23">
        <v>417</v>
      </c>
      <c r="AP418" s="23">
        <v>0</v>
      </c>
    </row>
    <row r="419" spans="1:42" x14ac:dyDescent="0.25">
      <c r="A419" s="23">
        <v>418</v>
      </c>
      <c r="B419" s="23">
        <v>9</v>
      </c>
      <c r="C419" s="23">
        <v>9</v>
      </c>
      <c r="D419" s="23">
        <v>3</v>
      </c>
      <c r="E419" s="23">
        <v>781</v>
      </c>
      <c r="F419" s="23">
        <v>1965</v>
      </c>
      <c r="G419" s="23">
        <v>1968</v>
      </c>
      <c r="H419" s="23">
        <v>961</v>
      </c>
      <c r="I419" s="23">
        <v>807</v>
      </c>
      <c r="J419" s="23">
        <v>0</v>
      </c>
      <c r="K419" s="23">
        <v>225</v>
      </c>
      <c r="L419" s="23">
        <v>246</v>
      </c>
      <c r="M419" s="23">
        <v>218</v>
      </c>
      <c r="N419" s="23">
        <v>92</v>
      </c>
      <c r="O419" s="23">
        <v>268.79998999999998</v>
      </c>
      <c r="P419" s="23">
        <v>124</v>
      </c>
      <c r="Q419" s="23">
        <v>111</v>
      </c>
      <c r="R419" s="23">
        <v>0.26422764227642298</v>
      </c>
      <c r="S419" s="23">
        <v>3928</v>
      </c>
      <c r="T419" s="23">
        <v>34</v>
      </c>
      <c r="U419" s="23">
        <v>340</v>
      </c>
      <c r="V419" s="23">
        <v>479</v>
      </c>
      <c r="W419" s="23">
        <v>675</v>
      </c>
      <c r="X419" s="23">
        <v>440</v>
      </c>
      <c r="Y419" s="23">
        <v>743</v>
      </c>
      <c r="Z419" s="23">
        <v>573</v>
      </c>
      <c r="AA419" s="23">
        <v>484</v>
      </c>
      <c r="AB419" s="23">
        <v>0</v>
      </c>
      <c r="AC419" s="23">
        <v>1649</v>
      </c>
      <c r="AD419" s="23">
        <v>479</v>
      </c>
      <c r="AE419" s="23">
        <v>0</v>
      </c>
      <c r="AF419" s="23">
        <v>0</v>
      </c>
      <c r="AG419" s="23">
        <v>3</v>
      </c>
      <c r="AH419" s="23">
        <v>0</v>
      </c>
      <c r="AI419" s="23">
        <v>0</v>
      </c>
      <c r="AJ419" s="23">
        <v>0</v>
      </c>
      <c r="AK419" s="23">
        <v>1.6697900000000001</v>
      </c>
      <c r="AL419" s="23">
        <v>3</v>
      </c>
      <c r="AM419" s="23">
        <v>0</v>
      </c>
      <c r="AN419" s="23">
        <v>781</v>
      </c>
      <c r="AO419" s="23">
        <v>418</v>
      </c>
      <c r="AP419" s="23">
        <v>3</v>
      </c>
    </row>
    <row r="420" spans="1:42" x14ac:dyDescent="0.25">
      <c r="A420" s="23">
        <v>419</v>
      </c>
      <c r="B420" s="23">
        <v>9</v>
      </c>
      <c r="C420" s="23">
        <v>9</v>
      </c>
      <c r="D420" s="23">
        <v>3</v>
      </c>
      <c r="E420" s="23">
        <v>1008</v>
      </c>
      <c r="F420" s="23">
        <v>3525</v>
      </c>
      <c r="G420" s="23">
        <v>3532</v>
      </c>
      <c r="H420" s="23">
        <v>1852</v>
      </c>
      <c r="I420" s="23">
        <v>752</v>
      </c>
      <c r="J420" s="23">
        <v>270</v>
      </c>
      <c r="K420" s="23">
        <v>192</v>
      </c>
      <c r="L420" s="23">
        <v>204</v>
      </c>
      <c r="M420" s="23">
        <v>304</v>
      </c>
      <c r="N420" s="23">
        <v>308</v>
      </c>
      <c r="O420" s="23">
        <v>199.89999</v>
      </c>
      <c r="P420" s="23">
        <v>145</v>
      </c>
      <c r="Q420" s="23">
        <v>47</v>
      </c>
      <c r="R420" s="23">
        <v>0.148074745186863</v>
      </c>
      <c r="S420" s="23">
        <v>374</v>
      </c>
      <c r="T420" s="23">
        <v>257</v>
      </c>
      <c r="U420" s="23">
        <v>497</v>
      </c>
      <c r="V420" s="23">
        <v>1467</v>
      </c>
      <c r="W420" s="23">
        <v>900</v>
      </c>
      <c r="X420" s="23">
        <v>411</v>
      </c>
      <c r="Y420" s="23">
        <v>40</v>
      </c>
      <c r="Z420" s="23">
        <v>43</v>
      </c>
      <c r="AA420" s="23">
        <v>263</v>
      </c>
      <c r="AB420" s="23">
        <v>1</v>
      </c>
      <c r="AC420" s="23">
        <v>15</v>
      </c>
      <c r="AD420" s="23">
        <v>12</v>
      </c>
      <c r="AE420" s="23">
        <v>0</v>
      </c>
      <c r="AF420" s="23">
        <v>0</v>
      </c>
      <c r="AG420" s="23">
        <v>3</v>
      </c>
      <c r="AH420" s="23">
        <v>0</v>
      </c>
      <c r="AI420" s="23">
        <v>0</v>
      </c>
      <c r="AJ420" s="23">
        <v>0</v>
      </c>
      <c r="AK420" s="23">
        <v>1.3056300000000001</v>
      </c>
      <c r="AL420" s="23">
        <v>3</v>
      </c>
      <c r="AM420" s="23">
        <v>0</v>
      </c>
      <c r="AN420" s="23">
        <v>1008</v>
      </c>
      <c r="AO420" s="23">
        <v>419</v>
      </c>
      <c r="AP420" s="23">
        <v>7</v>
      </c>
    </row>
    <row r="421" spans="1:42" x14ac:dyDescent="0.25">
      <c r="A421" s="23">
        <v>420</v>
      </c>
      <c r="B421" s="23">
        <v>9</v>
      </c>
      <c r="C421" s="23">
        <v>9</v>
      </c>
      <c r="D421" s="23">
        <v>3</v>
      </c>
      <c r="E421" s="23">
        <v>777</v>
      </c>
      <c r="F421" s="23">
        <v>3064</v>
      </c>
      <c r="G421" s="23">
        <v>3086</v>
      </c>
      <c r="H421" s="23">
        <v>1759</v>
      </c>
      <c r="I421" s="23">
        <v>779</v>
      </c>
      <c r="J421" s="23">
        <v>9</v>
      </c>
      <c r="K421" s="23">
        <v>112</v>
      </c>
      <c r="L421" s="23">
        <v>206</v>
      </c>
      <c r="M421" s="23">
        <v>150</v>
      </c>
      <c r="N421" s="23">
        <v>309</v>
      </c>
      <c r="O421" s="23">
        <v>197</v>
      </c>
      <c r="P421" s="23">
        <v>153</v>
      </c>
      <c r="Q421" s="23">
        <v>25</v>
      </c>
      <c r="R421" s="23">
        <v>0.14776409591704501</v>
      </c>
      <c r="S421" s="23">
        <v>810</v>
      </c>
      <c r="T421" s="23">
        <v>191</v>
      </c>
      <c r="U421" s="23">
        <v>469</v>
      </c>
      <c r="V421" s="23">
        <v>1169</v>
      </c>
      <c r="W421" s="23">
        <v>883</v>
      </c>
      <c r="X421" s="23">
        <v>374</v>
      </c>
      <c r="Y421" s="23">
        <v>36</v>
      </c>
      <c r="Z421" s="23">
        <v>27</v>
      </c>
      <c r="AA421" s="23">
        <v>177</v>
      </c>
      <c r="AB421" s="23">
        <v>0</v>
      </c>
      <c r="AC421" s="23">
        <v>505</v>
      </c>
      <c r="AD421" s="23">
        <v>65</v>
      </c>
      <c r="AE421" s="23">
        <v>0</v>
      </c>
      <c r="AF421" s="23">
        <v>0</v>
      </c>
      <c r="AG421" s="23">
        <v>4</v>
      </c>
      <c r="AH421" s="23">
        <v>0</v>
      </c>
      <c r="AI421" s="23">
        <v>0</v>
      </c>
      <c r="AJ421" s="23">
        <v>0</v>
      </c>
      <c r="AK421" s="23">
        <v>1.3128</v>
      </c>
      <c r="AL421" s="23">
        <v>3</v>
      </c>
      <c r="AM421" s="23">
        <v>0</v>
      </c>
      <c r="AN421" s="23">
        <v>777</v>
      </c>
      <c r="AO421" s="23">
        <v>420</v>
      </c>
      <c r="AP421" s="23">
        <v>22</v>
      </c>
    </row>
    <row r="422" spans="1:42" x14ac:dyDescent="0.25">
      <c r="A422" s="23">
        <v>421</v>
      </c>
      <c r="B422" s="23">
        <v>9</v>
      </c>
      <c r="C422" s="23">
        <v>9</v>
      </c>
      <c r="D422" s="23">
        <v>3</v>
      </c>
      <c r="E422" s="23">
        <v>2747</v>
      </c>
      <c r="F422" s="23">
        <v>7170</v>
      </c>
      <c r="G422" s="23">
        <v>7170</v>
      </c>
      <c r="H422" s="23">
        <v>3942</v>
      </c>
      <c r="I422" s="23">
        <v>2206</v>
      </c>
      <c r="J422" s="23">
        <v>777</v>
      </c>
      <c r="K422" s="23">
        <v>749</v>
      </c>
      <c r="L422" s="23">
        <v>631</v>
      </c>
      <c r="M422" s="23">
        <v>754</v>
      </c>
      <c r="N422" s="23">
        <v>613</v>
      </c>
      <c r="O422" s="23">
        <v>354</v>
      </c>
      <c r="P422" s="23">
        <v>285.81042000000002</v>
      </c>
      <c r="Q422" s="23">
        <v>52</v>
      </c>
      <c r="R422" s="23">
        <v>0.19818688981868901</v>
      </c>
      <c r="S422" s="23">
        <v>629</v>
      </c>
      <c r="T422" s="23">
        <v>454</v>
      </c>
      <c r="U422" s="23">
        <v>683</v>
      </c>
      <c r="V422" s="23">
        <v>2680</v>
      </c>
      <c r="W422" s="23">
        <v>2244</v>
      </c>
      <c r="X422" s="23">
        <v>1109</v>
      </c>
      <c r="Y422" s="23">
        <v>88</v>
      </c>
      <c r="Z422" s="23">
        <v>195</v>
      </c>
      <c r="AA422" s="23">
        <v>135</v>
      </c>
      <c r="AB422" s="23">
        <v>0</v>
      </c>
      <c r="AC422" s="23">
        <v>77</v>
      </c>
      <c r="AD422" s="23">
        <v>134</v>
      </c>
      <c r="AE422" s="23">
        <v>0</v>
      </c>
      <c r="AF422" s="23">
        <v>0</v>
      </c>
      <c r="AG422" s="23">
        <v>4</v>
      </c>
      <c r="AH422" s="23">
        <v>0</v>
      </c>
      <c r="AI422" s="23">
        <v>0</v>
      </c>
      <c r="AJ422" s="23">
        <v>0</v>
      </c>
      <c r="AK422" s="23">
        <v>1.2833699999999999</v>
      </c>
      <c r="AL422" s="23">
        <v>3</v>
      </c>
      <c r="AM422" s="23">
        <v>0</v>
      </c>
      <c r="AN422" s="23">
        <v>2747</v>
      </c>
      <c r="AO422" s="23">
        <v>421</v>
      </c>
      <c r="AP422" s="23">
        <v>0</v>
      </c>
    </row>
    <row r="423" spans="1:42" x14ac:dyDescent="0.25">
      <c r="A423" s="23">
        <v>422</v>
      </c>
      <c r="B423" s="23">
        <v>9</v>
      </c>
      <c r="C423" s="23">
        <v>9</v>
      </c>
      <c r="D423" s="23">
        <v>3</v>
      </c>
      <c r="E423" s="23">
        <v>2558</v>
      </c>
      <c r="F423" s="23">
        <v>6086</v>
      </c>
      <c r="G423" s="23">
        <v>6086</v>
      </c>
      <c r="H423" s="23">
        <v>3746</v>
      </c>
      <c r="I423" s="23">
        <v>1458</v>
      </c>
      <c r="J423" s="23">
        <v>1154</v>
      </c>
      <c r="K423" s="23">
        <v>527</v>
      </c>
      <c r="L423" s="23">
        <v>536</v>
      </c>
      <c r="M423" s="23">
        <v>440</v>
      </c>
      <c r="N423" s="23">
        <v>1055</v>
      </c>
      <c r="O423" s="23">
        <v>341</v>
      </c>
      <c r="P423" s="23">
        <v>152.04035999999999</v>
      </c>
      <c r="Q423" s="23">
        <v>134</v>
      </c>
      <c r="R423" s="23">
        <v>0.143279658232008</v>
      </c>
      <c r="S423" s="23">
        <v>1794</v>
      </c>
      <c r="T423" s="23">
        <v>558</v>
      </c>
      <c r="U423" s="23">
        <v>448</v>
      </c>
      <c r="V423" s="23">
        <v>3406</v>
      </c>
      <c r="W423" s="23">
        <v>856</v>
      </c>
      <c r="X423" s="23">
        <v>818</v>
      </c>
      <c r="Y423" s="23">
        <v>129</v>
      </c>
      <c r="Z423" s="23">
        <v>449</v>
      </c>
      <c r="AA423" s="23">
        <v>376</v>
      </c>
      <c r="AB423" s="23">
        <v>0</v>
      </c>
      <c r="AC423" s="23">
        <v>555</v>
      </c>
      <c r="AD423" s="23">
        <v>285</v>
      </c>
      <c r="AE423" s="23">
        <v>0</v>
      </c>
      <c r="AF423" s="23">
        <v>0</v>
      </c>
      <c r="AG423" s="23">
        <v>4</v>
      </c>
      <c r="AH423" s="23">
        <v>0</v>
      </c>
      <c r="AI423" s="23">
        <v>0</v>
      </c>
      <c r="AJ423" s="23">
        <v>0</v>
      </c>
      <c r="AK423" s="23">
        <v>1.6167199999999999</v>
      </c>
      <c r="AL423" s="23">
        <v>3</v>
      </c>
      <c r="AM423" s="23">
        <v>0</v>
      </c>
      <c r="AN423" s="23">
        <v>2558</v>
      </c>
      <c r="AO423" s="23">
        <v>422</v>
      </c>
      <c r="AP423" s="23">
        <v>0</v>
      </c>
    </row>
    <row r="424" spans="1:42" x14ac:dyDescent="0.25">
      <c r="A424" s="23">
        <v>423</v>
      </c>
      <c r="B424" s="23">
        <v>9</v>
      </c>
      <c r="C424" s="23">
        <v>9</v>
      </c>
      <c r="D424" s="23">
        <v>3</v>
      </c>
      <c r="E424" s="23">
        <v>1707</v>
      </c>
      <c r="F424" s="23">
        <v>5312</v>
      </c>
      <c r="G424" s="23">
        <v>5312</v>
      </c>
      <c r="H424" s="23">
        <v>3072</v>
      </c>
      <c r="I424" s="23">
        <v>871</v>
      </c>
      <c r="J424" s="23">
        <v>942</v>
      </c>
      <c r="K424" s="23">
        <v>442</v>
      </c>
      <c r="L424" s="23">
        <v>435</v>
      </c>
      <c r="M424" s="23">
        <v>387</v>
      </c>
      <c r="N424" s="23">
        <v>443</v>
      </c>
      <c r="O424" s="23">
        <v>231</v>
      </c>
      <c r="P424" s="23">
        <v>160</v>
      </c>
      <c r="Q424" s="23">
        <v>68</v>
      </c>
      <c r="R424" s="23">
        <v>0.10768072289156599</v>
      </c>
      <c r="S424" s="23">
        <v>265</v>
      </c>
      <c r="T424" s="23">
        <v>535</v>
      </c>
      <c r="U424" s="23">
        <v>753</v>
      </c>
      <c r="V424" s="23">
        <v>2379</v>
      </c>
      <c r="W424" s="23">
        <v>1201</v>
      </c>
      <c r="X424" s="23">
        <v>444</v>
      </c>
      <c r="Y424" s="23">
        <v>58</v>
      </c>
      <c r="Z424" s="23">
        <v>27</v>
      </c>
      <c r="AA424" s="23">
        <v>137</v>
      </c>
      <c r="AB424" s="23">
        <v>0</v>
      </c>
      <c r="AC424" s="23">
        <v>11</v>
      </c>
      <c r="AD424" s="23">
        <v>32</v>
      </c>
      <c r="AE424" s="23">
        <v>0</v>
      </c>
      <c r="AF424" s="23">
        <v>0</v>
      </c>
      <c r="AG424" s="23">
        <v>4</v>
      </c>
      <c r="AH424" s="23">
        <v>0</v>
      </c>
      <c r="AI424" s="23">
        <v>0</v>
      </c>
      <c r="AJ424" s="23">
        <v>0</v>
      </c>
      <c r="AK424" s="23">
        <v>1.35595</v>
      </c>
      <c r="AL424" s="23">
        <v>3</v>
      </c>
      <c r="AM424" s="23">
        <v>0</v>
      </c>
      <c r="AN424" s="23">
        <v>1707</v>
      </c>
      <c r="AO424" s="23">
        <v>423</v>
      </c>
      <c r="AP424" s="23">
        <v>0</v>
      </c>
    </row>
    <row r="425" spans="1:42" x14ac:dyDescent="0.25">
      <c r="A425" s="23">
        <v>424</v>
      </c>
      <c r="B425" s="23">
        <v>9</v>
      </c>
      <c r="C425" s="23">
        <v>9</v>
      </c>
      <c r="D425" s="23">
        <v>3</v>
      </c>
      <c r="E425" s="23">
        <v>2550</v>
      </c>
      <c r="F425" s="23">
        <v>7984</v>
      </c>
      <c r="G425" s="23">
        <v>8014</v>
      </c>
      <c r="H425" s="23">
        <v>4367</v>
      </c>
      <c r="I425" s="23">
        <v>1486</v>
      </c>
      <c r="J425" s="23">
        <v>1134</v>
      </c>
      <c r="K425" s="23">
        <v>714</v>
      </c>
      <c r="L425" s="23">
        <v>858</v>
      </c>
      <c r="M425" s="23">
        <v>388</v>
      </c>
      <c r="N425" s="23">
        <v>590</v>
      </c>
      <c r="O425" s="23">
        <v>378</v>
      </c>
      <c r="P425" s="23">
        <v>263</v>
      </c>
      <c r="Q425" s="23">
        <v>106</v>
      </c>
      <c r="R425" s="23">
        <v>9.6081856750686298E-2</v>
      </c>
      <c r="S425" s="23">
        <v>1289</v>
      </c>
      <c r="T425" s="23">
        <v>828</v>
      </c>
      <c r="U425" s="23">
        <v>1399</v>
      </c>
      <c r="V425" s="23">
        <v>3486</v>
      </c>
      <c r="W425" s="23">
        <v>1702</v>
      </c>
      <c r="X425" s="23">
        <v>599</v>
      </c>
      <c r="Y425" s="23">
        <v>50</v>
      </c>
      <c r="Z425" s="23">
        <v>235</v>
      </c>
      <c r="AA425" s="23">
        <v>610</v>
      </c>
      <c r="AB425" s="23">
        <v>0</v>
      </c>
      <c r="AC425" s="23">
        <v>183</v>
      </c>
      <c r="AD425" s="23">
        <v>211</v>
      </c>
      <c r="AE425" s="23">
        <v>0</v>
      </c>
      <c r="AF425" s="23">
        <v>0</v>
      </c>
      <c r="AG425" s="23">
        <v>4</v>
      </c>
      <c r="AH425" s="23">
        <v>0</v>
      </c>
      <c r="AI425" s="23">
        <v>0</v>
      </c>
      <c r="AJ425" s="23">
        <v>0</v>
      </c>
      <c r="AK425" s="23">
        <v>1.3945000000000001</v>
      </c>
      <c r="AL425" s="23">
        <v>3</v>
      </c>
      <c r="AM425" s="23">
        <v>0</v>
      </c>
      <c r="AN425" s="23">
        <v>2550</v>
      </c>
      <c r="AO425" s="23">
        <v>424</v>
      </c>
      <c r="AP425" s="23">
        <v>30</v>
      </c>
    </row>
    <row r="426" spans="1:42" x14ac:dyDescent="0.25">
      <c r="A426" s="23">
        <v>425</v>
      </c>
      <c r="B426" s="23">
        <v>9</v>
      </c>
      <c r="C426" s="23">
        <v>9</v>
      </c>
      <c r="D426" s="23">
        <v>3</v>
      </c>
      <c r="E426" s="23">
        <v>1436</v>
      </c>
      <c r="F426" s="23">
        <v>3765</v>
      </c>
      <c r="G426" s="23">
        <v>3775</v>
      </c>
      <c r="H426" s="23">
        <v>2326</v>
      </c>
      <c r="I426" s="23">
        <v>630</v>
      </c>
      <c r="J426" s="23">
        <v>877</v>
      </c>
      <c r="K426" s="23">
        <v>274</v>
      </c>
      <c r="L426" s="23">
        <v>217</v>
      </c>
      <c r="M426" s="23">
        <v>419</v>
      </c>
      <c r="N426" s="23">
        <v>526</v>
      </c>
      <c r="O426" s="23">
        <v>166</v>
      </c>
      <c r="P426" s="23">
        <v>122</v>
      </c>
      <c r="Q426" s="23">
        <v>44</v>
      </c>
      <c r="R426" s="23">
        <v>9.2450331125827803E-2</v>
      </c>
      <c r="S426" s="23">
        <v>368</v>
      </c>
      <c r="T426" s="23">
        <v>230</v>
      </c>
      <c r="U426" s="23">
        <v>461</v>
      </c>
      <c r="V426" s="23">
        <v>2219</v>
      </c>
      <c r="W426" s="23">
        <v>647</v>
      </c>
      <c r="X426" s="23">
        <v>218</v>
      </c>
      <c r="Y426" s="23">
        <v>82</v>
      </c>
      <c r="Z426" s="23">
        <v>57</v>
      </c>
      <c r="AA426" s="23">
        <v>225</v>
      </c>
      <c r="AB426" s="23">
        <v>0</v>
      </c>
      <c r="AC426" s="23">
        <v>3</v>
      </c>
      <c r="AD426" s="23">
        <v>1</v>
      </c>
      <c r="AE426" s="23">
        <v>0</v>
      </c>
      <c r="AF426" s="23">
        <v>0</v>
      </c>
      <c r="AG426" s="23">
        <v>4</v>
      </c>
      <c r="AH426" s="23">
        <v>0</v>
      </c>
      <c r="AI426" s="23">
        <v>0</v>
      </c>
      <c r="AJ426" s="23">
        <v>0</v>
      </c>
      <c r="AK426" s="23">
        <v>1.4165300000000001</v>
      </c>
      <c r="AL426" s="23">
        <v>3</v>
      </c>
      <c r="AM426" s="23">
        <v>0</v>
      </c>
      <c r="AN426" s="23">
        <v>1436</v>
      </c>
      <c r="AO426" s="23">
        <v>425</v>
      </c>
      <c r="AP426" s="23">
        <v>10</v>
      </c>
    </row>
    <row r="427" spans="1:42" x14ac:dyDescent="0.25">
      <c r="A427" s="23">
        <v>426</v>
      </c>
      <c r="B427" s="23">
        <v>9</v>
      </c>
      <c r="C427" s="23">
        <v>9</v>
      </c>
      <c r="D427" s="23">
        <v>3</v>
      </c>
      <c r="E427" s="23">
        <v>2078</v>
      </c>
      <c r="F427" s="23">
        <v>5093</v>
      </c>
      <c r="G427" s="23">
        <v>5166</v>
      </c>
      <c r="H427" s="23">
        <v>3263</v>
      </c>
      <c r="I427" s="23">
        <v>1106</v>
      </c>
      <c r="J427" s="23">
        <v>1106</v>
      </c>
      <c r="K427" s="23">
        <v>331</v>
      </c>
      <c r="L427" s="23">
        <v>508</v>
      </c>
      <c r="M427" s="23">
        <v>566</v>
      </c>
      <c r="N427" s="23">
        <v>673</v>
      </c>
      <c r="O427" s="23">
        <v>324.29998999999998</v>
      </c>
      <c r="P427" s="23">
        <v>81.271680000000003</v>
      </c>
      <c r="Q427" s="23">
        <v>155</v>
      </c>
      <c r="R427" s="23">
        <v>8.24622531939605E-2</v>
      </c>
      <c r="S427" s="23">
        <v>1729</v>
      </c>
      <c r="T427" s="23">
        <v>460</v>
      </c>
      <c r="U427" s="23">
        <v>500</v>
      </c>
      <c r="V427" s="23">
        <v>2862</v>
      </c>
      <c r="W427" s="23">
        <v>1055</v>
      </c>
      <c r="X427" s="23">
        <v>289</v>
      </c>
      <c r="Y427" s="23">
        <v>233</v>
      </c>
      <c r="Z427" s="23">
        <v>87</v>
      </c>
      <c r="AA427" s="23">
        <v>181</v>
      </c>
      <c r="AB427" s="23">
        <v>0</v>
      </c>
      <c r="AC427" s="23">
        <v>1171</v>
      </c>
      <c r="AD427" s="23">
        <v>57</v>
      </c>
      <c r="AE427" s="23">
        <v>0</v>
      </c>
      <c r="AF427" s="23">
        <v>0</v>
      </c>
      <c r="AG427" s="23">
        <v>3</v>
      </c>
      <c r="AH427" s="23">
        <v>0</v>
      </c>
      <c r="AI427" s="23">
        <v>0</v>
      </c>
      <c r="AJ427" s="23">
        <v>0</v>
      </c>
      <c r="AK427" s="23">
        <v>1.5651200000000001</v>
      </c>
      <c r="AL427" s="23">
        <v>3</v>
      </c>
      <c r="AM427" s="23">
        <v>0</v>
      </c>
      <c r="AN427" s="23">
        <v>2078</v>
      </c>
      <c r="AO427" s="23">
        <v>426</v>
      </c>
      <c r="AP427" s="23">
        <v>73</v>
      </c>
    </row>
    <row r="428" spans="1:42" x14ac:dyDescent="0.25">
      <c r="A428" s="23">
        <v>427</v>
      </c>
      <c r="B428" s="23">
        <v>9</v>
      </c>
      <c r="C428" s="23">
        <v>9</v>
      </c>
      <c r="D428" s="23">
        <v>3</v>
      </c>
      <c r="E428" s="23">
        <v>184</v>
      </c>
      <c r="F428" s="23">
        <v>463</v>
      </c>
      <c r="G428" s="23">
        <v>469</v>
      </c>
      <c r="H428" s="23">
        <v>305</v>
      </c>
      <c r="I428" s="23">
        <v>119</v>
      </c>
      <c r="J428" s="23">
        <v>78</v>
      </c>
      <c r="K428" s="23">
        <v>29</v>
      </c>
      <c r="L428" s="23">
        <v>45</v>
      </c>
      <c r="M428" s="23">
        <v>50</v>
      </c>
      <c r="N428" s="23">
        <v>60</v>
      </c>
      <c r="O428" s="23">
        <v>726.40002000000004</v>
      </c>
      <c r="P428" s="23">
        <v>71.109440000000006</v>
      </c>
      <c r="Q428" s="23">
        <v>756</v>
      </c>
      <c r="R428" s="23">
        <v>9.3816631130063999E-2</v>
      </c>
      <c r="S428" s="23">
        <v>15525</v>
      </c>
      <c r="T428" s="23">
        <v>38</v>
      </c>
      <c r="U428" s="23">
        <v>45</v>
      </c>
      <c r="V428" s="23">
        <v>273</v>
      </c>
      <c r="W428" s="23">
        <v>86</v>
      </c>
      <c r="X428" s="23">
        <v>27</v>
      </c>
      <c r="Y428" s="23">
        <v>1159</v>
      </c>
      <c r="Z428" s="23">
        <v>1210</v>
      </c>
      <c r="AA428" s="23">
        <v>1186</v>
      </c>
      <c r="AB428" s="23">
        <v>2</v>
      </c>
      <c r="AC428" s="23">
        <v>10887</v>
      </c>
      <c r="AD428" s="23">
        <v>1081</v>
      </c>
      <c r="AE428" s="23">
        <v>0</v>
      </c>
      <c r="AF428" s="23">
        <v>0</v>
      </c>
      <c r="AG428" s="23">
        <v>2</v>
      </c>
      <c r="AH428" s="23">
        <v>434.10235999999998</v>
      </c>
      <c r="AI428" s="23">
        <v>0</v>
      </c>
      <c r="AJ428" s="23">
        <v>0</v>
      </c>
      <c r="AK428" s="23">
        <v>1.4974099999999999</v>
      </c>
      <c r="AL428" s="23">
        <v>3</v>
      </c>
      <c r="AM428" s="23">
        <v>0</v>
      </c>
      <c r="AN428" s="23">
        <v>184</v>
      </c>
      <c r="AO428" s="23">
        <v>427</v>
      </c>
      <c r="AP428" s="23">
        <v>6</v>
      </c>
    </row>
    <row r="429" spans="1:42" x14ac:dyDescent="0.25">
      <c r="A429" s="23">
        <v>428</v>
      </c>
      <c r="B429" s="23">
        <v>9</v>
      </c>
      <c r="C429" s="23">
        <v>9</v>
      </c>
      <c r="D429" s="23">
        <v>3</v>
      </c>
      <c r="E429" s="23">
        <v>490</v>
      </c>
      <c r="F429" s="23">
        <v>1167</v>
      </c>
      <c r="G429" s="23">
        <v>1193</v>
      </c>
      <c r="H429" s="23">
        <v>727</v>
      </c>
      <c r="I429" s="23">
        <v>0</v>
      </c>
      <c r="J429" s="23">
        <v>575</v>
      </c>
      <c r="K429" s="23">
        <v>17</v>
      </c>
      <c r="L429" s="23">
        <v>66</v>
      </c>
      <c r="M429" s="23">
        <v>174</v>
      </c>
      <c r="N429" s="23">
        <v>233</v>
      </c>
      <c r="O429" s="23">
        <v>426.20001000000002</v>
      </c>
      <c r="P429" s="23">
        <v>53</v>
      </c>
      <c r="Q429" s="23">
        <v>347</v>
      </c>
      <c r="R429" s="23">
        <v>1.7602682313495401E-2</v>
      </c>
      <c r="S429" s="23">
        <v>10454</v>
      </c>
      <c r="T429" s="23">
        <v>200</v>
      </c>
      <c r="U429" s="23">
        <v>7</v>
      </c>
      <c r="V429" s="23">
        <v>840</v>
      </c>
      <c r="W429" s="23">
        <v>125</v>
      </c>
      <c r="X429" s="23">
        <v>21</v>
      </c>
      <c r="Y429" s="23">
        <v>2299</v>
      </c>
      <c r="Z429" s="23">
        <v>2817</v>
      </c>
      <c r="AA429" s="23">
        <v>1113</v>
      </c>
      <c r="AB429" s="23">
        <v>0</v>
      </c>
      <c r="AC429" s="23">
        <v>2872</v>
      </c>
      <c r="AD429" s="23">
        <v>1353</v>
      </c>
      <c r="AE429" s="23">
        <v>0</v>
      </c>
      <c r="AF429" s="23">
        <v>0</v>
      </c>
      <c r="AG429" s="23">
        <v>3</v>
      </c>
      <c r="AH429" s="23">
        <v>0</v>
      </c>
      <c r="AI429" s="23">
        <v>0</v>
      </c>
      <c r="AJ429" s="23">
        <v>0</v>
      </c>
      <c r="AK429" s="23">
        <v>2.15096</v>
      </c>
      <c r="AL429" s="23">
        <v>3</v>
      </c>
      <c r="AM429" s="23">
        <v>0</v>
      </c>
      <c r="AN429" s="23">
        <v>490</v>
      </c>
      <c r="AO429" s="23">
        <v>428</v>
      </c>
      <c r="AP429" s="23">
        <v>26</v>
      </c>
    </row>
    <row r="430" spans="1:42" x14ac:dyDescent="0.25">
      <c r="A430" s="23">
        <v>429</v>
      </c>
      <c r="B430" s="23">
        <v>9</v>
      </c>
      <c r="C430" s="23">
        <v>9</v>
      </c>
      <c r="D430" s="23">
        <v>3</v>
      </c>
      <c r="E430" s="23">
        <v>0</v>
      </c>
      <c r="F430" s="23">
        <v>0</v>
      </c>
      <c r="G430" s="23">
        <v>0</v>
      </c>
      <c r="H430" s="23">
        <v>0</v>
      </c>
      <c r="I430" s="23">
        <v>0</v>
      </c>
      <c r="J430" s="23">
        <v>0</v>
      </c>
      <c r="K430" s="23">
        <v>0</v>
      </c>
      <c r="L430" s="23">
        <v>0</v>
      </c>
      <c r="M430" s="23">
        <v>0</v>
      </c>
      <c r="N430" s="23">
        <v>0</v>
      </c>
      <c r="O430" s="23">
        <v>388</v>
      </c>
      <c r="P430" s="23">
        <v>0</v>
      </c>
      <c r="Q430" s="23">
        <v>396.59688999999997</v>
      </c>
      <c r="R430" s="23">
        <v>0</v>
      </c>
      <c r="S430" s="23">
        <v>13167</v>
      </c>
      <c r="T430" s="23">
        <v>0</v>
      </c>
      <c r="U430" s="23">
        <v>0</v>
      </c>
      <c r="V430" s="23">
        <v>0</v>
      </c>
      <c r="W430" s="23">
        <v>0</v>
      </c>
      <c r="X430" s="23">
        <v>0</v>
      </c>
      <c r="Y430" s="23">
        <v>377</v>
      </c>
      <c r="Z430" s="23">
        <v>945</v>
      </c>
      <c r="AA430" s="23">
        <v>641</v>
      </c>
      <c r="AB430" s="23">
        <v>0</v>
      </c>
      <c r="AC430" s="23">
        <v>10704</v>
      </c>
      <c r="AD430" s="23">
        <v>500</v>
      </c>
      <c r="AE430" s="23">
        <v>0</v>
      </c>
      <c r="AF430" s="23">
        <v>0</v>
      </c>
      <c r="AG430" s="23">
        <v>3</v>
      </c>
      <c r="AH430" s="23">
        <v>0</v>
      </c>
      <c r="AI430" s="23">
        <v>0</v>
      </c>
      <c r="AJ430" s="23">
        <v>0</v>
      </c>
      <c r="AK430" s="23">
        <v>1.9388000000000001</v>
      </c>
      <c r="AL430" s="23">
        <v>3</v>
      </c>
      <c r="AM430" s="23">
        <v>0</v>
      </c>
      <c r="AN430" s="23">
        <v>0</v>
      </c>
      <c r="AO430" s="23">
        <v>429</v>
      </c>
      <c r="AP430" s="23">
        <v>0</v>
      </c>
    </row>
    <row r="431" spans="1:42" x14ac:dyDescent="0.25">
      <c r="A431" s="23">
        <v>430</v>
      </c>
      <c r="B431" s="23">
        <v>9</v>
      </c>
      <c r="C431" s="23">
        <v>9</v>
      </c>
      <c r="D431" s="23">
        <v>3</v>
      </c>
      <c r="E431" s="23">
        <v>3</v>
      </c>
      <c r="F431" s="23">
        <v>14</v>
      </c>
      <c r="G431" s="23">
        <v>14</v>
      </c>
      <c r="H431" s="23">
        <v>7</v>
      </c>
      <c r="I431" s="23">
        <v>1</v>
      </c>
      <c r="J431" s="23">
        <v>3</v>
      </c>
      <c r="K431" s="23">
        <v>1</v>
      </c>
      <c r="L431" s="23">
        <v>1</v>
      </c>
      <c r="M431" s="23">
        <v>0</v>
      </c>
      <c r="N431" s="23">
        <v>1</v>
      </c>
      <c r="O431" s="23">
        <v>552.40002000000004</v>
      </c>
      <c r="P431" s="23">
        <v>16</v>
      </c>
      <c r="Q431" s="23">
        <v>517</v>
      </c>
      <c r="R431" s="23">
        <v>0</v>
      </c>
      <c r="S431" s="23">
        <v>10993</v>
      </c>
      <c r="T431" s="23">
        <v>1</v>
      </c>
      <c r="U431" s="23">
        <v>5</v>
      </c>
      <c r="V431" s="23">
        <v>6</v>
      </c>
      <c r="W431" s="23">
        <v>2</v>
      </c>
      <c r="X431" s="23">
        <v>0</v>
      </c>
      <c r="Y431" s="23">
        <v>939</v>
      </c>
      <c r="Z431" s="23">
        <v>3628</v>
      </c>
      <c r="AA431" s="23">
        <v>570</v>
      </c>
      <c r="AB431" s="23">
        <v>0</v>
      </c>
      <c r="AC431" s="23">
        <v>5281</v>
      </c>
      <c r="AD431" s="23">
        <v>575</v>
      </c>
      <c r="AE431" s="23">
        <v>0</v>
      </c>
      <c r="AF431" s="23">
        <v>0</v>
      </c>
      <c r="AG431" s="23">
        <v>2</v>
      </c>
      <c r="AH431" s="23">
        <v>0</v>
      </c>
      <c r="AI431" s="23">
        <v>0</v>
      </c>
      <c r="AJ431" s="23">
        <v>0</v>
      </c>
      <c r="AK431" s="23">
        <v>1.9145300000000001</v>
      </c>
      <c r="AL431" s="23">
        <v>3</v>
      </c>
      <c r="AM431" s="23">
        <v>0</v>
      </c>
      <c r="AN431" s="23">
        <v>3</v>
      </c>
      <c r="AO431" s="23">
        <v>430</v>
      </c>
      <c r="AP431" s="23">
        <v>0</v>
      </c>
    </row>
    <row r="432" spans="1:42" x14ac:dyDescent="0.25">
      <c r="A432" s="23">
        <v>431</v>
      </c>
      <c r="B432" s="23">
        <v>9</v>
      </c>
      <c r="C432" s="23">
        <v>9</v>
      </c>
      <c r="D432" s="23">
        <v>3</v>
      </c>
      <c r="E432" s="23">
        <v>4</v>
      </c>
      <c r="F432" s="23">
        <v>13</v>
      </c>
      <c r="G432" s="23">
        <v>13</v>
      </c>
      <c r="H432" s="23">
        <v>7</v>
      </c>
      <c r="I432" s="23">
        <v>3</v>
      </c>
      <c r="J432" s="23">
        <v>2</v>
      </c>
      <c r="K432" s="23">
        <v>1</v>
      </c>
      <c r="L432" s="23">
        <v>1</v>
      </c>
      <c r="M432" s="23">
        <v>1</v>
      </c>
      <c r="N432" s="23">
        <v>1</v>
      </c>
      <c r="O432" s="23">
        <v>312.79998999999998</v>
      </c>
      <c r="P432" s="23">
        <v>16</v>
      </c>
      <c r="Q432" s="23">
        <v>287</v>
      </c>
      <c r="R432" s="23">
        <v>0.15384615384615399</v>
      </c>
      <c r="S432" s="23">
        <v>3387</v>
      </c>
      <c r="T432" s="23">
        <v>1</v>
      </c>
      <c r="U432" s="23">
        <v>3</v>
      </c>
      <c r="V432" s="23">
        <v>4</v>
      </c>
      <c r="W432" s="23">
        <v>3</v>
      </c>
      <c r="X432" s="23">
        <v>2</v>
      </c>
      <c r="Y432" s="23">
        <v>265</v>
      </c>
      <c r="Z432" s="23">
        <v>833</v>
      </c>
      <c r="AA432" s="23">
        <v>252</v>
      </c>
      <c r="AB432" s="23">
        <v>0</v>
      </c>
      <c r="AC432" s="23">
        <v>1561</v>
      </c>
      <c r="AD432" s="23">
        <v>476</v>
      </c>
      <c r="AE432" s="23">
        <v>0</v>
      </c>
      <c r="AF432" s="23">
        <v>0</v>
      </c>
      <c r="AG432" s="23">
        <v>3</v>
      </c>
      <c r="AH432" s="23">
        <v>0</v>
      </c>
      <c r="AI432" s="23">
        <v>0</v>
      </c>
      <c r="AJ432" s="23">
        <v>0</v>
      </c>
      <c r="AK432" s="23">
        <v>1.7847900000000001</v>
      </c>
      <c r="AL432" s="23">
        <v>3</v>
      </c>
      <c r="AM432" s="23">
        <v>0</v>
      </c>
      <c r="AN432" s="23">
        <v>4</v>
      </c>
      <c r="AO432" s="23">
        <v>431</v>
      </c>
      <c r="AP432" s="23">
        <v>0</v>
      </c>
    </row>
    <row r="433" spans="1:42" x14ac:dyDescent="0.25">
      <c r="A433" s="23">
        <v>432</v>
      </c>
      <c r="B433" s="23">
        <v>9</v>
      </c>
      <c r="C433" s="23">
        <v>9</v>
      </c>
      <c r="D433" s="23">
        <v>3</v>
      </c>
      <c r="E433" s="23">
        <v>138</v>
      </c>
      <c r="F433" s="23">
        <v>547</v>
      </c>
      <c r="G433" s="23">
        <v>563</v>
      </c>
      <c r="H433" s="23">
        <v>287</v>
      </c>
      <c r="I433" s="23">
        <v>38</v>
      </c>
      <c r="J433" s="23">
        <v>101</v>
      </c>
      <c r="K433" s="23">
        <v>53</v>
      </c>
      <c r="L433" s="23">
        <v>30</v>
      </c>
      <c r="M433" s="23">
        <v>5</v>
      </c>
      <c r="N433" s="23">
        <v>50</v>
      </c>
      <c r="O433" s="23">
        <v>826.20001000000002</v>
      </c>
      <c r="P433" s="23">
        <v>99</v>
      </c>
      <c r="Q433" s="23">
        <v>708</v>
      </c>
      <c r="R433" s="23">
        <v>5.3285968028419202E-3</v>
      </c>
      <c r="S433" s="23">
        <v>11161</v>
      </c>
      <c r="T433" s="23">
        <v>30</v>
      </c>
      <c r="U433" s="23">
        <v>200</v>
      </c>
      <c r="V433" s="23">
        <v>256</v>
      </c>
      <c r="W433" s="23">
        <v>75</v>
      </c>
      <c r="X433" s="23">
        <v>2</v>
      </c>
      <c r="Y433" s="23">
        <v>1313</v>
      </c>
      <c r="Z433" s="23">
        <v>1384</v>
      </c>
      <c r="AA433" s="23">
        <v>1032</v>
      </c>
      <c r="AB433" s="23">
        <v>0</v>
      </c>
      <c r="AC433" s="23">
        <v>4916</v>
      </c>
      <c r="AD433" s="23">
        <v>2516</v>
      </c>
      <c r="AE433" s="23">
        <v>0</v>
      </c>
      <c r="AF433" s="23">
        <v>0</v>
      </c>
      <c r="AG433" s="23">
        <v>1</v>
      </c>
      <c r="AH433" s="23">
        <v>0</v>
      </c>
      <c r="AI433" s="23">
        <v>0</v>
      </c>
      <c r="AJ433" s="23">
        <v>0</v>
      </c>
      <c r="AK433" s="23">
        <v>1.9001300000000001</v>
      </c>
      <c r="AL433" s="23">
        <v>3</v>
      </c>
      <c r="AM433" s="23">
        <v>0</v>
      </c>
      <c r="AN433" s="23">
        <v>138</v>
      </c>
      <c r="AO433" s="23">
        <v>432</v>
      </c>
      <c r="AP433" s="23">
        <v>16</v>
      </c>
    </row>
    <row r="434" spans="1:42" x14ac:dyDescent="0.25">
      <c r="A434" s="23">
        <v>433</v>
      </c>
      <c r="B434" s="23">
        <v>9</v>
      </c>
      <c r="C434" s="23">
        <v>9</v>
      </c>
      <c r="D434" s="23">
        <v>3</v>
      </c>
      <c r="E434" s="23">
        <v>2220</v>
      </c>
      <c r="F434" s="23">
        <v>5777</v>
      </c>
      <c r="G434" s="23">
        <v>5784</v>
      </c>
      <c r="H434" s="23">
        <v>3211</v>
      </c>
      <c r="I434" s="23">
        <v>603</v>
      </c>
      <c r="J434" s="23">
        <v>1651</v>
      </c>
      <c r="K434" s="23">
        <v>800</v>
      </c>
      <c r="L434" s="23">
        <v>630</v>
      </c>
      <c r="M434" s="23">
        <v>342</v>
      </c>
      <c r="N434" s="23">
        <v>448</v>
      </c>
      <c r="O434" s="23">
        <v>229.5</v>
      </c>
      <c r="P434" s="23">
        <v>197</v>
      </c>
      <c r="Q434" s="23">
        <v>19</v>
      </c>
      <c r="R434" s="23">
        <v>0.13001383125864499</v>
      </c>
      <c r="S434" s="23">
        <v>2497</v>
      </c>
      <c r="T434" s="23">
        <v>362</v>
      </c>
      <c r="U434" s="23">
        <v>942</v>
      </c>
      <c r="V434" s="23">
        <v>2614</v>
      </c>
      <c r="W434" s="23">
        <v>1191</v>
      </c>
      <c r="X434" s="23">
        <v>675</v>
      </c>
      <c r="Y434" s="23">
        <v>60</v>
      </c>
      <c r="Z434" s="23">
        <v>186</v>
      </c>
      <c r="AA434" s="23">
        <v>414</v>
      </c>
      <c r="AB434" s="23">
        <v>0</v>
      </c>
      <c r="AC434" s="23">
        <v>170</v>
      </c>
      <c r="AD434" s="23">
        <v>1667</v>
      </c>
      <c r="AE434" s="23">
        <v>0</v>
      </c>
      <c r="AF434" s="23">
        <v>0</v>
      </c>
      <c r="AG434" s="23">
        <v>4</v>
      </c>
      <c r="AH434" s="23">
        <v>0</v>
      </c>
      <c r="AI434" s="23">
        <v>0</v>
      </c>
      <c r="AJ434" s="23">
        <v>0</v>
      </c>
      <c r="AK434" s="23">
        <v>1.62059</v>
      </c>
      <c r="AL434" s="23">
        <v>3</v>
      </c>
      <c r="AM434" s="23">
        <v>0</v>
      </c>
      <c r="AN434" s="23">
        <v>2220</v>
      </c>
      <c r="AO434" s="23">
        <v>433</v>
      </c>
      <c r="AP434" s="23">
        <v>7</v>
      </c>
    </row>
    <row r="435" spans="1:42" x14ac:dyDescent="0.25">
      <c r="A435" s="23">
        <v>434</v>
      </c>
      <c r="B435" s="23">
        <v>9</v>
      </c>
      <c r="C435" s="23">
        <v>9</v>
      </c>
      <c r="D435" s="23">
        <v>3</v>
      </c>
      <c r="E435" s="23">
        <v>31</v>
      </c>
      <c r="F435" s="23">
        <v>62</v>
      </c>
      <c r="G435" s="23">
        <v>62</v>
      </c>
      <c r="H435" s="23">
        <v>21</v>
      </c>
      <c r="I435" s="23">
        <v>17</v>
      </c>
      <c r="J435" s="23">
        <v>14</v>
      </c>
      <c r="K435" s="23">
        <v>23</v>
      </c>
      <c r="L435" s="23">
        <v>6</v>
      </c>
      <c r="M435" s="23">
        <v>2</v>
      </c>
      <c r="N435" s="23">
        <v>0</v>
      </c>
      <c r="O435" s="23">
        <v>1206.09998</v>
      </c>
      <c r="P435" s="23">
        <v>6</v>
      </c>
      <c r="Q435" s="23">
        <v>992</v>
      </c>
      <c r="R435" s="23">
        <v>0</v>
      </c>
      <c r="S435" s="23">
        <v>4264</v>
      </c>
      <c r="T435" s="23">
        <v>0</v>
      </c>
      <c r="U435" s="23">
        <v>18</v>
      </c>
      <c r="V435" s="23">
        <v>13</v>
      </c>
      <c r="W435" s="23">
        <v>31</v>
      </c>
      <c r="X435" s="23">
        <v>0</v>
      </c>
      <c r="Y435" s="23">
        <v>452</v>
      </c>
      <c r="Z435" s="23">
        <v>433</v>
      </c>
      <c r="AA435" s="23">
        <v>675</v>
      </c>
      <c r="AB435" s="23">
        <v>0</v>
      </c>
      <c r="AC435" s="23">
        <v>1912</v>
      </c>
      <c r="AD435" s="23">
        <v>792</v>
      </c>
      <c r="AE435" s="23">
        <v>0</v>
      </c>
      <c r="AF435" s="23">
        <v>0</v>
      </c>
      <c r="AG435" s="23">
        <v>4</v>
      </c>
      <c r="AH435" s="23">
        <v>0</v>
      </c>
      <c r="AI435" s="23">
        <v>0</v>
      </c>
      <c r="AJ435" s="23">
        <v>0</v>
      </c>
      <c r="AK435" s="23">
        <v>1.0581400000000001</v>
      </c>
      <c r="AL435" s="23">
        <v>3</v>
      </c>
      <c r="AM435" s="23">
        <v>0</v>
      </c>
      <c r="AN435" s="23">
        <v>31</v>
      </c>
      <c r="AO435" s="23">
        <v>434</v>
      </c>
      <c r="AP435" s="23">
        <v>0</v>
      </c>
    </row>
    <row r="436" spans="1:42" x14ac:dyDescent="0.25">
      <c r="A436" s="23">
        <v>435</v>
      </c>
      <c r="B436" s="23">
        <v>9</v>
      </c>
      <c r="C436" s="23">
        <v>9</v>
      </c>
      <c r="D436" s="23">
        <v>3</v>
      </c>
      <c r="E436" s="23">
        <v>1780</v>
      </c>
      <c r="F436" s="23">
        <v>3564</v>
      </c>
      <c r="G436" s="23">
        <v>3572</v>
      </c>
      <c r="H436" s="23">
        <v>2027</v>
      </c>
      <c r="I436" s="23">
        <v>551</v>
      </c>
      <c r="J436" s="23">
        <v>1327</v>
      </c>
      <c r="K436" s="23">
        <v>544</v>
      </c>
      <c r="L436" s="23">
        <v>507</v>
      </c>
      <c r="M436" s="23">
        <v>430</v>
      </c>
      <c r="N436" s="23">
        <v>299</v>
      </c>
      <c r="O436" s="23">
        <v>517.40002000000004</v>
      </c>
      <c r="P436" s="23">
        <v>137.83941999999999</v>
      </c>
      <c r="Q436" s="23">
        <v>331</v>
      </c>
      <c r="R436" s="23">
        <v>0.153975363941769</v>
      </c>
      <c r="S436" s="23">
        <v>14980</v>
      </c>
      <c r="T436" s="23">
        <v>235</v>
      </c>
      <c r="U436" s="23">
        <v>329</v>
      </c>
      <c r="V436" s="23">
        <v>1704</v>
      </c>
      <c r="W436" s="23">
        <v>867</v>
      </c>
      <c r="X436" s="23">
        <v>437</v>
      </c>
      <c r="Y436" s="23">
        <v>2640</v>
      </c>
      <c r="Z436" s="23">
        <v>4619</v>
      </c>
      <c r="AA436" s="23">
        <v>2902</v>
      </c>
      <c r="AB436" s="23">
        <v>0</v>
      </c>
      <c r="AC436" s="23">
        <v>3605</v>
      </c>
      <c r="AD436" s="23">
        <v>1214</v>
      </c>
      <c r="AE436" s="23">
        <v>0</v>
      </c>
      <c r="AF436" s="23">
        <v>0</v>
      </c>
      <c r="AG436" s="23">
        <v>3</v>
      </c>
      <c r="AH436" s="23">
        <v>0</v>
      </c>
      <c r="AI436" s="23">
        <v>0</v>
      </c>
      <c r="AJ436" s="23">
        <v>0</v>
      </c>
      <c r="AK436" s="23">
        <v>3.0378500000000002</v>
      </c>
      <c r="AL436" s="23">
        <v>3</v>
      </c>
      <c r="AM436" s="23">
        <v>0</v>
      </c>
      <c r="AN436" s="23">
        <v>1780</v>
      </c>
      <c r="AO436" s="23">
        <v>435</v>
      </c>
      <c r="AP436" s="23">
        <v>8</v>
      </c>
    </row>
    <row r="437" spans="1:42" x14ac:dyDescent="0.25">
      <c r="A437" s="23">
        <v>436</v>
      </c>
      <c r="B437" s="23">
        <v>9</v>
      </c>
      <c r="C437" s="23">
        <v>9</v>
      </c>
      <c r="D437" s="23">
        <v>3</v>
      </c>
      <c r="E437" s="23">
        <v>1548</v>
      </c>
      <c r="F437" s="23">
        <v>4272</v>
      </c>
      <c r="G437" s="23">
        <v>4291</v>
      </c>
      <c r="H437" s="23">
        <v>2405</v>
      </c>
      <c r="I437" s="23">
        <v>1142</v>
      </c>
      <c r="J437" s="23">
        <v>473</v>
      </c>
      <c r="K437" s="23">
        <v>260</v>
      </c>
      <c r="L437" s="23">
        <v>417</v>
      </c>
      <c r="M437" s="23">
        <v>424</v>
      </c>
      <c r="N437" s="23">
        <v>447</v>
      </c>
      <c r="O437" s="23">
        <v>337</v>
      </c>
      <c r="P437" s="23">
        <v>275</v>
      </c>
      <c r="Q437" s="23">
        <v>60</v>
      </c>
      <c r="R437" s="23">
        <v>0.14868329060825</v>
      </c>
      <c r="S437" s="23">
        <v>1102</v>
      </c>
      <c r="T437" s="23">
        <v>333</v>
      </c>
      <c r="U437" s="23">
        <v>630</v>
      </c>
      <c r="V437" s="23">
        <v>1703</v>
      </c>
      <c r="W437" s="23">
        <v>1078</v>
      </c>
      <c r="X437" s="23">
        <v>547</v>
      </c>
      <c r="Y437" s="23">
        <v>153</v>
      </c>
      <c r="Z437" s="23">
        <v>56</v>
      </c>
      <c r="AA437" s="23">
        <v>839</v>
      </c>
      <c r="AB437" s="23">
        <v>0</v>
      </c>
      <c r="AC437" s="23">
        <v>31</v>
      </c>
      <c r="AD437" s="23">
        <v>23</v>
      </c>
      <c r="AE437" s="23">
        <v>0</v>
      </c>
      <c r="AF437" s="23">
        <v>0</v>
      </c>
      <c r="AG437" s="23">
        <v>4</v>
      </c>
      <c r="AH437" s="23">
        <v>0</v>
      </c>
      <c r="AI437" s="23">
        <v>0</v>
      </c>
      <c r="AJ437" s="23">
        <v>0</v>
      </c>
      <c r="AK437" s="23">
        <v>1.4533499999999999</v>
      </c>
      <c r="AL437" s="23">
        <v>3</v>
      </c>
      <c r="AM437" s="23">
        <v>0</v>
      </c>
      <c r="AN437" s="23">
        <v>1548</v>
      </c>
      <c r="AO437" s="23">
        <v>436</v>
      </c>
      <c r="AP437" s="23">
        <v>19</v>
      </c>
    </row>
    <row r="438" spans="1:42" x14ac:dyDescent="0.25">
      <c r="A438" s="23">
        <v>437</v>
      </c>
      <c r="B438" s="23">
        <v>9</v>
      </c>
      <c r="C438" s="23">
        <v>9</v>
      </c>
      <c r="D438" s="23">
        <v>3</v>
      </c>
      <c r="E438" s="23">
        <v>2094</v>
      </c>
      <c r="F438" s="23">
        <v>5991</v>
      </c>
      <c r="G438" s="23">
        <v>5991</v>
      </c>
      <c r="H438" s="23">
        <v>2971</v>
      </c>
      <c r="I438" s="23">
        <v>749</v>
      </c>
      <c r="J438" s="23">
        <v>1434</v>
      </c>
      <c r="K438" s="23">
        <v>660</v>
      </c>
      <c r="L438" s="23">
        <v>532</v>
      </c>
      <c r="M438" s="23">
        <v>549</v>
      </c>
      <c r="N438" s="23">
        <v>353</v>
      </c>
      <c r="O438" s="23">
        <v>265</v>
      </c>
      <c r="P438" s="23">
        <v>194</v>
      </c>
      <c r="Q438" s="23">
        <v>53</v>
      </c>
      <c r="R438" s="23">
        <v>0.133366716741779</v>
      </c>
      <c r="S438" s="23">
        <v>709</v>
      </c>
      <c r="T438" s="23">
        <v>528</v>
      </c>
      <c r="U438" s="23">
        <v>1031</v>
      </c>
      <c r="V438" s="23">
        <v>2350</v>
      </c>
      <c r="W438" s="23">
        <v>1408</v>
      </c>
      <c r="X438" s="23">
        <v>674</v>
      </c>
      <c r="Y438" s="23">
        <v>294</v>
      </c>
      <c r="Z438" s="23">
        <v>60</v>
      </c>
      <c r="AA438" s="23">
        <v>315</v>
      </c>
      <c r="AB438" s="23">
        <v>3</v>
      </c>
      <c r="AC438" s="23">
        <v>22</v>
      </c>
      <c r="AD438" s="23">
        <v>15</v>
      </c>
      <c r="AE438" s="23">
        <v>0</v>
      </c>
      <c r="AF438" s="23">
        <v>0</v>
      </c>
      <c r="AG438" s="23">
        <v>4</v>
      </c>
      <c r="AH438" s="23">
        <v>0</v>
      </c>
      <c r="AI438" s="23">
        <v>0</v>
      </c>
      <c r="AJ438" s="23">
        <v>0</v>
      </c>
      <c r="AK438" s="23">
        <v>1.38822</v>
      </c>
      <c r="AL438" s="23">
        <v>3</v>
      </c>
      <c r="AM438" s="23">
        <v>0</v>
      </c>
      <c r="AN438" s="23">
        <v>2094</v>
      </c>
      <c r="AO438" s="23">
        <v>437</v>
      </c>
      <c r="AP438" s="23">
        <v>0</v>
      </c>
    </row>
    <row r="439" spans="1:42" x14ac:dyDescent="0.25">
      <c r="A439" s="23">
        <v>438</v>
      </c>
      <c r="B439" s="23">
        <v>9</v>
      </c>
      <c r="C439" s="23">
        <v>9</v>
      </c>
      <c r="D439" s="23">
        <v>3</v>
      </c>
      <c r="E439" s="23">
        <v>1403</v>
      </c>
      <c r="F439" s="23">
        <v>3999</v>
      </c>
      <c r="G439" s="23">
        <v>4004</v>
      </c>
      <c r="H439" s="23">
        <v>2249</v>
      </c>
      <c r="I439" s="23">
        <v>1103</v>
      </c>
      <c r="J439" s="23">
        <v>393</v>
      </c>
      <c r="K439" s="23">
        <v>351</v>
      </c>
      <c r="L439" s="23">
        <v>326</v>
      </c>
      <c r="M439" s="23">
        <v>257</v>
      </c>
      <c r="N439" s="23">
        <v>469</v>
      </c>
      <c r="O439" s="23">
        <v>352</v>
      </c>
      <c r="P439" s="23">
        <v>244.95339999999999</v>
      </c>
      <c r="Q439" s="23">
        <v>91</v>
      </c>
      <c r="R439" s="23">
        <v>0.16758241758241799</v>
      </c>
      <c r="S439" s="23">
        <v>948</v>
      </c>
      <c r="T439" s="23">
        <v>262</v>
      </c>
      <c r="U439" s="23">
        <v>707</v>
      </c>
      <c r="V439" s="23">
        <v>1407</v>
      </c>
      <c r="W439" s="23">
        <v>1027</v>
      </c>
      <c r="X439" s="23">
        <v>601</v>
      </c>
      <c r="Y439" s="23">
        <v>184</v>
      </c>
      <c r="Z439" s="23">
        <v>67</v>
      </c>
      <c r="AA439" s="23">
        <v>565</v>
      </c>
      <c r="AB439" s="23">
        <v>0</v>
      </c>
      <c r="AC439" s="23">
        <v>31</v>
      </c>
      <c r="AD439" s="23">
        <v>101</v>
      </c>
      <c r="AE439" s="23">
        <v>0</v>
      </c>
      <c r="AF439" s="23">
        <v>0</v>
      </c>
      <c r="AG439" s="23">
        <v>4</v>
      </c>
      <c r="AH439" s="23">
        <v>0</v>
      </c>
      <c r="AI439" s="23">
        <v>0</v>
      </c>
      <c r="AJ439" s="23">
        <v>0</v>
      </c>
      <c r="AK439" s="23">
        <v>1.28759</v>
      </c>
      <c r="AL439" s="23">
        <v>3</v>
      </c>
      <c r="AM439" s="23">
        <v>0</v>
      </c>
      <c r="AN439" s="23">
        <v>1403</v>
      </c>
      <c r="AO439" s="23">
        <v>438</v>
      </c>
      <c r="AP439" s="23">
        <v>5</v>
      </c>
    </row>
    <row r="440" spans="1:42" x14ac:dyDescent="0.25">
      <c r="A440" s="23">
        <v>439</v>
      </c>
      <c r="B440" s="23">
        <v>9</v>
      </c>
      <c r="C440" s="23">
        <v>9</v>
      </c>
      <c r="D440" s="23">
        <v>3</v>
      </c>
      <c r="E440" s="23">
        <v>1109</v>
      </c>
      <c r="F440" s="23">
        <v>3083</v>
      </c>
      <c r="G440" s="23">
        <v>3095</v>
      </c>
      <c r="H440" s="23">
        <v>1444</v>
      </c>
      <c r="I440" s="23">
        <v>694</v>
      </c>
      <c r="J440" s="23">
        <v>426</v>
      </c>
      <c r="K440" s="23">
        <v>227</v>
      </c>
      <c r="L440" s="23">
        <v>259</v>
      </c>
      <c r="M440" s="23">
        <v>290</v>
      </c>
      <c r="N440" s="23">
        <v>333</v>
      </c>
      <c r="O440" s="23">
        <v>267</v>
      </c>
      <c r="P440" s="23">
        <v>154</v>
      </c>
      <c r="Q440" s="23">
        <v>44</v>
      </c>
      <c r="R440" s="23">
        <v>0.24006462035541201</v>
      </c>
      <c r="S440" s="23">
        <v>1237</v>
      </c>
      <c r="T440" s="23">
        <v>184</v>
      </c>
      <c r="U440" s="23">
        <v>551</v>
      </c>
      <c r="V440" s="23">
        <v>965</v>
      </c>
      <c r="W440" s="23">
        <v>762</v>
      </c>
      <c r="X440" s="23">
        <v>633</v>
      </c>
      <c r="Y440" s="23">
        <v>72</v>
      </c>
      <c r="Z440" s="23">
        <v>184</v>
      </c>
      <c r="AA440" s="23">
        <v>840</v>
      </c>
      <c r="AB440" s="23">
        <v>0</v>
      </c>
      <c r="AC440" s="23">
        <v>15</v>
      </c>
      <c r="AD440" s="23">
        <v>126</v>
      </c>
      <c r="AE440" s="23">
        <v>0</v>
      </c>
      <c r="AF440" s="23">
        <v>0</v>
      </c>
      <c r="AG440" s="23">
        <v>4</v>
      </c>
      <c r="AH440" s="23">
        <v>0</v>
      </c>
      <c r="AI440" s="23">
        <v>0</v>
      </c>
      <c r="AJ440" s="23">
        <v>0</v>
      </c>
      <c r="AK440" s="23">
        <v>1.4016200000000001</v>
      </c>
      <c r="AL440" s="23">
        <v>3</v>
      </c>
      <c r="AM440" s="23">
        <v>0</v>
      </c>
      <c r="AN440" s="23">
        <v>1109</v>
      </c>
      <c r="AO440" s="23">
        <v>439</v>
      </c>
      <c r="AP440" s="23">
        <v>12</v>
      </c>
    </row>
    <row r="441" spans="1:42" x14ac:dyDescent="0.25">
      <c r="A441" s="23">
        <v>440</v>
      </c>
      <c r="B441" s="23">
        <v>9</v>
      </c>
      <c r="C441" s="23">
        <v>9</v>
      </c>
      <c r="D441" s="23">
        <v>3</v>
      </c>
      <c r="E441" s="23">
        <v>2545</v>
      </c>
      <c r="F441" s="23">
        <v>6910</v>
      </c>
      <c r="G441" s="23">
        <v>6915</v>
      </c>
      <c r="H441" s="23">
        <v>4028</v>
      </c>
      <c r="I441" s="23">
        <v>773</v>
      </c>
      <c r="J441" s="23">
        <v>1914</v>
      </c>
      <c r="K441" s="23">
        <v>439</v>
      </c>
      <c r="L441" s="23">
        <v>754</v>
      </c>
      <c r="M441" s="23">
        <v>644</v>
      </c>
      <c r="N441" s="23">
        <v>708</v>
      </c>
      <c r="O441" s="23">
        <v>337</v>
      </c>
      <c r="P441" s="23">
        <v>252</v>
      </c>
      <c r="Q441" s="23">
        <v>80</v>
      </c>
      <c r="R441" s="23">
        <v>9.6456977584960205E-2</v>
      </c>
      <c r="S441" s="23">
        <v>769</v>
      </c>
      <c r="T441" s="23">
        <v>526</v>
      </c>
      <c r="U441" s="23">
        <v>923</v>
      </c>
      <c r="V441" s="23">
        <v>3526</v>
      </c>
      <c r="W441" s="23">
        <v>1393</v>
      </c>
      <c r="X441" s="23">
        <v>547</v>
      </c>
      <c r="Y441" s="23">
        <v>130</v>
      </c>
      <c r="Z441" s="23">
        <v>107</v>
      </c>
      <c r="AA441" s="23">
        <v>418</v>
      </c>
      <c r="AB441" s="23">
        <v>0</v>
      </c>
      <c r="AC441" s="23">
        <v>36</v>
      </c>
      <c r="AD441" s="23">
        <v>78</v>
      </c>
      <c r="AE441" s="23">
        <v>0</v>
      </c>
      <c r="AF441" s="23">
        <v>0</v>
      </c>
      <c r="AG441" s="23">
        <v>3</v>
      </c>
      <c r="AH441" s="23">
        <v>2022.1220699999999</v>
      </c>
      <c r="AI441" s="23">
        <v>0</v>
      </c>
      <c r="AJ441" s="23">
        <v>0</v>
      </c>
      <c r="AK441" s="23">
        <v>1.6669700000000001</v>
      </c>
      <c r="AL441" s="23">
        <v>3</v>
      </c>
      <c r="AM441" s="23">
        <v>0</v>
      </c>
      <c r="AN441" s="23">
        <v>2545</v>
      </c>
      <c r="AO441" s="23">
        <v>440</v>
      </c>
      <c r="AP441" s="23">
        <v>5</v>
      </c>
    </row>
    <row r="442" spans="1:42" x14ac:dyDescent="0.25">
      <c r="A442" s="23">
        <v>441</v>
      </c>
      <c r="B442" s="23">
        <v>9</v>
      </c>
      <c r="C442" s="23">
        <v>9</v>
      </c>
      <c r="D442" s="23">
        <v>3</v>
      </c>
      <c r="E442" s="23">
        <v>2575</v>
      </c>
      <c r="F442" s="23">
        <v>6566</v>
      </c>
      <c r="G442" s="23">
        <v>6566</v>
      </c>
      <c r="H442" s="23">
        <v>3613</v>
      </c>
      <c r="I442" s="23">
        <v>849</v>
      </c>
      <c r="J442" s="23">
        <v>1866</v>
      </c>
      <c r="K442" s="23">
        <v>437</v>
      </c>
      <c r="L442" s="23">
        <v>536</v>
      </c>
      <c r="M442" s="23">
        <v>839</v>
      </c>
      <c r="N442" s="23">
        <v>763</v>
      </c>
      <c r="O442" s="23">
        <v>292</v>
      </c>
      <c r="P442" s="23">
        <v>230</v>
      </c>
      <c r="Q442" s="23">
        <v>51</v>
      </c>
      <c r="R442" s="23">
        <v>9.8842522083460296E-2</v>
      </c>
      <c r="S442" s="23">
        <v>1513</v>
      </c>
      <c r="T442" s="23">
        <v>653</v>
      </c>
      <c r="U442" s="23">
        <v>626</v>
      </c>
      <c r="V442" s="23">
        <v>3711</v>
      </c>
      <c r="W442" s="23">
        <v>995</v>
      </c>
      <c r="X442" s="23">
        <v>581</v>
      </c>
      <c r="Y442" s="23">
        <v>119</v>
      </c>
      <c r="Z442" s="23">
        <v>628</v>
      </c>
      <c r="AA442" s="23">
        <v>583</v>
      </c>
      <c r="AB442" s="23">
        <v>0</v>
      </c>
      <c r="AC442" s="23">
        <v>79</v>
      </c>
      <c r="AD442" s="23">
        <v>104</v>
      </c>
      <c r="AE442" s="23">
        <v>0</v>
      </c>
      <c r="AF442" s="23">
        <v>0</v>
      </c>
      <c r="AG442" s="23">
        <v>3</v>
      </c>
      <c r="AH442" s="23">
        <v>0</v>
      </c>
      <c r="AI442" s="23">
        <v>0</v>
      </c>
      <c r="AJ442" s="23">
        <v>0</v>
      </c>
      <c r="AK442" s="23">
        <v>1.50281</v>
      </c>
      <c r="AL442" s="23">
        <v>3</v>
      </c>
      <c r="AM442" s="23">
        <v>0</v>
      </c>
      <c r="AN442" s="23">
        <v>2575</v>
      </c>
      <c r="AO442" s="23">
        <v>441</v>
      </c>
      <c r="AP442" s="23">
        <v>0</v>
      </c>
    </row>
    <row r="443" spans="1:42" x14ac:dyDescent="0.25">
      <c r="A443" s="23">
        <v>442</v>
      </c>
      <c r="B443" s="23">
        <v>9</v>
      </c>
      <c r="C443" s="23">
        <v>9</v>
      </c>
      <c r="D443" s="23">
        <v>3</v>
      </c>
      <c r="E443" s="23">
        <v>1082</v>
      </c>
      <c r="F443" s="23">
        <v>3444</v>
      </c>
      <c r="G443" s="23">
        <v>3445</v>
      </c>
      <c r="H443" s="23">
        <v>1785</v>
      </c>
      <c r="I443" s="23">
        <v>1063</v>
      </c>
      <c r="J443" s="23">
        <v>40</v>
      </c>
      <c r="K443" s="23">
        <v>168</v>
      </c>
      <c r="L443" s="23">
        <v>231</v>
      </c>
      <c r="M443" s="23">
        <v>247</v>
      </c>
      <c r="N443" s="23">
        <v>436</v>
      </c>
      <c r="O443" s="23">
        <v>246</v>
      </c>
      <c r="P443" s="23">
        <v>184</v>
      </c>
      <c r="Q443" s="23">
        <v>57</v>
      </c>
      <c r="R443" s="23">
        <v>0.194484760522496</v>
      </c>
      <c r="S443" s="23">
        <v>349</v>
      </c>
      <c r="T443" s="23">
        <v>158</v>
      </c>
      <c r="U443" s="23">
        <v>606</v>
      </c>
      <c r="V443" s="23">
        <v>1127</v>
      </c>
      <c r="W443" s="23">
        <v>986</v>
      </c>
      <c r="X443" s="23">
        <v>568</v>
      </c>
      <c r="Y443" s="23">
        <v>116</v>
      </c>
      <c r="Z443" s="23">
        <v>40</v>
      </c>
      <c r="AA443" s="23">
        <v>161</v>
      </c>
      <c r="AB443" s="23">
        <v>0</v>
      </c>
      <c r="AC443" s="23">
        <v>0</v>
      </c>
      <c r="AD443" s="23">
        <v>32</v>
      </c>
      <c r="AE443" s="23">
        <v>0</v>
      </c>
      <c r="AF443" s="23">
        <v>0</v>
      </c>
      <c r="AG443" s="23">
        <v>4</v>
      </c>
      <c r="AH443" s="23">
        <v>2306.58203</v>
      </c>
      <c r="AI443" s="23">
        <v>0</v>
      </c>
      <c r="AJ443" s="23">
        <v>0</v>
      </c>
      <c r="AK443" s="23">
        <v>1.21455</v>
      </c>
      <c r="AL443" s="23">
        <v>3</v>
      </c>
      <c r="AM443" s="23">
        <v>0</v>
      </c>
      <c r="AN443" s="23">
        <v>1082</v>
      </c>
      <c r="AO443" s="23">
        <v>442</v>
      </c>
      <c r="AP443" s="23">
        <v>1</v>
      </c>
    </row>
    <row r="444" spans="1:42" x14ac:dyDescent="0.25">
      <c r="A444" s="23">
        <v>443</v>
      </c>
      <c r="B444" s="23">
        <v>9</v>
      </c>
      <c r="C444" s="23">
        <v>9</v>
      </c>
      <c r="D444" s="23">
        <v>3</v>
      </c>
      <c r="E444" s="23">
        <v>1537</v>
      </c>
      <c r="F444" s="23">
        <v>4998</v>
      </c>
      <c r="G444" s="23">
        <v>5003</v>
      </c>
      <c r="H444" s="23">
        <v>2924</v>
      </c>
      <c r="I444" s="23">
        <v>836</v>
      </c>
      <c r="J444" s="23">
        <v>848</v>
      </c>
      <c r="K444" s="23">
        <v>429</v>
      </c>
      <c r="L444" s="23">
        <v>302</v>
      </c>
      <c r="M444" s="23">
        <v>349</v>
      </c>
      <c r="N444" s="23">
        <v>457</v>
      </c>
      <c r="O444" s="23">
        <v>230</v>
      </c>
      <c r="P444" s="23">
        <v>176</v>
      </c>
      <c r="Q444" s="23">
        <v>53</v>
      </c>
      <c r="R444" s="23">
        <v>0.118129122526484</v>
      </c>
      <c r="S444" s="23">
        <v>340</v>
      </c>
      <c r="T444" s="23">
        <v>338</v>
      </c>
      <c r="U444" s="23">
        <v>820</v>
      </c>
      <c r="V444" s="23">
        <v>2129</v>
      </c>
      <c r="W444" s="23">
        <v>1260</v>
      </c>
      <c r="X444" s="23">
        <v>456</v>
      </c>
      <c r="Y444" s="23">
        <v>6</v>
      </c>
      <c r="Z444" s="23">
        <v>23</v>
      </c>
      <c r="AA444" s="23">
        <v>286</v>
      </c>
      <c r="AB444" s="23">
        <v>0</v>
      </c>
      <c r="AC444" s="23">
        <v>10</v>
      </c>
      <c r="AD444" s="23">
        <v>15</v>
      </c>
      <c r="AE444" s="23">
        <v>0</v>
      </c>
      <c r="AF444" s="23">
        <v>0</v>
      </c>
      <c r="AG444" s="23">
        <v>4</v>
      </c>
      <c r="AH444" s="23">
        <v>0</v>
      </c>
      <c r="AI444" s="23">
        <v>0</v>
      </c>
      <c r="AJ444" s="23">
        <v>0</v>
      </c>
      <c r="AK444" s="23">
        <v>1.4261900000000001</v>
      </c>
      <c r="AL444" s="23">
        <v>3</v>
      </c>
      <c r="AM444" s="23">
        <v>0</v>
      </c>
      <c r="AN444" s="23">
        <v>1537</v>
      </c>
      <c r="AO444" s="23">
        <v>443</v>
      </c>
      <c r="AP444" s="23">
        <v>5</v>
      </c>
    </row>
    <row r="445" spans="1:42" x14ac:dyDescent="0.25">
      <c r="A445" s="23">
        <v>444</v>
      </c>
      <c r="B445" s="23">
        <v>9</v>
      </c>
      <c r="C445" s="23">
        <v>9</v>
      </c>
      <c r="D445" s="23">
        <v>3</v>
      </c>
      <c r="E445" s="23">
        <v>2097</v>
      </c>
      <c r="F445" s="23">
        <v>5803</v>
      </c>
      <c r="G445" s="23">
        <v>5813</v>
      </c>
      <c r="H445" s="23">
        <v>2865</v>
      </c>
      <c r="I445" s="23">
        <v>1353</v>
      </c>
      <c r="J445" s="23">
        <v>794</v>
      </c>
      <c r="K445" s="23">
        <v>505</v>
      </c>
      <c r="L445" s="23">
        <v>416</v>
      </c>
      <c r="M445" s="23">
        <v>571</v>
      </c>
      <c r="N445" s="23">
        <v>605</v>
      </c>
      <c r="O445" s="23">
        <v>378</v>
      </c>
      <c r="P445" s="23">
        <v>261.42572000000001</v>
      </c>
      <c r="Q445" s="23">
        <v>107</v>
      </c>
      <c r="R445" s="23">
        <v>0.15534147600206399</v>
      </c>
      <c r="S445" s="23">
        <v>1098</v>
      </c>
      <c r="T445" s="23">
        <v>319</v>
      </c>
      <c r="U445" s="23">
        <v>946</v>
      </c>
      <c r="V445" s="23">
        <v>2295</v>
      </c>
      <c r="W445" s="23">
        <v>1566</v>
      </c>
      <c r="X445" s="23">
        <v>687</v>
      </c>
      <c r="Y445" s="23">
        <v>85</v>
      </c>
      <c r="Z445" s="23">
        <v>115</v>
      </c>
      <c r="AA445" s="23">
        <v>796</v>
      </c>
      <c r="AB445" s="23">
        <v>0</v>
      </c>
      <c r="AC445" s="23">
        <v>71</v>
      </c>
      <c r="AD445" s="23">
        <v>31</v>
      </c>
      <c r="AE445" s="23">
        <v>0</v>
      </c>
      <c r="AF445" s="23">
        <v>0</v>
      </c>
      <c r="AG445" s="23">
        <v>4</v>
      </c>
      <c r="AH445" s="23">
        <v>424.21118000000001</v>
      </c>
      <c r="AI445" s="23">
        <v>0</v>
      </c>
      <c r="AJ445" s="23">
        <v>0</v>
      </c>
      <c r="AK445" s="23">
        <v>1.3604099999999999</v>
      </c>
      <c r="AL445" s="23">
        <v>3</v>
      </c>
      <c r="AM445" s="23">
        <v>0</v>
      </c>
      <c r="AN445" s="23">
        <v>2097</v>
      </c>
      <c r="AO445" s="23">
        <v>444</v>
      </c>
      <c r="AP445" s="23">
        <v>10</v>
      </c>
    </row>
    <row r="446" spans="1:42" x14ac:dyDescent="0.25">
      <c r="A446" s="23">
        <v>445</v>
      </c>
      <c r="B446" s="23">
        <v>9</v>
      </c>
      <c r="C446" s="23">
        <v>9</v>
      </c>
      <c r="D446" s="23">
        <v>3</v>
      </c>
      <c r="E446" s="23">
        <v>3378</v>
      </c>
      <c r="F446" s="23">
        <v>8782</v>
      </c>
      <c r="G446" s="23">
        <v>8782</v>
      </c>
      <c r="H446" s="23">
        <v>4481</v>
      </c>
      <c r="I446" s="23">
        <v>1530</v>
      </c>
      <c r="J446" s="23">
        <v>1911</v>
      </c>
      <c r="K446" s="23">
        <v>677</v>
      </c>
      <c r="L446" s="23">
        <v>914</v>
      </c>
      <c r="M446" s="23">
        <v>750</v>
      </c>
      <c r="N446" s="23">
        <v>1037</v>
      </c>
      <c r="O446" s="23">
        <v>349</v>
      </c>
      <c r="P446" s="23">
        <v>277</v>
      </c>
      <c r="Q446" s="23">
        <v>60</v>
      </c>
      <c r="R446" s="23">
        <v>0.14415850603507199</v>
      </c>
      <c r="S446" s="23">
        <v>1151</v>
      </c>
      <c r="T446" s="23">
        <v>730</v>
      </c>
      <c r="U446" s="23">
        <v>1263</v>
      </c>
      <c r="V446" s="23">
        <v>4180</v>
      </c>
      <c r="W446" s="23">
        <v>1472</v>
      </c>
      <c r="X446" s="23">
        <v>1137</v>
      </c>
      <c r="Y446" s="23">
        <v>351</v>
      </c>
      <c r="Z446" s="23">
        <v>163</v>
      </c>
      <c r="AA446" s="23">
        <v>457</v>
      </c>
      <c r="AB446" s="23">
        <v>0</v>
      </c>
      <c r="AC446" s="23">
        <v>30</v>
      </c>
      <c r="AD446" s="23">
        <v>150</v>
      </c>
      <c r="AE446" s="23">
        <v>0</v>
      </c>
      <c r="AF446" s="23">
        <v>0</v>
      </c>
      <c r="AG446" s="23">
        <v>4</v>
      </c>
      <c r="AH446" s="23">
        <v>0</v>
      </c>
      <c r="AI446" s="23">
        <v>0</v>
      </c>
      <c r="AJ446" s="23">
        <v>0</v>
      </c>
      <c r="AK446" s="23">
        <v>1.45235</v>
      </c>
      <c r="AL446" s="23">
        <v>3</v>
      </c>
      <c r="AM446" s="23">
        <v>0</v>
      </c>
      <c r="AN446" s="23">
        <v>3378</v>
      </c>
      <c r="AO446" s="23">
        <v>445</v>
      </c>
      <c r="AP446" s="23">
        <v>0</v>
      </c>
    </row>
    <row r="447" spans="1:42" x14ac:dyDescent="0.25">
      <c r="A447" s="23">
        <v>446</v>
      </c>
      <c r="B447" s="23">
        <v>9</v>
      </c>
      <c r="C447" s="23">
        <v>9</v>
      </c>
      <c r="D447" s="23">
        <v>3</v>
      </c>
      <c r="E447" s="23">
        <v>3173</v>
      </c>
      <c r="F447" s="23">
        <v>7748</v>
      </c>
      <c r="G447" s="23">
        <v>7748</v>
      </c>
      <c r="H447" s="23">
        <v>4544</v>
      </c>
      <c r="I447" s="23">
        <v>1342</v>
      </c>
      <c r="J447" s="23">
        <v>1965</v>
      </c>
      <c r="K447" s="23">
        <v>613</v>
      </c>
      <c r="L447" s="23">
        <v>569</v>
      </c>
      <c r="M447" s="23">
        <v>671</v>
      </c>
      <c r="N447" s="23">
        <v>1320</v>
      </c>
      <c r="O447" s="23">
        <v>372</v>
      </c>
      <c r="P447" s="23">
        <v>308.20540999999997</v>
      </c>
      <c r="Q447" s="23">
        <v>64</v>
      </c>
      <c r="R447" s="23">
        <v>0.10467217346412</v>
      </c>
      <c r="S447" s="23">
        <v>905</v>
      </c>
      <c r="T447" s="23">
        <v>483</v>
      </c>
      <c r="U447" s="23">
        <v>1027</v>
      </c>
      <c r="V447" s="23">
        <v>4121</v>
      </c>
      <c r="W447" s="23">
        <v>1458</v>
      </c>
      <c r="X447" s="23">
        <v>659</v>
      </c>
      <c r="Y447" s="23">
        <v>86</v>
      </c>
      <c r="Z447" s="23">
        <v>145</v>
      </c>
      <c r="AA447" s="23">
        <v>160</v>
      </c>
      <c r="AB447" s="23">
        <v>0</v>
      </c>
      <c r="AC447" s="23">
        <v>229</v>
      </c>
      <c r="AD447" s="23">
        <v>285</v>
      </c>
      <c r="AE447" s="23">
        <v>0</v>
      </c>
      <c r="AF447" s="23">
        <v>0</v>
      </c>
      <c r="AG447" s="23">
        <v>4</v>
      </c>
      <c r="AH447" s="23">
        <v>0</v>
      </c>
      <c r="AI447" s="23">
        <v>0</v>
      </c>
      <c r="AJ447" s="23">
        <v>0</v>
      </c>
      <c r="AK447" s="23">
        <v>1.32864</v>
      </c>
      <c r="AL447" s="23">
        <v>3</v>
      </c>
      <c r="AM447" s="23">
        <v>0</v>
      </c>
      <c r="AN447" s="23">
        <v>3173</v>
      </c>
      <c r="AO447" s="23">
        <v>446</v>
      </c>
      <c r="AP447" s="23">
        <v>0</v>
      </c>
    </row>
    <row r="448" spans="1:42" x14ac:dyDescent="0.25">
      <c r="A448" s="23">
        <v>447</v>
      </c>
      <c r="B448" s="23">
        <v>9</v>
      </c>
      <c r="C448" s="23">
        <v>9</v>
      </c>
      <c r="D448" s="23">
        <v>3</v>
      </c>
      <c r="E448" s="23">
        <v>1828</v>
      </c>
      <c r="F448" s="23">
        <v>4571</v>
      </c>
      <c r="G448" s="23">
        <v>4571</v>
      </c>
      <c r="H448" s="23">
        <v>2311</v>
      </c>
      <c r="I448" s="23">
        <v>1125</v>
      </c>
      <c r="J448" s="23">
        <v>833</v>
      </c>
      <c r="K448" s="23">
        <v>223</v>
      </c>
      <c r="L448" s="23">
        <v>315</v>
      </c>
      <c r="M448" s="23">
        <v>396</v>
      </c>
      <c r="N448" s="23">
        <v>894</v>
      </c>
      <c r="O448" s="23">
        <v>286</v>
      </c>
      <c r="P448" s="23">
        <v>206</v>
      </c>
      <c r="Q448" s="23">
        <v>39</v>
      </c>
      <c r="R448" s="23">
        <v>0.187267556333406</v>
      </c>
      <c r="S448" s="23">
        <v>472</v>
      </c>
      <c r="T448" s="23">
        <v>328</v>
      </c>
      <c r="U448" s="23">
        <v>664</v>
      </c>
      <c r="V448" s="23">
        <v>1722</v>
      </c>
      <c r="W448" s="23">
        <v>1104</v>
      </c>
      <c r="X448" s="23">
        <v>753</v>
      </c>
      <c r="Y448" s="23">
        <v>136</v>
      </c>
      <c r="Z448" s="23">
        <v>42</v>
      </c>
      <c r="AA448" s="23">
        <v>268</v>
      </c>
      <c r="AB448" s="23">
        <v>0</v>
      </c>
      <c r="AC448" s="23">
        <v>13</v>
      </c>
      <c r="AD448" s="23">
        <v>13</v>
      </c>
      <c r="AE448" s="23">
        <v>0</v>
      </c>
      <c r="AF448" s="23">
        <v>0</v>
      </c>
      <c r="AG448" s="23">
        <v>4</v>
      </c>
      <c r="AH448" s="23">
        <v>0</v>
      </c>
      <c r="AI448" s="23">
        <v>0</v>
      </c>
      <c r="AJ448" s="23">
        <v>0</v>
      </c>
      <c r="AK448" s="23">
        <v>1.30921</v>
      </c>
      <c r="AL448" s="23">
        <v>3</v>
      </c>
      <c r="AM448" s="23">
        <v>0</v>
      </c>
      <c r="AN448" s="23">
        <v>1828</v>
      </c>
      <c r="AO448" s="23">
        <v>447</v>
      </c>
      <c r="AP448" s="23">
        <v>0</v>
      </c>
    </row>
    <row r="449" spans="1:42" x14ac:dyDescent="0.25">
      <c r="A449" s="23">
        <v>448</v>
      </c>
      <c r="B449" s="23">
        <v>9</v>
      </c>
      <c r="C449" s="23">
        <v>9</v>
      </c>
      <c r="D449" s="23">
        <v>3</v>
      </c>
      <c r="E449" s="23">
        <v>3383</v>
      </c>
      <c r="F449" s="23">
        <v>8880</v>
      </c>
      <c r="G449" s="23">
        <v>8888</v>
      </c>
      <c r="H449" s="23">
        <v>4755</v>
      </c>
      <c r="I449" s="23">
        <v>664</v>
      </c>
      <c r="J449" s="23">
        <v>2854</v>
      </c>
      <c r="K449" s="23">
        <v>737</v>
      </c>
      <c r="L449" s="23">
        <v>587</v>
      </c>
      <c r="M449" s="23">
        <v>1022</v>
      </c>
      <c r="N449" s="23">
        <v>1037</v>
      </c>
      <c r="O449" s="23">
        <v>304</v>
      </c>
      <c r="P449" s="23">
        <v>179.64613</v>
      </c>
      <c r="Q449" s="23">
        <v>98</v>
      </c>
      <c r="R449" s="23">
        <v>0.101260126012601</v>
      </c>
      <c r="S449" s="23">
        <v>2048</v>
      </c>
      <c r="T449" s="23">
        <v>1002</v>
      </c>
      <c r="U449" s="23">
        <v>1010</v>
      </c>
      <c r="V449" s="23">
        <v>4718</v>
      </c>
      <c r="W449" s="23">
        <v>1302</v>
      </c>
      <c r="X449" s="23">
        <v>856</v>
      </c>
      <c r="Y449" s="23">
        <v>472</v>
      </c>
      <c r="Z449" s="23">
        <v>614</v>
      </c>
      <c r="AA449" s="23">
        <v>847</v>
      </c>
      <c r="AB449" s="23">
        <v>0</v>
      </c>
      <c r="AC449" s="23">
        <v>44</v>
      </c>
      <c r="AD449" s="23">
        <v>71</v>
      </c>
      <c r="AE449" s="23">
        <v>0</v>
      </c>
      <c r="AF449" s="23">
        <v>0</v>
      </c>
      <c r="AG449" s="23">
        <v>4</v>
      </c>
      <c r="AH449" s="23">
        <v>0</v>
      </c>
      <c r="AI449" s="23">
        <v>0</v>
      </c>
      <c r="AJ449" s="23">
        <v>0</v>
      </c>
      <c r="AK449" s="23">
        <v>1.65595</v>
      </c>
      <c r="AL449" s="23">
        <v>3</v>
      </c>
      <c r="AM449" s="23">
        <v>0</v>
      </c>
      <c r="AN449" s="23">
        <v>3383</v>
      </c>
      <c r="AO449" s="23">
        <v>448</v>
      </c>
      <c r="AP449" s="23">
        <v>8</v>
      </c>
    </row>
    <row r="450" spans="1:42" x14ac:dyDescent="0.25">
      <c r="A450" s="23">
        <v>449</v>
      </c>
      <c r="B450" s="23">
        <v>9</v>
      </c>
      <c r="C450" s="23">
        <v>9</v>
      </c>
      <c r="D450" s="23">
        <v>3</v>
      </c>
      <c r="E450" s="23">
        <v>2676</v>
      </c>
      <c r="F450" s="23">
        <v>7349</v>
      </c>
      <c r="G450" s="23">
        <v>7353</v>
      </c>
      <c r="H450" s="23">
        <v>3473</v>
      </c>
      <c r="I450" s="23">
        <v>1118</v>
      </c>
      <c r="J450" s="23">
        <v>1899</v>
      </c>
      <c r="K450" s="23">
        <v>388</v>
      </c>
      <c r="L450" s="23">
        <v>519</v>
      </c>
      <c r="M450" s="23">
        <v>730</v>
      </c>
      <c r="N450" s="23">
        <v>1039</v>
      </c>
      <c r="O450" s="23">
        <v>360</v>
      </c>
      <c r="P450" s="23">
        <v>280</v>
      </c>
      <c r="Q450" s="23">
        <v>76</v>
      </c>
      <c r="R450" s="23">
        <v>0.135590915272678</v>
      </c>
      <c r="S450" s="23">
        <v>2076</v>
      </c>
      <c r="T450" s="23">
        <v>784</v>
      </c>
      <c r="U450" s="23">
        <v>1276</v>
      </c>
      <c r="V450" s="23">
        <v>3305</v>
      </c>
      <c r="W450" s="23">
        <v>1159</v>
      </c>
      <c r="X450" s="23">
        <v>829</v>
      </c>
      <c r="Y450" s="23">
        <v>1091</v>
      </c>
      <c r="Z450" s="23">
        <v>109</v>
      </c>
      <c r="AA450" s="23">
        <v>831</v>
      </c>
      <c r="AB450" s="23">
        <v>2</v>
      </c>
      <c r="AC450" s="23">
        <v>34</v>
      </c>
      <c r="AD450" s="23">
        <v>9</v>
      </c>
      <c r="AE450" s="23">
        <v>0</v>
      </c>
      <c r="AF450" s="23">
        <v>0</v>
      </c>
      <c r="AG450" s="23">
        <v>4</v>
      </c>
      <c r="AH450" s="23">
        <v>0</v>
      </c>
      <c r="AI450" s="23">
        <v>0</v>
      </c>
      <c r="AJ450" s="23">
        <v>0</v>
      </c>
      <c r="AK450" s="23">
        <v>1.4959499999999999</v>
      </c>
      <c r="AL450" s="23">
        <v>3</v>
      </c>
      <c r="AM450" s="23">
        <v>0</v>
      </c>
      <c r="AN450" s="23">
        <v>2676</v>
      </c>
      <c r="AO450" s="23">
        <v>449</v>
      </c>
      <c r="AP450" s="23">
        <v>4</v>
      </c>
    </row>
    <row r="451" spans="1:42" x14ac:dyDescent="0.25">
      <c r="A451" s="23">
        <v>450</v>
      </c>
      <c r="B451" s="23">
        <v>9</v>
      </c>
      <c r="C451" s="23">
        <v>9</v>
      </c>
      <c r="D451" s="23">
        <v>3</v>
      </c>
      <c r="E451" s="23">
        <v>2020</v>
      </c>
      <c r="F451" s="23">
        <v>4744</v>
      </c>
      <c r="G451" s="23">
        <v>4747</v>
      </c>
      <c r="H451" s="23">
        <v>2693</v>
      </c>
      <c r="I451" s="23">
        <v>812</v>
      </c>
      <c r="J451" s="23">
        <v>1348</v>
      </c>
      <c r="K451" s="23">
        <v>442</v>
      </c>
      <c r="L451" s="23">
        <v>331</v>
      </c>
      <c r="M451" s="23">
        <v>496</v>
      </c>
      <c r="N451" s="23">
        <v>751</v>
      </c>
      <c r="O451" s="23">
        <v>333</v>
      </c>
      <c r="P451" s="23">
        <v>163.53107</v>
      </c>
      <c r="Q451" s="23">
        <v>169</v>
      </c>
      <c r="R451" s="23">
        <v>0.12639561828523299</v>
      </c>
      <c r="S451" s="23">
        <v>3498</v>
      </c>
      <c r="T451" s="23">
        <v>349</v>
      </c>
      <c r="U451" s="23">
        <v>625</v>
      </c>
      <c r="V451" s="23">
        <v>2149</v>
      </c>
      <c r="W451" s="23">
        <v>1129</v>
      </c>
      <c r="X451" s="23">
        <v>495</v>
      </c>
      <c r="Y451" s="23">
        <v>733</v>
      </c>
      <c r="Z451" s="23">
        <v>940</v>
      </c>
      <c r="AA451" s="23">
        <v>1068</v>
      </c>
      <c r="AB451" s="23">
        <v>0</v>
      </c>
      <c r="AC451" s="23">
        <v>225</v>
      </c>
      <c r="AD451" s="23">
        <v>532</v>
      </c>
      <c r="AE451" s="23">
        <v>0</v>
      </c>
      <c r="AF451" s="23">
        <v>0</v>
      </c>
      <c r="AG451" s="23">
        <v>3</v>
      </c>
      <c r="AH451" s="23">
        <v>0</v>
      </c>
      <c r="AI451" s="23">
        <v>0</v>
      </c>
      <c r="AJ451" s="23">
        <v>0</v>
      </c>
      <c r="AK451" s="23">
        <v>1.67516</v>
      </c>
      <c r="AL451" s="23">
        <v>3</v>
      </c>
      <c r="AM451" s="23">
        <v>0</v>
      </c>
      <c r="AN451" s="23">
        <v>2020</v>
      </c>
      <c r="AO451" s="23">
        <v>450</v>
      </c>
      <c r="AP451" s="23">
        <v>3</v>
      </c>
    </row>
    <row r="452" spans="1:42" x14ac:dyDescent="0.25">
      <c r="A452" s="23">
        <v>451</v>
      </c>
      <c r="B452" s="23">
        <v>9</v>
      </c>
      <c r="C452" s="23">
        <v>9</v>
      </c>
      <c r="D452" s="23">
        <v>3</v>
      </c>
      <c r="E452" s="23">
        <v>2328</v>
      </c>
      <c r="F452" s="23">
        <v>6587</v>
      </c>
      <c r="G452" s="23">
        <v>6593</v>
      </c>
      <c r="H452" s="23">
        <v>3109</v>
      </c>
      <c r="I452" s="23">
        <v>1669</v>
      </c>
      <c r="J452" s="23">
        <v>687</v>
      </c>
      <c r="K452" s="23">
        <v>334</v>
      </c>
      <c r="L452" s="23">
        <v>438</v>
      </c>
      <c r="M452" s="23">
        <v>424</v>
      </c>
      <c r="N452" s="23">
        <v>1132</v>
      </c>
      <c r="O452" s="23">
        <v>464</v>
      </c>
      <c r="P452" s="23">
        <v>415.34967</v>
      </c>
      <c r="Q452" s="23">
        <v>30</v>
      </c>
      <c r="R452" s="23">
        <v>0.17442742302441999</v>
      </c>
      <c r="S452" s="23">
        <v>1243</v>
      </c>
      <c r="T452" s="23">
        <v>582</v>
      </c>
      <c r="U452" s="23">
        <v>1155</v>
      </c>
      <c r="V452" s="23">
        <v>2278</v>
      </c>
      <c r="W452" s="23">
        <v>1653</v>
      </c>
      <c r="X452" s="23">
        <v>925</v>
      </c>
      <c r="Y452" s="23">
        <v>505</v>
      </c>
      <c r="Z452" s="23">
        <v>59</v>
      </c>
      <c r="AA452" s="23">
        <v>619</v>
      </c>
      <c r="AB452" s="23">
        <v>3</v>
      </c>
      <c r="AC452" s="23">
        <v>11</v>
      </c>
      <c r="AD452" s="23">
        <v>46</v>
      </c>
      <c r="AE452" s="23">
        <v>0</v>
      </c>
      <c r="AF452" s="23">
        <v>0</v>
      </c>
      <c r="AG452" s="23">
        <v>4</v>
      </c>
      <c r="AH452" s="23">
        <v>0</v>
      </c>
      <c r="AI452" s="23">
        <v>0</v>
      </c>
      <c r="AJ452" s="23">
        <v>0</v>
      </c>
      <c r="AK452" s="23">
        <v>1.2700899999999999</v>
      </c>
      <c r="AL452" s="23">
        <v>3</v>
      </c>
      <c r="AM452" s="23">
        <v>0</v>
      </c>
      <c r="AN452" s="23">
        <v>2328</v>
      </c>
      <c r="AO452" s="23">
        <v>451</v>
      </c>
      <c r="AP452" s="23">
        <v>6</v>
      </c>
    </row>
    <row r="453" spans="1:42" x14ac:dyDescent="0.25">
      <c r="A453" s="23">
        <v>452</v>
      </c>
      <c r="B453" s="23">
        <v>9</v>
      </c>
      <c r="C453" s="23">
        <v>9</v>
      </c>
      <c r="D453" s="23">
        <v>3</v>
      </c>
      <c r="E453" s="23">
        <v>1069</v>
      </c>
      <c r="F453" s="23">
        <v>3049</v>
      </c>
      <c r="G453" s="23">
        <v>3059</v>
      </c>
      <c r="H453" s="23">
        <v>1484</v>
      </c>
      <c r="I453" s="23">
        <v>1001</v>
      </c>
      <c r="J453" s="23">
        <v>75</v>
      </c>
      <c r="K453" s="23">
        <v>86</v>
      </c>
      <c r="L453" s="23">
        <v>212</v>
      </c>
      <c r="M453" s="23">
        <v>159</v>
      </c>
      <c r="N453" s="23">
        <v>612</v>
      </c>
      <c r="O453" s="23">
        <v>321</v>
      </c>
      <c r="P453" s="23">
        <v>240</v>
      </c>
      <c r="Q453" s="23">
        <v>81</v>
      </c>
      <c r="R453" s="23">
        <v>0.244197450147107</v>
      </c>
      <c r="S453" s="23">
        <v>1133</v>
      </c>
      <c r="T453" s="23">
        <v>201</v>
      </c>
      <c r="U453" s="23">
        <v>627</v>
      </c>
      <c r="V453" s="23">
        <v>811</v>
      </c>
      <c r="W453" s="23">
        <v>788</v>
      </c>
      <c r="X453" s="23">
        <v>632</v>
      </c>
      <c r="Y453" s="23">
        <v>73</v>
      </c>
      <c r="Z453" s="23">
        <v>114</v>
      </c>
      <c r="AA453" s="23">
        <v>895</v>
      </c>
      <c r="AB453" s="23">
        <v>0</v>
      </c>
      <c r="AC453" s="23">
        <v>16</v>
      </c>
      <c r="AD453" s="23">
        <v>35</v>
      </c>
      <c r="AE453" s="23">
        <v>0</v>
      </c>
      <c r="AF453" s="23">
        <v>0</v>
      </c>
      <c r="AG453" s="23">
        <v>4</v>
      </c>
      <c r="AH453" s="23">
        <v>2271.9514199999999</v>
      </c>
      <c r="AI453" s="23">
        <v>0</v>
      </c>
      <c r="AJ453" s="23">
        <v>0</v>
      </c>
      <c r="AK453" s="23">
        <v>1.2222200000000001</v>
      </c>
      <c r="AL453" s="23">
        <v>3</v>
      </c>
      <c r="AM453" s="23">
        <v>0</v>
      </c>
      <c r="AN453" s="23">
        <v>1069</v>
      </c>
      <c r="AO453" s="23">
        <v>452</v>
      </c>
      <c r="AP453" s="23">
        <v>10</v>
      </c>
    </row>
    <row r="454" spans="1:42" x14ac:dyDescent="0.25">
      <c r="A454" s="23">
        <v>453</v>
      </c>
      <c r="B454" s="23">
        <v>9</v>
      </c>
      <c r="C454" s="23">
        <v>9</v>
      </c>
      <c r="D454" s="23">
        <v>3</v>
      </c>
      <c r="E454" s="23">
        <v>2474</v>
      </c>
      <c r="F454" s="23">
        <v>7010</v>
      </c>
      <c r="G454" s="23">
        <v>7021</v>
      </c>
      <c r="H454" s="23">
        <v>3333</v>
      </c>
      <c r="I454" s="23">
        <v>2130</v>
      </c>
      <c r="J454" s="23">
        <v>504</v>
      </c>
      <c r="K454" s="23">
        <v>454</v>
      </c>
      <c r="L454" s="23">
        <v>310</v>
      </c>
      <c r="M454" s="23">
        <v>293</v>
      </c>
      <c r="N454" s="23">
        <v>1417</v>
      </c>
      <c r="O454" s="23">
        <v>615</v>
      </c>
      <c r="P454" s="23">
        <v>542</v>
      </c>
      <c r="Q454" s="23">
        <v>43</v>
      </c>
      <c r="R454" s="23">
        <v>0.175758438968808</v>
      </c>
      <c r="S454" s="23">
        <v>1251</v>
      </c>
      <c r="T454" s="23">
        <v>635</v>
      </c>
      <c r="U454" s="23">
        <v>1476</v>
      </c>
      <c r="V454" s="23">
        <v>2383</v>
      </c>
      <c r="W454" s="23">
        <v>1470</v>
      </c>
      <c r="X454" s="23">
        <v>1057</v>
      </c>
      <c r="Y454" s="23">
        <v>267</v>
      </c>
      <c r="Z454" s="23">
        <v>88</v>
      </c>
      <c r="AA454" s="23">
        <v>789</v>
      </c>
      <c r="AB454" s="23">
        <v>0</v>
      </c>
      <c r="AC454" s="23">
        <v>43</v>
      </c>
      <c r="AD454" s="23">
        <v>64</v>
      </c>
      <c r="AE454" s="23">
        <v>0</v>
      </c>
      <c r="AF454" s="23">
        <v>0</v>
      </c>
      <c r="AG454" s="23">
        <v>4</v>
      </c>
      <c r="AH454" s="23">
        <v>0</v>
      </c>
      <c r="AI454" s="23">
        <v>0</v>
      </c>
      <c r="AJ454" s="23">
        <v>0</v>
      </c>
      <c r="AK454" s="23">
        <v>1.2633700000000001</v>
      </c>
      <c r="AL454" s="23">
        <v>3</v>
      </c>
      <c r="AM454" s="23">
        <v>0</v>
      </c>
      <c r="AN454" s="23">
        <v>2474</v>
      </c>
      <c r="AO454" s="23">
        <v>453</v>
      </c>
      <c r="AP454" s="23">
        <v>11</v>
      </c>
    </row>
    <row r="455" spans="1:42" x14ac:dyDescent="0.25">
      <c r="A455" s="23">
        <v>454</v>
      </c>
      <c r="B455" s="23">
        <v>9</v>
      </c>
      <c r="C455" s="23">
        <v>9</v>
      </c>
      <c r="D455" s="23">
        <v>3</v>
      </c>
      <c r="E455" s="23">
        <v>1562</v>
      </c>
      <c r="F455" s="23">
        <v>4464</v>
      </c>
      <c r="G455" s="23">
        <v>4464</v>
      </c>
      <c r="H455" s="23">
        <v>2028</v>
      </c>
      <c r="I455" s="23">
        <v>1411</v>
      </c>
      <c r="J455" s="23">
        <v>162</v>
      </c>
      <c r="K455" s="23">
        <v>151</v>
      </c>
      <c r="L455" s="23">
        <v>300</v>
      </c>
      <c r="M455" s="23">
        <v>270</v>
      </c>
      <c r="N455" s="23">
        <v>841</v>
      </c>
      <c r="O455" s="23">
        <v>478</v>
      </c>
      <c r="P455" s="23">
        <v>412</v>
      </c>
      <c r="Q455" s="23">
        <v>44</v>
      </c>
      <c r="R455" s="23">
        <v>0.28965053763440901</v>
      </c>
      <c r="S455" s="23">
        <v>772</v>
      </c>
      <c r="T455" s="23">
        <v>212</v>
      </c>
      <c r="U455" s="23">
        <v>1001</v>
      </c>
      <c r="V455" s="23">
        <v>1051</v>
      </c>
      <c r="W455" s="23">
        <v>1168</v>
      </c>
      <c r="X455" s="23">
        <v>1032</v>
      </c>
      <c r="Y455" s="23">
        <v>25</v>
      </c>
      <c r="Z455" s="23">
        <v>92</v>
      </c>
      <c r="AA455" s="23">
        <v>604</v>
      </c>
      <c r="AB455" s="23">
        <v>0</v>
      </c>
      <c r="AC455" s="23">
        <v>19</v>
      </c>
      <c r="AD455" s="23">
        <v>32</v>
      </c>
      <c r="AE455" s="23">
        <v>0</v>
      </c>
      <c r="AF455" s="23">
        <v>0</v>
      </c>
      <c r="AG455" s="23">
        <v>4</v>
      </c>
      <c r="AH455" s="23">
        <v>0</v>
      </c>
      <c r="AI455" s="23">
        <v>0</v>
      </c>
      <c r="AJ455" s="23">
        <v>0</v>
      </c>
      <c r="AK455" s="23">
        <v>1.1797800000000001</v>
      </c>
      <c r="AL455" s="23">
        <v>3</v>
      </c>
      <c r="AM455" s="23">
        <v>0</v>
      </c>
      <c r="AN455" s="23">
        <v>1562</v>
      </c>
      <c r="AO455" s="23">
        <v>454</v>
      </c>
      <c r="AP455" s="23">
        <v>0</v>
      </c>
    </row>
    <row r="456" spans="1:42" x14ac:dyDescent="0.25">
      <c r="A456" s="23">
        <v>455</v>
      </c>
      <c r="B456" s="23">
        <v>9</v>
      </c>
      <c r="C456" s="23">
        <v>9</v>
      </c>
      <c r="D456" s="23">
        <v>3</v>
      </c>
      <c r="E456" s="23">
        <v>930</v>
      </c>
      <c r="F456" s="23">
        <v>2531</v>
      </c>
      <c r="G456" s="23">
        <v>2535</v>
      </c>
      <c r="H456" s="23">
        <v>1152</v>
      </c>
      <c r="I456" s="23">
        <v>930</v>
      </c>
      <c r="J456" s="23">
        <v>5</v>
      </c>
      <c r="K456" s="23">
        <v>114</v>
      </c>
      <c r="L456" s="23">
        <v>146</v>
      </c>
      <c r="M456" s="23">
        <v>131</v>
      </c>
      <c r="N456" s="23">
        <v>539</v>
      </c>
      <c r="O456" s="23">
        <v>304</v>
      </c>
      <c r="P456" s="23">
        <v>274</v>
      </c>
      <c r="Q456" s="23">
        <v>26</v>
      </c>
      <c r="R456" s="23">
        <v>0.22209072978303701</v>
      </c>
      <c r="S456" s="23">
        <v>633</v>
      </c>
      <c r="T456" s="23">
        <v>95</v>
      </c>
      <c r="U456" s="23">
        <v>516</v>
      </c>
      <c r="V456" s="23">
        <v>543</v>
      </c>
      <c r="W456" s="23">
        <v>878</v>
      </c>
      <c r="X456" s="23">
        <v>503</v>
      </c>
      <c r="Y456" s="23">
        <v>88</v>
      </c>
      <c r="Z456" s="23">
        <v>63</v>
      </c>
      <c r="AA456" s="23">
        <v>442</v>
      </c>
      <c r="AB456" s="23">
        <v>0</v>
      </c>
      <c r="AC456" s="23">
        <v>20</v>
      </c>
      <c r="AD456" s="23">
        <v>20</v>
      </c>
      <c r="AE456" s="23">
        <v>0</v>
      </c>
      <c r="AF456" s="23">
        <v>0</v>
      </c>
      <c r="AG456" s="23">
        <v>4</v>
      </c>
      <c r="AH456" s="23">
        <v>0</v>
      </c>
      <c r="AI456" s="23">
        <v>0</v>
      </c>
      <c r="AJ456" s="23">
        <v>0</v>
      </c>
      <c r="AK456" s="23">
        <v>1.3024800000000001</v>
      </c>
      <c r="AL456" s="23">
        <v>3</v>
      </c>
      <c r="AM456" s="23">
        <v>0</v>
      </c>
      <c r="AN456" s="23">
        <v>930</v>
      </c>
      <c r="AO456" s="23">
        <v>455</v>
      </c>
      <c r="AP456" s="23">
        <v>4</v>
      </c>
    </row>
    <row r="457" spans="1:42" x14ac:dyDescent="0.25">
      <c r="A457" s="23">
        <v>456</v>
      </c>
      <c r="B457" s="23">
        <v>9</v>
      </c>
      <c r="C457" s="23">
        <v>9</v>
      </c>
      <c r="D457" s="23">
        <v>3</v>
      </c>
      <c r="E457" s="23">
        <v>3047</v>
      </c>
      <c r="F457" s="23">
        <v>8396</v>
      </c>
      <c r="G457" s="23">
        <v>8424</v>
      </c>
      <c r="H457" s="23">
        <v>4636</v>
      </c>
      <c r="I457" s="23">
        <v>1139</v>
      </c>
      <c r="J457" s="23">
        <v>2045</v>
      </c>
      <c r="K457" s="23">
        <v>712</v>
      </c>
      <c r="L457" s="23">
        <v>783</v>
      </c>
      <c r="M457" s="23">
        <v>611</v>
      </c>
      <c r="N457" s="23">
        <v>941</v>
      </c>
      <c r="O457" s="23">
        <v>320</v>
      </c>
      <c r="P457" s="23">
        <v>262</v>
      </c>
      <c r="Q457" s="23">
        <v>47</v>
      </c>
      <c r="R457" s="23">
        <v>0.108499525166192</v>
      </c>
      <c r="S457" s="23">
        <v>1188</v>
      </c>
      <c r="T457" s="23">
        <v>337</v>
      </c>
      <c r="U457" s="23">
        <v>1781</v>
      </c>
      <c r="V457" s="23">
        <v>3212</v>
      </c>
      <c r="W457" s="23">
        <v>2382</v>
      </c>
      <c r="X457" s="23">
        <v>712</v>
      </c>
      <c r="Y457" s="23">
        <v>256</v>
      </c>
      <c r="Z457" s="23">
        <v>239</v>
      </c>
      <c r="AA457" s="23">
        <v>380</v>
      </c>
      <c r="AB457" s="23">
        <v>0</v>
      </c>
      <c r="AC457" s="23">
        <v>69</v>
      </c>
      <c r="AD457" s="23">
        <v>244</v>
      </c>
      <c r="AE457" s="23">
        <v>0</v>
      </c>
      <c r="AF457" s="23">
        <v>0</v>
      </c>
      <c r="AG457" s="23">
        <v>4</v>
      </c>
      <c r="AH457" s="23">
        <v>0</v>
      </c>
      <c r="AI457" s="23">
        <v>0</v>
      </c>
      <c r="AJ457" s="23">
        <v>0</v>
      </c>
      <c r="AK457" s="23">
        <v>1.43286</v>
      </c>
      <c r="AL457" s="23">
        <v>3</v>
      </c>
      <c r="AM457" s="23">
        <v>0</v>
      </c>
      <c r="AN457" s="23">
        <v>3047</v>
      </c>
      <c r="AO457" s="23">
        <v>456</v>
      </c>
      <c r="AP457" s="23">
        <v>28</v>
      </c>
    </row>
    <row r="458" spans="1:42" x14ac:dyDescent="0.25">
      <c r="A458" s="23">
        <v>457</v>
      </c>
      <c r="B458" s="23">
        <v>9</v>
      </c>
      <c r="C458" s="23">
        <v>9</v>
      </c>
      <c r="D458" s="23">
        <v>3</v>
      </c>
      <c r="E458" s="23">
        <v>1812</v>
      </c>
      <c r="F458" s="23">
        <v>5319</v>
      </c>
      <c r="G458" s="23">
        <v>5321</v>
      </c>
      <c r="H458" s="23">
        <v>2320</v>
      </c>
      <c r="I458" s="23">
        <v>1606</v>
      </c>
      <c r="J458" s="23">
        <v>295</v>
      </c>
      <c r="K458" s="23">
        <v>210</v>
      </c>
      <c r="L458" s="23">
        <v>303</v>
      </c>
      <c r="M458" s="23">
        <v>323</v>
      </c>
      <c r="N458" s="23">
        <v>976</v>
      </c>
      <c r="O458" s="23">
        <v>382</v>
      </c>
      <c r="P458" s="23">
        <v>314</v>
      </c>
      <c r="Q458" s="23">
        <v>53</v>
      </c>
      <c r="R458" s="23">
        <v>0.18906220635218901</v>
      </c>
      <c r="S458" s="23">
        <v>735</v>
      </c>
      <c r="T458" s="23">
        <v>358</v>
      </c>
      <c r="U458" s="23">
        <v>1190</v>
      </c>
      <c r="V458" s="23">
        <v>1722</v>
      </c>
      <c r="W458" s="23">
        <v>1194</v>
      </c>
      <c r="X458" s="23">
        <v>857</v>
      </c>
      <c r="Y458" s="23">
        <v>28</v>
      </c>
      <c r="Z458" s="23">
        <v>108</v>
      </c>
      <c r="AA458" s="23">
        <v>255</v>
      </c>
      <c r="AB458" s="23">
        <v>0</v>
      </c>
      <c r="AC458" s="23">
        <v>313</v>
      </c>
      <c r="AD458" s="23">
        <v>31</v>
      </c>
      <c r="AE458" s="23">
        <v>0</v>
      </c>
      <c r="AF458" s="23">
        <v>0</v>
      </c>
      <c r="AG458" s="23">
        <v>4</v>
      </c>
      <c r="AH458" s="23">
        <v>0</v>
      </c>
      <c r="AI458" s="23">
        <v>0</v>
      </c>
      <c r="AJ458" s="23">
        <v>0</v>
      </c>
      <c r="AK458" s="23">
        <v>1.23719</v>
      </c>
      <c r="AL458" s="23">
        <v>3</v>
      </c>
      <c r="AM458" s="23">
        <v>0</v>
      </c>
      <c r="AN458" s="23">
        <v>1812</v>
      </c>
      <c r="AO458" s="23">
        <v>457</v>
      </c>
      <c r="AP458" s="23">
        <v>2</v>
      </c>
    </row>
    <row r="459" spans="1:42" x14ac:dyDescent="0.25">
      <c r="A459" s="23">
        <v>458</v>
      </c>
      <c r="B459" s="23">
        <v>9</v>
      </c>
      <c r="C459" s="23">
        <v>9</v>
      </c>
      <c r="D459" s="23">
        <v>3</v>
      </c>
      <c r="E459" s="23">
        <v>1474</v>
      </c>
      <c r="F459" s="23">
        <v>4203</v>
      </c>
      <c r="G459" s="23">
        <v>4203</v>
      </c>
      <c r="H459" s="23">
        <v>2074</v>
      </c>
      <c r="I459" s="23">
        <v>1152</v>
      </c>
      <c r="J459" s="23">
        <v>380</v>
      </c>
      <c r="K459" s="23">
        <v>235</v>
      </c>
      <c r="L459" s="23">
        <v>173</v>
      </c>
      <c r="M459" s="23">
        <v>324</v>
      </c>
      <c r="N459" s="23">
        <v>742</v>
      </c>
      <c r="O459" s="23">
        <v>248</v>
      </c>
      <c r="P459" s="23">
        <v>218</v>
      </c>
      <c r="Q459" s="23">
        <v>19</v>
      </c>
      <c r="R459" s="23">
        <v>0.159172019985724</v>
      </c>
      <c r="S459" s="23">
        <v>274</v>
      </c>
      <c r="T459" s="23">
        <v>337</v>
      </c>
      <c r="U459" s="23">
        <v>824</v>
      </c>
      <c r="V459" s="23">
        <v>1524</v>
      </c>
      <c r="W459" s="23">
        <v>1025</v>
      </c>
      <c r="X459" s="23">
        <v>493</v>
      </c>
      <c r="Y459" s="23">
        <v>15</v>
      </c>
      <c r="Z459" s="23">
        <v>36</v>
      </c>
      <c r="AA459" s="23">
        <v>192</v>
      </c>
      <c r="AB459" s="23">
        <v>0</v>
      </c>
      <c r="AC459" s="23">
        <v>24</v>
      </c>
      <c r="AD459" s="23">
        <v>7</v>
      </c>
      <c r="AE459" s="23">
        <v>0</v>
      </c>
      <c r="AF459" s="23">
        <v>0</v>
      </c>
      <c r="AG459" s="23">
        <v>4</v>
      </c>
      <c r="AH459" s="23">
        <v>0</v>
      </c>
      <c r="AI459" s="23">
        <v>0</v>
      </c>
      <c r="AJ459" s="23">
        <v>0</v>
      </c>
      <c r="AK459" s="23">
        <v>1.2654700000000001</v>
      </c>
      <c r="AL459" s="23">
        <v>3</v>
      </c>
      <c r="AM459" s="23">
        <v>0</v>
      </c>
      <c r="AN459" s="23">
        <v>1474</v>
      </c>
      <c r="AO459" s="23">
        <v>458</v>
      </c>
      <c r="AP459" s="23">
        <v>0</v>
      </c>
    </row>
    <row r="460" spans="1:42" x14ac:dyDescent="0.25">
      <c r="A460" s="23">
        <v>459</v>
      </c>
      <c r="B460" s="23">
        <v>9</v>
      </c>
      <c r="C460" s="23">
        <v>9</v>
      </c>
      <c r="D460" s="23">
        <v>3</v>
      </c>
      <c r="E460" s="23">
        <v>2710</v>
      </c>
      <c r="F460" s="23">
        <v>8043</v>
      </c>
      <c r="G460" s="23">
        <v>8055</v>
      </c>
      <c r="H460" s="23">
        <v>4236</v>
      </c>
      <c r="I460" s="23">
        <v>2180</v>
      </c>
      <c r="J460" s="23">
        <v>680</v>
      </c>
      <c r="K460" s="23">
        <v>372</v>
      </c>
      <c r="L460" s="23">
        <v>452</v>
      </c>
      <c r="M460" s="23">
        <v>566</v>
      </c>
      <c r="N460" s="23">
        <v>1320</v>
      </c>
      <c r="O460" s="23">
        <v>640</v>
      </c>
      <c r="P460" s="23">
        <v>510</v>
      </c>
      <c r="Q460" s="23">
        <v>125</v>
      </c>
      <c r="R460" s="23">
        <v>0.14574798261949101</v>
      </c>
      <c r="S460" s="23">
        <v>1292</v>
      </c>
      <c r="T460" s="23">
        <v>560</v>
      </c>
      <c r="U460" s="23">
        <v>1722</v>
      </c>
      <c r="V460" s="23">
        <v>2567</v>
      </c>
      <c r="W460" s="23">
        <v>2242</v>
      </c>
      <c r="X460" s="23">
        <v>964</v>
      </c>
      <c r="Y460" s="23">
        <v>76</v>
      </c>
      <c r="Z460" s="23">
        <v>94</v>
      </c>
      <c r="AA460" s="23">
        <v>722</v>
      </c>
      <c r="AB460" s="23">
        <v>4</v>
      </c>
      <c r="AC460" s="23">
        <v>337</v>
      </c>
      <c r="AD460" s="23">
        <v>59</v>
      </c>
      <c r="AE460" s="23">
        <v>0</v>
      </c>
      <c r="AF460" s="23">
        <v>0</v>
      </c>
      <c r="AG460" s="23">
        <v>4</v>
      </c>
      <c r="AH460" s="23">
        <v>0</v>
      </c>
      <c r="AI460" s="23">
        <v>0</v>
      </c>
      <c r="AJ460" s="23">
        <v>0</v>
      </c>
      <c r="AK460" s="23">
        <v>1.2185699999999999</v>
      </c>
      <c r="AL460" s="23">
        <v>3</v>
      </c>
      <c r="AM460" s="23">
        <v>0</v>
      </c>
      <c r="AN460" s="23">
        <v>2710</v>
      </c>
      <c r="AO460" s="23">
        <v>459</v>
      </c>
      <c r="AP460" s="23">
        <v>12</v>
      </c>
    </row>
    <row r="461" spans="1:42" x14ac:dyDescent="0.25">
      <c r="A461" s="23">
        <v>460</v>
      </c>
      <c r="B461" s="23">
        <v>10</v>
      </c>
      <c r="C461" s="23">
        <v>10</v>
      </c>
      <c r="D461" s="23">
        <v>3</v>
      </c>
      <c r="E461" s="23">
        <v>1158</v>
      </c>
      <c r="F461" s="23">
        <v>3076</v>
      </c>
      <c r="G461" s="23">
        <v>3078</v>
      </c>
      <c r="H461" s="23">
        <v>1600</v>
      </c>
      <c r="I461" s="23">
        <v>595</v>
      </c>
      <c r="J461" s="23">
        <v>713</v>
      </c>
      <c r="K461" s="23">
        <v>136</v>
      </c>
      <c r="L461" s="23">
        <v>182</v>
      </c>
      <c r="M461" s="23">
        <v>274</v>
      </c>
      <c r="N461" s="23">
        <v>566</v>
      </c>
      <c r="O461" s="23">
        <v>667</v>
      </c>
      <c r="P461" s="23">
        <v>150.31958</v>
      </c>
      <c r="Q461" s="23">
        <v>437</v>
      </c>
      <c r="R461" s="23">
        <v>8.8369070825211199E-2</v>
      </c>
      <c r="S461" s="23">
        <v>2748</v>
      </c>
      <c r="T461" s="23">
        <v>284</v>
      </c>
      <c r="U461" s="23">
        <v>512</v>
      </c>
      <c r="V461" s="23">
        <v>1415</v>
      </c>
      <c r="W461" s="23">
        <v>603</v>
      </c>
      <c r="X461" s="23">
        <v>264</v>
      </c>
      <c r="Y461" s="23">
        <v>944</v>
      </c>
      <c r="Z461" s="23">
        <v>264</v>
      </c>
      <c r="AA461" s="23">
        <v>622</v>
      </c>
      <c r="AB461" s="23">
        <v>0</v>
      </c>
      <c r="AC461" s="23">
        <v>827</v>
      </c>
      <c r="AD461" s="23">
        <v>91</v>
      </c>
      <c r="AE461" s="23">
        <v>0</v>
      </c>
      <c r="AF461" s="23">
        <v>0</v>
      </c>
      <c r="AG461" s="23">
        <v>3</v>
      </c>
      <c r="AH461" s="23">
        <v>0</v>
      </c>
      <c r="AI461" s="23">
        <v>0</v>
      </c>
      <c r="AJ461" s="23">
        <v>0</v>
      </c>
      <c r="AK461" s="23">
        <v>1.5217700000000001</v>
      </c>
      <c r="AL461" s="23">
        <v>3</v>
      </c>
      <c r="AM461" s="23">
        <v>0</v>
      </c>
      <c r="AN461" s="23">
        <v>1158</v>
      </c>
      <c r="AO461" s="23">
        <v>460</v>
      </c>
      <c r="AP461" s="23">
        <v>2</v>
      </c>
    </row>
    <row r="462" spans="1:42" x14ac:dyDescent="0.25">
      <c r="A462" s="23">
        <v>461</v>
      </c>
      <c r="B462" s="23">
        <v>10</v>
      </c>
      <c r="C462" s="23">
        <v>10</v>
      </c>
      <c r="D462" s="23">
        <v>3</v>
      </c>
      <c r="E462" s="23">
        <v>1717</v>
      </c>
      <c r="F462" s="23">
        <v>4407</v>
      </c>
      <c r="G462" s="23">
        <v>4433</v>
      </c>
      <c r="H462" s="23">
        <v>2456</v>
      </c>
      <c r="I462" s="23">
        <v>1465</v>
      </c>
      <c r="J462" s="23">
        <v>323</v>
      </c>
      <c r="K462" s="23">
        <v>314</v>
      </c>
      <c r="L462" s="23">
        <v>401</v>
      </c>
      <c r="M462" s="23">
        <v>371</v>
      </c>
      <c r="N462" s="23">
        <v>631</v>
      </c>
      <c r="O462" s="23">
        <v>370</v>
      </c>
      <c r="P462" s="23">
        <v>311</v>
      </c>
      <c r="Q462" s="23">
        <v>47</v>
      </c>
      <c r="R462" s="23">
        <v>0.22445296638845</v>
      </c>
      <c r="S462" s="23">
        <v>1262</v>
      </c>
      <c r="T462" s="23">
        <v>224</v>
      </c>
      <c r="U462" s="23">
        <v>598</v>
      </c>
      <c r="V462" s="23">
        <v>1553</v>
      </c>
      <c r="W462" s="23">
        <v>1365</v>
      </c>
      <c r="X462" s="23">
        <v>693</v>
      </c>
      <c r="Y462" s="23">
        <v>46</v>
      </c>
      <c r="Z462" s="23">
        <v>94</v>
      </c>
      <c r="AA462" s="23">
        <v>1069</v>
      </c>
      <c r="AB462" s="23">
        <v>20</v>
      </c>
      <c r="AC462" s="23">
        <v>4</v>
      </c>
      <c r="AD462" s="23">
        <v>29</v>
      </c>
      <c r="AE462" s="23">
        <v>0</v>
      </c>
      <c r="AF462" s="23">
        <v>0</v>
      </c>
      <c r="AG462" s="23">
        <v>4</v>
      </c>
      <c r="AH462" s="23">
        <v>0</v>
      </c>
      <c r="AI462" s="23">
        <v>0</v>
      </c>
      <c r="AJ462" s="23">
        <v>0</v>
      </c>
      <c r="AK462" s="23">
        <v>1.21271</v>
      </c>
      <c r="AL462" s="23">
        <v>3</v>
      </c>
      <c r="AM462" s="23">
        <v>0</v>
      </c>
      <c r="AN462" s="23">
        <v>1717</v>
      </c>
      <c r="AO462" s="23">
        <v>461</v>
      </c>
      <c r="AP462" s="23">
        <v>26</v>
      </c>
    </row>
    <row r="463" spans="1:42" x14ac:dyDescent="0.25">
      <c r="A463" s="23">
        <v>462</v>
      </c>
      <c r="B463" s="23">
        <v>10</v>
      </c>
      <c r="C463" s="23">
        <v>10</v>
      </c>
      <c r="D463" s="23">
        <v>3</v>
      </c>
      <c r="E463" s="23">
        <v>1598</v>
      </c>
      <c r="F463" s="23">
        <v>4800</v>
      </c>
      <c r="G463" s="23">
        <v>4834</v>
      </c>
      <c r="H463" s="23">
        <v>2189</v>
      </c>
      <c r="I463" s="23">
        <v>1359</v>
      </c>
      <c r="J463" s="23">
        <v>316</v>
      </c>
      <c r="K463" s="23">
        <v>337</v>
      </c>
      <c r="L463" s="23">
        <v>272</v>
      </c>
      <c r="M463" s="23">
        <v>352</v>
      </c>
      <c r="N463" s="23">
        <v>637</v>
      </c>
      <c r="O463" s="23">
        <v>378</v>
      </c>
      <c r="P463" s="23">
        <v>259</v>
      </c>
      <c r="Q463" s="23">
        <v>109</v>
      </c>
      <c r="R463" s="23">
        <v>0.19817956143980101</v>
      </c>
      <c r="S463" s="23">
        <v>1969</v>
      </c>
      <c r="T463" s="23">
        <v>311</v>
      </c>
      <c r="U463" s="23">
        <v>1036</v>
      </c>
      <c r="V463" s="23">
        <v>1364</v>
      </c>
      <c r="W463" s="23">
        <v>1358</v>
      </c>
      <c r="X463" s="23">
        <v>765</v>
      </c>
      <c r="Y463" s="23">
        <v>771</v>
      </c>
      <c r="Z463" s="23">
        <v>348</v>
      </c>
      <c r="AA463" s="23">
        <v>617</v>
      </c>
      <c r="AB463" s="23">
        <v>0</v>
      </c>
      <c r="AC463" s="23">
        <v>79</v>
      </c>
      <c r="AD463" s="23">
        <v>154</v>
      </c>
      <c r="AE463" s="23">
        <v>0</v>
      </c>
      <c r="AF463" s="23">
        <v>0</v>
      </c>
      <c r="AG463" s="23">
        <v>4</v>
      </c>
      <c r="AH463" s="23">
        <v>0</v>
      </c>
      <c r="AI463" s="23">
        <v>0</v>
      </c>
      <c r="AJ463" s="23">
        <v>0</v>
      </c>
      <c r="AK463" s="23">
        <v>1.3419300000000001</v>
      </c>
      <c r="AL463" s="23">
        <v>3</v>
      </c>
      <c r="AM463" s="23">
        <v>0</v>
      </c>
      <c r="AN463" s="23">
        <v>1598</v>
      </c>
      <c r="AO463" s="23">
        <v>462</v>
      </c>
      <c r="AP463" s="23">
        <v>34</v>
      </c>
    </row>
    <row r="464" spans="1:42" x14ac:dyDescent="0.25">
      <c r="A464" s="23">
        <v>463</v>
      </c>
      <c r="B464" s="23">
        <v>10</v>
      </c>
      <c r="C464" s="23">
        <v>10</v>
      </c>
      <c r="D464" s="23">
        <v>3</v>
      </c>
      <c r="E464" s="23">
        <v>1590</v>
      </c>
      <c r="F464" s="23">
        <v>4038</v>
      </c>
      <c r="G464" s="23">
        <v>4038</v>
      </c>
      <c r="H464" s="23">
        <v>2133</v>
      </c>
      <c r="I464" s="23">
        <v>903</v>
      </c>
      <c r="J464" s="23">
        <v>802</v>
      </c>
      <c r="K464" s="23">
        <v>208</v>
      </c>
      <c r="L464" s="23">
        <v>264</v>
      </c>
      <c r="M464" s="23">
        <v>456</v>
      </c>
      <c r="N464" s="23">
        <v>662</v>
      </c>
      <c r="O464" s="23">
        <v>280</v>
      </c>
      <c r="P464" s="23">
        <v>227</v>
      </c>
      <c r="Q464" s="23">
        <v>48</v>
      </c>
      <c r="R464" s="23">
        <v>0.19019316493313501</v>
      </c>
      <c r="S464" s="23">
        <v>791</v>
      </c>
      <c r="T464" s="23">
        <v>235</v>
      </c>
      <c r="U464" s="23">
        <v>632</v>
      </c>
      <c r="V464" s="23">
        <v>1580</v>
      </c>
      <c r="W464" s="23">
        <v>924</v>
      </c>
      <c r="X464" s="23">
        <v>667</v>
      </c>
      <c r="Y464" s="23">
        <v>334</v>
      </c>
      <c r="Z464" s="23">
        <v>156</v>
      </c>
      <c r="AA464" s="23">
        <v>269</v>
      </c>
      <c r="AB464" s="23">
        <v>0</v>
      </c>
      <c r="AC464" s="23">
        <v>11</v>
      </c>
      <c r="AD464" s="23">
        <v>21</v>
      </c>
      <c r="AE464" s="23">
        <v>0</v>
      </c>
      <c r="AF464" s="23">
        <v>0</v>
      </c>
      <c r="AG464" s="23">
        <v>4</v>
      </c>
      <c r="AH464" s="23">
        <v>0</v>
      </c>
      <c r="AI464" s="23">
        <v>0</v>
      </c>
      <c r="AJ464" s="23">
        <v>0</v>
      </c>
      <c r="AK464" s="23">
        <v>1.3370200000000001</v>
      </c>
      <c r="AL464" s="23">
        <v>3</v>
      </c>
      <c r="AM464" s="23">
        <v>0</v>
      </c>
      <c r="AN464" s="23">
        <v>1590</v>
      </c>
      <c r="AO464" s="23">
        <v>463</v>
      </c>
      <c r="AP464" s="23">
        <v>0</v>
      </c>
    </row>
    <row r="465" spans="1:42" x14ac:dyDescent="0.25">
      <c r="A465" s="23">
        <v>464</v>
      </c>
      <c r="B465" s="23">
        <v>10</v>
      </c>
      <c r="C465" s="23">
        <v>10</v>
      </c>
      <c r="D465" s="23">
        <v>3</v>
      </c>
      <c r="E465" s="23">
        <v>1768</v>
      </c>
      <c r="F465" s="23">
        <v>4588</v>
      </c>
      <c r="G465" s="23">
        <v>4606</v>
      </c>
      <c r="H465" s="23">
        <v>2687</v>
      </c>
      <c r="I465" s="23">
        <v>1247</v>
      </c>
      <c r="J465" s="23">
        <v>606</v>
      </c>
      <c r="K465" s="23">
        <v>290</v>
      </c>
      <c r="L465" s="23">
        <v>396</v>
      </c>
      <c r="M465" s="23">
        <v>551</v>
      </c>
      <c r="N465" s="23">
        <v>531</v>
      </c>
      <c r="O465" s="23">
        <v>325</v>
      </c>
      <c r="P465" s="23">
        <v>299</v>
      </c>
      <c r="Q465" s="23">
        <v>8</v>
      </c>
      <c r="R465" s="23">
        <v>0.15588363004776401</v>
      </c>
      <c r="S465" s="23">
        <v>522</v>
      </c>
      <c r="T465" s="23">
        <v>298</v>
      </c>
      <c r="U465" s="23">
        <v>685</v>
      </c>
      <c r="V465" s="23">
        <v>1822</v>
      </c>
      <c r="W465" s="23">
        <v>1192</v>
      </c>
      <c r="X465" s="23">
        <v>609</v>
      </c>
      <c r="Y465" s="23">
        <v>130</v>
      </c>
      <c r="Z465" s="23">
        <v>77</v>
      </c>
      <c r="AA465" s="23">
        <v>226</v>
      </c>
      <c r="AB465" s="23">
        <v>0</v>
      </c>
      <c r="AC465" s="23">
        <v>2</v>
      </c>
      <c r="AD465" s="23">
        <v>87</v>
      </c>
      <c r="AE465" s="23">
        <v>0</v>
      </c>
      <c r="AF465" s="23">
        <v>0</v>
      </c>
      <c r="AG465" s="23">
        <v>4</v>
      </c>
      <c r="AH465" s="23">
        <v>0</v>
      </c>
      <c r="AI465" s="23">
        <v>0</v>
      </c>
      <c r="AJ465" s="23">
        <v>0</v>
      </c>
      <c r="AK465" s="23">
        <v>1.2844899999999999</v>
      </c>
      <c r="AL465" s="23">
        <v>3</v>
      </c>
      <c r="AM465" s="23">
        <v>0</v>
      </c>
      <c r="AN465" s="23">
        <v>1768</v>
      </c>
      <c r="AO465" s="23">
        <v>464</v>
      </c>
      <c r="AP465" s="23">
        <v>18</v>
      </c>
    </row>
    <row r="466" spans="1:42" x14ac:dyDescent="0.25">
      <c r="A466" s="23">
        <v>465</v>
      </c>
      <c r="B466" s="23">
        <v>10</v>
      </c>
      <c r="C466" s="23">
        <v>10</v>
      </c>
      <c r="D466" s="23">
        <v>3</v>
      </c>
      <c r="E466" s="23">
        <v>3035</v>
      </c>
      <c r="F466" s="23">
        <v>6820</v>
      </c>
      <c r="G466" s="23">
        <v>6827</v>
      </c>
      <c r="H466" s="23">
        <v>3794</v>
      </c>
      <c r="I466" s="23">
        <v>1654</v>
      </c>
      <c r="J466" s="23">
        <v>1574</v>
      </c>
      <c r="K466" s="23">
        <v>683</v>
      </c>
      <c r="L466" s="23">
        <v>661</v>
      </c>
      <c r="M466" s="23">
        <v>600</v>
      </c>
      <c r="N466" s="23">
        <v>1091</v>
      </c>
      <c r="O466" s="23">
        <v>535</v>
      </c>
      <c r="P466" s="23">
        <v>407</v>
      </c>
      <c r="Q466" s="23">
        <v>105</v>
      </c>
      <c r="R466" s="23">
        <v>0.18485425516332199</v>
      </c>
      <c r="S466" s="23">
        <v>2442</v>
      </c>
      <c r="T466" s="23">
        <v>395</v>
      </c>
      <c r="U466" s="23">
        <v>812</v>
      </c>
      <c r="V466" s="23">
        <v>2626</v>
      </c>
      <c r="W466" s="23">
        <v>1900</v>
      </c>
      <c r="X466" s="23">
        <v>1094</v>
      </c>
      <c r="Y466" s="23">
        <v>714</v>
      </c>
      <c r="Z466" s="23">
        <v>312</v>
      </c>
      <c r="AA466" s="23">
        <v>1212</v>
      </c>
      <c r="AB466" s="23">
        <v>0</v>
      </c>
      <c r="AC466" s="23">
        <v>101</v>
      </c>
      <c r="AD466" s="23">
        <v>103</v>
      </c>
      <c r="AE466" s="23">
        <v>0</v>
      </c>
      <c r="AF466" s="23">
        <v>0</v>
      </c>
      <c r="AG466" s="23">
        <v>4</v>
      </c>
      <c r="AH466" s="23">
        <v>0</v>
      </c>
      <c r="AI466" s="23">
        <v>0</v>
      </c>
      <c r="AJ466" s="23">
        <v>0</v>
      </c>
      <c r="AK466" s="23">
        <v>1.3881300000000001</v>
      </c>
      <c r="AL466" s="23">
        <v>3</v>
      </c>
      <c r="AM466" s="23">
        <v>0</v>
      </c>
      <c r="AN466" s="23">
        <v>3035</v>
      </c>
      <c r="AO466" s="23">
        <v>465</v>
      </c>
      <c r="AP466" s="23">
        <v>7</v>
      </c>
    </row>
    <row r="467" spans="1:42" x14ac:dyDescent="0.25">
      <c r="A467" s="23">
        <v>466</v>
      </c>
      <c r="B467" s="23">
        <v>10</v>
      </c>
      <c r="C467" s="23">
        <v>10</v>
      </c>
      <c r="D467" s="23">
        <v>3</v>
      </c>
      <c r="E467" s="23">
        <v>1558</v>
      </c>
      <c r="F467" s="23">
        <v>4068</v>
      </c>
      <c r="G467" s="23">
        <v>4076</v>
      </c>
      <c r="H467" s="23">
        <v>2218</v>
      </c>
      <c r="I467" s="23">
        <v>1412</v>
      </c>
      <c r="J467" s="23">
        <v>202</v>
      </c>
      <c r="K467" s="23">
        <v>228</v>
      </c>
      <c r="L467" s="23">
        <v>373</v>
      </c>
      <c r="M467" s="23">
        <v>411</v>
      </c>
      <c r="N467" s="23">
        <v>546</v>
      </c>
      <c r="O467" s="23">
        <v>415</v>
      </c>
      <c r="P467" s="23">
        <v>289</v>
      </c>
      <c r="Q467" s="23">
        <v>115</v>
      </c>
      <c r="R467" s="23">
        <v>0.17320902845927399</v>
      </c>
      <c r="S467" s="23">
        <v>6825</v>
      </c>
      <c r="T467" s="23">
        <v>338</v>
      </c>
      <c r="U467" s="23">
        <v>647</v>
      </c>
      <c r="V467" s="23">
        <v>1416</v>
      </c>
      <c r="W467" s="23">
        <v>1162</v>
      </c>
      <c r="X467" s="23">
        <v>513</v>
      </c>
      <c r="Y467" s="23">
        <v>5206</v>
      </c>
      <c r="Z467" s="23">
        <v>287</v>
      </c>
      <c r="AA467" s="23">
        <v>1008</v>
      </c>
      <c r="AB467" s="23">
        <v>0</v>
      </c>
      <c r="AC467" s="23">
        <v>160</v>
      </c>
      <c r="AD467" s="23">
        <v>164</v>
      </c>
      <c r="AE467" s="23">
        <v>0</v>
      </c>
      <c r="AF467" s="23">
        <v>0</v>
      </c>
      <c r="AG467" s="23">
        <v>4</v>
      </c>
      <c r="AH467" s="23">
        <v>0</v>
      </c>
      <c r="AI467" s="23">
        <v>0</v>
      </c>
      <c r="AJ467" s="23">
        <v>0</v>
      </c>
      <c r="AK467" s="23">
        <v>1.50878</v>
      </c>
      <c r="AL467" s="23">
        <v>3</v>
      </c>
      <c r="AM467" s="23">
        <v>0</v>
      </c>
      <c r="AN467" s="23">
        <v>1558</v>
      </c>
      <c r="AO467" s="23">
        <v>466</v>
      </c>
      <c r="AP467" s="23">
        <v>8</v>
      </c>
    </row>
    <row r="468" spans="1:42" x14ac:dyDescent="0.25">
      <c r="A468" s="23">
        <v>467</v>
      </c>
      <c r="B468" s="23">
        <v>10</v>
      </c>
      <c r="C468" s="23">
        <v>10</v>
      </c>
      <c r="D468" s="23">
        <v>3</v>
      </c>
      <c r="E468" s="23">
        <v>2236</v>
      </c>
      <c r="F468" s="23">
        <v>5203</v>
      </c>
      <c r="G468" s="23">
        <v>5222</v>
      </c>
      <c r="H468" s="23">
        <v>3049</v>
      </c>
      <c r="I468" s="23">
        <v>1017</v>
      </c>
      <c r="J468" s="23">
        <v>1495</v>
      </c>
      <c r="K468" s="23">
        <v>557</v>
      </c>
      <c r="L468" s="23">
        <v>585</v>
      </c>
      <c r="M468" s="23">
        <v>370</v>
      </c>
      <c r="N468" s="23">
        <v>724</v>
      </c>
      <c r="O468" s="23">
        <v>328</v>
      </c>
      <c r="P468" s="23">
        <v>189.65906000000001</v>
      </c>
      <c r="Q468" s="23">
        <v>96</v>
      </c>
      <c r="R468" s="23">
        <v>0.14113366526235199</v>
      </c>
      <c r="S468" s="23">
        <v>5674</v>
      </c>
      <c r="T468" s="23">
        <v>319</v>
      </c>
      <c r="U468" s="23">
        <v>607</v>
      </c>
      <c r="V468" s="23">
        <v>2400</v>
      </c>
      <c r="W468" s="23">
        <v>1353</v>
      </c>
      <c r="X468" s="23">
        <v>543</v>
      </c>
      <c r="Y468" s="23">
        <v>1005</v>
      </c>
      <c r="Z468" s="23">
        <v>1634</v>
      </c>
      <c r="AA468" s="23">
        <v>2439</v>
      </c>
      <c r="AB468" s="23">
        <v>1</v>
      </c>
      <c r="AC468" s="23">
        <v>181</v>
      </c>
      <c r="AD468" s="23">
        <v>414</v>
      </c>
      <c r="AE468" s="23">
        <v>0</v>
      </c>
      <c r="AF468" s="23">
        <v>0</v>
      </c>
      <c r="AG468" s="23">
        <v>3</v>
      </c>
      <c r="AH468" s="23">
        <v>0</v>
      </c>
      <c r="AI468" s="23">
        <v>0</v>
      </c>
      <c r="AJ468" s="23">
        <v>0</v>
      </c>
      <c r="AK468" s="23">
        <v>2.0155099999999999</v>
      </c>
      <c r="AL468" s="23">
        <v>3</v>
      </c>
      <c r="AM468" s="23">
        <v>0</v>
      </c>
      <c r="AN468" s="23">
        <v>2236</v>
      </c>
      <c r="AO468" s="23">
        <v>467</v>
      </c>
      <c r="AP468" s="23">
        <v>19</v>
      </c>
    </row>
    <row r="469" spans="1:42" x14ac:dyDescent="0.25">
      <c r="A469" s="23">
        <v>468</v>
      </c>
      <c r="B469" s="23">
        <v>10</v>
      </c>
      <c r="C469" s="23">
        <v>10</v>
      </c>
      <c r="D469" s="23">
        <v>3</v>
      </c>
      <c r="E469" s="23">
        <v>2255</v>
      </c>
      <c r="F469" s="23">
        <v>5811</v>
      </c>
      <c r="G469" s="23">
        <v>5850</v>
      </c>
      <c r="H469" s="23">
        <v>3000</v>
      </c>
      <c r="I469" s="23">
        <v>922</v>
      </c>
      <c r="J469" s="23">
        <v>1450</v>
      </c>
      <c r="K469" s="23">
        <v>631</v>
      </c>
      <c r="L469" s="23">
        <v>671</v>
      </c>
      <c r="M469" s="23">
        <v>351</v>
      </c>
      <c r="N469" s="23">
        <v>602</v>
      </c>
      <c r="O469" s="23">
        <v>352</v>
      </c>
      <c r="P469" s="23">
        <v>258</v>
      </c>
      <c r="Q469" s="23">
        <v>83</v>
      </c>
      <c r="R469" s="23">
        <v>0.15008547008546999</v>
      </c>
      <c r="S469" s="23">
        <v>1936</v>
      </c>
      <c r="T469" s="23">
        <v>608</v>
      </c>
      <c r="U469" s="23">
        <v>723</v>
      </c>
      <c r="V469" s="23">
        <v>2320</v>
      </c>
      <c r="W469" s="23">
        <v>1498</v>
      </c>
      <c r="X469" s="23">
        <v>701</v>
      </c>
      <c r="Y469" s="23">
        <v>291</v>
      </c>
      <c r="Z469" s="23">
        <v>499</v>
      </c>
      <c r="AA469" s="23">
        <v>909</v>
      </c>
      <c r="AB469" s="23">
        <v>0</v>
      </c>
      <c r="AC469" s="23">
        <v>93</v>
      </c>
      <c r="AD469" s="23">
        <v>144</v>
      </c>
      <c r="AE469" s="23">
        <v>0</v>
      </c>
      <c r="AF469" s="23">
        <v>0</v>
      </c>
      <c r="AG469" s="23">
        <v>3</v>
      </c>
      <c r="AH469" s="23">
        <v>0</v>
      </c>
      <c r="AI469" s="23">
        <v>0</v>
      </c>
      <c r="AJ469" s="23">
        <v>0</v>
      </c>
      <c r="AK469" s="23">
        <v>1.3570599999999999</v>
      </c>
      <c r="AL469" s="23">
        <v>3</v>
      </c>
      <c r="AM469" s="23">
        <v>0</v>
      </c>
      <c r="AN469" s="23">
        <v>2255</v>
      </c>
      <c r="AO469" s="23">
        <v>468</v>
      </c>
      <c r="AP469" s="23">
        <v>39</v>
      </c>
    </row>
    <row r="470" spans="1:42" x14ac:dyDescent="0.25">
      <c r="A470" s="23">
        <v>469</v>
      </c>
      <c r="B470" s="23">
        <v>10</v>
      </c>
      <c r="C470" s="23">
        <v>10</v>
      </c>
      <c r="D470" s="23">
        <v>3</v>
      </c>
      <c r="E470" s="23">
        <v>2420</v>
      </c>
      <c r="F470" s="23">
        <v>7411</v>
      </c>
      <c r="G470" s="23">
        <v>7411</v>
      </c>
      <c r="H470" s="23">
        <v>3650</v>
      </c>
      <c r="I470" s="23">
        <v>827</v>
      </c>
      <c r="J470" s="23">
        <v>1855</v>
      </c>
      <c r="K470" s="23">
        <v>1028</v>
      </c>
      <c r="L470" s="23">
        <v>660</v>
      </c>
      <c r="M470" s="23">
        <v>391</v>
      </c>
      <c r="N470" s="23">
        <v>341</v>
      </c>
      <c r="O470" s="23">
        <v>211</v>
      </c>
      <c r="P470" s="23">
        <v>178</v>
      </c>
      <c r="Q470" s="23">
        <v>33</v>
      </c>
      <c r="R470" s="23">
        <v>0.10255026312238601</v>
      </c>
      <c r="S470" s="23">
        <v>1036</v>
      </c>
      <c r="T470" s="23">
        <v>778</v>
      </c>
      <c r="U470" s="23">
        <v>1460</v>
      </c>
      <c r="V470" s="23">
        <v>3175</v>
      </c>
      <c r="W470" s="23">
        <v>1473</v>
      </c>
      <c r="X470" s="23">
        <v>525</v>
      </c>
      <c r="Y470" s="23">
        <v>71</v>
      </c>
      <c r="Z470" s="23">
        <v>211</v>
      </c>
      <c r="AA470" s="23">
        <v>557</v>
      </c>
      <c r="AB470" s="23">
        <v>0</v>
      </c>
      <c r="AC470" s="23">
        <v>22</v>
      </c>
      <c r="AD470" s="23">
        <v>175</v>
      </c>
      <c r="AE470" s="23">
        <v>0</v>
      </c>
      <c r="AF470" s="23">
        <v>0</v>
      </c>
      <c r="AG470" s="23">
        <v>3</v>
      </c>
      <c r="AH470" s="23">
        <v>0</v>
      </c>
      <c r="AI470" s="23">
        <v>0</v>
      </c>
      <c r="AJ470" s="23">
        <v>0</v>
      </c>
      <c r="AK470" s="23">
        <v>1.7694399999999999</v>
      </c>
      <c r="AL470" s="23">
        <v>3</v>
      </c>
      <c r="AM470" s="23">
        <v>0</v>
      </c>
      <c r="AN470" s="23">
        <v>2420</v>
      </c>
      <c r="AO470" s="23">
        <v>469</v>
      </c>
      <c r="AP470" s="23">
        <v>0</v>
      </c>
    </row>
    <row r="471" spans="1:42" x14ac:dyDescent="0.25">
      <c r="A471" s="23">
        <v>470</v>
      </c>
      <c r="B471" s="23">
        <v>10</v>
      </c>
      <c r="C471" s="23">
        <v>10</v>
      </c>
      <c r="D471" s="23">
        <v>3</v>
      </c>
      <c r="E471" s="23">
        <v>2321</v>
      </c>
      <c r="F471" s="23">
        <v>6612</v>
      </c>
      <c r="G471" s="23">
        <v>6612</v>
      </c>
      <c r="H471" s="23">
        <v>3749</v>
      </c>
      <c r="I471" s="23">
        <v>1680</v>
      </c>
      <c r="J471" s="23">
        <v>781</v>
      </c>
      <c r="K471" s="23">
        <v>233</v>
      </c>
      <c r="L471" s="23">
        <v>658</v>
      </c>
      <c r="M471" s="23">
        <v>526</v>
      </c>
      <c r="N471" s="23">
        <v>904</v>
      </c>
      <c r="O471" s="23">
        <v>506</v>
      </c>
      <c r="P471" s="23">
        <v>468</v>
      </c>
      <c r="Q471" s="23">
        <v>32</v>
      </c>
      <c r="R471" s="23">
        <v>0.145946763460375</v>
      </c>
      <c r="S471" s="23">
        <v>1271</v>
      </c>
      <c r="T471" s="23">
        <v>333</v>
      </c>
      <c r="U471" s="23">
        <v>1052</v>
      </c>
      <c r="V471" s="23">
        <v>2694</v>
      </c>
      <c r="W471" s="23">
        <v>1725</v>
      </c>
      <c r="X471" s="23">
        <v>808</v>
      </c>
      <c r="Y471" s="23">
        <v>154</v>
      </c>
      <c r="Z471" s="23">
        <v>487</v>
      </c>
      <c r="AA471" s="23">
        <v>513</v>
      </c>
      <c r="AB471" s="23">
        <v>0</v>
      </c>
      <c r="AC471" s="23">
        <v>15</v>
      </c>
      <c r="AD471" s="23">
        <v>102</v>
      </c>
      <c r="AE471" s="23">
        <v>0</v>
      </c>
      <c r="AF471" s="23">
        <v>0</v>
      </c>
      <c r="AG471" s="23">
        <v>4</v>
      </c>
      <c r="AH471" s="23">
        <v>0</v>
      </c>
      <c r="AI471" s="23">
        <v>0</v>
      </c>
      <c r="AJ471" s="23">
        <v>0</v>
      </c>
      <c r="AK471" s="23">
        <v>1.2240599999999999</v>
      </c>
      <c r="AL471" s="23">
        <v>3</v>
      </c>
      <c r="AM471" s="23">
        <v>0</v>
      </c>
      <c r="AN471" s="23">
        <v>2321</v>
      </c>
      <c r="AO471" s="23">
        <v>470</v>
      </c>
      <c r="AP471" s="23">
        <v>0</v>
      </c>
    </row>
    <row r="472" spans="1:42" x14ac:dyDescent="0.25">
      <c r="A472" s="23">
        <v>471</v>
      </c>
      <c r="B472" s="23">
        <v>10</v>
      </c>
      <c r="C472" s="23">
        <v>10</v>
      </c>
      <c r="D472" s="23">
        <v>3</v>
      </c>
      <c r="E472" s="23">
        <v>2384</v>
      </c>
      <c r="F472" s="23">
        <v>5479</v>
      </c>
      <c r="G472" s="23">
        <v>5489</v>
      </c>
      <c r="H472" s="23">
        <v>3333</v>
      </c>
      <c r="I472" s="23">
        <v>1020</v>
      </c>
      <c r="J472" s="23">
        <v>1462</v>
      </c>
      <c r="K472" s="23">
        <v>460</v>
      </c>
      <c r="L472" s="23">
        <v>848</v>
      </c>
      <c r="M472" s="23">
        <v>510</v>
      </c>
      <c r="N472" s="23">
        <v>566</v>
      </c>
      <c r="O472" s="23">
        <v>367</v>
      </c>
      <c r="P472" s="23">
        <v>252</v>
      </c>
      <c r="Q472" s="23">
        <v>62</v>
      </c>
      <c r="R472" s="23">
        <v>0.17289123701949399</v>
      </c>
      <c r="S472" s="23">
        <v>2014</v>
      </c>
      <c r="T472" s="23">
        <v>294</v>
      </c>
      <c r="U472" s="23">
        <v>625</v>
      </c>
      <c r="V472" s="23">
        <v>2174</v>
      </c>
      <c r="W472" s="23">
        <v>1679</v>
      </c>
      <c r="X472" s="23">
        <v>717</v>
      </c>
      <c r="Y472" s="23">
        <v>626</v>
      </c>
      <c r="Z472" s="23">
        <v>150</v>
      </c>
      <c r="AA472" s="23">
        <v>987</v>
      </c>
      <c r="AB472" s="23">
        <v>0</v>
      </c>
      <c r="AC472" s="23">
        <v>84</v>
      </c>
      <c r="AD472" s="23">
        <v>167</v>
      </c>
      <c r="AE472" s="23">
        <v>0</v>
      </c>
      <c r="AF472" s="23">
        <v>0</v>
      </c>
      <c r="AG472" s="23">
        <v>4</v>
      </c>
      <c r="AH472" s="23">
        <v>0</v>
      </c>
      <c r="AI472" s="23">
        <v>0</v>
      </c>
      <c r="AJ472" s="23">
        <v>0</v>
      </c>
      <c r="AK472" s="23">
        <v>1.46912</v>
      </c>
      <c r="AL472" s="23">
        <v>3</v>
      </c>
      <c r="AM472" s="23">
        <v>0</v>
      </c>
      <c r="AN472" s="23">
        <v>2384</v>
      </c>
      <c r="AO472" s="23">
        <v>471</v>
      </c>
      <c r="AP472" s="23">
        <v>10</v>
      </c>
    </row>
    <row r="473" spans="1:42" x14ac:dyDescent="0.25">
      <c r="A473" s="23">
        <v>472</v>
      </c>
      <c r="B473" s="23">
        <v>10</v>
      </c>
      <c r="C473" s="23">
        <v>10</v>
      </c>
      <c r="D473" s="23">
        <v>3</v>
      </c>
      <c r="E473" s="23">
        <v>2056</v>
      </c>
      <c r="F473" s="23">
        <v>5036</v>
      </c>
      <c r="G473" s="23">
        <v>5036</v>
      </c>
      <c r="H473" s="23">
        <v>2927</v>
      </c>
      <c r="I473" s="23">
        <v>666</v>
      </c>
      <c r="J473" s="23">
        <v>1621</v>
      </c>
      <c r="K473" s="23">
        <v>396</v>
      </c>
      <c r="L473" s="23">
        <v>587</v>
      </c>
      <c r="M473" s="23">
        <v>607</v>
      </c>
      <c r="N473" s="23">
        <v>466</v>
      </c>
      <c r="O473" s="23">
        <v>272</v>
      </c>
      <c r="P473" s="23">
        <v>188</v>
      </c>
      <c r="Q473" s="23">
        <v>82</v>
      </c>
      <c r="R473" s="23">
        <v>5.5202541699761701E-2</v>
      </c>
      <c r="S473" s="23">
        <v>1674</v>
      </c>
      <c r="T473" s="23">
        <v>208</v>
      </c>
      <c r="U473" s="23">
        <v>951</v>
      </c>
      <c r="V473" s="23">
        <v>2476</v>
      </c>
      <c r="W473" s="23">
        <v>1188</v>
      </c>
      <c r="X473" s="23">
        <v>213</v>
      </c>
      <c r="Y473" s="23">
        <v>138</v>
      </c>
      <c r="Z473" s="23">
        <v>581</v>
      </c>
      <c r="AA473" s="23">
        <v>812</v>
      </c>
      <c r="AB473" s="23">
        <v>0</v>
      </c>
      <c r="AC473" s="23">
        <v>41</v>
      </c>
      <c r="AD473" s="23">
        <v>102</v>
      </c>
      <c r="AE473" s="23">
        <v>0</v>
      </c>
      <c r="AF473" s="23">
        <v>0</v>
      </c>
      <c r="AG473" s="23">
        <v>4</v>
      </c>
      <c r="AH473" s="23">
        <v>262.19348000000002</v>
      </c>
      <c r="AI473" s="23">
        <v>0</v>
      </c>
      <c r="AJ473" s="23">
        <v>0</v>
      </c>
      <c r="AK473" s="23">
        <v>1.5619700000000001</v>
      </c>
      <c r="AL473" s="23">
        <v>3</v>
      </c>
      <c r="AM473" s="23">
        <v>0</v>
      </c>
      <c r="AN473" s="23">
        <v>2056</v>
      </c>
      <c r="AO473" s="23">
        <v>472</v>
      </c>
      <c r="AP473" s="23">
        <v>0</v>
      </c>
    </row>
    <row r="474" spans="1:42" x14ac:dyDescent="0.25">
      <c r="A474" s="23">
        <v>473</v>
      </c>
      <c r="B474" s="23">
        <v>10</v>
      </c>
      <c r="C474" s="23">
        <v>10</v>
      </c>
      <c r="D474" s="23">
        <v>3</v>
      </c>
      <c r="E474" s="23">
        <v>2506</v>
      </c>
      <c r="F474" s="23">
        <v>6853</v>
      </c>
      <c r="G474" s="23">
        <v>6862</v>
      </c>
      <c r="H474" s="23">
        <v>3626</v>
      </c>
      <c r="I474" s="23">
        <v>596</v>
      </c>
      <c r="J474" s="23">
        <v>2081</v>
      </c>
      <c r="K474" s="23">
        <v>779</v>
      </c>
      <c r="L474" s="23">
        <v>1035</v>
      </c>
      <c r="M474" s="23">
        <v>387</v>
      </c>
      <c r="N474" s="23">
        <v>305</v>
      </c>
      <c r="O474" s="23">
        <v>272</v>
      </c>
      <c r="P474" s="23">
        <v>204</v>
      </c>
      <c r="Q474" s="23">
        <v>57</v>
      </c>
      <c r="R474" s="23">
        <v>0.119207228213349</v>
      </c>
      <c r="S474" s="23">
        <v>648</v>
      </c>
      <c r="T474" s="23">
        <v>640</v>
      </c>
      <c r="U474" s="23">
        <v>1229</v>
      </c>
      <c r="V474" s="23">
        <v>3001</v>
      </c>
      <c r="W474" s="23">
        <v>1329</v>
      </c>
      <c r="X474" s="23">
        <v>663</v>
      </c>
      <c r="Y474" s="23">
        <v>46</v>
      </c>
      <c r="Z474" s="23">
        <v>205</v>
      </c>
      <c r="AA474" s="23">
        <v>287</v>
      </c>
      <c r="AB474" s="23">
        <v>0</v>
      </c>
      <c r="AC474" s="23">
        <v>26</v>
      </c>
      <c r="AD474" s="23">
        <v>84</v>
      </c>
      <c r="AE474" s="23">
        <v>0</v>
      </c>
      <c r="AF474" s="23">
        <v>0</v>
      </c>
      <c r="AG474" s="23">
        <v>4</v>
      </c>
      <c r="AH474" s="23">
        <v>0</v>
      </c>
      <c r="AI474" s="23">
        <v>0</v>
      </c>
      <c r="AJ474" s="23">
        <v>0</v>
      </c>
      <c r="AK474" s="23">
        <v>1.5139</v>
      </c>
      <c r="AL474" s="23">
        <v>3</v>
      </c>
      <c r="AM474" s="23">
        <v>0</v>
      </c>
      <c r="AN474" s="23">
        <v>2506</v>
      </c>
      <c r="AO474" s="23">
        <v>473</v>
      </c>
      <c r="AP474" s="23">
        <v>9</v>
      </c>
    </row>
    <row r="475" spans="1:42" x14ac:dyDescent="0.25">
      <c r="A475" s="23">
        <v>474</v>
      </c>
      <c r="B475" s="23">
        <v>10</v>
      </c>
      <c r="C475" s="23">
        <v>10</v>
      </c>
      <c r="D475" s="23">
        <v>3</v>
      </c>
      <c r="E475" s="23">
        <v>1595</v>
      </c>
      <c r="F475" s="23">
        <v>4261</v>
      </c>
      <c r="G475" s="23">
        <v>4270</v>
      </c>
      <c r="H475" s="23">
        <v>2320</v>
      </c>
      <c r="I475" s="23">
        <v>908</v>
      </c>
      <c r="J475" s="23">
        <v>706</v>
      </c>
      <c r="K475" s="23">
        <v>331</v>
      </c>
      <c r="L475" s="23">
        <v>465</v>
      </c>
      <c r="M475" s="23">
        <v>277</v>
      </c>
      <c r="N475" s="23">
        <v>522</v>
      </c>
      <c r="O475" s="23">
        <v>251</v>
      </c>
      <c r="P475" s="23">
        <v>217</v>
      </c>
      <c r="Q475" s="23">
        <v>34</v>
      </c>
      <c r="R475" s="23">
        <v>0.12552693208430901</v>
      </c>
      <c r="S475" s="23">
        <v>378</v>
      </c>
      <c r="T475" s="23">
        <v>415</v>
      </c>
      <c r="U475" s="23">
        <v>687</v>
      </c>
      <c r="V475" s="23">
        <v>1619</v>
      </c>
      <c r="W475" s="23">
        <v>1161</v>
      </c>
      <c r="X475" s="23">
        <v>388</v>
      </c>
      <c r="Y475" s="23">
        <v>45</v>
      </c>
      <c r="Z475" s="23">
        <v>39</v>
      </c>
      <c r="AA475" s="23">
        <v>241</v>
      </c>
      <c r="AB475" s="23">
        <v>1</v>
      </c>
      <c r="AC475" s="23">
        <v>5</v>
      </c>
      <c r="AD475" s="23">
        <v>47</v>
      </c>
      <c r="AE475" s="23">
        <v>0</v>
      </c>
      <c r="AF475" s="23">
        <v>0</v>
      </c>
      <c r="AG475" s="23">
        <v>4</v>
      </c>
      <c r="AH475" s="23">
        <v>0</v>
      </c>
      <c r="AI475" s="23">
        <v>0</v>
      </c>
      <c r="AJ475" s="23">
        <v>0</v>
      </c>
      <c r="AK475" s="23">
        <v>1.2547299999999999</v>
      </c>
      <c r="AL475" s="23">
        <v>3</v>
      </c>
      <c r="AM475" s="23">
        <v>0</v>
      </c>
      <c r="AN475" s="23">
        <v>1595</v>
      </c>
      <c r="AO475" s="23">
        <v>474</v>
      </c>
      <c r="AP475" s="23">
        <v>9</v>
      </c>
    </row>
    <row r="476" spans="1:42" x14ac:dyDescent="0.25">
      <c r="A476" s="23">
        <v>475</v>
      </c>
      <c r="B476" s="23">
        <v>10</v>
      </c>
      <c r="C476" s="23">
        <v>10</v>
      </c>
      <c r="D476" s="23">
        <v>3</v>
      </c>
      <c r="E476" s="23">
        <v>1643</v>
      </c>
      <c r="F476" s="23">
        <v>4556</v>
      </c>
      <c r="G476" s="23">
        <v>4556</v>
      </c>
      <c r="H476" s="23">
        <v>2410</v>
      </c>
      <c r="I476" s="23">
        <v>1022</v>
      </c>
      <c r="J476" s="23">
        <v>750</v>
      </c>
      <c r="K476" s="23">
        <v>453</v>
      </c>
      <c r="L476" s="23">
        <v>308</v>
      </c>
      <c r="M476" s="23">
        <v>298</v>
      </c>
      <c r="N476" s="23">
        <v>584</v>
      </c>
      <c r="O476" s="23">
        <v>388</v>
      </c>
      <c r="P476" s="23">
        <v>246</v>
      </c>
      <c r="Q476" s="23">
        <v>122</v>
      </c>
      <c r="R476" s="23">
        <v>0.13740122914837599</v>
      </c>
      <c r="S476" s="23">
        <v>2472</v>
      </c>
      <c r="T476" s="23">
        <v>312</v>
      </c>
      <c r="U476" s="23">
        <v>802</v>
      </c>
      <c r="V476" s="23">
        <v>1604</v>
      </c>
      <c r="W476" s="23">
        <v>1310</v>
      </c>
      <c r="X476" s="23">
        <v>528</v>
      </c>
      <c r="Y476" s="23">
        <v>1156</v>
      </c>
      <c r="Z476" s="23">
        <v>389</v>
      </c>
      <c r="AA476" s="23">
        <v>809</v>
      </c>
      <c r="AB476" s="23">
        <v>0</v>
      </c>
      <c r="AC476" s="23">
        <v>53</v>
      </c>
      <c r="AD476" s="23">
        <v>65</v>
      </c>
      <c r="AE476" s="23">
        <v>0</v>
      </c>
      <c r="AF476" s="23">
        <v>0</v>
      </c>
      <c r="AG476" s="23">
        <v>4</v>
      </c>
      <c r="AH476" s="23">
        <v>0</v>
      </c>
      <c r="AI476" s="23">
        <v>0</v>
      </c>
      <c r="AJ476" s="23">
        <v>0</v>
      </c>
      <c r="AK476" s="23">
        <v>1.3927400000000001</v>
      </c>
      <c r="AL476" s="23">
        <v>3</v>
      </c>
      <c r="AM476" s="23">
        <v>0</v>
      </c>
      <c r="AN476" s="23">
        <v>1643</v>
      </c>
      <c r="AO476" s="23">
        <v>475</v>
      </c>
      <c r="AP476" s="23">
        <v>0</v>
      </c>
    </row>
    <row r="477" spans="1:42" x14ac:dyDescent="0.25">
      <c r="A477" s="23">
        <v>476</v>
      </c>
      <c r="B477" s="23">
        <v>10</v>
      </c>
      <c r="C477" s="23">
        <v>10</v>
      </c>
      <c r="D477" s="23">
        <v>3</v>
      </c>
      <c r="E477" s="23">
        <v>2506</v>
      </c>
      <c r="F477" s="23">
        <v>7023</v>
      </c>
      <c r="G477" s="23">
        <v>7026</v>
      </c>
      <c r="H477" s="23">
        <v>3528</v>
      </c>
      <c r="I477" s="23">
        <v>1735</v>
      </c>
      <c r="J477" s="23">
        <v>816</v>
      </c>
      <c r="K477" s="23">
        <v>404</v>
      </c>
      <c r="L477" s="23">
        <v>465</v>
      </c>
      <c r="M477" s="23">
        <v>598</v>
      </c>
      <c r="N477" s="23">
        <v>1039</v>
      </c>
      <c r="O477" s="23">
        <v>616</v>
      </c>
      <c r="P477" s="23">
        <v>449</v>
      </c>
      <c r="Q477" s="23">
        <v>146</v>
      </c>
      <c r="R477" s="23">
        <v>0.215627668659266</v>
      </c>
      <c r="S477" s="23">
        <v>2206</v>
      </c>
      <c r="T477" s="23">
        <v>561</v>
      </c>
      <c r="U477" s="23">
        <v>1093</v>
      </c>
      <c r="V477" s="23">
        <v>2197</v>
      </c>
      <c r="W477" s="23">
        <v>1930</v>
      </c>
      <c r="X477" s="23">
        <v>1245</v>
      </c>
      <c r="Y477" s="23">
        <v>430</v>
      </c>
      <c r="Z477" s="23">
        <v>543</v>
      </c>
      <c r="AA477" s="23">
        <v>1003</v>
      </c>
      <c r="AB477" s="23">
        <v>0</v>
      </c>
      <c r="AC477" s="23">
        <v>35</v>
      </c>
      <c r="AD477" s="23">
        <v>195</v>
      </c>
      <c r="AE477" s="23">
        <v>0</v>
      </c>
      <c r="AF477" s="23">
        <v>0</v>
      </c>
      <c r="AG477" s="23">
        <v>4</v>
      </c>
      <c r="AH477" s="23">
        <v>0</v>
      </c>
      <c r="AI477" s="23">
        <v>0</v>
      </c>
      <c r="AJ477" s="23">
        <v>0</v>
      </c>
      <c r="AK477" s="23">
        <v>1.2911999999999999</v>
      </c>
      <c r="AL477" s="23">
        <v>3</v>
      </c>
      <c r="AM477" s="23">
        <v>0</v>
      </c>
      <c r="AN477" s="23">
        <v>2506</v>
      </c>
      <c r="AO477" s="23">
        <v>476</v>
      </c>
      <c r="AP477" s="23">
        <v>3</v>
      </c>
    </row>
    <row r="478" spans="1:42" x14ac:dyDescent="0.25">
      <c r="A478" s="23">
        <v>477</v>
      </c>
      <c r="B478" s="23">
        <v>10</v>
      </c>
      <c r="C478" s="23">
        <v>10</v>
      </c>
      <c r="D478" s="23">
        <v>3</v>
      </c>
      <c r="E478" s="23">
        <v>2073</v>
      </c>
      <c r="F478" s="23">
        <v>5809</v>
      </c>
      <c r="G478" s="23">
        <v>5818</v>
      </c>
      <c r="H478" s="23">
        <v>2861</v>
      </c>
      <c r="I478" s="23">
        <v>1739</v>
      </c>
      <c r="J478" s="23">
        <v>463</v>
      </c>
      <c r="K478" s="23">
        <v>420</v>
      </c>
      <c r="L478" s="23">
        <v>509</v>
      </c>
      <c r="M478" s="23">
        <v>332</v>
      </c>
      <c r="N478" s="23">
        <v>812</v>
      </c>
      <c r="O478" s="23">
        <v>463</v>
      </c>
      <c r="P478" s="23">
        <v>362</v>
      </c>
      <c r="Q478" s="23">
        <v>75</v>
      </c>
      <c r="R478" s="23">
        <v>0.16947404606394001</v>
      </c>
      <c r="S478" s="23">
        <v>1042</v>
      </c>
      <c r="T478" s="23">
        <v>221</v>
      </c>
      <c r="U478" s="23">
        <v>1326</v>
      </c>
      <c r="V478" s="23">
        <v>1714</v>
      </c>
      <c r="W478" s="23">
        <v>1693</v>
      </c>
      <c r="X478" s="23">
        <v>864</v>
      </c>
      <c r="Y478" s="23">
        <v>145</v>
      </c>
      <c r="Z478" s="23">
        <v>65</v>
      </c>
      <c r="AA478" s="23">
        <v>754</v>
      </c>
      <c r="AB478" s="23">
        <v>0</v>
      </c>
      <c r="AC478" s="23">
        <v>25</v>
      </c>
      <c r="AD478" s="23">
        <v>53</v>
      </c>
      <c r="AE478" s="23">
        <v>0</v>
      </c>
      <c r="AF478" s="23">
        <v>0</v>
      </c>
      <c r="AG478" s="23">
        <v>3</v>
      </c>
      <c r="AH478" s="23">
        <v>1803.21912</v>
      </c>
      <c r="AI478" s="23">
        <v>0</v>
      </c>
      <c r="AJ478" s="23">
        <v>0</v>
      </c>
      <c r="AK478" s="23">
        <v>1.2525900000000001</v>
      </c>
      <c r="AL478" s="23">
        <v>3</v>
      </c>
      <c r="AM478" s="23">
        <v>0</v>
      </c>
      <c r="AN478" s="23">
        <v>2073</v>
      </c>
      <c r="AO478" s="23">
        <v>477</v>
      </c>
      <c r="AP478" s="23">
        <v>9</v>
      </c>
    </row>
    <row r="479" spans="1:42" x14ac:dyDescent="0.25">
      <c r="A479" s="23">
        <v>478</v>
      </c>
      <c r="B479" s="23">
        <v>10</v>
      </c>
      <c r="C479" s="23">
        <v>10</v>
      </c>
      <c r="D479" s="23">
        <v>3</v>
      </c>
      <c r="E479" s="23">
        <v>2317</v>
      </c>
      <c r="F479" s="23">
        <v>6536</v>
      </c>
      <c r="G479" s="23">
        <v>6536</v>
      </c>
      <c r="H479" s="23">
        <v>3130</v>
      </c>
      <c r="I479" s="23">
        <v>396</v>
      </c>
      <c r="J479" s="23">
        <v>2164</v>
      </c>
      <c r="K479" s="23">
        <v>569</v>
      </c>
      <c r="L479" s="23">
        <v>515</v>
      </c>
      <c r="M479" s="23">
        <v>627</v>
      </c>
      <c r="N479" s="23">
        <v>606</v>
      </c>
      <c r="O479" s="23">
        <v>266</v>
      </c>
      <c r="P479" s="23">
        <v>168</v>
      </c>
      <c r="Q479" s="23">
        <v>28</v>
      </c>
      <c r="R479" s="23">
        <v>0.119645042839657</v>
      </c>
      <c r="S479" s="23">
        <v>2241</v>
      </c>
      <c r="T479" s="23">
        <v>592</v>
      </c>
      <c r="U479" s="23">
        <v>1138</v>
      </c>
      <c r="V479" s="23">
        <v>3007</v>
      </c>
      <c r="W479" s="23">
        <v>1245</v>
      </c>
      <c r="X479" s="23">
        <v>554</v>
      </c>
      <c r="Y479" s="23">
        <v>1485</v>
      </c>
      <c r="Z479" s="23">
        <v>474</v>
      </c>
      <c r="AA479" s="23">
        <v>198</v>
      </c>
      <c r="AB479" s="23">
        <v>0</v>
      </c>
      <c r="AC479" s="23">
        <v>62</v>
      </c>
      <c r="AD479" s="23">
        <v>22</v>
      </c>
      <c r="AE479" s="23">
        <v>0</v>
      </c>
      <c r="AF479" s="23">
        <v>0</v>
      </c>
      <c r="AG479" s="23">
        <v>3</v>
      </c>
      <c r="AH479" s="23">
        <v>0</v>
      </c>
      <c r="AI479" s="23">
        <v>0</v>
      </c>
      <c r="AJ479" s="23">
        <v>0</v>
      </c>
      <c r="AK479" s="23">
        <v>2.1299700000000001</v>
      </c>
      <c r="AL479" s="23">
        <v>3</v>
      </c>
      <c r="AM479" s="23">
        <v>0</v>
      </c>
      <c r="AN479" s="23">
        <v>2317</v>
      </c>
      <c r="AO479" s="23">
        <v>478</v>
      </c>
      <c r="AP479" s="23">
        <v>0</v>
      </c>
    </row>
    <row r="480" spans="1:42" x14ac:dyDescent="0.25">
      <c r="A480" s="23">
        <v>479</v>
      </c>
      <c r="B480" s="23">
        <v>10</v>
      </c>
      <c r="C480" s="23">
        <v>10</v>
      </c>
      <c r="D480" s="23">
        <v>3</v>
      </c>
      <c r="E480" s="23">
        <v>2954</v>
      </c>
      <c r="F480" s="23">
        <v>9328</v>
      </c>
      <c r="G480" s="23">
        <v>9357</v>
      </c>
      <c r="H480" s="23">
        <v>4064</v>
      </c>
      <c r="I480" s="23">
        <v>2078</v>
      </c>
      <c r="J480" s="23">
        <v>1016</v>
      </c>
      <c r="K480" s="23">
        <v>477</v>
      </c>
      <c r="L480" s="23">
        <v>583</v>
      </c>
      <c r="M480" s="23">
        <v>799</v>
      </c>
      <c r="N480" s="23">
        <v>1095</v>
      </c>
      <c r="O480" s="23">
        <v>542</v>
      </c>
      <c r="P480" s="23">
        <v>438</v>
      </c>
      <c r="Q480" s="23">
        <v>101</v>
      </c>
      <c r="R480" s="23">
        <v>0.12685689857860399</v>
      </c>
      <c r="S480" s="23">
        <v>1261</v>
      </c>
      <c r="T480" s="23">
        <v>618</v>
      </c>
      <c r="U480" s="23">
        <v>1963</v>
      </c>
      <c r="V480" s="23">
        <v>3173</v>
      </c>
      <c r="W480" s="23">
        <v>2687</v>
      </c>
      <c r="X480" s="23">
        <v>916</v>
      </c>
      <c r="Y480" s="23">
        <v>243</v>
      </c>
      <c r="Z480" s="23">
        <v>297</v>
      </c>
      <c r="AA480" s="23">
        <v>631</v>
      </c>
      <c r="AB480" s="23">
        <v>0</v>
      </c>
      <c r="AC480" s="23">
        <v>33</v>
      </c>
      <c r="AD480" s="23">
        <v>57</v>
      </c>
      <c r="AE480" s="23">
        <v>0</v>
      </c>
      <c r="AF480" s="23">
        <v>0</v>
      </c>
      <c r="AG480" s="23">
        <v>4</v>
      </c>
      <c r="AH480" s="23">
        <v>1767.34692</v>
      </c>
      <c r="AI480" s="23">
        <v>0</v>
      </c>
      <c r="AJ480" s="23">
        <v>0</v>
      </c>
      <c r="AK480" s="23">
        <v>1.3159400000000001</v>
      </c>
      <c r="AL480" s="23">
        <v>3</v>
      </c>
      <c r="AM480" s="23">
        <v>0</v>
      </c>
      <c r="AN480" s="23">
        <v>2954</v>
      </c>
      <c r="AO480" s="23">
        <v>479</v>
      </c>
      <c r="AP480" s="23">
        <v>29</v>
      </c>
    </row>
    <row r="481" spans="1:42" x14ac:dyDescent="0.25">
      <c r="A481" s="23">
        <v>480</v>
      </c>
      <c r="B481" s="23">
        <v>10</v>
      </c>
      <c r="C481" s="23">
        <v>10</v>
      </c>
      <c r="D481" s="23">
        <v>3</v>
      </c>
      <c r="E481" s="23">
        <v>1100</v>
      </c>
      <c r="F481" s="23">
        <v>3215</v>
      </c>
      <c r="G481" s="23">
        <v>3215</v>
      </c>
      <c r="H481" s="23">
        <v>1373</v>
      </c>
      <c r="I481" s="23">
        <v>1125</v>
      </c>
      <c r="J481" s="23">
        <v>0</v>
      </c>
      <c r="K481" s="23">
        <v>147</v>
      </c>
      <c r="L481" s="23">
        <v>90</v>
      </c>
      <c r="M481" s="23">
        <v>173</v>
      </c>
      <c r="N481" s="23">
        <v>690</v>
      </c>
      <c r="O481" s="23">
        <v>319</v>
      </c>
      <c r="P481" s="23">
        <v>246</v>
      </c>
      <c r="Q481" s="23">
        <v>62</v>
      </c>
      <c r="R481" s="23">
        <v>0.229237947122862</v>
      </c>
      <c r="S481" s="23">
        <v>581</v>
      </c>
      <c r="T481" s="23">
        <v>71</v>
      </c>
      <c r="U481" s="23">
        <v>757</v>
      </c>
      <c r="V481" s="23">
        <v>586</v>
      </c>
      <c r="W481" s="23">
        <v>1213</v>
      </c>
      <c r="X481" s="23">
        <v>588</v>
      </c>
      <c r="Y481" s="23">
        <v>83</v>
      </c>
      <c r="Z481" s="23">
        <v>110</v>
      </c>
      <c r="AA481" s="23">
        <v>246</v>
      </c>
      <c r="AB481" s="23">
        <v>0</v>
      </c>
      <c r="AC481" s="23">
        <v>29</v>
      </c>
      <c r="AD481" s="23">
        <v>113</v>
      </c>
      <c r="AE481" s="23">
        <v>0</v>
      </c>
      <c r="AF481" s="23">
        <v>0</v>
      </c>
      <c r="AG481" s="23">
        <v>4</v>
      </c>
      <c r="AH481" s="23">
        <v>0</v>
      </c>
      <c r="AI481" s="23">
        <v>0</v>
      </c>
      <c r="AJ481" s="23">
        <v>0</v>
      </c>
      <c r="AK481" s="23">
        <v>1.18272</v>
      </c>
      <c r="AL481" s="23">
        <v>3</v>
      </c>
      <c r="AM481" s="23">
        <v>0</v>
      </c>
      <c r="AN481" s="23">
        <v>1100</v>
      </c>
      <c r="AO481" s="23">
        <v>480</v>
      </c>
      <c r="AP481" s="23">
        <v>0</v>
      </c>
    </row>
    <row r="482" spans="1:42" x14ac:dyDescent="0.25">
      <c r="A482" s="23">
        <v>481</v>
      </c>
      <c r="B482" s="23">
        <v>10</v>
      </c>
      <c r="C482" s="23">
        <v>10</v>
      </c>
      <c r="D482" s="23">
        <v>3</v>
      </c>
      <c r="E482" s="23">
        <v>1593</v>
      </c>
      <c r="F482" s="23">
        <v>4950</v>
      </c>
      <c r="G482" s="23">
        <v>4950</v>
      </c>
      <c r="H482" s="23">
        <v>2275</v>
      </c>
      <c r="I482" s="23">
        <v>1593</v>
      </c>
      <c r="J482" s="23">
        <v>58</v>
      </c>
      <c r="K482" s="23">
        <v>147</v>
      </c>
      <c r="L482" s="23">
        <v>214</v>
      </c>
      <c r="M482" s="23">
        <v>330</v>
      </c>
      <c r="N482" s="23">
        <v>902</v>
      </c>
      <c r="O482" s="23">
        <v>372</v>
      </c>
      <c r="P482" s="23">
        <v>306</v>
      </c>
      <c r="Q482" s="23">
        <v>56</v>
      </c>
      <c r="R482" s="23">
        <v>0.205454545454545</v>
      </c>
      <c r="S482" s="23">
        <v>615</v>
      </c>
      <c r="T482" s="23">
        <v>121</v>
      </c>
      <c r="U482" s="23">
        <v>1058</v>
      </c>
      <c r="V482" s="23">
        <v>1162</v>
      </c>
      <c r="W482" s="23">
        <v>1764</v>
      </c>
      <c r="X482" s="23">
        <v>845</v>
      </c>
      <c r="Y482" s="23">
        <v>114</v>
      </c>
      <c r="Z482" s="23">
        <v>277</v>
      </c>
      <c r="AA482" s="23">
        <v>193</v>
      </c>
      <c r="AB482" s="23">
        <v>0</v>
      </c>
      <c r="AC482" s="23">
        <v>18</v>
      </c>
      <c r="AD482" s="23">
        <v>13</v>
      </c>
      <c r="AE482" s="23">
        <v>0</v>
      </c>
      <c r="AF482" s="23">
        <v>0</v>
      </c>
      <c r="AG482" s="23">
        <v>4</v>
      </c>
      <c r="AH482" s="23">
        <v>2057.9943800000001</v>
      </c>
      <c r="AI482" s="23">
        <v>0</v>
      </c>
      <c r="AJ482" s="23">
        <v>0</v>
      </c>
      <c r="AK482" s="23">
        <v>1.2184699999999999</v>
      </c>
      <c r="AL482" s="23">
        <v>3</v>
      </c>
      <c r="AM482" s="23">
        <v>0</v>
      </c>
      <c r="AN482" s="23">
        <v>1593</v>
      </c>
      <c r="AO482" s="23">
        <v>481</v>
      </c>
      <c r="AP482" s="23">
        <v>0</v>
      </c>
    </row>
    <row r="483" spans="1:42" x14ac:dyDescent="0.25">
      <c r="A483" s="23">
        <v>482</v>
      </c>
      <c r="B483" s="23">
        <v>10</v>
      </c>
      <c r="C483" s="23">
        <v>10</v>
      </c>
      <c r="D483" s="23">
        <v>3</v>
      </c>
      <c r="E483" s="23">
        <v>1415</v>
      </c>
      <c r="F483" s="23">
        <v>4470</v>
      </c>
      <c r="G483" s="23">
        <v>4475</v>
      </c>
      <c r="H483" s="23">
        <v>1997</v>
      </c>
      <c r="I483" s="23">
        <v>1446</v>
      </c>
      <c r="J483" s="23">
        <v>31</v>
      </c>
      <c r="K483" s="23">
        <v>216</v>
      </c>
      <c r="L483" s="23">
        <v>168</v>
      </c>
      <c r="M483" s="23">
        <v>250</v>
      </c>
      <c r="N483" s="23">
        <v>781</v>
      </c>
      <c r="O483" s="23">
        <v>342</v>
      </c>
      <c r="P483" s="23">
        <v>322</v>
      </c>
      <c r="Q483" s="23">
        <v>5</v>
      </c>
      <c r="R483" s="23">
        <v>0.21184357541899401</v>
      </c>
      <c r="S483" s="23">
        <v>223</v>
      </c>
      <c r="T483" s="23">
        <v>143</v>
      </c>
      <c r="U483" s="23">
        <v>1000</v>
      </c>
      <c r="V483" s="23">
        <v>1009</v>
      </c>
      <c r="W483" s="23">
        <v>1596</v>
      </c>
      <c r="X483" s="23">
        <v>727</v>
      </c>
      <c r="Y483" s="23">
        <v>8</v>
      </c>
      <c r="Z483" s="23">
        <v>53</v>
      </c>
      <c r="AA483" s="23">
        <v>103</v>
      </c>
      <c r="AB483" s="23">
        <v>0</v>
      </c>
      <c r="AC483" s="23">
        <v>16</v>
      </c>
      <c r="AD483" s="23">
        <v>43</v>
      </c>
      <c r="AE483" s="23">
        <v>0</v>
      </c>
      <c r="AF483" s="23">
        <v>0</v>
      </c>
      <c r="AG483" s="23">
        <v>4</v>
      </c>
      <c r="AH483" s="23">
        <v>0</v>
      </c>
      <c r="AI483" s="23">
        <v>0</v>
      </c>
      <c r="AJ483" s="23">
        <v>0</v>
      </c>
      <c r="AK483" s="23">
        <v>1.18835</v>
      </c>
      <c r="AL483" s="23">
        <v>3</v>
      </c>
      <c r="AM483" s="23">
        <v>0</v>
      </c>
      <c r="AN483" s="23">
        <v>1415</v>
      </c>
      <c r="AO483" s="23">
        <v>482</v>
      </c>
      <c r="AP483" s="23">
        <v>5</v>
      </c>
    </row>
    <row r="484" spans="1:42" x14ac:dyDescent="0.25">
      <c r="A484" s="23">
        <v>483</v>
      </c>
      <c r="B484" s="23">
        <v>10</v>
      </c>
      <c r="C484" s="23">
        <v>10</v>
      </c>
      <c r="D484" s="23">
        <v>3</v>
      </c>
      <c r="E484" s="23">
        <v>2095</v>
      </c>
      <c r="F484" s="23">
        <v>6294</v>
      </c>
      <c r="G484" s="23">
        <v>6294</v>
      </c>
      <c r="H484" s="23">
        <v>3092</v>
      </c>
      <c r="I484" s="23">
        <v>1102</v>
      </c>
      <c r="J484" s="23">
        <v>1102</v>
      </c>
      <c r="K484" s="23">
        <v>505</v>
      </c>
      <c r="L484" s="23">
        <v>209</v>
      </c>
      <c r="M484" s="23">
        <v>453</v>
      </c>
      <c r="N484" s="23">
        <v>928</v>
      </c>
      <c r="O484" s="23">
        <v>354</v>
      </c>
      <c r="P484" s="23">
        <v>169</v>
      </c>
      <c r="Q484" s="23">
        <v>115</v>
      </c>
      <c r="R484" s="23">
        <v>0.106132824912615</v>
      </c>
      <c r="S484" s="23">
        <v>1783</v>
      </c>
      <c r="T484" s="23">
        <v>184</v>
      </c>
      <c r="U484" s="23">
        <v>1630</v>
      </c>
      <c r="V484" s="23">
        <v>1940</v>
      </c>
      <c r="W484" s="23">
        <v>1957</v>
      </c>
      <c r="X484" s="23">
        <v>583</v>
      </c>
      <c r="Y484" s="23">
        <v>463</v>
      </c>
      <c r="Z484" s="23">
        <v>321</v>
      </c>
      <c r="AA484" s="23">
        <v>838</v>
      </c>
      <c r="AB484" s="23">
        <v>0</v>
      </c>
      <c r="AC484" s="23">
        <v>62</v>
      </c>
      <c r="AD484" s="23">
        <v>99</v>
      </c>
      <c r="AE484" s="23">
        <v>0</v>
      </c>
      <c r="AF484" s="23">
        <v>0</v>
      </c>
      <c r="AG484" s="23">
        <v>4</v>
      </c>
      <c r="AH484" s="23">
        <v>0</v>
      </c>
      <c r="AI484" s="23">
        <v>0</v>
      </c>
      <c r="AJ484" s="23">
        <v>0</v>
      </c>
      <c r="AK484" s="23">
        <v>1.4785200000000001</v>
      </c>
      <c r="AL484" s="23">
        <v>3</v>
      </c>
      <c r="AM484" s="23">
        <v>0</v>
      </c>
      <c r="AN484" s="23">
        <v>2095</v>
      </c>
      <c r="AO484" s="23">
        <v>483</v>
      </c>
      <c r="AP484" s="23">
        <v>0</v>
      </c>
    </row>
    <row r="485" spans="1:42" x14ac:dyDescent="0.25">
      <c r="A485" s="23">
        <v>484</v>
      </c>
      <c r="B485" s="23">
        <v>10</v>
      </c>
      <c r="C485" s="23">
        <v>10</v>
      </c>
      <c r="D485" s="23">
        <v>3</v>
      </c>
      <c r="E485" s="23">
        <v>2965</v>
      </c>
      <c r="F485" s="23">
        <v>7831</v>
      </c>
      <c r="G485" s="23">
        <v>7843</v>
      </c>
      <c r="H485" s="23">
        <v>3460</v>
      </c>
      <c r="I485" s="23">
        <v>1656</v>
      </c>
      <c r="J485" s="23">
        <v>1363</v>
      </c>
      <c r="K485" s="23">
        <v>606</v>
      </c>
      <c r="L485" s="23">
        <v>535</v>
      </c>
      <c r="M485" s="23">
        <v>561</v>
      </c>
      <c r="N485" s="23">
        <v>1263</v>
      </c>
      <c r="O485" s="23">
        <v>550</v>
      </c>
      <c r="P485" s="23">
        <v>397</v>
      </c>
      <c r="Q485" s="23">
        <v>143</v>
      </c>
      <c r="R485" s="23">
        <v>0.17824811934208801</v>
      </c>
      <c r="S485" s="23">
        <v>3277</v>
      </c>
      <c r="T485" s="23">
        <v>369</v>
      </c>
      <c r="U485" s="23">
        <v>1773</v>
      </c>
      <c r="V485" s="23">
        <v>2372</v>
      </c>
      <c r="W485" s="23">
        <v>2129</v>
      </c>
      <c r="X485" s="23">
        <v>1200</v>
      </c>
      <c r="Y485" s="23">
        <v>371</v>
      </c>
      <c r="Z485" s="23">
        <v>1469</v>
      </c>
      <c r="AA485" s="23">
        <v>956</v>
      </c>
      <c r="AB485" s="23">
        <v>0</v>
      </c>
      <c r="AC485" s="23">
        <v>148</v>
      </c>
      <c r="AD485" s="23">
        <v>333</v>
      </c>
      <c r="AE485" s="23">
        <v>0</v>
      </c>
      <c r="AF485" s="23">
        <v>0</v>
      </c>
      <c r="AG485" s="23">
        <v>3</v>
      </c>
      <c r="AH485" s="23">
        <v>0</v>
      </c>
      <c r="AI485" s="23">
        <v>0</v>
      </c>
      <c r="AJ485" s="23">
        <v>0</v>
      </c>
      <c r="AK485" s="23">
        <v>1.64059</v>
      </c>
      <c r="AL485" s="23">
        <v>3</v>
      </c>
      <c r="AM485" s="23">
        <v>0</v>
      </c>
      <c r="AN485" s="23">
        <v>2965</v>
      </c>
      <c r="AO485" s="23">
        <v>484</v>
      </c>
      <c r="AP485" s="23">
        <v>12</v>
      </c>
    </row>
    <row r="486" spans="1:42" x14ac:dyDescent="0.25">
      <c r="A486" s="23">
        <v>485</v>
      </c>
      <c r="B486" s="23">
        <v>10</v>
      </c>
      <c r="C486" s="23">
        <v>10</v>
      </c>
      <c r="D486" s="23">
        <v>3</v>
      </c>
      <c r="E486" s="23">
        <v>2271</v>
      </c>
      <c r="F486" s="23">
        <v>6805</v>
      </c>
      <c r="G486" s="23">
        <v>6812</v>
      </c>
      <c r="H486" s="23">
        <v>2988</v>
      </c>
      <c r="I486" s="23">
        <v>1650</v>
      </c>
      <c r="J486" s="23">
        <v>740</v>
      </c>
      <c r="K486" s="23">
        <v>284</v>
      </c>
      <c r="L486" s="23">
        <v>404</v>
      </c>
      <c r="M486" s="23">
        <v>250</v>
      </c>
      <c r="N486" s="23">
        <v>1333</v>
      </c>
      <c r="O486" s="23">
        <v>650</v>
      </c>
      <c r="P486" s="23">
        <v>308</v>
      </c>
      <c r="Q486" s="23">
        <v>282</v>
      </c>
      <c r="R486" s="23">
        <v>0.12786259541984701</v>
      </c>
      <c r="S486" s="23">
        <v>8580</v>
      </c>
      <c r="T486" s="23">
        <v>572</v>
      </c>
      <c r="U486" s="23">
        <v>1775</v>
      </c>
      <c r="V486" s="23">
        <v>1994</v>
      </c>
      <c r="W486" s="23">
        <v>1757</v>
      </c>
      <c r="X486" s="23">
        <v>714</v>
      </c>
      <c r="Y486" s="23">
        <v>600</v>
      </c>
      <c r="Z486" s="23">
        <v>792</v>
      </c>
      <c r="AA486" s="23">
        <v>2027</v>
      </c>
      <c r="AB486" s="23">
        <v>10</v>
      </c>
      <c r="AC486" s="23">
        <v>4742</v>
      </c>
      <c r="AD486" s="23">
        <v>409</v>
      </c>
      <c r="AE486" s="23">
        <v>0</v>
      </c>
      <c r="AF486" s="23">
        <v>0</v>
      </c>
      <c r="AG486" s="23">
        <v>3</v>
      </c>
      <c r="AH486" s="23">
        <v>0</v>
      </c>
      <c r="AI486" s="23">
        <v>0</v>
      </c>
      <c r="AJ486" s="23">
        <v>0</v>
      </c>
      <c r="AK486" s="23">
        <v>1.5922799999999999</v>
      </c>
      <c r="AL486" s="23">
        <v>3</v>
      </c>
      <c r="AM486" s="23">
        <v>0</v>
      </c>
      <c r="AN486" s="23">
        <v>2271</v>
      </c>
      <c r="AO486" s="23">
        <v>485</v>
      </c>
      <c r="AP486" s="23">
        <v>7</v>
      </c>
    </row>
    <row r="487" spans="1:42" x14ac:dyDescent="0.25">
      <c r="A487" s="23">
        <v>486</v>
      </c>
      <c r="B487" s="23">
        <v>10</v>
      </c>
      <c r="C487" s="23">
        <v>10</v>
      </c>
      <c r="D487" s="23">
        <v>3</v>
      </c>
      <c r="E487" s="23">
        <v>1777</v>
      </c>
      <c r="F487" s="23">
        <v>5582</v>
      </c>
      <c r="G487" s="23">
        <v>5582</v>
      </c>
      <c r="H487" s="23">
        <v>2456</v>
      </c>
      <c r="I487" s="23">
        <v>761</v>
      </c>
      <c r="J487" s="23">
        <v>1235</v>
      </c>
      <c r="K487" s="23">
        <v>313</v>
      </c>
      <c r="L487" s="23">
        <v>179</v>
      </c>
      <c r="M487" s="23">
        <v>363</v>
      </c>
      <c r="N487" s="23">
        <v>922</v>
      </c>
      <c r="O487" s="23">
        <v>462</v>
      </c>
      <c r="P487" s="23">
        <v>307</v>
      </c>
      <c r="Q487" s="23">
        <v>107</v>
      </c>
      <c r="R487" s="23">
        <v>0.105159441060552</v>
      </c>
      <c r="S487" s="23">
        <v>2126</v>
      </c>
      <c r="T487" s="23">
        <v>290</v>
      </c>
      <c r="U487" s="23">
        <v>1506</v>
      </c>
      <c r="V487" s="23">
        <v>2077</v>
      </c>
      <c r="W487" s="23">
        <v>1203</v>
      </c>
      <c r="X487" s="23">
        <v>506</v>
      </c>
      <c r="Y487" s="23">
        <v>593</v>
      </c>
      <c r="Z487" s="23">
        <v>369</v>
      </c>
      <c r="AA487" s="23">
        <v>824</v>
      </c>
      <c r="AB487" s="23">
        <v>3</v>
      </c>
      <c r="AC487" s="23">
        <v>59</v>
      </c>
      <c r="AD487" s="23">
        <v>278</v>
      </c>
      <c r="AE487" s="23">
        <v>0</v>
      </c>
      <c r="AF487" s="23">
        <v>0</v>
      </c>
      <c r="AG487" s="23">
        <v>3</v>
      </c>
      <c r="AH487" s="23">
        <v>0</v>
      </c>
      <c r="AI487" s="23">
        <v>0</v>
      </c>
      <c r="AJ487" s="23">
        <v>0</v>
      </c>
      <c r="AK487" s="23">
        <v>1.35436</v>
      </c>
      <c r="AL487" s="23">
        <v>3</v>
      </c>
      <c r="AM487" s="23">
        <v>0</v>
      </c>
      <c r="AN487" s="23">
        <v>1777</v>
      </c>
      <c r="AO487" s="23">
        <v>486</v>
      </c>
      <c r="AP487" s="23">
        <v>0</v>
      </c>
    </row>
    <row r="488" spans="1:42" x14ac:dyDescent="0.25">
      <c r="A488" s="23">
        <v>487</v>
      </c>
      <c r="B488" s="23">
        <v>10</v>
      </c>
      <c r="C488" s="23">
        <v>10</v>
      </c>
      <c r="D488" s="23">
        <v>3</v>
      </c>
      <c r="E488" s="23">
        <v>2233</v>
      </c>
      <c r="F488" s="23">
        <v>6079</v>
      </c>
      <c r="G488" s="23">
        <v>6087</v>
      </c>
      <c r="H488" s="23">
        <v>2875</v>
      </c>
      <c r="I488" s="23">
        <v>983</v>
      </c>
      <c r="J488" s="23">
        <v>1529</v>
      </c>
      <c r="K488" s="23">
        <v>318</v>
      </c>
      <c r="L488" s="23">
        <v>429</v>
      </c>
      <c r="M488" s="23">
        <v>553</v>
      </c>
      <c r="N488" s="23">
        <v>933</v>
      </c>
      <c r="O488" s="23">
        <v>524</v>
      </c>
      <c r="P488" s="23">
        <v>294</v>
      </c>
      <c r="Q488" s="23">
        <v>73</v>
      </c>
      <c r="R488" s="23">
        <v>0.123213405618531</v>
      </c>
      <c r="S488" s="23">
        <v>915</v>
      </c>
      <c r="T488" s="23">
        <v>408</v>
      </c>
      <c r="U488" s="23">
        <v>1481</v>
      </c>
      <c r="V488" s="23">
        <v>2118</v>
      </c>
      <c r="W488" s="23">
        <v>1528</v>
      </c>
      <c r="X488" s="23">
        <v>552</v>
      </c>
      <c r="Y488" s="23">
        <v>79</v>
      </c>
      <c r="Z488" s="23">
        <v>155</v>
      </c>
      <c r="AA488" s="23">
        <v>577</v>
      </c>
      <c r="AB488" s="23">
        <v>0</v>
      </c>
      <c r="AC488" s="23">
        <v>44</v>
      </c>
      <c r="AD488" s="23">
        <v>60</v>
      </c>
      <c r="AE488" s="23">
        <v>0</v>
      </c>
      <c r="AF488" s="23">
        <v>0</v>
      </c>
      <c r="AG488" s="23">
        <v>3</v>
      </c>
      <c r="AH488" s="23">
        <v>2396.8664600000002</v>
      </c>
      <c r="AI488" s="23">
        <v>0</v>
      </c>
      <c r="AJ488" s="23">
        <v>0</v>
      </c>
      <c r="AK488" s="23">
        <v>1.31596</v>
      </c>
      <c r="AL488" s="23">
        <v>2</v>
      </c>
      <c r="AM488" s="23">
        <v>0</v>
      </c>
      <c r="AN488" s="23">
        <v>2233</v>
      </c>
      <c r="AO488" s="23">
        <v>487</v>
      </c>
      <c r="AP488" s="23">
        <v>8</v>
      </c>
    </row>
    <row r="489" spans="1:42" x14ac:dyDescent="0.25">
      <c r="A489" s="23">
        <v>488</v>
      </c>
      <c r="B489" s="23">
        <v>10</v>
      </c>
      <c r="C489" s="23">
        <v>10</v>
      </c>
      <c r="D489" s="23">
        <v>3</v>
      </c>
      <c r="E489" s="23">
        <v>2735</v>
      </c>
      <c r="F489" s="23">
        <v>8064</v>
      </c>
      <c r="G489" s="23">
        <v>8077</v>
      </c>
      <c r="H489" s="23">
        <v>3510</v>
      </c>
      <c r="I489" s="23">
        <v>2189</v>
      </c>
      <c r="J489" s="23">
        <v>656</v>
      </c>
      <c r="K489" s="23">
        <v>379</v>
      </c>
      <c r="L489" s="23">
        <v>396</v>
      </c>
      <c r="M489" s="23">
        <v>462</v>
      </c>
      <c r="N489" s="23">
        <v>1498</v>
      </c>
      <c r="O489" s="23">
        <v>1642</v>
      </c>
      <c r="P489" s="23">
        <v>705</v>
      </c>
      <c r="Q489" s="23">
        <v>20</v>
      </c>
      <c r="R489" s="23">
        <v>0.22954067104122799</v>
      </c>
      <c r="S489" s="23">
        <v>853</v>
      </c>
      <c r="T489" s="23">
        <v>405</v>
      </c>
      <c r="U489" s="23">
        <v>1913</v>
      </c>
      <c r="V489" s="23">
        <v>2000</v>
      </c>
      <c r="W489" s="23">
        <v>2231</v>
      </c>
      <c r="X489" s="23">
        <v>1528</v>
      </c>
      <c r="Y489" s="23">
        <v>73</v>
      </c>
      <c r="Z489" s="23">
        <v>92</v>
      </c>
      <c r="AA489" s="23">
        <v>501</v>
      </c>
      <c r="AB489" s="23">
        <v>80</v>
      </c>
      <c r="AC489" s="23">
        <v>44</v>
      </c>
      <c r="AD489" s="23">
        <v>63</v>
      </c>
      <c r="AE489" s="23">
        <v>0</v>
      </c>
      <c r="AF489" s="23">
        <v>0</v>
      </c>
      <c r="AG489" s="23">
        <v>4</v>
      </c>
      <c r="AH489" s="23">
        <v>0</v>
      </c>
      <c r="AI489" s="23">
        <v>0</v>
      </c>
      <c r="AJ489" s="23">
        <v>0</v>
      </c>
      <c r="AK489" s="23">
        <v>1.16584</v>
      </c>
      <c r="AL489" s="23">
        <v>1</v>
      </c>
      <c r="AM489" s="23">
        <v>0</v>
      </c>
      <c r="AN489" s="23">
        <v>2735</v>
      </c>
      <c r="AO489" s="23">
        <v>488</v>
      </c>
      <c r="AP489" s="23">
        <v>13</v>
      </c>
    </row>
    <row r="490" spans="1:42" x14ac:dyDescent="0.25">
      <c r="A490" s="23">
        <v>489</v>
      </c>
      <c r="B490" s="23">
        <v>10</v>
      </c>
      <c r="C490" s="23">
        <v>10</v>
      </c>
      <c r="D490" s="23">
        <v>3</v>
      </c>
      <c r="E490" s="23">
        <v>2031</v>
      </c>
      <c r="F490" s="23">
        <v>6043</v>
      </c>
      <c r="G490" s="23">
        <v>6043</v>
      </c>
      <c r="H490" s="23">
        <v>2754</v>
      </c>
      <c r="I490" s="23">
        <v>2097</v>
      </c>
      <c r="J490" s="23">
        <v>0</v>
      </c>
      <c r="K490" s="23">
        <v>232</v>
      </c>
      <c r="L490" s="23">
        <v>320</v>
      </c>
      <c r="M490" s="23">
        <v>319</v>
      </c>
      <c r="N490" s="23">
        <v>1160</v>
      </c>
      <c r="O490" s="23">
        <v>1944</v>
      </c>
      <c r="P490" s="23">
        <v>785</v>
      </c>
      <c r="Q490" s="23">
        <v>55</v>
      </c>
      <c r="R490" s="23">
        <v>0.23862320039715401</v>
      </c>
      <c r="S490" s="23">
        <v>466</v>
      </c>
      <c r="T490" s="23">
        <v>101</v>
      </c>
      <c r="U490" s="23">
        <v>1206</v>
      </c>
      <c r="V490" s="23">
        <v>1311</v>
      </c>
      <c r="W490" s="23">
        <v>2264</v>
      </c>
      <c r="X490" s="23">
        <v>1161</v>
      </c>
      <c r="Y490" s="23">
        <v>15</v>
      </c>
      <c r="Z490" s="23">
        <v>50</v>
      </c>
      <c r="AA490" s="23">
        <v>355</v>
      </c>
      <c r="AB490" s="23">
        <v>2</v>
      </c>
      <c r="AC490" s="23">
        <v>12</v>
      </c>
      <c r="AD490" s="23">
        <v>32</v>
      </c>
      <c r="AE490" s="23">
        <v>0</v>
      </c>
      <c r="AF490" s="23">
        <v>0</v>
      </c>
      <c r="AG490" s="23">
        <v>4</v>
      </c>
      <c r="AH490" s="23">
        <v>2631.8479000000002</v>
      </c>
      <c r="AI490" s="23">
        <v>0</v>
      </c>
      <c r="AJ490" s="23">
        <v>0</v>
      </c>
      <c r="AK490" s="23">
        <v>1.08755</v>
      </c>
      <c r="AL490" s="23">
        <v>1</v>
      </c>
      <c r="AM490" s="23">
        <v>0</v>
      </c>
      <c r="AN490" s="23">
        <v>2031</v>
      </c>
      <c r="AO490" s="23">
        <v>489</v>
      </c>
      <c r="AP490" s="23">
        <v>0</v>
      </c>
    </row>
    <row r="491" spans="1:42" x14ac:dyDescent="0.25">
      <c r="A491" s="23">
        <v>490</v>
      </c>
      <c r="B491" s="23">
        <v>10</v>
      </c>
      <c r="C491" s="23">
        <v>10</v>
      </c>
      <c r="D491" s="23">
        <v>3</v>
      </c>
      <c r="E491" s="23">
        <v>1381</v>
      </c>
      <c r="F491" s="23">
        <v>3794</v>
      </c>
      <c r="G491" s="23">
        <v>3794</v>
      </c>
      <c r="H491" s="23">
        <v>1830</v>
      </c>
      <c r="I491" s="23">
        <v>1385</v>
      </c>
      <c r="J491" s="23">
        <v>85</v>
      </c>
      <c r="K491" s="23">
        <v>175</v>
      </c>
      <c r="L491" s="23">
        <v>153</v>
      </c>
      <c r="M491" s="23">
        <v>238</v>
      </c>
      <c r="N491" s="23">
        <v>815</v>
      </c>
      <c r="O491" s="23">
        <v>651</v>
      </c>
      <c r="P491" s="23">
        <v>392</v>
      </c>
      <c r="Q491" s="23">
        <v>210</v>
      </c>
      <c r="R491" s="23">
        <v>0.21191354770690601</v>
      </c>
      <c r="S491" s="23">
        <v>3605</v>
      </c>
      <c r="T491" s="23">
        <v>162</v>
      </c>
      <c r="U491" s="23">
        <v>820</v>
      </c>
      <c r="V491" s="23">
        <v>891</v>
      </c>
      <c r="W491" s="23">
        <v>1302</v>
      </c>
      <c r="X491" s="23">
        <v>619</v>
      </c>
      <c r="Y491" s="23">
        <v>217</v>
      </c>
      <c r="Z491" s="23">
        <v>707</v>
      </c>
      <c r="AA491" s="23">
        <v>1932</v>
      </c>
      <c r="AB491" s="23">
        <v>0</v>
      </c>
      <c r="AC491" s="23">
        <v>412</v>
      </c>
      <c r="AD491" s="23">
        <v>337</v>
      </c>
      <c r="AE491" s="23">
        <v>0</v>
      </c>
      <c r="AF491" s="23">
        <v>0</v>
      </c>
      <c r="AG491" s="23">
        <v>4</v>
      </c>
      <c r="AH491" s="23">
        <v>0</v>
      </c>
      <c r="AI491" s="23">
        <v>7488.4081999999999</v>
      </c>
      <c r="AJ491" s="23">
        <v>17715.90625</v>
      </c>
      <c r="AK491" s="23">
        <v>1.19895</v>
      </c>
      <c r="AL491" s="23">
        <v>2</v>
      </c>
      <c r="AM491" s="23">
        <v>0</v>
      </c>
      <c r="AN491" s="23">
        <v>1381</v>
      </c>
      <c r="AO491" s="23">
        <v>490</v>
      </c>
      <c r="AP491" s="23">
        <v>0</v>
      </c>
    </row>
    <row r="492" spans="1:42" x14ac:dyDescent="0.25">
      <c r="A492" s="23">
        <v>491</v>
      </c>
      <c r="B492" s="23">
        <v>10</v>
      </c>
      <c r="C492" s="23">
        <v>10</v>
      </c>
      <c r="D492" s="23">
        <v>3</v>
      </c>
      <c r="E492" s="23">
        <v>1064</v>
      </c>
      <c r="F492" s="23">
        <v>3302</v>
      </c>
      <c r="G492" s="23">
        <v>3302</v>
      </c>
      <c r="H492" s="23">
        <v>1518</v>
      </c>
      <c r="I492" s="23">
        <v>874</v>
      </c>
      <c r="J492" s="23">
        <v>214</v>
      </c>
      <c r="K492" s="23">
        <v>86</v>
      </c>
      <c r="L492" s="23">
        <v>129</v>
      </c>
      <c r="M492" s="23">
        <v>134</v>
      </c>
      <c r="N492" s="23">
        <v>715</v>
      </c>
      <c r="O492" s="23">
        <v>244</v>
      </c>
      <c r="P492" s="23">
        <v>211</v>
      </c>
      <c r="Q492" s="23">
        <v>13</v>
      </c>
      <c r="R492" s="23">
        <v>0.128709872804361</v>
      </c>
      <c r="S492" s="23">
        <v>384</v>
      </c>
      <c r="T492" s="23">
        <v>94</v>
      </c>
      <c r="U492" s="23">
        <v>866</v>
      </c>
      <c r="V492" s="23">
        <v>838</v>
      </c>
      <c r="W492" s="23">
        <v>1181</v>
      </c>
      <c r="X492" s="23">
        <v>323</v>
      </c>
      <c r="Y492" s="23">
        <v>44</v>
      </c>
      <c r="Z492" s="23">
        <v>53</v>
      </c>
      <c r="AA492" s="23">
        <v>261</v>
      </c>
      <c r="AB492" s="23">
        <v>0</v>
      </c>
      <c r="AC492" s="23">
        <v>11</v>
      </c>
      <c r="AD492" s="23">
        <v>15</v>
      </c>
      <c r="AE492" s="23">
        <v>0</v>
      </c>
      <c r="AF492" s="23">
        <v>0</v>
      </c>
      <c r="AG492" s="23">
        <v>4</v>
      </c>
      <c r="AH492" s="23">
        <v>0</v>
      </c>
      <c r="AI492" s="23">
        <v>0</v>
      </c>
      <c r="AJ492" s="23">
        <v>0</v>
      </c>
      <c r="AK492" s="23">
        <v>1.2835000000000001</v>
      </c>
      <c r="AL492" s="23">
        <v>2</v>
      </c>
      <c r="AM492" s="23">
        <v>0</v>
      </c>
      <c r="AN492" s="23">
        <v>1064</v>
      </c>
      <c r="AO492" s="23">
        <v>491</v>
      </c>
      <c r="AP492" s="23">
        <v>0</v>
      </c>
    </row>
    <row r="493" spans="1:42" x14ac:dyDescent="0.25">
      <c r="A493" s="23">
        <v>492</v>
      </c>
      <c r="B493" s="23">
        <v>10</v>
      </c>
      <c r="C493" s="23">
        <v>10</v>
      </c>
      <c r="D493" s="23">
        <v>3</v>
      </c>
      <c r="E493" s="23">
        <v>1768</v>
      </c>
      <c r="F493" s="23">
        <v>5308</v>
      </c>
      <c r="G493" s="23">
        <v>5308</v>
      </c>
      <c r="H493" s="23">
        <v>2421</v>
      </c>
      <c r="I493" s="23">
        <v>1695</v>
      </c>
      <c r="J493" s="23">
        <v>194</v>
      </c>
      <c r="K493" s="23">
        <v>193</v>
      </c>
      <c r="L493" s="23">
        <v>238</v>
      </c>
      <c r="M493" s="23">
        <v>327</v>
      </c>
      <c r="N493" s="23">
        <v>1010</v>
      </c>
      <c r="O493" s="23">
        <v>419</v>
      </c>
      <c r="P493" s="23">
        <v>372</v>
      </c>
      <c r="Q493" s="23">
        <v>5</v>
      </c>
      <c r="R493" s="23">
        <v>0.13526752072343601</v>
      </c>
      <c r="S493" s="23">
        <v>669</v>
      </c>
      <c r="T493" s="23">
        <v>308</v>
      </c>
      <c r="U493" s="23">
        <v>1236</v>
      </c>
      <c r="V493" s="23">
        <v>1367</v>
      </c>
      <c r="W493" s="23">
        <v>1853</v>
      </c>
      <c r="X493" s="23">
        <v>544</v>
      </c>
      <c r="Y493" s="23">
        <v>133</v>
      </c>
      <c r="Z493" s="23">
        <v>185</v>
      </c>
      <c r="AA493" s="23">
        <v>215</v>
      </c>
      <c r="AB493" s="23">
        <v>0</v>
      </c>
      <c r="AC493" s="23">
        <v>26</v>
      </c>
      <c r="AD493" s="23">
        <v>110</v>
      </c>
      <c r="AE493" s="23">
        <v>0</v>
      </c>
      <c r="AF493" s="23">
        <v>0</v>
      </c>
      <c r="AG493" s="23">
        <v>4</v>
      </c>
      <c r="AH493" s="23">
        <v>0</v>
      </c>
      <c r="AI493" s="23">
        <v>0</v>
      </c>
      <c r="AJ493" s="23">
        <v>0</v>
      </c>
      <c r="AK493" s="23">
        <v>1.2580800000000001</v>
      </c>
      <c r="AL493" s="23">
        <v>2</v>
      </c>
      <c r="AM493" s="23">
        <v>0</v>
      </c>
      <c r="AN493" s="23">
        <v>1768</v>
      </c>
      <c r="AO493" s="23">
        <v>492</v>
      </c>
      <c r="AP493" s="23">
        <v>0</v>
      </c>
    </row>
    <row r="494" spans="1:42" x14ac:dyDescent="0.25">
      <c r="A494" s="23">
        <v>493</v>
      </c>
      <c r="B494" s="23">
        <v>10</v>
      </c>
      <c r="C494" s="23">
        <v>10</v>
      </c>
      <c r="D494" s="23">
        <v>3</v>
      </c>
      <c r="E494" s="23">
        <v>1915</v>
      </c>
      <c r="F494" s="23">
        <v>5740</v>
      </c>
      <c r="G494" s="23">
        <v>5745</v>
      </c>
      <c r="H494" s="23">
        <v>2603</v>
      </c>
      <c r="I494" s="23">
        <v>1946</v>
      </c>
      <c r="J494" s="23">
        <v>14</v>
      </c>
      <c r="K494" s="23">
        <v>158</v>
      </c>
      <c r="L494" s="23">
        <v>264</v>
      </c>
      <c r="M494" s="23">
        <v>305</v>
      </c>
      <c r="N494" s="23">
        <v>1188</v>
      </c>
      <c r="O494" s="23">
        <v>808</v>
      </c>
      <c r="P494" s="23">
        <v>635</v>
      </c>
      <c r="Q494" s="23">
        <v>77</v>
      </c>
      <c r="R494" s="23">
        <v>0.246649260226284</v>
      </c>
      <c r="S494" s="23">
        <v>870</v>
      </c>
      <c r="T494" s="23">
        <v>97</v>
      </c>
      <c r="U494" s="23">
        <v>1360</v>
      </c>
      <c r="V494" s="23">
        <v>1121</v>
      </c>
      <c r="W494" s="23">
        <v>1952</v>
      </c>
      <c r="X494" s="23">
        <v>1215</v>
      </c>
      <c r="Y494" s="23">
        <v>31</v>
      </c>
      <c r="Z494" s="23">
        <v>352</v>
      </c>
      <c r="AA494" s="23">
        <v>407</v>
      </c>
      <c r="AB494" s="23">
        <v>0</v>
      </c>
      <c r="AC494" s="23">
        <v>28</v>
      </c>
      <c r="AD494" s="23">
        <v>52</v>
      </c>
      <c r="AE494" s="23">
        <v>0</v>
      </c>
      <c r="AF494" s="23">
        <v>0</v>
      </c>
      <c r="AG494" s="23">
        <v>4</v>
      </c>
      <c r="AH494" s="23">
        <v>1823.00146</v>
      </c>
      <c r="AI494" s="23">
        <v>0</v>
      </c>
      <c r="AJ494" s="23">
        <v>0</v>
      </c>
      <c r="AK494" s="23">
        <v>1.0968599999999999</v>
      </c>
      <c r="AL494" s="23">
        <v>3</v>
      </c>
      <c r="AM494" s="23">
        <v>0</v>
      </c>
      <c r="AN494" s="23">
        <v>1915</v>
      </c>
      <c r="AO494" s="23">
        <v>493</v>
      </c>
      <c r="AP494" s="23">
        <v>5</v>
      </c>
    </row>
    <row r="495" spans="1:42" x14ac:dyDescent="0.25">
      <c r="A495" s="23">
        <v>494</v>
      </c>
      <c r="B495" s="23">
        <v>10</v>
      </c>
      <c r="C495" s="23">
        <v>10</v>
      </c>
      <c r="D495" s="23">
        <v>3</v>
      </c>
      <c r="E495" s="23">
        <v>2079</v>
      </c>
      <c r="F495" s="23">
        <v>5910</v>
      </c>
      <c r="G495" s="23">
        <v>5911</v>
      </c>
      <c r="H495" s="23">
        <v>2536</v>
      </c>
      <c r="I495" s="23">
        <v>2063</v>
      </c>
      <c r="J495" s="23">
        <v>24</v>
      </c>
      <c r="K495" s="23">
        <v>265</v>
      </c>
      <c r="L495" s="23">
        <v>285</v>
      </c>
      <c r="M495" s="23">
        <v>401</v>
      </c>
      <c r="N495" s="23">
        <v>1128</v>
      </c>
      <c r="O495" s="23">
        <v>905</v>
      </c>
      <c r="P495" s="23">
        <v>817</v>
      </c>
      <c r="Q495" s="23">
        <v>88</v>
      </c>
      <c r="R495" s="23">
        <v>0.21180849264083901</v>
      </c>
      <c r="S495" s="23">
        <v>1201</v>
      </c>
      <c r="T495" s="23">
        <v>196</v>
      </c>
      <c r="U495" s="23">
        <v>1275</v>
      </c>
      <c r="V495" s="23">
        <v>1139</v>
      </c>
      <c r="W495" s="23">
        <v>2226</v>
      </c>
      <c r="X495" s="23">
        <v>1075</v>
      </c>
      <c r="Y495" s="23">
        <v>125</v>
      </c>
      <c r="Z495" s="23">
        <v>460</v>
      </c>
      <c r="AA495" s="23">
        <v>408</v>
      </c>
      <c r="AB495" s="23">
        <v>3</v>
      </c>
      <c r="AC495" s="23">
        <v>59</v>
      </c>
      <c r="AD495" s="23">
        <v>146</v>
      </c>
      <c r="AE495" s="23">
        <v>0</v>
      </c>
      <c r="AF495" s="23">
        <v>0</v>
      </c>
      <c r="AG495" s="23">
        <v>4</v>
      </c>
      <c r="AH495" s="23">
        <v>1498.96606</v>
      </c>
      <c r="AI495" s="23">
        <v>0</v>
      </c>
      <c r="AJ495" s="23">
        <v>0</v>
      </c>
      <c r="AK495" s="23">
        <v>1.0673299999999999</v>
      </c>
      <c r="AL495" s="23">
        <v>2</v>
      </c>
      <c r="AM495" s="23">
        <v>0</v>
      </c>
      <c r="AN495" s="23">
        <v>2079</v>
      </c>
      <c r="AO495" s="23">
        <v>494</v>
      </c>
      <c r="AP495" s="23">
        <v>1</v>
      </c>
    </row>
    <row r="496" spans="1:42" x14ac:dyDescent="0.25">
      <c r="A496" s="23">
        <v>495</v>
      </c>
      <c r="B496" s="23">
        <v>10</v>
      </c>
      <c r="C496" s="23">
        <v>10</v>
      </c>
      <c r="D496" s="23">
        <v>3</v>
      </c>
      <c r="E496" s="23">
        <v>1961</v>
      </c>
      <c r="F496" s="23">
        <v>5629</v>
      </c>
      <c r="G496" s="23">
        <v>5629</v>
      </c>
      <c r="H496" s="23">
        <v>2644</v>
      </c>
      <c r="I496" s="23">
        <v>1961</v>
      </c>
      <c r="J496" s="23">
        <v>131</v>
      </c>
      <c r="K496" s="23">
        <v>118</v>
      </c>
      <c r="L496" s="23">
        <v>205</v>
      </c>
      <c r="M496" s="23">
        <v>189</v>
      </c>
      <c r="N496" s="23">
        <v>1449</v>
      </c>
      <c r="O496" s="23">
        <v>3410</v>
      </c>
      <c r="P496" s="23">
        <v>1358</v>
      </c>
      <c r="Q496" s="23">
        <v>26</v>
      </c>
      <c r="R496" s="23">
        <v>0.24444839225439699</v>
      </c>
      <c r="S496" s="23">
        <v>585</v>
      </c>
      <c r="T496" s="23">
        <v>91</v>
      </c>
      <c r="U496" s="23">
        <v>1154</v>
      </c>
      <c r="V496" s="23">
        <v>907</v>
      </c>
      <c r="W496" s="23">
        <v>2417</v>
      </c>
      <c r="X496" s="23">
        <v>1060</v>
      </c>
      <c r="Y496" s="23">
        <v>32</v>
      </c>
      <c r="Z496" s="23">
        <v>213</v>
      </c>
      <c r="AA496" s="23">
        <v>153</v>
      </c>
      <c r="AB496" s="23">
        <v>5</v>
      </c>
      <c r="AC496" s="23">
        <v>130</v>
      </c>
      <c r="AD496" s="23">
        <v>52</v>
      </c>
      <c r="AE496" s="23">
        <v>0</v>
      </c>
      <c r="AF496" s="23">
        <v>0</v>
      </c>
      <c r="AG496" s="23">
        <v>5</v>
      </c>
      <c r="AH496" s="23">
        <v>0</v>
      </c>
      <c r="AI496" s="23">
        <v>0</v>
      </c>
      <c r="AJ496" s="23">
        <v>0</v>
      </c>
      <c r="AK496" s="23">
        <v>0.99878999999999996</v>
      </c>
      <c r="AL496" s="23">
        <v>1</v>
      </c>
      <c r="AM496" s="23">
        <v>0</v>
      </c>
      <c r="AN496" s="23">
        <v>1961</v>
      </c>
      <c r="AO496" s="23">
        <v>495</v>
      </c>
      <c r="AP496" s="23">
        <v>0</v>
      </c>
    </row>
    <row r="497" spans="1:42" x14ac:dyDescent="0.25">
      <c r="A497" s="23">
        <v>496</v>
      </c>
      <c r="B497" s="23">
        <v>10</v>
      </c>
      <c r="C497" s="23">
        <v>10</v>
      </c>
      <c r="D497" s="23">
        <v>3</v>
      </c>
      <c r="E497" s="23">
        <v>1001</v>
      </c>
      <c r="F497" s="23">
        <v>2931</v>
      </c>
      <c r="G497" s="23">
        <v>2931</v>
      </c>
      <c r="H497" s="23">
        <v>1271</v>
      </c>
      <c r="I497" s="23">
        <v>920</v>
      </c>
      <c r="J497" s="23">
        <v>138</v>
      </c>
      <c r="K497" s="23">
        <v>132</v>
      </c>
      <c r="L497" s="23">
        <v>109</v>
      </c>
      <c r="M497" s="23">
        <v>185</v>
      </c>
      <c r="N497" s="23">
        <v>575</v>
      </c>
      <c r="O497" s="23">
        <v>2947</v>
      </c>
      <c r="P497" s="23">
        <v>1297</v>
      </c>
      <c r="Q497" s="23">
        <v>33.403559999999999</v>
      </c>
      <c r="R497" s="23">
        <v>0.240191061071307</v>
      </c>
      <c r="S497" s="23">
        <v>1337</v>
      </c>
      <c r="T497" s="23">
        <v>140</v>
      </c>
      <c r="U497" s="23">
        <v>575</v>
      </c>
      <c r="V497" s="23">
        <v>628</v>
      </c>
      <c r="W497" s="23">
        <v>993</v>
      </c>
      <c r="X497" s="23">
        <v>595</v>
      </c>
      <c r="Y497" s="23">
        <v>256</v>
      </c>
      <c r="Z497" s="23">
        <v>270</v>
      </c>
      <c r="AA497" s="23">
        <v>676</v>
      </c>
      <c r="AB497" s="23">
        <v>4</v>
      </c>
      <c r="AC497" s="23">
        <v>51</v>
      </c>
      <c r="AD497" s="23">
        <v>80</v>
      </c>
      <c r="AE497" s="23">
        <v>0</v>
      </c>
      <c r="AF497" s="23">
        <v>0</v>
      </c>
      <c r="AG497" s="23">
        <v>5</v>
      </c>
      <c r="AH497" s="23">
        <v>0</v>
      </c>
      <c r="AI497" s="23">
        <v>0</v>
      </c>
      <c r="AJ497" s="23">
        <v>0</v>
      </c>
      <c r="AK497" s="23">
        <v>0.98253000000000001</v>
      </c>
      <c r="AL497" s="23">
        <v>1</v>
      </c>
      <c r="AM497" s="23">
        <v>0</v>
      </c>
      <c r="AN497" s="23">
        <v>1001</v>
      </c>
      <c r="AO497" s="23">
        <v>496</v>
      </c>
      <c r="AP497" s="23">
        <v>0</v>
      </c>
    </row>
    <row r="498" spans="1:42" x14ac:dyDescent="0.25">
      <c r="A498" s="23">
        <v>497</v>
      </c>
      <c r="B498" s="23">
        <v>10</v>
      </c>
      <c r="C498" s="23">
        <v>10</v>
      </c>
      <c r="D498" s="23">
        <v>3</v>
      </c>
      <c r="E498" s="23">
        <v>2457</v>
      </c>
      <c r="F498" s="23">
        <v>6605</v>
      </c>
      <c r="G498" s="23">
        <v>6613</v>
      </c>
      <c r="H498" s="23">
        <v>2527</v>
      </c>
      <c r="I498" s="23">
        <v>2213</v>
      </c>
      <c r="J498" s="23">
        <v>359</v>
      </c>
      <c r="K498" s="23">
        <v>388</v>
      </c>
      <c r="L498" s="23">
        <v>373</v>
      </c>
      <c r="M498" s="23">
        <v>348</v>
      </c>
      <c r="N498" s="23">
        <v>1348</v>
      </c>
      <c r="O498" s="23">
        <v>2097</v>
      </c>
      <c r="P498" s="23">
        <v>1844</v>
      </c>
      <c r="Q498" s="23">
        <v>226</v>
      </c>
      <c r="R498" s="23">
        <v>0.30697111749584199</v>
      </c>
      <c r="S498" s="23">
        <v>1048</v>
      </c>
      <c r="T498" s="23">
        <v>197</v>
      </c>
      <c r="U498" s="23">
        <v>1241</v>
      </c>
      <c r="V498" s="23">
        <v>1278</v>
      </c>
      <c r="W498" s="23">
        <v>2140</v>
      </c>
      <c r="X498" s="23">
        <v>1757</v>
      </c>
      <c r="Y498" s="23">
        <v>29</v>
      </c>
      <c r="Z498" s="23">
        <v>195</v>
      </c>
      <c r="AA498" s="23">
        <v>599</v>
      </c>
      <c r="AB498" s="23">
        <v>0</v>
      </c>
      <c r="AC498" s="23">
        <v>47</v>
      </c>
      <c r="AD498" s="23">
        <v>178</v>
      </c>
      <c r="AE498" s="23">
        <v>0</v>
      </c>
      <c r="AF498" s="23">
        <v>0</v>
      </c>
      <c r="AG498" s="23">
        <v>4</v>
      </c>
      <c r="AH498" s="23">
        <v>0</v>
      </c>
      <c r="AI498" s="23">
        <v>3048.5959499999999</v>
      </c>
      <c r="AJ498" s="23">
        <v>7647.6875</v>
      </c>
      <c r="AK498" s="23">
        <v>1.0093799999999999</v>
      </c>
      <c r="AL498" s="23">
        <v>1</v>
      </c>
      <c r="AM498" s="23">
        <v>0</v>
      </c>
      <c r="AN498" s="23">
        <v>2457</v>
      </c>
      <c r="AO498" s="23">
        <v>497</v>
      </c>
      <c r="AP498" s="23">
        <v>8</v>
      </c>
    </row>
    <row r="499" spans="1:42" x14ac:dyDescent="0.25">
      <c r="A499" s="23">
        <v>498</v>
      </c>
      <c r="B499" s="23">
        <v>10</v>
      </c>
      <c r="C499" s="23">
        <v>10</v>
      </c>
      <c r="D499" s="23">
        <v>3</v>
      </c>
      <c r="E499" s="23">
        <v>1476</v>
      </c>
      <c r="F499" s="23">
        <v>4118</v>
      </c>
      <c r="G499" s="23">
        <v>4138</v>
      </c>
      <c r="H499" s="23">
        <v>1782</v>
      </c>
      <c r="I499" s="23">
        <v>1444</v>
      </c>
      <c r="J499" s="23">
        <v>91</v>
      </c>
      <c r="K499" s="23">
        <v>275</v>
      </c>
      <c r="L499" s="23">
        <v>278</v>
      </c>
      <c r="M499" s="23">
        <v>186</v>
      </c>
      <c r="N499" s="23">
        <v>737</v>
      </c>
      <c r="O499" s="23">
        <v>570</v>
      </c>
      <c r="P499" s="23">
        <v>413</v>
      </c>
      <c r="Q499" s="23">
        <v>83</v>
      </c>
      <c r="R499" s="23">
        <v>0.196230062832286</v>
      </c>
      <c r="S499" s="23">
        <v>1394</v>
      </c>
      <c r="T499" s="23">
        <v>200</v>
      </c>
      <c r="U499" s="23">
        <v>912</v>
      </c>
      <c r="V499" s="23">
        <v>1008</v>
      </c>
      <c r="W499" s="23">
        <v>1299</v>
      </c>
      <c r="X499" s="23">
        <v>719</v>
      </c>
      <c r="Y499" s="23">
        <v>181</v>
      </c>
      <c r="Z499" s="23">
        <v>326</v>
      </c>
      <c r="AA499" s="23">
        <v>785</v>
      </c>
      <c r="AB499" s="23">
        <v>0</v>
      </c>
      <c r="AC499" s="23">
        <v>29</v>
      </c>
      <c r="AD499" s="23">
        <v>73</v>
      </c>
      <c r="AE499" s="23">
        <v>0</v>
      </c>
      <c r="AF499" s="23">
        <v>0</v>
      </c>
      <c r="AG499" s="23">
        <v>4</v>
      </c>
      <c r="AH499" s="23">
        <v>0</v>
      </c>
      <c r="AI499" s="23">
        <v>0</v>
      </c>
      <c r="AJ499" s="23">
        <v>0</v>
      </c>
      <c r="AK499" s="23">
        <v>1.1931</v>
      </c>
      <c r="AL499" s="23">
        <v>3</v>
      </c>
      <c r="AM499" s="23">
        <v>0</v>
      </c>
      <c r="AN499" s="23">
        <v>1476</v>
      </c>
      <c r="AO499" s="23">
        <v>498</v>
      </c>
      <c r="AP499" s="23">
        <v>20</v>
      </c>
    </row>
    <row r="500" spans="1:42" x14ac:dyDescent="0.25">
      <c r="A500" s="23">
        <v>499</v>
      </c>
      <c r="B500" s="23">
        <v>10</v>
      </c>
      <c r="C500" s="23">
        <v>10</v>
      </c>
      <c r="D500" s="23">
        <v>3</v>
      </c>
      <c r="E500" s="23">
        <v>2579</v>
      </c>
      <c r="F500" s="23">
        <v>7450</v>
      </c>
      <c r="G500" s="23">
        <v>7462</v>
      </c>
      <c r="H500" s="23">
        <v>3675</v>
      </c>
      <c r="I500" s="23">
        <v>2318</v>
      </c>
      <c r="J500" s="23">
        <v>334</v>
      </c>
      <c r="K500" s="23">
        <v>403</v>
      </c>
      <c r="L500" s="23">
        <v>470</v>
      </c>
      <c r="M500" s="23">
        <v>594</v>
      </c>
      <c r="N500" s="23">
        <v>1112</v>
      </c>
      <c r="O500" s="23">
        <v>606</v>
      </c>
      <c r="P500" s="23">
        <v>504</v>
      </c>
      <c r="Q500" s="23">
        <v>91</v>
      </c>
      <c r="R500" s="23">
        <v>0.14017689627445701</v>
      </c>
      <c r="S500" s="23">
        <v>1952</v>
      </c>
      <c r="T500" s="23">
        <v>452</v>
      </c>
      <c r="U500" s="23">
        <v>1503</v>
      </c>
      <c r="V500" s="23">
        <v>2492</v>
      </c>
      <c r="W500" s="23">
        <v>2149</v>
      </c>
      <c r="X500" s="23">
        <v>866</v>
      </c>
      <c r="Y500" s="23">
        <v>463</v>
      </c>
      <c r="Z500" s="23">
        <v>206</v>
      </c>
      <c r="AA500" s="23">
        <v>1105</v>
      </c>
      <c r="AB500" s="23">
        <v>0</v>
      </c>
      <c r="AC500" s="23">
        <v>23</v>
      </c>
      <c r="AD500" s="23">
        <v>155</v>
      </c>
      <c r="AE500" s="23">
        <v>0</v>
      </c>
      <c r="AF500" s="23">
        <v>0</v>
      </c>
      <c r="AG500" s="23">
        <v>4</v>
      </c>
      <c r="AH500" s="23">
        <v>0</v>
      </c>
      <c r="AI500" s="23">
        <v>0</v>
      </c>
      <c r="AJ500" s="23">
        <v>0</v>
      </c>
      <c r="AK500" s="23">
        <v>1.2787299999999999</v>
      </c>
      <c r="AL500" s="23">
        <v>3</v>
      </c>
      <c r="AM500" s="23">
        <v>0</v>
      </c>
      <c r="AN500" s="23">
        <v>2579</v>
      </c>
      <c r="AO500" s="23">
        <v>499</v>
      </c>
      <c r="AP500" s="23">
        <v>12</v>
      </c>
    </row>
    <row r="501" spans="1:42" x14ac:dyDescent="0.25">
      <c r="A501" s="23">
        <v>500</v>
      </c>
      <c r="B501" s="23">
        <v>10</v>
      </c>
      <c r="C501" s="23">
        <v>10</v>
      </c>
      <c r="D501" s="23">
        <v>3</v>
      </c>
      <c r="E501" s="23">
        <v>1306</v>
      </c>
      <c r="F501" s="23">
        <v>3931</v>
      </c>
      <c r="G501" s="23">
        <v>3931</v>
      </c>
      <c r="H501" s="23">
        <v>2117</v>
      </c>
      <c r="I501" s="23">
        <v>1289</v>
      </c>
      <c r="J501" s="23">
        <v>65</v>
      </c>
      <c r="K501" s="23">
        <v>177</v>
      </c>
      <c r="L501" s="23">
        <v>176</v>
      </c>
      <c r="M501" s="23">
        <v>343</v>
      </c>
      <c r="N501" s="23">
        <v>610</v>
      </c>
      <c r="O501" s="23">
        <v>394</v>
      </c>
      <c r="P501" s="23">
        <v>310</v>
      </c>
      <c r="Q501" s="23">
        <v>43</v>
      </c>
      <c r="R501" s="23">
        <v>0.178071737471381</v>
      </c>
      <c r="S501" s="23">
        <v>174</v>
      </c>
      <c r="T501" s="23">
        <v>139</v>
      </c>
      <c r="U501" s="23">
        <v>872</v>
      </c>
      <c r="V501" s="23">
        <v>977</v>
      </c>
      <c r="W501" s="23">
        <v>1426</v>
      </c>
      <c r="X501" s="23">
        <v>517</v>
      </c>
      <c r="Y501" s="23">
        <v>9</v>
      </c>
      <c r="Z501" s="23">
        <v>22</v>
      </c>
      <c r="AA501" s="23">
        <v>126</v>
      </c>
      <c r="AB501" s="23">
        <v>0</v>
      </c>
      <c r="AC501" s="23">
        <v>3</v>
      </c>
      <c r="AD501" s="23">
        <v>14</v>
      </c>
      <c r="AE501" s="23">
        <v>0</v>
      </c>
      <c r="AF501" s="23">
        <v>0</v>
      </c>
      <c r="AG501" s="23">
        <v>4</v>
      </c>
      <c r="AH501" s="23">
        <v>2077.7766099999999</v>
      </c>
      <c r="AI501" s="23">
        <v>0</v>
      </c>
      <c r="AJ501" s="23">
        <v>0</v>
      </c>
      <c r="AK501" s="23">
        <v>1.14839</v>
      </c>
      <c r="AL501" s="23">
        <v>3</v>
      </c>
      <c r="AM501" s="23">
        <v>0</v>
      </c>
      <c r="AN501" s="23">
        <v>1306</v>
      </c>
      <c r="AO501" s="23">
        <v>500</v>
      </c>
      <c r="AP501" s="23">
        <v>0</v>
      </c>
    </row>
    <row r="502" spans="1:42" x14ac:dyDescent="0.25">
      <c r="A502" s="23">
        <v>501</v>
      </c>
      <c r="B502" s="23">
        <v>10</v>
      </c>
      <c r="C502" s="23">
        <v>10</v>
      </c>
      <c r="D502" s="23">
        <v>3</v>
      </c>
      <c r="E502" s="23">
        <v>1363</v>
      </c>
      <c r="F502" s="23">
        <v>4016</v>
      </c>
      <c r="G502" s="23">
        <v>4016</v>
      </c>
      <c r="H502" s="23">
        <v>2036</v>
      </c>
      <c r="I502" s="23">
        <v>1370</v>
      </c>
      <c r="J502" s="23">
        <v>68</v>
      </c>
      <c r="K502" s="23">
        <v>217</v>
      </c>
      <c r="L502" s="23">
        <v>216</v>
      </c>
      <c r="M502" s="23">
        <v>282</v>
      </c>
      <c r="N502" s="23">
        <v>648</v>
      </c>
      <c r="O502" s="23">
        <v>323</v>
      </c>
      <c r="P502" s="23">
        <v>301</v>
      </c>
      <c r="Q502" s="23">
        <v>9</v>
      </c>
      <c r="R502" s="23">
        <v>0.19447211155378499</v>
      </c>
      <c r="S502" s="23">
        <v>333</v>
      </c>
      <c r="T502" s="23">
        <v>251</v>
      </c>
      <c r="U502" s="23">
        <v>840</v>
      </c>
      <c r="V502" s="23">
        <v>1066</v>
      </c>
      <c r="W502" s="23">
        <v>1191</v>
      </c>
      <c r="X502" s="23">
        <v>668</v>
      </c>
      <c r="Y502" s="23">
        <v>170</v>
      </c>
      <c r="Z502" s="23">
        <v>42</v>
      </c>
      <c r="AA502" s="23">
        <v>89</v>
      </c>
      <c r="AB502" s="23">
        <v>0</v>
      </c>
      <c r="AC502" s="23">
        <v>7</v>
      </c>
      <c r="AD502" s="23">
        <v>25</v>
      </c>
      <c r="AE502" s="23">
        <v>0</v>
      </c>
      <c r="AF502" s="23">
        <v>0</v>
      </c>
      <c r="AG502" s="23">
        <v>4</v>
      </c>
      <c r="AH502" s="23">
        <v>0</v>
      </c>
      <c r="AI502" s="23">
        <v>0</v>
      </c>
      <c r="AJ502" s="23">
        <v>0</v>
      </c>
      <c r="AK502" s="23">
        <v>1.16282</v>
      </c>
      <c r="AL502" s="23">
        <v>3</v>
      </c>
      <c r="AM502" s="23">
        <v>0</v>
      </c>
      <c r="AN502" s="23">
        <v>1363</v>
      </c>
      <c r="AO502" s="23">
        <v>501</v>
      </c>
      <c r="AP502" s="23">
        <v>0</v>
      </c>
    </row>
    <row r="503" spans="1:42" x14ac:dyDescent="0.25">
      <c r="A503" s="23">
        <v>502</v>
      </c>
      <c r="B503" s="23">
        <v>10</v>
      </c>
      <c r="C503" s="23">
        <v>10</v>
      </c>
      <c r="D503" s="23">
        <v>3</v>
      </c>
      <c r="E503" s="23">
        <v>1590</v>
      </c>
      <c r="F503" s="23">
        <v>4489</v>
      </c>
      <c r="G503" s="23">
        <v>4489</v>
      </c>
      <c r="H503" s="23">
        <v>2515</v>
      </c>
      <c r="I503" s="23">
        <v>938</v>
      </c>
      <c r="J503" s="23">
        <v>771</v>
      </c>
      <c r="K503" s="23">
        <v>361</v>
      </c>
      <c r="L503" s="23">
        <v>381</v>
      </c>
      <c r="M503" s="23">
        <v>274</v>
      </c>
      <c r="N503" s="23">
        <v>574</v>
      </c>
      <c r="O503" s="23">
        <v>302</v>
      </c>
      <c r="P503" s="23">
        <v>258</v>
      </c>
      <c r="Q503" s="23">
        <v>44</v>
      </c>
      <c r="R503" s="23">
        <v>0.14101136110492299</v>
      </c>
      <c r="S503" s="23">
        <v>783</v>
      </c>
      <c r="T503" s="23">
        <v>238</v>
      </c>
      <c r="U503" s="23">
        <v>832</v>
      </c>
      <c r="V503" s="23">
        <v>1716</v>
      </c>
      <c r="W503" s="23">
        <v>1209</v>
      </c>
      <c r="X503" s="23">
        <v>494</v>
      </c>
      <c r="Y503" s="23">
        <v>254</v>
      </c>
      <c r="Z503" s="23">
        <v>88</v>
      </c>
      <c r="AA503" s="23">
        <v>372</v>
      </c>
      <c r="AB503" s="23">
        <v>0</v>
      </c>
      <c r="AC503" s="23">
        <v>5</v>
      </c>
      <c r="AD503" s="23">
        <v>64</v>
      </c>
      <c r="AE503" s="23">
        <v>0</v>
      </c>
      <c r="AF503" s="23">
        <v>0</v>
      </c>
      <c r="AG503" s="23">
        <v>4</v>
      </c>
      <c r="AH503" s="23">
        <v>0</v>
      </c>
      <c r="AI503" s="23">
        <v>0</v>
      </c>
      <c r="AJ503" s="23">
        <v>0</v>
      </c>
      <c r="AK503" s="23">
        <v>1.2520100000000001</v>
      </c>
      <c r="AL503" s="23">
        <v>3</v>
      </c>
      <c r="AM503" s="23">
        <v>0</v>
      </c>
      <c r="AN503" s="23">
        <v>1590</v>
      </c>
      <c r="AO503" s="23">
        <v>502</v>
      </c>
      <c r="AP503" s="23">
        <v>0</v>
      </c>
    </row>
    <row r="504" spans="1:42" x14ac:dyDescent="0.25">
      <c r="A504" s="23">
        <v>503</v>
      </c>
      <c r="B504" s="23">
        <v>10</v>
      </c>
      <c r="C504" s="23">
        <v>10</v>
      </c>
      <c r="D504" s="23">
        <v>3</v>
      </c>
      <c r="E504" s="23">
        <v>2559</v>
      </c>
      <c r="F504" s="23">
        <v>6232</v>
      </c>
      <c r="G504" s="23">
        <v>6232</v>
      </c>
      <c r="H504" s="23">
        <v>3647</v>
      </c>
      <c r="I504" s="23">
        <v>945</v>
      </c>
      <c r="J504" s="23">
        <v>1737</v>
      </c>
      <c r="K504" s="23">
        <v>751</v>
      </c>
      <c r="L504" s="23">
        <v>552</v>
      </c>
      <c r="M504" s="23">
        <v>723</v>
      </c>
      <c r="N504" s="23">
        <v>533</v>
      </c>
      <c r="O504" s="23">
        <v>415</v>
      </c>
      <c r="P504" s="23">
        <v>306.23862000000003</v>
      </c>
      <c r="Q504" s="23">
        <v>71</v>
      </c>
      <c r="R504" s="23">
        <v>0.17907573812580199</v>
      </c>
      <c r="S504" s="23">
        <v>3597</v>
      </c>
      <c r="T504" s="23">
        <v>357</v>
      </c>
      <c r="U504" s="23">
        <v>927</v>
      </c>
      <c r="V504" s="23">
        <v>2571</v>
      </c>
      <c r="W504" s="23">
        <v>1498</v>
      </c>
      <c r="X504" s="23">
        <v>879</v>
      </c>
      <c r="Y504" s="23">
        <v>323</v>
      </c>
      <c r="Z504" s="23">
        <v>689</v>
      </c>
      <c r="AA504" s="23">
        <v>1941</v>
      </c>
      <c r="AB504" s="23">
        <v>0</v>
      </c>
      <c r="AC504" s="23">
        <v>246</v>
      </c>
      <c r="AD504" s="23">
        <v>398</v>
      </c>
      <c r="AE504" s="23">
        <v>0</v>
      </c>
      <c r="AF504" s="23">
        <v>0</v>
      </c>
      <c r="AG504" s="23">
        <v>3</v>
      </c>
      <c r="AH504" s="23">
        <v>0</v>
      </c>
      <c r="AI504" s="23">
        <v>0</v>
      </c>
      <c r="AJ504" s="23">
        <v>0</v>
      </c>
      <c r="AK504" s="23">
        <v>1.43255</v>
      </c>
      <c r="AL504" s="23">
        <v>3</v>
      </c>
      <c r="AM504" s="23">
        <v>0</v>
      </c>
      <c r="AN504" s="23">
        <v>2559</v>
      </c>
      <c r="AO504" s="23">
        <v>503</v>
      </c>
      <c r="AP504" s="23">
        <v>0</v>
      </c>
    </row>
    <row r="505" spans="1:42" x14ac:dyDescent="0.25">
      <c r="A505" s="23">
        <v>504</v>
      </c>
      <c r="B505" s="23">
        <v>10</v>
      </c>
      <c r="C505" s="23">
        <v>10</v>
      </c>
      <c r="D505" s="23">
        <v>3</v>
      </c>
      <c r="E505" s="23">
        <v>1921</v>
      </c>
      <c r="F505" s="23">
        <v>4293</v>
      </c>
      <c r="G505" s="23">
        <v>4296</v>
      </c>
      <c r="H505" s="23">
        <v>2606</v>
      </c>
      <c r="I505" s="23">
        <v>996</v>
      </c>
      <c r="J505" s="23">
        <v>1057</v>
      </c>
      <c r="K505" s="23">
        <v>362</v>
      </c>
      <c r="L505" s="23">
        <v>376</v>
      </c>
      <c r="M505" s="23">
        <v>558</v>
      </c>
      <c r="N505" s="23">
        <v>625</v>
      </c>
      <c r="O505" s="23">
        <v>723</v>
      </c>
      <c r="P505" s="23">
        <v>222</v>
      </c>
      <c r="Q505" s="23">
        <v>337</v>
      </c>
      <c r="R505" s="23">
        <v>0.12732774674115499</v>
      </c>
      <c r="S505" s="23">
        <v>9742</v>
      </c>
      <c r="T505" s="23">
        <v>342</v>
      </c>
      <c r="U505" s="23">
        <v>483</v>
      </c>
      <c r="V505" s="23">
        <v>1780</v>
      </c>
      <c r="W505" s="23">
        <v>1247</v>
      </c>
      <c r="X505" s="23">
        <v>444</v>
      </c>
      <c r="Y505" s="23">
        <v>1476</v>
      </c>
      <c r="Z505" s="23">
        <v>1879</v>
      </c>
      <c r="AA505" s="23">
        <v>2143</v>
      </c>
      <c r="AB505" s="23">
        <v>6</v>
      </c>
      <c r="AC505" s="23">
        <v>1693</v>
      </c>
      <c r="AD505" s="23">
        <v>2545</v>
      </c>
      <c r="AE505" s="23">
        <v>0</v>
      </c>
      <c r="AF505" s="23">
        <v>0</v>
      </c>
      <c r="AG505" s="23">
        <v>2</v>
      </c>
      <c r="AH505" s="23">
        <v>0</v>
      </c>
      <c r="AI505" s="23">
        <v>0</v>
      </c>
      <c r="AJ505" s="23">
        <v>0</v>
      </c>
      <c r="AK505" s="23">
        <v>1.8126500000000001</v>
      </c>
      <c r="AL505" s="23">
        <v>3</v>
      </c>
      <c r="AM505" s="23">
        <v>0</v>
      </c>
      <c r="AN505" s="23">
        <v>1921</v>
      </c>
      <c r="AO505" s="23">
        <v>504</v>
      </c>
      <c r="AP505" s="23">
        <v>3</v>
      </c>
    </row>
    <row r="506" spans="1:42" x14ac:dyDescent="0.25">
      <c r="A506" s="23">
        <v>505</v>
      </c>
      <c r="B506" s="23">
        <v>10</v>
      </c>
      <c r="C506" s="23">
        <v>10</v>
      </c>
      <c r="D506" s="23">
        <v>3</v>
      </c>
      <c r="E506" s="23">
        <v>1931</v>
      </c>
      <c r="F506" s="23">
        <v>6220</v>
      </c>
      <c r="G506" s="23">
        <v>6232</v>
      </c>
      <c r="H506" s="23">
        <v>2954</v>
      </c>
      <c r="I506" s="23">
        <v>1289</v>
      </c>
      <c r="J506" s="23">
        <v>801</v>
      </c>
      <c r="K506" s="23">
        <v>373</v>
      </c>
      <c r="L506" s="23">
        <v>393</v>
      </c>
      <c r="M506" s="23">
        <v>407</v>
      </c>
      <c r="N506" s="23">
        <v>758</v>
      </c>
      <c r="O506" s="23">
        <v>425</v>
      </c>
      <c r="P506" s="23">
        <v>394</v>
      </c>
      <c r="Q506" s="23">
        <v>15</v>
      </c>
      <c r="R506" s="23">
        <v>0.16046213093709899</v>
      </c>
      <c r="S506" s="23">
        <v>376</v>
      </c>
      <c r="T506" s="23">
        <v>417</v>
      </c>
      <c r="U506" s="23">
        <v>1384</v>
      </c>
      <c r="V506" s="23">
        <v>1803</v>
      </c>
      <c r="W506" s="23">
        <v>1820</v>
      </c>
      <c r="X506" s="23">
        <v>808</v>
      </c>
      <c r="Y506" s="23">
        <v>59</v>
      </c>
      <c r="Z506" s="23">
        <v>107</v>
      </c>
      <c r="AA506" s="23">
        <v>119</v>
      </c>
      <c r="AB506" s="23">
        <v>0</v>
      </c>
      <c r="AC506" s="23">
        <v>22</v>
      </c>
      <c r="AD506" s="23">
        <v>69</v>
      </c>
      <c r="AE506" s="23">
        <v>0</v>
      </c>
      <c r="AF506" s="23">
        <v>0</v>
      </c>
      <c r="AG506" s="23">
        <v>4</v>
      </c>
      <c r="AH506" s="23">
        <v>0</v>
      </c>
      <c r="AI506" s="23">
        <v>0</v>
      </c>
      <c r="AJ506" s="23">
        <v>0</v>
      </c>
      <c r="AK506" s="23">
        <v>1.18771</v>
      </c>
      <c r="AL506" s="23">
        <v>3</v>
      </c>
      <c r="AM506" s="23">
        <v>0</v>
      </c>
      <c r="AN506" s="23">
        <v>1931</v>
      </c>
      <c r="AO506" s="23">
        <v>505</v>
      </c>
      <c r="AP506" s="23">
        <v>12</v>
      </c>
    </row>
    <row r="507" spans="1:42" x14ac:dyDescent="0.25">
      <c r="A507" s="23">
        <v>506</v>
      </c>
      <c r="B507" s="23">
        <v>10</v>
      </c>
      <c r="C507" s="23">
        <v>10</v>
      </c>
      <c r="D507" s="23">
        <v>3</v>
      </c>
      <c r="E507" s="23">
        <v>1347</v>
      </c>
      <c r="F507" s="23">
        <v>3890</v>
      </c>
      <c r="G507" s="23">
        <v>3901</v>
      </c>
      <c r="H507" s="23">
        <v>1911</v>
      </c>
      <c r="I507" s="23">
        <v>1031</v>
      </c>
      <c r="J507" s="23">
        <v>414</v>
      </c>
      <c r="K507" s="23">
        <v>258</v>
      </c>
      <c r="L507" s="23">
        <v>220</v>
      </c>
      <c r="M507" s="23">
        <v>340</v>
      </c>
      <c r="N507" s="23">
        <v>529</v>
      </c>
      <c r="O507" s="23">
        <v>332</v>
      </c>
      <c r="P507" s="23">
        <v>238</v>
      </c>
      <c r="Q507" s="23">
        <v>48</v>
      </c>
      <c r="R507" s="23">
        <v>0.14329659061778999</v>
      </c>
      <c r="S507" s="23">
        <v>2264</v>
      </c>
      <c r="T507" s="23">
        <v>280</v>
      </c>
      <c r="U507" s="23">
        <v>765</v>
      </c>
      <c r="V507" s="23">
        <v>1264</v>
      </c>
      <c r="W507" s="23">
        <v>1115</v>
      </c>
      <c r="X507" s="23">
        <v>477</v>
      </c>
      <c r="Y507" s="23">
        <v>9</v>
      </c>
      <c r="Z507" s="23">
        <v>451</v>
      </c>
      <c r="AA507" s="23">
        <v>1707</v>
      </c>
      <c r="AB507" s="23">
        <v>0</v>
      </c>
      <c r="AC507" s="23">
        <v>27</v>
      </c>
      <c r="AD507" s="23">
        <v>70</v>
      </c>
      <c r="AE507" s="23">
        <v>0</v>
      </c>
      <c r="AF507" s="23">
        <v>0</v>
      </c>
      <c r="AG507" s="23">
        <v>4</v>
      </c>
      <c r="AH507" s="23">
        <v>0</v>
      </c>
      <c r="AI507" s="23">
        <v>0</v>
      </c>
      <c r="AJ507" s="23">
        <v>0</v>
      </c>
      <c r="AK507" s="23">
        <v>1.4528700000000001</v>
      </c>
      <c r="AL507" s="23">
        <v>3</v>
      </c>
      <c r="AM507" s="23">
        <v>0</v>
      </c>
      <c r="AN507" s="23">
        <v>1347</v>
      </c>
      <c r="AO507" s="23">
        <v>506</v>
      </c>
      <c r="AP507" s="23">
        <v>11</v>
      </c>
    </row>
    <row r="508" spans="1:42" x14ac:dyDescent="0.25">
      <c r="A508" s="23">
        <v>507</v>
      </c>
      <c r="B508" s="23">
        <v>10</v>
      </c>
      <c r="C508" s="23">
        <v>10</v>
      </c>
      <c r="D508" s="23">
        <v>3</v>
      </c>
      <c r="E508" s="23">
        <v>1836</v>
      </c>
      <c r="F508" s="23">
        <v>4613</v>
      </c>
      <c r="G508" s="23">
        <v>4613</v>
      </c>
      <c r="H508" s="23">
        <v>2150</v>
      </c>
      <c r="I508" s="23">
        <v>1736</v>
      </c>
      <c r="J508" s="23">
        <v>185</v>
      </c>
      <c r="K508" s="23">
        <v>260</v>
      </c>
      <c r="L508" s="23">
        <v>348</v>
      </c>
      <c r="M508" s="23">
        <v>246</v>
      </c>
      <c r="N508" s="23">
        <v>982</v>
      </c>
      <c r="O508" s="23">
        <v>817</v>
      </c>
      <c r="P508" s="23">
        <v>625</v>
      </c>
      <c r="Q508" s="23">
        <v>62</v>
      </c>
      <c r="R508" s="23">
        <v>0.28939952308692801</v>
      </c>
      <c r="S508" s="23">
        <v>671</v>
      </c>
      <c r="T508" s="23">
        <v>129</v>
      </c>
      <c r="U508" s="23">
        <v>872</v>
      </c>
      <c r="V508" s="23">
        <v>913</v>
      </c>
      <c r="W508" s="23">
        <v>1555</v>
      </c>
      <c r="X508" s="23">
        <v>1144</v>
      </c>
      <c r="Y508" s="23">
        <v>98</v>
      </c>
      <c r="Z508" s="23">
        <v>72</v>
      </c>
      <c r="AA508" s="23">
        <v>451</v>
      </c>
      <c r="AB508" s="23">
        <v>0</v>
      </c>
      <c r="AC508" s="23">
        <v>17</v>
      </c>
      <c r="AD508" s="23">
        <v>33</v>
      </c>
      <c r="AE508" s="23">
        <v>0</v>
      </c>
      <c r="AF508" s="23">
        <v>0</v>
      </c>
      <c r="AG508" s="23">
        <v>4</v>
      </c>
      <c r="AH508" s="23">
        <v>0</v>
      </c>
      <c r="AI508" s="23">
        <v>0</v>
      </c>
      <c r="AJ508" s="23">
        <v>0</v>
      </c>
      <c r="AK508" s="23">
        <v>1.0914699999999999</v>
      </c>
      <c r="AL508" s="23">
        <v>1</v>
      </c>
      <c r="AM508" s="23">
        <v>0</v>
      </c>
      <c r="AN508" s="23">
        <v>1836</v>
      </c>
      <c r="AO508" s="23">
        <v>507</v>
      </c>
      <c r="AP508" s="23">
        <v>0</v>
      </c>
    </row>
    <row r="509" spans="1:42" x14ac:dyDescent="0.25">
      <c r="A509" s="23">
        <v>508</v>
      </c>
      <c r="B509" s="23">
        <v>10</v>
      </c>
      <c r="C509" s="23">
        <v>10</v>
      </c>
      <c r="D509" s="23">
        <v>3</v>
      </c>
      <c r="E509" s="23">
        <v>1162</v>
      </c>
      <c r="F509" s="23">
        <v>2957</v>
      </c>
      <c r="G509" s="23">
        <v>2957</v>
      </c>
      <c r="H509" s="23">
        <v>1654</v>
      </c>
      <c r="I509" s="23">
        <v>784</v>
      </c>
      <c r="J509" s="23">
        <v>401</v>
      </c>
      <c r="K509" s="23">
        <v>130</v>
      </c>
      <c r="L509" s="23">
        <v>223</v>
      </c>
      <c r="M509" s="23">
        <v>197</v>
      </c>
      <c r="N509" s="23">
        <v>612</v>
      </c>
      <c r="O509" s="23">
        <v>448</v>
      </c>
      <c r="P509" s="23">
        <v>270</v>
      </c>
      <c r="Q509" s="23">
        <v>87</v>
      </c>
      <c r="R509" s="23">
        <v>0.14135948596550599</v>
      </c>
      <c r="S509" s="23">
        <v>2893</v>
      </c>
      <c r="T509" s="23">
        <v>87</v>
      </c>
      <c r="U509" s="23">
        <v>747</v>
      </c>
      <c r="V509" s="23">
        <v>700</v>
      </c>
      <c r="W509" s="23">
        <v>1045</v>
      </c>
      <c r="X509" s="23">
        <v>378</v>
      </c>
      <c r="Y509" s="23">
        <v>164</v>
      </c>
      <c r="Z509" s="23">
        <v>728</v>
      </c>
      <c r="AA509" s="23">
        <v>406</v>
      </c>
      <c r="AB509" s="23">
        <v>0</v>
      </c>
      <c r="AC509" s="23">
        <v>232</v>
      </c>
      <c r="AD509" s="23">
        <v>1363</v>
      </c>
      <c r="AE509" s="23">
        <v>0</v>
      </c>
      <c r="AF509" s="23">
        <v>0</v>
      </c>
      <c r="AG509" s="23">
        <v>4</v>
      </c>
      <c r="AH509" s="23">
        <v>0</v>
      </c>
      <c r="AI509" s="23">
        <v>0</v>
      </c>
      <c r="AJ509" s="23">
        <v>0</v>
      </c>
      <c r="AK509" s="23">
        <v>1.2482</v>
      </c>
      <c r="AL509" s="23">
        <v>2</v>
      </c>
      <c r="AM509" s="23">
        <v>0</v>
      </c>
      <c r="AN509" s="23">
        <v>1162</v>
      </c>
      <c r="AO509" s="23">
        <v>508</v>
      </c>
      <c r="AP509" s="23">
        <v>0</v>
      </c>
    </row>
    <row r="510" spans="1:42" x14ac:dyDescent="0.25">
      <c r="A510" s="23">
        <v>509</v>
      </c>
      <c r="B510" s="23">
        <v>10</v>
      </c>
      <c r="C510" s="23">
        <v>10</v>
      </c>
      <c r="D510" s="23">
        <v>3</v>
      </c>
      <c r="E510" s="23">
        <v>1317</v>
      </c>
      <c r="F510" s="23">
        <v>3021</v>
      </c>
      <c r="G510" s="23">
        <v>3022</v>
      </c>
      <c r="H510" s="23">
        <v>1556</v>
      </c>
      <c r="I510" s="23">
        <v>721</v>
      </c>
      <c r="J510" s="23">
        <v>682</v>
      </c>
      <c r="K510" s="23">
        <v>256</v>
      </c>
      <c r="L510" s="23">
        <v>367</v>
      </c>
      <c r="M510" s="23">
        <v>199</v>
      </c>
      <c r="N510" s="23">
        <v>495</v>
      </c>
      <c r="O510" s="23">
        <v>434</v>
      </c>
      <c r="P510" s="23">
        <v>210</v>
      </c>
      <c r="Q510" s="23">
        <v>61</v>
      </c>
      <c r="R510" s="23">
        <v>0.17968232958305799</v>
      </c>
      <c r="S510" s="23">
        <v>2385</v>
      </c>
      <c r="T510" s="23">
        <v>176</v>
      </c>
      <c r="U510" s="23">
        <v>658</v>
      </c>
      <c r="V510" s="23">
        <v>879</v>
      </c>
      <c r="W510" s="23">
        <v>917</v>
      </c>
      <c r="X510" s="23">
        <v>392</v>
      </c>
      <c r="Y510" s="23">
        <v>252</v>
      </c>
      <c r="Z510" s="23">
        <v>1005</v>
      </c>
      <c r="AA510" s="23">
        <v>762</v>
      </c>
      <c r="AB510" s="23">
        <v>0</v>
      </c>
      <c r="AC510" s="23">
        <v>204</v>
      </c>
      <c r="AD510" s="23">
        <v>162</v>
      </c>
      <c r="AE510" s="23">
        <v>0</v>
      </c>
      <c r="AF510" s="23">
        <v>0</v>
      </c>
      <c r="AG510" s="23">
        <v>4</v>
      </c>
      <c r="AH510" s="23">
        <v>0</v>
      </c>
      <c r="AI510" s="23">
        <v>0</v>
      </c>
      <c r="AJ510" s="23">
        <v>0</v>
      </c>
      <c r="AK510" s="23">
        <v>1.4820599999999999</v>
      </c>
      <c r="AL510" s="23">
        <v>1</v>
      </c>
      <c r="AM510" s="23">
        <v>0</v>
      </c>
      <c r="AN510" s="23">
        <v>1317</v>
      </c>
      <c r="AO510" s="23">
        <v>509</v>
      </c>
      <c r="AP510" s="23">
        <v>1</v>
      </c>
    </row>
    <row r="511" spans="1:42" x14ac:dyDescent="0.25">
      <c r="A511" s="23">
        <v>510</v>
      </c>
      <c r="B511" s="23">
        <v>10</v>
      </c>
      <c r="C511" s="23">
        <v>10</v>
      </c>
      <c r="D511" s="23">
        <v>3</v>
      </c>
      <c r="E511" s="23">
        <v>926</v>
      </c>
      <c r="F511" s="23">
        <v>2521</v>
      </c>
      <c r="G511" s="23">
        <v>2521</v>
      </c>
      <c r="H511" s="23">
        <v>983</v>
      </c>
      <c r="I511" s="23">
        <v>1018</v>
      </c>
      <c r="J511" s="23">
        <v>4</v>
      </c>
      <c r="K511" s="23">
        <v>125</v>
      </c>
      <c r="L511" s="23">
        <v>108</v>
      </c>
      <c r="M511" s="23">
        <v>79</v>
      </c>
      <c r="N511" s="23">
        <v>614</v>
      </c>
      <c r="O511" s="23">
        <v>776</v>
      </c>
      <c r="P511" s="23">
        <v>746</v>
      </c>
      <c r="Q511" s="23">
        <v>16</v>
      </c>
      <c r="R511" s="23">
        <v>0.29472431574771901</v>
      </c>
      <c r="S511" s="23">
        <v>266</v>
      </c>
      <c r="T511" s="23">
        <v>99</v>
      </c>
      <c r="U511" s="23">
        <v>518</v>
      </c>
      <c r="V511" s="23">
        <v>345</v>
      </c>
      <c r="W511" s="23">
        <v>940</v>
      </c>
      <c r="X511" s="23">
        <v>619</v>
      </c>
      <c r="Y511" s="23">
        <v>12</v>
      </c>
      <c r="Z511" s="23">
        <v>41</v>
      </c>
      <c r="AA511" s="23">
        <v>169</v>
      </c>
      <c r="AB511" s="23">
        <v>0</v>
      </c>
      <c r="AC511" s="23">
        <v>1</v>
      </c>
      <c r="AD511" s="23">
        <v>43</v>
      </c>
      <c r="AE511" s="23">
        <v>0</v>
      </c>
      <c r="AF511" s="23">
        <v>0</v>
      </c>
      <c r="AG511" s="23">
        <v>4</v>
      </c>
      <c r="AH511" s="23">
        <v>0</v>
      </c>
      <c r="AI511" s="23">
        <v>0</v>
      </c>
      <c r="AJ511" s="23">
        <v>0</v>
      </c>
      <c r="AK511" s="23">
        <v>0.99070999999999998</v>
      </c>
      <c r="AL511" s="23">
        <v>1</v>
      </c>
      <c r="AM511" s="23">
        <v>0</v>
      </c>
      <c r="AN511" s="23">
        <v>926</v>
      </c>
      <c r="AO511" s="23">
        <v>510</v>
      </c>
      <c r="AP511" s="23">
        <v>0</v>
      </c>
    </row>
    <row r="512" spans="1:42" x14ac:dyDescent="0.25">
      <c r="A512" s="23">
        <v>511</v>
      </c>
      <c r="B512" s="23">
        <v>10</v>
      </c>
      <c r="C512" s="23">
        <v>10</v>
      </c>
      <c r="D512" s="23">
        <v>3</v>
      </c>
      <c r="E512" s="23">
        <v>2941</v>
      </c>
      <c r="F512" s="23">
        <v>6731</v>
      </c>
      <c r="G512" s="23">
        <v>6802</v>
      </c>
      <c r="H512" s="23">
        <v>3423</v>
      </c>
      <c r="I512" s="23">
        <v>2272</v>
      </c>
      <c r="J512" s="23">
        <v>1037</v>
      </c>
      <c r="K512" s="23">
        <v>401</v>
      </c>
      <c r="L512" s="23">
        <v>487</v>
      </c>
      <c r="M512" s="23">
        <v>526</v>
      </c>
      <c r="N512" s="23">
        <v>1527</v>
      </c>
      <c r="O512" s="23">
        <v>2966</v>
      </c>
      <c r="P512" s="23">
        <v>1275</v>
      </c>
      <c r="Q512" s="23">
        <v>193</v>
      </c>
      <c r="R512" s="23">
        <v>0.27256689209056201</v>
      </c>
      <c r="S512" s="23">
        <v>7744</v>
      </c>
      <c r="T512" s="23">
        <v>161</v>
      </c>
      <c r="U512" s="23">
        <v>1154</v>
      </c>
      <c r="V512" s="23">
        <v>1439</v>
      </c>
      <c r="W512" s="23">
        <v>2444</v>
      </c>
      <c r="X512" s="23">
        <v>1604</v>
      </c>
      <c r="Y512" s="23">
        <v>1235</v>
      </c>
      <c r="Z512" s="23">
        <v>1795</v>
      </c>
      <c r="AA512" s="23">
        <v>3427</v>
      </c>
      <c r="AB512" s="23">
        <v>0</v>
      </c>
      <c r="AC512" s="23">
        <v>423</v>
      </c>
      <c r="AD512" s="23">
        <v>864</v>
      </c>
      <c r="AE512" s="23">
        <v>0</v>
      </c>
      <c r="AF512" s="23">
        <v>0</v>
      </c>
      <c r="AG512" s="23">
        <v>5</v>
      </c>
      <c r="AH512" s="23">
        <v>1853.91687</v>
      </c>
      <c r="AI512" s="23">
        <v>0</v>
      </c>
      <c r="AJ512" s="23">
        <v>0</v>
      </c>
      <c r="AK512" s="23">
        <v>1.16503</v>
      </c>
      <c r="AL512" s="23">
        <v>1</v>
      </c>
      <c r="AM512" s="23">
        <v>0</v>
      </c>
      <c r="AN512" s="23">
        <v>2941</v>
      </c>
      <c r="AO512" s="23">
        <v>511</v>
      </c>
      <c r="AP512" s="23">
        <v>71</v>
      </c>
    </row>
    <row r="513" spans="1:42" x14ac:dyDescent="0.25">
      <c r="A513" s="23">
        <v>512</v>
      </c>
      <c r="B513" s="23">
        <v>10</v>
      </c>
      <c r="C513" s="23">
        <v>10</v>
      </c>
      <c r="D513" s="23">
        <v>3</v>
      </c>
      <c r="E513" s="23">
        <v>1594</v>
      </c>
      <c r="F513" s="23">
        <v>4481</v>
      </c>
      <c r="G513" s="23">
        <v>4498</v>
      </c>
      <c r="H513" s="23">
        <v>2456</v>
      </c>
      <c r="I513" s="23">
        <v>1686</v>
      </c>
      <c r="J513" s="23">
        <v>64</v>
      </c>
      <c r="K513" s="23">
        <v>151</v>
      </c>
      <c r="L513" s="23">
        <v>277</v>
      </c>
      <c r="M513" s="23">
        <v>415</v>
      </c>
      <c r="N513" s="23">
        <v>751</v>
      </c>
      <c r="O513" s="23">
        <v>33268</v>
      </c>
      <c r="P513" s="23">
        <v>1665</v>
      </c>
      <c r="Q513" s="23">
        <v>23</v>
      </c>
      <c r="R513" s="23">
        <v>0.178301467318808</v>
      </c>
      <c r="S513" s="23">
        <v>588</v>
      </c>
      <c r="T513" s="23">
        <v>216</v>
      </c>
      <c r="U513" s="23">
        <v>845</v>
      </c>
      <c r="V513" s="23">
        <v>1116</v>
      </c>
      <c r="W513" s="23">
        <v>1666</v>
      </c>
      <c r="X513" s="23">
        <v>655</v>
      </c>
      <c r="Y513" s="23">
        <v>70</v>
      </c>
      <c r="Z513" s="23">
        <v>132</v>
      </c>
      <c r="AA513" s="23">
        <v>143</v>
      </c>
      <c r="AB513" s="23">
        <v>40</v>
      </c>
      <c r="AC513" s="23">
        <v>23</v>
      </c>
      <c r="AD513" s="23">
        <v>180</v>
      </c>
      <c r="AE513" s="23">
        <v>0</v>
      </c>
      <c r="AF513" s="23">
        <v>0</v>
      </c>
      <c r="AG513" s="23">
        <v>5</v>
      </c>
      <c r="AH513" s="23">
        <v>0</v>
      </c>
      <c r="AI513" s="23">
        <v>0</v>
      </c>
      <c r="AJ513" s="23">
        <v>0</v>
      </c>
      <c r="AK513" s="23">
        <v>0.95679999999999998</v>
      </c>
      <c r="AL513" s="23">
        <v>1</v>
      </c>
      <c r="AM513" s="23">
        <v>0</v>
      </c>
      <c r="AN513" s="23">
        <v>1594</v>
      </c>
      <c r="AO513" s="23">
        <v>512</v>
      </c>
      <c r="AP513" s="23">
        <v>17</v>
      </c>
    </row>
    <row r="514" spans="1:42" x14ac:dyDescent="0.25">
      <c r="A514" s="23">
        <v>513</v>
      </c>
      <c r="B514" s="23">
        <v>10</v>
      </c>
      <c r="C514" s="23">
        <v>10</v>
      </c>
      <c r="D514" s="23">
        <v>3</v>
      </c>
      <c r="E514" s="23">
        <v>994</v>
      </c>
      <c r="F514" s="23">
        <v>2836</v>
      </c>
      <c r="G514" s="23">
        <v>2909</v>
      </c>
      <c r="H514" s="23">
        <v>1316</v>
      </c>
      <c r="I514" s="23">
        <v>1017</v>
      </c>
      <c r="J514" s="23">
        <v>46</v>
      </c>
      <c r="K514" s="23">
        <v>91</v>
      </c>
      <c r="L514" s="23">
        <v>165</v>
      </c>
      <c r="M514" s="23">
        <v>101</v>
      </c>
      <c r="N514" s="23">
        <v>637</v>
      </c>
      <c r="O514" s="23">
        <v>3381</v>
      </c>
      <c r="P514" s="23">
        <v>689</v>
      </c>
      <c r="Q514" s="23">
        <v>13</v>
      </c>
      <c r="R514" s="23">
        <v>0.24785149535923001</v>
      </c>
      <c r="S514" s="23">
        <v>223</v>
      </c>
      <c r="T514" s="23">
        <v>133</v>
      </c>
      <c r="U514" s="23">
        <v>589</v>
      </c>
      <c r="V514" s="23">
        <v>628</v>
      </c>
      <c r="W514" s="23">
        <v>1020</v>
      </c>
      <c r="X514" s="23">
        <v>539</v>
      </c>
      <c r="Y514" s="23">
        <v>11</v>
      </c>
      <c r="Z514" s="23">
        <v>107</v>
      </c>
      <c r="AA514" s="23">
        <v>63</v>
      </c>
      <c r="AB514" s="23">
        <v>14</v>
      </c>
      <c r="AC514" s="23">
        <v>8</v>
      </c>
      <c r="AD514" s="23">
        <v>20</v>
      </c>
      <c r="AE514" s="23">
        <v>0</v>
      </c>
      <c r="AF514" s="23">
        <v>0</v>
      </c>
      <c r="AG514" s="23">
        <v>4</v>
      </c>
      <c r="AH514" s="23">
        <v>0</v>
      </c>
      <c r="AI514" s="23">
        <v>0</v>
      </c>
      <c r="AJ514" s="23">
        <v>0</v>
      </c>
      <c r="AK514" s="23">
        <v>0.99724999999999997</v>
      </c>
      <c r="AL514" s="23">
        <v>1</v>
      </c>
      <c r="AM514" s="23">
        <v>0</v>
      </c>
      <c r="AN514" s="23">
        <v>994</v>
      </c>
      <c r="AO514" s="23">
        <v>513</v>
      </c>
      <c r="AP514" s="23">
        <v>73</v>
      </c>
    </row>
    <row r="515" spans="1:42" x14ac:dyDescent="0.25">
      <c r="A515" s="23">
        <v>514</v>
      </c>
      <c r="B515" s="23">
        <v>10</v>
      </c>
      <c r="C515" s="23">
        <v>10</v>
      </c>
      <c r="D515" s="23">
        <v>3</v>
      </c>
      <c r="E515" s="23">
        <v>2628</v>
      </c>
      <c r="F515" s="23">
        <v>7850</v>
      </c>
      <c r="G515" s="23">
        <v>7850</v>
      </c>
      <c r="H515" s="23">
        <v>3400</v>
      </c>
      <c r="I515" s="23">
        <v>2556</v>
      </c>
      <c r="J515" s="23">
        <v>183</v>
      </c>
      <c r="K515" s="23">
        <v>264</v>
      </c>
      <c r="L515" s="23">
        <v>490</v>
      </c>
      <c r="M515" s="23">
        <v>595</v>
      </c>
      <c r="N515" s="23">
        <v>1279</v>
      </c>
      <c r="O515" s="23">
        <v>2314</v>
      </c>
      <c r="P515" s="23">
        <v>1313</v>
      </c>
      <c r="Q515" s="23">
        <v>46</v>
      </c>
      <c r="R515" s="23">
        <v>0.24522292993630601</v>
      </c>
      <c r="S515" s="23">
        <v>1160</v>
      </c>
      <c r="T515" s="23">
        <v>453</v>
      </c>
      <c r="U515" s="23">
        <v>1750</v>
      </c>
      <c r="V515" s="23">
        <v>1835</v>
      </c>
      <c r="W515" s="23">
        <v>2044</v>
      </c>
      <c r="X515" s="23">
        <v>1768</v>
      </c>
      <c r="Y515" s="23">
        <v>238</v>
      </c>
      <c r="Z515" s="23">
        <v>203</v>
      </c>
      <c r="AA515" s="23">
        <v>633</v>
      </c>
      <c r="AB515" s="23">
        <v>3</v>
      </c>
      <c r="AC515" s="23">
        <v>28</v>
      </c>
      <c r="AD515" s="23">
        <v>55</v>
      </c>
      <c r="AE515" s="23">
        <v>0</v>
      </c>
      <c r="AF515" s="23">
        <v>0</v>
      </c>
      <c r="AG515" s="23">
        <v>4</v>
      </c>
      <c r="AH515" s="23">
        <v>0</v>
      </c>
      <c r="AI515" s="23">
        <v>0</v>
      </c>
      <c r="AJ515" s="23">
        <v>0</v>
      </c>
      <c r="AK515" s="23">
        <v>1.0357700000000001</v>
      </c>
      <c r="AL515" s="23">
        <v>1</v>
      </c>
      <c r="AM515" s="23">
        <v>0</v>
      </c>
      <c r="AN515" s="23">
        <v>2628</v>
      </c>
      <c r="AO515" s="23">
        <v>514</v>
      </c>
      <c r="AP515" s="23">
        <v>0</v>
      </c>
    </row>
    <row r="516" spans="1:42" x14ac:dyDescent="0.25">
      <c r="A516" s="23">
        <v>515</v>
      </c>
      <c r="B516" s="23">
        <v>10</v>
      </c>
      <c r="C516" s="23">
        <v>10</v>
      </c>
      <c r="D516" s="23">
        <v>3</v>
      </c>
      <c r="E516" s="23">
        <v>2327</v>
      </c>
      <c r="F516" s="23">
        <v>7140</v>
      </c>
      <c r="G516" s="23">
        <v>7167</v>
      </c>
      <c r="H516" s="23">
        <v>3135</v>
      </c>
      <c r="I516" s="23">
        <v>1962</v>
      </c>
      <c r="J516" s="23">
        <v>500</v>
      </c>
      <c r="K516" s="23">
        <v>368</v>
      </c>
      <c r="L516" s="23">
        <v>545</v>
      </c>
      <c r="M516" s="23">
        <v>382</v>
      </c>
      <c r="N516" s="23">
        <v>1032</v>
      </c>
      <c r="O516" s="23">
        <v>562</v>
      </c>
      <c r="P516" s="23">
        <v>443</v>
      </c>
      <c r="Q516" s="23">
        <v>93</v>
      </c>
      <c r="R516" s="23">
        <v>0.157806613645877</v>
      </c>
      <c r="S516" s="23">
        <v>732</v>
      </c>
      <c r="T516" s="23">
        <v>427</v>
      </c>
      <c r="U516" s="23">
        <v>1560</v>
      </c>
      <c r="V516" s="23">
        <v>2223</v>
      </c>
      <c r="W516" s="23">
        <v>2039</v>
      </c>
      <c r="X516" s="23">
        <v>918</v>
      </c>
      <c r="Y516" s="23">
        <v>73</v>
      </c>
      <c r="Z516" s="23">
        <v>124</v>
      </c>
      <c r="AA516" s="23">
        <v>442</v>
      </c>
      <c r="AB516" s="23">
        <v>0</v>
      </c>
      <c r="AC516" s="23">
        <v>18</v>
      </c>
      <c r="AD516" s="23">
        <v>75</v>
      </c>
      <c r="AE516" s="23">
        <v>0</v>
      </c>
      <c r="AF516" s="23">
        <v>0</v>
      </c>
      <c r="AG516" s="23">
        <v>4</v>
      </c>
      <c r="AH516" s="23">
        <v>2227.4301799999998</v>
      </c>
      <c r="AI516" s="23">
        <v>0</v>
      </c>
      <c r="AJ516" s="23">
        <v>0</v>
      </c>
      <c r="AK516" s="23">
        <v>1.5178499999999999</v>
      </c>
      <c r="AL516" s="23">
        <v>3</v>
      </c>
      <c r="AM516" s="23">
        <v>0</v>
      </c>
      <c r="AN516" s="23">
        <v>2327</v>
      </c>
      <c r="AO516" s="23">
        <v>515</v>
      </c>
      <c r="AP516" s="23">
        <v>27</v>
      </c>
    </row>
    <row r="517" spans="1:42" x14ac:dyDescent="0.25">
      <c r="A517" s="23">
        <v>516</v>
      </c>
      <c r="B517" s="23">
        <v>10</v>
      </c>
      <c r="C517" s="23">
        <v>10</v>
      </c>
      <c r="D517" s="23">
        <v>3</v>
      </c>
      <c r="E517" s="23">
        <v>1287</v>
      </c>
      <c r="F517" s="23">
        <v>3608</v>
      </c>
      <c r="G517" s="23">
        <v>3608</v>
      </c>
      <c r="H517" s="23">
        <v>1714</v>
      </c>
      <c r="I517" s="23">
        <v>1287</v>
      </c>
      <c r="J517" s="23">
        <v>55</v>
      </c>
      <c r="K517" s="23">
        <v>195</v>
      </c>
      <c r="L517" s="23">
        <v>161</v>
      </c>
      <c r="M517" s="23">
        <v>300</v>
      </c>
      <c r="N517" s="23">
        <v>631</v>
      </c>
      <c r="O517" s="23">
        <v>380</v>
      </c>
      <c r="P517" s="23">
        <v>351</v>
      </c>
      <c r="Q517" s="23">
        <v>28</v>
      </c>
      <c r="R517" s="23">
        <v>0.19179600886918</v>
      </c>
      <c r="S517" s="23">
        <v>323</v>
      </c>
      <c r="T517" s="23">
        <v>261</v>
      </c>
      <c r="U517" s="23">
        <v>835</v>
      </c>
      <c r="V517" s="23">
        <v>873</v>
      </c>
      <c r="W517" s="23">
        <v>1110</v>
      </c>
      <c r="X517" s="23">
        <v>529</v>
      </c>
      <c r="Y517" s="23">
        <v>5</v>
      </c>
      <c r="Z517" s="23">
        <v>53</v>
      </c>
      <c r="AA517" s="23">
        <v>210</v>
      </c>
      <c r="AB517" s="23">
        <v>0</v>
      </c>
      <c r="AC517" s="23">
        <v>6</v>
      </c>
      <c r="AD517" s="23">
        <v>49</v>
      </c>
      <c r="AE517" s="23">
        <v>0</v>
      </c>
      <c r="AF517" s="23">
        <v>0</v>
      </c>
      <c r="AG517" s="23">
        <v>4</v>
      </c>
      <c r="AH517" s="23">
        <v>0</v>
      </c>
      <c r="AI517" s="23">
        <v>0</v>
      </c>
      <c r="AJ517" s="23">
        <v>0</v>
      </c>
      <c r="AK517" s="23">
        <v>1.1056699999999999</v>
      </c>
      <c r="AL517" s="23">
        <v>2</v>
      </c>
      <c r="AM517" s="23">
        <v>0</v>
      </c>
      <c r="AN517" s="23">
        <v>1287</v>
      </c>
      <c r="AO517" s="23">
        <v>516</v>
      </c>
      <c r="AP517" s="23">
        <v>0</v>
      </c>
    </row>
    <row r="518" spans="1:42" x14ac:dyDescent="0.25">
      <c r="A518" s="23">
        <v>517</v>
      </c>
      <c r="B518" s="23">
        <v>10</v>
      </c>
      <c r="C518" s="23">
        <v>10</v>
      </c>
      <c r="D518" s="23">
        <v>3</v>
      </c>
      <c r="E518" s="23">
        <v>1941</v>
      </c>
      <c r="F518" s="23">
        <v>5651</v>
      </c>
      <c r="G518" s="23">
        <v>5665</v>
      </c>
      <c r="H518" s="23">
        <v>2815</v>
      </c>
      <c r="I518" s="23">
        <v>1673</v>
      </c>
      <c r="J518" s="23">
        <v>268</v>
      </c>
      <c r="K518" s="23">
        <v>289</v>
      </c>
      <c r="L518" s="23">
        <v>349</v>
      </c>
      <c r="M518" s="23">
        <v>550</v>
      </c>
      <c r="N518" s="23">
        <v>753</v>
      </c>
      <c r="O518" s="23">
        <v>503</v>
      </c>
      <c r="P518" s="23">
        <v>399</v>
      </c>
      <c r="Q518" s="23">
        <v>52</v>
      </c>
      <c r="R518" s="23">
        <v>0.16804942630185299</v>
      </c>
      <c r="S518" s="23">
        <v>2327</v>
      </c>
      <c r="T518" s="23">
        <v>275</v>
      </c>
      <c r="U518" s="23">
        <v>1290</v>
      </c>
      <c r="V518" s="23">
        <v>1666</v>
      </c>
      <c r="W518" s="23">
        <v>1679</v>
      </c>
      <c r="X518" s="23">
        <v>755</v>
      </c>
      <c r="Y518" s="23">
        <v>210</v>
      </c>
      <c r="Z518" s="23">
        <v>108</v>
      </c>
      <c r="AA518" s="23">
        <v>1927</v>
      </c>
      <c r="AB518" s="23">
        <v>0</v>
      </c>
      <c r="AC518" s="23">
        <v>2</v>
      </c>
      <c r="AD518" s="23">
        <v>80</v>
      </c>
      <c r="AE518" s="23">
        <v>0</v>
      </c>
      <c r="AF518" s="23">
        <v>0</v>
      </c>
      <c r="AG518" s="23">
        <v>4</v>
      </c>
      <c r="AH518" s="23">
        <v>0</v>
      </c>
      <c r="AI518" s="23">
        <v>0</v>
      </c>
      <c r="AJ518" s="23">
        <v>0</v>
      </c>
      <c r="AK518" s="23">
        <v>1.28051</v>
      </c>
      <c r="AL518" s="23">
        <v>3</v>
      </c>
      <c r="AM518" s="23">
        <v>0</v>
      </c>
      <c r="AN518" s="23">
        <v>1941</v>
      </c>
      <c r="AO518" s="23">
        <v>517</v>
      </c>
      <c r="AP518" s="23">
        <v>14</v>
      </c>
    </row>
    <row r="519" spans="1:42" x14ac:dyDescent="0.25">
      <c r="A519" s="23">
        <v>518</v>
      </c>
      <c r="B519" s="23">
        <v>10</v>
      </c>
      <c r="C519" s="23">
        <v>10</v>
      </c>
      <c r="D519" s="23">
        <v>3</v>
      </c>
      <c r="E519" s="23">
        <v>2143</v>
      </c>
      <c r="F519" s="23">
        <v>5844</v>
      </c>
      <c r="G519" s="23">
        <v>5851</v>
      </c>
      <c r="H519" s="23">
        <v>3168</v>
      </c>
      <c r="I519" s="23">
        <v>1882</v>
      </c>
      <c r="J519" s="23">
        <v>463</v>
      </c>
      <c r="K519" s="23">
        <v>277</v>
      </c>
      <c r="L519" s="23">
        <v>470</v>
      </c>
      <c r="M519" s="23">
        <v>499</v>
      </c>
      <c r="N519" s="23">
        <v>897</v>
      </c>
      <c r="O519" s="23">
        <v>725</v>
      </c>
      <c r="P519" s="23">
        <v>513</v>
      </c>
      <c r="Q519" s="23">
        <v>128.33472</v>
      </c>
      <c r="R519" s="23">
        <v>0.127499572722612</v>
      </c>
      <c r="S519" s="23">
        <v>3421</v>
      </c>
      <c r="T519" s="23">
        <v>273</v>
      </c>
      <c r="U519" s="23">
        <v>1334</v>
      </c>
      <c r="V519" s="23">
        <v>1756</v>
      </c>
      <c r="W519" s="23">
        <v>1835</v>
      </c>
      <c r="X519" s="23">
        <v>653</v>
      </c>
      <c r="Y519" s="23">
        <v>616</v>
      </c>
      <c r="Z519" s="23">
        <v>595</v>
      </c>
      <c r="AA519" s="23">
        <v>1917</v>
      </c>
      <c r="AB519" s="23">
        <v>3</v>
      </c>
      <c r="AC519" s="23">
        <v>108</v>
      </c>
      <c r="AD519" s="23">
        <v>182</v>
      </c>
      <c r="AE519" s="23">
        <v>0</v>
      </c>
      <c r="AF519" s="23">
        <v>0</v>
      </c>
      <c r="AG519" s="23">
        <v>4</v>
      </c>
      <c r="AH519" s="23">
        <v>0</v>
      </c>
      <c r="AI519" s="23">
        <v>0</v>
      </c>
      <c r="AJ519" s="23">
        <v>0</v>
      </c>
      <c r="AK519" s="23">
        <v>1.2867200000000001</v>
      </c>
      <c r="AL519" s="23">
        <v>2</v>
      </c>
      <c r="AM519" s="23">
        <v>0</v>
      </c>
      <c r="AN519" s="23">
        <v>2143</v>
      </c>
      <c r="AO519" s="23">
        <v>518</v>
      </c>
      <c r="AP519" s="23">
        <v>7</v>
      </c>
    </row>
    <row r="520" spans="1:42" x14ac:dyDescent="0.25">
      <c r="A520" s="23">
        <v>519</v>
      </c>
      <c r="B520" s="23">
        <v>10</v>
      </c>
      <c r="C520" s="23">
        <v>10</v>
      </c>
      <c r="D520" s="23">
        <v>3</v>
      </c>
      <c r="E520" s="23">
        <v>3034</v>
      </c>
      <c r="F520" s="23">
        <v>7410</v>
      </c>
      <c r="G520" s="23">
        <v>7436</v>
      </c>
      <c r="H520" s="23">
        <v>3883</v>
      </c>
      <c r="I520" s="23">
        <v>2377</v>
      </c>
      <c r="J520" s="23">
        <v>898</v>
      </c>
      <c r="K520" s="23">
        <v>469</v>
      </c>
      <c r="L520" s="23">
        <v>720</v>
      </c>
      <c r="M520" s="23">
        <v>596</v>
      </c>
      <c r="N520" s="23">
        <v>1249</v>
      </c>
      <c r="O520" s="23">
        <v>756</v>
      </c>
      <c r="P520" s="23">
        <v>440</v>
      </c>
      <c r="Q520" s="23">
        <v>134</v>
      </c>
      <c r="R520" s="23">
        <v>0.19566971490048399</v>
      </c>
      <c r="S520" s="23">
        <v>4090</v>
      </c>
      <c r="T520" s="23">
        <v>313</v>
      </c>
      <c r="U520" s="23">
        <v>1409</v>
      </c>
      <c r="V520" s="23">
        <v>2218</v>
      </c>
      <c r="W520" s="23">
        <v>2348</v>
      </c>
      <c r="X520" s="23">
        <v>1148</v>
      </c>
      <c r="Y520" s="23">
        <v>135</v>
      </c>
      <c r="Z520" s="23">
        <v>691</v>
      </c>
      <c r="AA520" s="23">
        <v>2002</v>
      </c>
      <c r="AB520" s="23">
        <v>0</v>
      </c>
      <c r="AC520" s="23">
        <v>1107</v>
      </c>
      <c r="AD520" s="23">
        <v>155</v>
      </c>
      <c r="AE520" s="23">
        <v>0</v>
      </c>
      <c r="AF520" s="23">
        <v>0</v>
      </c>
      <c r="AG520" s="23">
        <v>4</v>
      </c>
      <c r="AH520" s="23">
        <v>0</v>
      </c>
      <c r="AI520" s="23">
        <v>0</v>
      </c>
      <c r="AJ520" s="23">
        <v>0</v>
      </c>
      <c r="AK520" s="23">
        <v>1.6294500000000001</v>
      </c>
      <c r="AL520" s="23">
        <v>3</v>
      </c>
      <c r="AM520" s="23">
        <v>0</v>
      </c>
      <c r="AN520" s="23">
        <v>3034</v>
      </c>
      <c r="AO520" s="23">
        <v>519</v>
      </c>
      <c r="AP520" s="23">
        <v>26</v>
      </c>
    </row>
    <row r="521" spans="1:42" x14ac:dyDescent="0.25">
      <c r="A521" s="23">
        <v>520</v>
      </c>
      <c r="B521" s="23">
        <v>10</v>
      </c>
      <c r="C521" s="23">
        <v>10</v>
      </c>
      <c r="D521" s="23">
        <v>3</v>
      </c>
      <c r="E521" s="23">
        <v>1404</v>
      </c>
      <c r="F521" s="23">
        <v>4315</v>
      </c>
      <c r="G521" s="23">
        <v>4315</v>
      </c>
      <c r="H521" s="23">
        <v>2084</v>
      </c>
      <c r="I521" s="23">
        <v>1354</v>
      </c>
      <c r="J521" s="23">
        <v>62</v>
      </c>
      <c r="K521" s="23">
        <v>257</v>
      </c>
      <c r="L521" s="23">
        <v>295</v>
      </c>
      <c r="M521" s="23">
        <v>385</v>
      </c>
      <c r="N521" s="23">
        <v>467</v>
      </c>
      <c r="O521" s="23">
        <v>419</v>
      </c>
      <c r="P521" s="23">
        <v>371</v>
      </c>
      <c r="Q521" s="23">
        <v>40</v>
      </c>
      <c r="R521" s="23">
        <v>0.188412514484357</v>
      </c>
      <c r="S521" s="23">
        <v>1087</v>
      </c>
      <c r="T521" s="23">
        <v>200</v>
      </c>
      <c r="U521" s="23">
        <v>954</v>
      </c>
      <c r="V521" s="23">
        <v>1236</v>
      </c>
      <c r="W521" s="23">
        <v>1282</v>
      </c>
      <c r="X521" s="23">
        <v>643</v>
      </c>
      <c r="Y521" s="23">
        <v>152</v>
      </c>
      <c r="Z521" s="23">
        <v>192</v>
      </c>
      <c r="AA521" s="23">
        <v>384</v>
      </c>
      <c r="AB521" s="23">
        <v>0</v>
      </c>
      <c r="AC521" s="23">
        <v>76</v>
      </c>
      <c r="AD521" s="23">
        <v>283</v>
      </c>
      <c r="AE521" s="23">
        <v>0</v>
      </c>
      <c r="AF521" s="23">
        <v>0</v>
      </c>
      <c r="AG521" s="23">
        <v>4</v>
      </c>
      <c r="AH521" s="23">
        <v>0</v>
      </c>
      <c r="AI521" s="23">
        <v>0</v>
      </c>
      <c r="AJ521" s="23">
        <v>0</v>
      </c>
      <c r="AK521" s="23">
        <v>1.1817</v>
      </c>
      <c r="AL521" s="23">
        <v>3</v>
      </c>
      <c r="AM521" s="23">
        <v>0</v>
      </c>
      <c r="AN521" s="23">
        <v>1404</v>
      </c>
      <c r="AO521" s="23">
        <v>520</v>
      </c>
      <c r="AP521" s="23">
        <v>0</v>
      </c>
    </row>
    <row r="522" spans="1:42" x14ac:dyDescent="0.25">
      <c r="A522" s="23">
        <v>521</v>
      </c>
      <c r="B522" s="23">
        <v>10</v>
      </c>
      <c r="C522" s="23">
        <v>10</v>
      </c>
      <c r="D522" s="23">
        <v>3</v>
      </c>
      <c r="E522" s="23">
        <v>1951</v>
      </c>
      <c r="F522" s="23">
        <v>4894</v>
      </c>
      <c r="G522" s="23">
        <v>4908</v>
      </c>
      <c r="H522" s="23">
        <v>2656</v>
      </c>
      <c r="I522" s="23">
        <v>1286</v>
      </c>
      <c r="J522" s="23">
        <v>769</v>
      </c>
      <c r="K522" s="23">
        <v>371</v>
      </c>
      <c r="L522" s="23">
        <v>568</v>
      </c>
      <c r="M522" s="23">
        <v>403</v>
      </c>
      <c r="N522" s="23">
        <v>609</v>
      </c>
      <c r="O522" s="23">
        <v>428</v>
      </c>
      <c r="P522" s="23">
        <v>287</v>
      </c>
      <c r="Q522" s="23">
        <v>116</v>
      </c>
      <c r="R522" s="23">
        <v>0.17868785656071701</v>
      </c>
      <c r="S522" s="23">
        <v>2227</v>
      </c>
      <c r="T522" s="23">
        <v>286</v>
      </c>
      <c r="U522" s="23">
        <v>711</v>
      </c>
      <c r="V522" s="23">
        <v>1864</v>
      </c>
      <c r="W522" s="23">
        <v>1383</v>
      </c>
      <c r="X522" s="23">
        <v>664</v>
      </c>
      <c r="Y522" s="23">
        <v>578</v>
      </c>
      <c r="Z522" s="23">
        <v>305</v>
      </c>
      <c r="AA522" s="23">
        <v>836</v>
      </c>
      <c r="AB522" s="23">
        <v>0</v>
      </c>
      <c r="AC522" s="23">
        <v>132</v>
      </c>
      <c r="AD522" s="23">
        <v>376</v>
      </c>
      <c r="AE522" s="23">
        <v>0</v>
      </c>
      <c r="AF522" s="23">
        <v>0</v>
      </c>
      <c r="AG522" s="23">
        <v>4</v>
      </c>
      <c r="AH522" s="23">
        <v>0</v>
      </c>
      <c r="AI522" s="23">
        <v>0</v>
      </c>
      <c r="AJ522" s="23">
        <v>0</v>
      </c>
      <c r="AK522" s="23">
        <v>1.39212</v>
      </c>
      <c r="AL522" s="23">
        <v>3</v>
      </c>
      <c r="AM522" s="23">
        <v>0</v>
      </c>
      <c r="AN522" s="23">
        <v>1951</v>
      </c>
      <c r="AO522" s="23">
        <v>521</v>
      </c>
      <c r="AP522" s="23">
        <v>14</v>
      </c>
    </row>
    <row r="523" spans="1:42" x14ac:dyDescent="0.25">
      <c r="A523" s="23">
        <v>522</v>
      </c>
      <c r="B523" s="23">
        <v>11</v>
      </c>
      <c r="C523" s="23">
        <v>11</v>
      </c>
      <c r="D523" s="23">
        <v>3</v>
      </c>
      <c r="E523" s="23">
        <v>2244</v>
      </c>
      <c r="F523" s="23">
        <v>6036</v>
      </c>
      <c r="G523" s="23">
        <v>6063</v>
      </c>
      <c r="H523" s="23">
        <v>3035</v>
      </c>
      <c r="I523" s="23">
        <v>1563</v>
      </c>
      <c r="J523" s="23">
        <v>726</v>
      </c>
      <c r="K523" s="23">
        <v>532</v>
      </c>
      <c r="L523" s="23">
        <v>407</v>
      </c>
      <c r="M523" s="23">
        <v>537</v>
      </c>
      <c r="N523" s="23">
        <v>768</v>
      </c>
      <c r="O523" s="23">
        <v>462</v>
      </c>
      <c r="P523" s="23">
        <v>366</v>
      </c>
      <c r="Q523" s="23">
        <v>96</v>
      </c>
      <c r="R523" s="23">
        <v>0.20781791192478999</v>
      </c>
      <c r="S523" s="23">
        <v>954</v>
      </c>
      <c r="T523" s="23">
        <v>245</v>
      </c>
      <c r="U523" s="23">
        <v>1318</v>
      </c>
      <c r="V523" s="23">
        <v>1832</v>
      </c>
      <c r="W523" s="23">
        <v>1776</v>
      </c>
      <c r="X523" s="23">
        <v>892</v>
      </c>
      <c r="Y523" s="23">
        <v>94</v>
      </c>
      <c r="Z523" s="23">
        <v>195</v>
      </c>
      <c r="AA523" s="23">
        <v>577</v>
      </c>
      <c r="AB523" s="23">
        <v>0</v>
      </c>
      <c r="AC523" s="23">
        <v>4</v>
      </c>
      <c r="AD523" s="23">
        <v>84</v>
      </c>
      <c r="AE523" s="23">
        <v>0</v>
      </c>
      <c r="AF523" s="23">
        <v>0</v>
      </c>
      <c r="AG523" s="23">
        <v>4</v>
      </c>
      <c r="AH523" s="23">
        <v>0</v>
      </c>
      <c r="AI523" s="23">
        <v>0</v>
      </c>
      <c r="AJ523" s="23">
        <v>0</v>
      </c>
      <c r="AK523" s="23">
        <v>1.2149000000000001</v>
      </c>
      <c r="AL523" s="23">
        <v>3</v>
      </c>
      <c r="AM523" s="23">
        <v>0</v>
      </c>
      <c r="AN523" s="23">
        <v>2244</v>
      </c>
      <c r="AO523" s="23">
        <v>522</v>
      </c>
      <c r="AP523" s="23">
        <v>27</v>
      </c>
    </row>
    <row r="524" spans="1:42" x14ac:dyDescent="0.25">
      <c r="A524" s="23">
        <v>523</v>
      </c>
      <c r="B524" s="23">
        <v>11</v>
      </c>
      <c r="C524" s="23">
        <v>11</v>
      </c>
      <c r="D524" s="23">
        <v>3</v>
      </c>
      <c r="E524" s="23">
        <v>2739</v>
      </c>
      <c r="F524" s="23">
        <v>7556</v>
      </c>
      <c r="G524" s="23">
        <v>7588</v>
      </c>
      <c r="H524" s="23">
        <v>3962</v>
      </c>
      <c r="I524" s="23">
        <v>2457</v>
      </c>
      <c r="J524" s="23">
        <v>323</v>
      </c>
      <c r="K524" s="23">
        <v>342</v>
      </c>
      <c r="L524" s="23">
        <v>586</v>
      </c>
      <c r="M524" s="23">
        <v>532</v>
      </c>
      <c r="N524" s="23">
        <v>1279</v>
      </c>
      <c r="O524" s="23">
        <v>644</v>
      </c>
      <c r="P524" s="23">
        <v>561.51946999999996</v>
      </c>
      <c r="Q524" s="23">
        <v>69</v>
      </c>
      <c r="R524" s="23">
        <v>0.177121771217712</v>
      </c>
      <c r="S524" s="23">
        <v>1604</v>
      </c>
      <c r="T524" s="23">
        <v>544</v>
      </c>
      <c r="U524" s="23">
        <v>1365</v>
      </c>
      <c r="V524" s="23">
        <v>2451</v>
      </c>
      <c r="W524" s="23">
        <v>2119</v>
      </c>
      <c r="X524" s="23">
        <v>1109</v>
      </c>
      <c r="Y524" s="23">
        <v>648</v>
      </c>
      <c r="Z524" s="23">
        <v>164</v>
      </c>
      <c r="AA524" s="23">
        <v>507</v>
      </c>
      <c r="AB524" s="23">
        <v>0</v>
      </c>
      <c r="AC524" s="23">
        <v>189</v>
      </c>
      <c r="AD524" s="23">
        <v>96</v>
      </c>
      <c r="AE524" s="23">
        <v>0</v>
      </c>
      <c r="AF524" s="23">
        <v>0</v>
      </c>
      <c r="AG524" s="23">
        <v>4</v>
      </c>
      <c r="AH524" s="23">
        <v>0</v>
      </c>
      <c r="AI524" s="23">
        <v>0</v>
      </c>
      <c r="AJ524" s="23">
        <v>0</v>
      </c>
      <c r="AK524" s="23">
        <v>1.2309699999999999</v>
      </c>
      <c r="AL524" s="23">
        <v>3</v>
      </c>
      <c r="AM524" s="23">
        <v>0</v>
      </c>
      <c r="AN524" s="23">
        <v>2739</v>
      </c>
      <c r="AO524" s="23">
        <v>523</v>
      </c>
      <c r="AP524" s="23">
        <v>32</v>
      </c>
    </row>
    <row r="525" spans="1:42" x14ac:dyDescent="0.25">
      <c r="A525" s="23">
        <v>524</v>
      </c>
      <c r="B525" s="23">
        <v>11</v>
      </c>
      <c r="C525" s="23">
        <v>11</v>
      </c>
      <c r="D525" s="23">
        <v>3</v>
      </c>
      <c r="E525" s="23">
        <v>1938</v>
      </c>
      <c r="F525" s="23">
        <v>5300</v>
      </c>
      <c r="G525" s="23">
        <v>5308</v>
      </c>
      <c r="H525" s="23">
        <v>2403</v>
      </c>
      <c r="I525" s="23">
        <v>1963</v>
      </c>
      <c r="J525" s="23">
        <v>6</v>
      </c>
      <c r="K525" s="23">
        <v>263</v>
      </c>
      <c r="L525" s="23">
        <v>392</v>
      </c>
      <c r="M525" s="23">
        <v>418</v>
      </c>
      <c r="N525" s="23">
        <v>865</v>
      </c>
      <c r="O525" s="23">
        <v>458</v>
      </c>
      <c r="P525" s="23">
        <v>414</v>
      </c>
      <c r="Q525" s="23">
        <v>33</v>
      </c>
      <c r="R525" s="23">
        <v>0.23474001507159001</v>
      </c>
      <c r="S525" s="23">
        <v>247</v>
      </c>
      <c r="T525" s="23">
        <v>242</v>
      </c>
      <c r="U525" s="23">
        <v>1066</v>
      </c>
      <c r="V525" s="23">
        <v>1309</v>
      </c>
      <c r="W525" s="23">
        <v>1708</v>
      </c>
      <c r="X525" s="23">
        <v>983</v>
      </c>
      <c r="Y525" s="23">
        <v>14</v>
      </c>
      <c r="Z525" s="23">
        <v>60</v>
      </c>
      <c r="AA525" s="23">
        <v>115</v>
      </c>
      <c r="AB525" s="23">
        <v>0</v>
      </c>
      <c r="AC525" s="23">
        <v>9</v>
      </c>
      <c r="AD525" s="23">
        <v>49</v>
      </c>
      <c r="AE525" s="23">
        <v>0</v>
      </c>
      <c r="AF525" s="23">
        <v>0</v>
      </c>
      <c r="AG525" s="23">
        <v>4</v>
      </c>
      <c r="AH525" s="23">
        <v>0</v>
      </c>
      <c r="AI525" s="23">
        <v>0</v>
      </c>
      <c r="AJ525" s="23">
        <v>0</v>
      </c>
      <c r="AK525" s="23">
        <v>1.1231</v>
      </c>
      <c r="AL525" s="23">
        <v>3</v>
      </c>
      <c r="AM525" s="23">
        <v>0</v>
      </c>
      <c r="AN525" s="23">
        <v>1938</v>
      </c>
      <c r="AO525" s="23">
        <v>524</v>
      </c>
      <c r="AP525" s="23">
        <v>8</v>
      </c>
    </row>
    <row r="526" spans="1:42" x14ac:dyDescent="0.25">
      <c r="A526" s="23">
        <v>525</v>
      </c>
      <c r="B526" s="23">
        <v>11</v>
      </c>
      <c r="C526" s="23">
        <v>11</v>
      </c>
      <c r="D526" s="23">
        <v>3</v>
      </c>
      <c r="E526" s="23">
        <v>1613</v>
      </c>
      <c r="F526" s="23">
        <v>3971</v>
      </c>
      <c r="G526" s="23">
        <v>3991</v>
      </c>
      <c r="H526" s="23">
        <v>2142</v>
      </c>
      <c r="I526" s="23">
        <v>1600</v>
      </c>
      <c r="J526" s="23">
        <v>32</v>
      </c>
      <c r="K526" s="23">
        <v>320</v>
      </c>
      <c r="L526" s="23">
        <v>211</v>
      </c>
      <c r="M526" s="23">
        <v>266</v>
      </c>
      <c r="N526" s="23">
        <v>816</v>
      </c>
      <c r="O526" s="23">
        <v>429</v>
      </c>
      <c r="P526" s="23">
        <v>403</v>
      </c>
      <c r="Q526" s="23">
        <v>26</v>
      </c>
      <c r="R526" s="23">
        <v>0.25281884239538999</v>
      </c>
      <c r="S526" s="23">
        <v>478</v>
      </c>
      <c r="T526" s="23">
        <v>240</v>
      </c>
      <c r="U526" s="23">
        <v>726</v>
      </c>
      <c r="V526" s="23">
        <v>1036</v>
      </c>
      <c r="W526" s="23">
        <v>1157</v>
      </c>
      <c r="X526" s="23">
        <v>832</v>
      </c>
      <c r="Y526" s="23">
        <v>29</v>
      </c>
      <c r="Z526" s="23">
        <v>50</v>
      </c>
      <c r="AA526" s="23">
        <v>351</v>
      </c>
      <c r="AB526" s="23">
        <v>0</v>
      </c>
      <c r="AC526" s="23">
        <v>9</v>
      </c>
      <c r="AD526" s="23">
        <v>39</v>
      </c>
      <c r="AE526" s="23">
        <v>0</v>
      </c>
      <c r="AF526" s="23">
        <v>0</v>
      </c>
      <c r="AG526" s="23">
        <v>4</v>
      </c>
      <c r="AH526" s="23">
        <v>883.05249000000003</v>
      </c>
      <c r="AI526" s="23">
        <v>0</v>
      </c>
      <c r="AJ526" s="23">
        <v>0</v>
      </c>
      <c r="AK526" s="23">
        <v>1.1249</v>
      </c>
      <c r="AL526" s="23">
        <v>3</v>
      </c>
      <c r="AM526" s="23">
        <v>0</v>
      </c>
      <c r="AN526" s="23">
        <v>1613</v>
      </c>
      <c r="AO526" s="23">
        <v>525</v>
      </c>
      <c r="AP526" s="23">
        <v>20</v>
      </c>
    </row>
    <row r="527" spans="1:42" x14ac:dyDescent="0.25">
      <c r="A527" s="23">
        <v>526</v>
      </c>
      <c r="B527" s="23">
        <v>11</v>
      </c>
      <c r="C527" s="23">
        <v>11</v>
      </c>
      <c r="D527" s="23">
        <v>3</v>
      </c>
      <c r="E527" s="23">
        <v>2449</v>
      </c>
      <c r="F527" s="23">
        <v>6633</v>
      </c>
      <c r="G527" s="23">
        <v>6649</v>
      </c>
      <c r="H527" s="23">
        <v>3435</v>
      </c>
      <c r="I527" s="23">
        <v>2317</v>
      </c>
      <c r="J527" s="23">
        <v>234</v>
      </c>
      <c r="K527" s="23">
        <v>413</v>
      </c>
      <c r="L527" s="23">
        <v>257</v>
      </c>
      <c r="M527" s="23">
        <v>496</v>
      </c>
      <c r="N527" s="23">
        <v>1283</v>
      </c>
      <c r="O527" s="23">
        <v>618</v>
      </c>
      <c r="P527" s="23">
        <v>503</v>
      </c>
      <c r="Q527" s="23">
        <v>93</v>
      </c>
      <c r="R527" s="23">
        <v>0.184839825537675</v>
      </c>
      <c r="S527" s="23">
        <v>1561</v>
      </c>
      <c r="T527" s="23">
        <v>648</v>
      </c>
      <c r="U527" s="23">
        <v>1146</v>
      </c>
      <c r="V527" s="23">
        <v>1912</v>
      </c>
      <c r="W527" s="23">
        <v>2022</v>
      </c>
      <c r="X527" s="23">
        <v>921</v>
      </c>
      <c r="Y527" s="23">
        <v>61</v>
      </c>
      <c r="Z527" s="23">
        <v>444</v>
      </c>
      <c r="AA527" s="23">
        <v>686</v>
      </c>
      <c r="AB527" s="23">
        <v>0</v>
      </c>
      <c r="AC527" s="23">
        <v>102</v>
      </c>
      <c r="AD527" s="23">
        <v>268</v>
      </c>
      <c r="AE527" s="23">
        <v>0</v>
      </c>
      <c r="AF527" s="23">
        <v>0</v>
      </c>
      <c r="AG527" s="23">
        <v>4</v>
      </c>
      <c r="AH527" s="23">
        <v>1868.76477</v>
      </c>
      <c r="AI527" s="23">
        <v>0</v>
      </c>
      <c r="AJ527" s="23">
        <v>0</v>
      </c>
      <c r="AK527" s="23">
        <v>1.1529799999999999</v>
      </c>
      <c r="AL527" s="23">
        <v>3</v>
      </c>
      <c r="AM527" s="23">
        <v>0</v>
      </c>
      <c r="AN527" s="23">
        <v>2449</v>
      </c>
      <c r="AO527" s="23">
        <v>526</v>
      </c>
      <c r="AP527" s="23">
        <v>16</v>
      </c>
    </row>
    <row r="528" spans="1:42" x14ac:dyDescent="0.25">
      <c r="A528" s="23">
        <v>527</v>
      </c>
      <c r="B528" s="23">
        <v>11</v>
      </c>
      <c r="C528" s="23">
        <v>11</v>
      </c>
      <c r="D528" s="23">
        <v>3</v>
      </c>
      <c r="E528" s="23">
        <v>2766</v>
      </c>
      <c r="F528" s="23">
        <v>7054</v>
      </c>
      <c r="G528" s="23">
        <v>7066</v>
      </c>
      <c r="H528" s="23">
        <v>3669</v>
      </c>
      <c r="I528" s="23">
        <v>2581</v>
      </c>
      <c r="J528" s="23">
        <v>398</v>
      </c>
      <c r="K528" s="23">
        <v>370</v>
      </c>
      <c r="L528" s="23">
        <v>626</v>
      </c>
      <c r="M528" s="23">
        <v>697</v>
      </c>
      <c r="N528" s="23">
        <v>1073</v>
      </c>
      <c r="O528" s="23">
        <v>688</v>
      </c>
      <c r="P528" s="23">
        <v>563</v>
      </c>
      <c r="Q528" s="23">
        <v>82</v>
      </c>
      <c r="R528" s="23">
        <v>0.18992357769600901</v>
      </c>
      <c r="S528" s="23">
        <v>2138</v>
      </c>
      <c r="T528" s="23">
        <v>500</v>
      </c>
      <c r="U528" s="23">
        <v>1049</v>
      </c>
      <c r="V528" s="23">
        <v>2143</v>
      </c>
      <c r="W528" s="23">
        <v>2318</v>
      </c>
      <c r="X528" s="23">
        <v>1056</v>
      </c>
      <c r="Y528" s="23">
        <v>255</v>
      </c>
      <c r="Z528" s="23">
        <v>565</v>
      </c>
      <c r="AA528" s="23">
        <v>1084</v>
      </c>
      <c r="AB528" s="23">
        <v>0</v>
      </c>
      <c r="AC528" s="23">
        <v>77</v>
      </c>
      <c r="AD528" s="23">
        <v>157</v>
      </c>
      <c r="AE528" s="23">
        <v>0</v>
      </c>
      <c r="AF528" s="23">
        <v>0</v>
      </c>
      <c r="AG528" s="23">
        <v>4</v>
      </c>
      <c r="AH528" s="23">
        <v>0</v>
      </c>
      <c r="AI528" s="23">
        <v>0</v>
      </c>
      <c r="AJ528" s="23">
        <v>0</v>
      </c>
      <c r="AK528" s="23">
        <v>1.22427</v>
      </c>
      <c r="AL528" s="23">
        <v>3</v>
      </c>
      <c r="AM528" s="23">
        <v>0</v>
      </c>
      <c r="AN528" s="23">
        <v>2766</v>
      </c>
      <c r="AO528" s="23">
        <v>527</v>
      </c>
      <c r="AP528" s="23">
        <v>12</v>
      </c>
    </row>
    <row r="529" spans="1:42" x14ac:dyDescent="0.25">
      <c r="A529" s="23">
        <v>528</v>
      </c>
      <c r="B529" s="23">
        <v>11</v>
      </c>
      <c r="C529" s="23">
        <v>11</v>
      </c>
      <c r="D529" s="23">
        <v>3</v>
      </c>
      <c r="E529" s="23">
        <v>2655</v>
      </c>
      <c r="F529" s="23">
        <v>6397</v>
      </c>
      <c r="G529" s="23">
        <v>6407</v>
      </c>
      <c r="H529" s="23">
        <v>3616</v>
      </c>
      <c r="I529" s="23">
        <v>1468</v>
      </c>
      <c r="J529" s="23">
        <v>1279</v>
      </c>
      <c r="K529" s="23">
        <v>498</v>
      </c>
      <c r="L529" s="23">
        <v>734</v>
      </c>
      <c r="M529" s="23">
        <v>522</v>
      </c>
      <c r="N529" s="23">
        <v>901</v>
      </c>
      <c r="O529" s="23">
        <v>467</v>
      </c>
      <c r="P529" s="23">
        <v>420</v>
      </c>
      <c r="Q529" s="23">
        <v>24</v>
      </c>
      <c r="R529" s="23">
        <v>0.21367254565319199</v>
      </c>
      <c r="S529" s="23">
        <v>1238</v>
      </c>
      <c r="T529" s="23">
        <v>343</v>
      </c>
      <c r="U529" s="23">
        <v>993</v>
      </c>
      <c r="V529" s="23">
        <v>2201</v>
      </c>
      <c r="W529" s="23">
        <v>1762</v>
      </c>
      <c r="X529" s="23">
        <v>1108</v>
      </c>
      <c r="Y529" s="23">
        <v>149</v>
      </c>
      <c r="Z529" s="23">
        <v>525</v>
      </c>
      <c r="AA529" s="23">
        <v>430</v>
      </c>
      <c r="AB529" s="23">
        <v>2</v>
      </c>
      <c r="AC529" s="23">
        <v>43</v>
      </c>
      <c r="AD529" s="23">
        <v>89</v>
      </c>
      <c r="AE529" s="23">
        <v>0</v>
      </c>
      <c r="AF529" s="23">
        <v>0</v>
      </c>
      <c r="AG529" s="23">
        <v>4</v>
      </c>
      <c r="AH529" s="23">
        <v>0</v>
      </c>
      <c r="AI529" s="23">
        <v>0</v>
      </c>
      <c r="AJ529" s="23">
        <v>0</v>
      </c>
      <c r="AK529" s="23">
        <v>1.29253</v>
      </c>
      <c r="AL529" s="23">
        <v>3</v>
      </c>
      <c r="AM529" s="23">
        <v>0</v>
      </c>
      <c r="AN529" s="23">
        <v>2655</v>
      </c>
      <c r="AO529" s="23">
        <v>528</v>
      </c>
      <c r="AP529" s="23">
        <v>10</v>
      </c>
    </row>
    <row r="530" spans="1:42" x14ac:dyDescent="0.25">
      <c r="A530" s="23">
        <v>529</v>
      </c>
      <c r="B530" s="23">
        <v>11</v>
      </c>
      <c r="C530" s="23">
        <v>11</v>
      </c>
      <c r="D530" s="23">
        <v>3</v>
      </c>
      <c r="E530" s="23">
        <v>1185</v>
      </c>
      <c r="F530" s="23">
        <v>2780</v>
      </c>
      <c r="G530" s="23">
        <v>2786</v>
      </c>
      <c r="H530" s="23">
        <v>1173</v>
      </c>
      <c r="I530" s="23">
        <v>953</v>
      </c>
      <c r="J530" s="23">
        <v>281</v>
      </c>
      <c r="K530" s="23">
        <v>241</v>
      </c>
      <c r="L530" s="23">
        <v>178</v>
      </c>
      <c r="M530" s="23">
        <v>210</v>
      </c>
      <c r="N530" s="23">
        <v>556</v>
      </c>
      <c r="O530" s="23">
        <v>361</v>
      </c>
      <c r="P530" s="23">
        <v>323</v>
      </c>
      <c r="Q530" s="23">
        <v>38</v>
      </c>
      <c r="R530" s="23">
        <v>0.31083991385498899</v>
      </c>
      <c r="S530" s="23">
        <v>1136</v>
      </c>
      <c r="T530" s="23">
        <v>127</v>
      </c>
      <c r="U530" s="23">
        <v>454</v>
      </c>
      <c r="V530" s="23">
        <v>705</v>
      </c>
      <c r="W530" s="23">
        <v>752</v>
      </c>
      <c r="X530" s="23">
        <v>748</v>
      </c>
      <c r="Y530" s="23">
        <v>314</v>
      </c>
      <c r="Z530" s="23">
        <v>288</v>
      </c>
      <c r="AA530" s="23">
        <v>317</v>
      </c>
      <c r="AB530" s="23">
        <v>0</v>
      </c>
      <c r="AC530" s="23">
        <v>111</v>
      </c>
      <c r="AD530" s="23">
        <v>106</v>
      </c>
      <c r="AE530" s="23">
        <v>0</v>
      </c>
      <c r="AF530" s="23">
        <v>0</v>
      </c>
      <c r="AG530" s="23">
        <v>4</v>
      </c>
      <c r="AH530" s="23">
        <v>0</v>
      </c>
      <c r="AI530" s="23">
        <v>0</v>
      </c>
      <c r="AJ530" s="23">
        <v>0</v>
      </c>
      <c r="AK530" s="23">
        <v>1.19739</v>
      </c>
      <c r="AL530" s="23">
        <v>3</v>
      </c>
      <c r="AM530" s="23">
        <v>0</v>
      </c>
      <c r="AN530" s="23">
        <v>1185</v>
      </c>
      <c r="AO530" s="23">
        <v>529</v>
      </c>
      <c r="AP530" s="23">
        <v>6</v>
      </c>
    </row>
    <row r="531" spans="1:42" x14ac:dyDescent="0.25">
      <c r="A531" s="23">
        <v>530</v>
      </c>
      <c r="B531" s="23">
        <v>11</v>
      </c>
      <c r="C531" s="23">
        <v>11</v>
      </c>
      <c r="D531" s="23">
        <v>3</v>
      </c>
      <c r="E531" s="23">
        <v>3023</v>
      </c>
      <c r="F531" s="23">
        <v>6456</v>
      </c>
      <c r="G531" s="23">
        <v>6476</v>
      </c>
      <c r="H531" s="23">
        <v>4379</v>
      </c>
      <c r="I531" s="23">
        <v>1255</v>
      </c>
      <c r="J531" s="23">
        <v>2103</v>
      </c>
      <c r="K531" s="23">
        <v>541</v>
      </c>
      <c r="L531" s="23">
        <v>829</v>
      </c>
      <c r="M531" s="23">
        <v>688</v>
      </c>
      <c r="N531" s="23">
        <v>965</v>
      </c>
      <c r="O531" s="23">
        <v>630</v>
      </c>
      <c r="P531" s="23">
        <v>417.92626999999999</v>
      </c>
      <c r="Q531" s="23">
        <v>123</v>
      </c>
      <c r="R531" s="23">
        <v>0.11473131562692999</v>
      </c>
      <c r="S531" s="23">
        <v>7401</v>
      </c>
      <c r="T531" s="23">
        <v>315</v>
      </c>
      <c r="U531" s="23">
        <v>650</v>
      </c>
      <c r="V531" s="23">
        <v>3152</v>
      </c>
      <c r="W531" s="23">
        <v>1709</v>
      </c>
      <c r="X531" s="23">
        <v>650</v>
      </c>
      <c r="Y531" s="23">
        <v>1439</v>
      </c>
      <c r="Z531" s="23">
        <v>2750</v>
      </c>
      <c r="AA531" s="23">
        <v>1730</v>
      </c>
      <c r="AB531" s="23">
        <v>0</v>
      </c>
      <c r="AC531" s="23">
        <v>560</v>
      </c>
      <c r="AD531" s="23">
        <v>922</v>
      </c>
      <c r="AE531" s="23">
        <v>0</v>
      </c>
      <c r="AF531" s="23">
        <v>0</v>
      </c>
      <c r="AG531" s="23">
        <v>3</v>
      </c>
      <c r="AH531" s="23">
        <v>0</v>
      </c>
      <c r="AI531" s="23">
        <v>0</v>
      </c>
      <c r="AJ531" s="23">
        <v>0</v>
      </c>
      <c r="AK531" s="23">
        <v>1.90767</v>
      </c>
      <c r="AL531" s="23">
        <v>3</v>
      </c>
      <c r="AM531" s="23">
        <v>0</v>
      </c>
      <c r="AN531" s="23">
        <v>3023</v>
      </c>
      <c r="AO531" s="23">
        <v>530</v>
      </c>
      <c r="AP531" s="23">
        <v>20</v>
      </c>
    </row>
    <row r="532" spans="1:42" x14ac:dyDescent="0.25">
      <c r="A532" s="23">
        <v>531</v>
      </c>
      <c r="B532" s="23">
        <v>11</v>
      </c>
      <c r="C532" s="23">
        <v>11</v>
      </c>
      <c r="D532" s="23">
        <v>3</v>
      </c>
      <c r="E532" s="23">
        <v>1426</v>
      </c>
      <c r="F532" s="23">
        <v>3010</v>
      </c>
      <c r="G532" s="23">
        <v>3010</v>
      </c>
      <c r="H532" s="23">
        <v>1862</v>
      </c>
      <c r="I532" s="23">
        <v>795</v>
      </c>
      <c r="J532" s="23">
        <v>666</v>
      </c>
      <c r="K532" s="23">
        <v>302</v>
      </c>
      <c r="L532" s="23">
        <v>374</v>
      </c>
      <c r="M532" s="23">
        <v>340</v>
      </c>
      <c r="N532" s="23">
        <v>410</v>
      </c>
      <c r="O532" s="23">
        <v>273</v>
      </c>
      <c r="P532" s="23">
        <v>241</v>
      </c>
      <c r="Q532" s="23">
        <v>32</v>
      </c>
      <c r="R532" s="23">
        <v>0.208970099667774</v>
      </c>
      <c r="S532" s="23">
        <v>11584</v>
      </c>
      <c r="T532" s="23">
        <v>199</v>
      </c>
      <c r="U532" s="23">
        <v>501</v>
      </c>
      <c r="V532" s="23">
        <v>908</v>
      </c>
      <c r="W532" s="23">
        <v>914</v>
      </c>
      <c r="X532" s="23">
        <v>488</v>
      </c>
      <c r="Y532" s="23">
        <v>78</v>
      </c>
      <c r="Z532" s="23">
        <v>10685</v>
      </c>
      <c r="AA532" s="23">
        <v>658</v>
      </c>
      <c r="AB532" s="23">
        <v>0</v>
      </c>
      <c r="AC532" s="23">
        <v>64</v>
      </c>
      <c r="AD532" s="23">
        <v>99</v>
      </c>
      <c r="AE532" s="23">
        <v>0</v>
      </c>
      <c r="AF532" s="23">
        <v>0</v>
      </c>
      <c r="AG532" s="23">
        <v>3</v>
      </c>
      <c r="AH532" s="23">
        <v>0</v>
      </c>
      <c r="AI532" s="23">
        <v>0</v>
      </c>
      <c r="AJ532" s="23">
        <v>0</v>
      </c>
      <c r="AK532" s="23">
        <v>1.4554499999999999</v>
      </c>
      <c r="AL532" s="23">
        <v>2</v>
      </c>
      <c r="AM532" s="23">
        <v>0</v>
      </c>
      <c r="AN532" s="23">
        <v>1426</v>
      </c>
      <c r="AO532" s="23">
        <v>531</v>
      </c>
      <c r="AP532" s="23">
        <v>0</v>
      </c>
    </row>
    <row r="533" spans="1:42" x14ac:dyDescent="0.25">
      <c r="A533" s="23">
        <v>532</v>
      </c>
      <c r="B533" s="23">
        <v>11</v>
      </c>
      <c r="C533" s="23">
        <v>11</v>
      </c>
      <c r="D533" s="23">
        <v>3</v>
      </c>
      <c r="E533" s="23">
        <v>3125</v>
      </c>
      <c r="F533" s="23">
        <v>7228</v>
      </c>
      <c r="G533" s="23">
        <v>7228</v>
      </c>
      <c r="H533" s="23">
        <v>4037</v>
      </c>
      <c r="I533" s="23">
        <v>510</v>
      </c>
      <c r="J533" s="23">
        <v>2728</v>
      </c>
      <c r="K533" s="23">
        <v>1257</v>
      </c>
      <c r="L533" s="23">
        <v>787</v>
      </c>
      <c r="M533" s="23">
        <v>578</v>
      </c>
      <c r="N533" s="23">
        <v>503</v>
      </c>
      <c r="O533" s="23">
        <v>236</v>
      </c>
      <c r="P533" s="23">
        <v>188</v>
      </c>
      <c r="Q533" s="23">
        <v>47</v>
      </c>
      <c r="R533" s="23">
        <v>9.5600442722744899E-2</v>
      </c>
      <c r="S533" s="23">
        <v>746</v>
      </c>
      <c r="T533" s="23">
        <v>794</v>
      </c>
      <c r="U533" s="23">
        <v>900</v>
      </c>
      <c r="V533" s="23">
        <v>3922</v>
      </c>
      <c r="W533" s="23">
        <v>999</v>
      </c>
      <c r="X533" s="23">
        <v>613</v>
      </c>
      <c r="Y533" s="23">
        <v>124</v>
      </c>
      <c r="Z533" s="23">
        <v>185</v>
      </c>
      <c r="AA533" s="23">
        <v>378</v>
      </c>
      <c r="AB533" s="23">
        <v>0</v>
      </c>
      <c r="AC533" s="23">
        <v>23</v>
      </c>
      <c r="AD533" s="23">
        <v>36</v>
      </c>
      <c r="AE533" s="23">
        <v>0</v>
      </c>
      <c r="AF533" s="23">
        <v>0</v>
      </c>
      <c r="AG533" s="23">
        <v>3</v>
      </c>
      <c r="AH533" s="23">
        <v>0</v>
      </c>
      <c r="AI533" s="23">
        <v>0</v>
      </c>
      <c r="AJ533" s="23">
        <v>0</v>
      </c>
      <c r="AK533" s="23">
        <v>1.4498899999999999</v>
      </c>
      <c r="AL533" s="23">
        <v>3</v>
      </c>
      <c r="AM533" s="23">
        <v>0</v>
      </c>
      <c r="AN533" s="23">
        <v>3125</v>
      </c>
      <c r="AO533" s="23">
        <v>532</v>
      </c>
      <c r="AP533" s="23">
        <v>0</v>
      </c>
    </row>
    <row r="534" spans="1:42" x14ac:dyDescent="0.25">
      <c r="A534" s="23">
        <v>533</v>
      </c>
      <c r="B534" s="23">
        <v>11</v>
      </c>
      <c r="C534" s="23">
        <v>11</v>
      </c>
      <c r="D534" s="23">
        <v>3</v>
      </c>
      <c r="E534" s="23">
        <v>2638</v>
      </c>
      <c r="F534" s="23">
        <v>7383</v>
      </c>
      <c r="G534" s="23">
        <v>7450</v>
      </c>
      <c r="H534" s="23">
        <v>4124</v>
      </c>
      <c r="I534" s="23">
        <v>790</v>
      </c>
      <c r="J534" s="23">
        <v>1953</v>
      </c>
      <c r="K534" s="23">
        <v>986</v>
      </c>
      <c r="L534" s="23">
        <v>871</v>
      </c>
      <c r="M534" s="23">
        <v>391</v>
      </c>
      <c r="N534" s="23">
        <v>390</v>
      </c>
      <c r="O534" s="23">
        <v>447</v>
      </c>
      <c r="P534" s="23">
        <v>244</v>
      </c>
      <c r="Q534" s="23">
        <v>203</v>
      </c>
      <c r="R534" s="23">
        <v>0.105771812080537</v>
      </c>
      <c r="S534" s="23">
        <v>3677</v>
      </c>
      <c r="T534" s="23">
        <v>589</v>
      </c>
      <c r="U534" s="23">
        <v>1353</v>
      </c>
      <c r="V534" s="23">
        <v>3337</v>
      </c>
      <c r="W534" s="23">
        <v>1572</v>
      </c>
      <c r="X534" s="23">
        <v>599</v>
      </c>
      <c r="Y534" s="23">
        <v>127</v>
      </c>
      <c r="Z534" s="23">
        <v>1011</v>
      </c>
      <c r="AA534" s="23">
        <v>2188</v>
      </c>
      <c r="AB534" s="23">
        <v>0</v>
      </c>
      <c r="AC534" s="23">
        <v>102</v>
      </c>
      <c r="AD534" s="23">
        <v>249</v>
      </c>
      <c r="AE534" s="23">
        <v>0</v>
      </c>
      <c r="AF534" s="23">
        <v>0</v>
      </c>
      <c r="AG534" s="23">
        <v>3</v>
      </c>
      <c r="AH534" s="23">
        <v>1861.3463099999999</v>
      </c>
      <c r="AI534" s="23">
        <v>1764.2336399999999</v>
      </c>
      <c r="AJ534" s="23">
        <v>7204.1142600000003</v>
      </c>
      <c r="AK534" s="23">
        <v>1.3945399999999999</v>
      </c>
      <c r="AL534" s="23">
        <v>3</v>
      </c>
      <c r="AM534" s="23">
        <v>0</v>
      </c>
      <c r="AN534" s="23">
        <v>2638</v>
      </c>
      <c r="AO534" s="23">
        <v>533</v>
      </c>
      <c r="AP534" s="23">
        <v>67</v>
      </c>
    </row>
    <row r="535" spans="1:42" x14ac:dyDescent="0.25">
      <c r="A535" s="23">
        <v>534</v>
      </c>
      <c r="B535" s="23">
        <v>11</v>
      </c>
      <c r="C535" s="23">
        <v>11</v>
      </c>
      <c r="D535" s="23">
        <v>3</v>
      </c>
      <c r="E535" s="23">
        <v>1935</v>
      </c>
      <c r="F535" s="23">
        <v>4987</v>
      </c>
      <c r="G535" s="23">
        <v>5026</v>
      </c>
      <c r="H535" s="23">
        <v>2881</v>
      </c>
      <c r="I535" s="23">
        <v>1397</v>
      </c>
      <c r="J535" s="23">
        <v>632</v>
      </c>
      <c r="K535" s="23">
        <v>368</v>
      </c>
      <c r="L535" s="23">
        <v>557</v>
      </c>
      <c r="M535" s="23">
        <v>430</v>
      </c>
      <c r="N535" s="23">
        <v>580</v>
      </c>
      <c r="O535" s="23">
        <v>475</v>
      </c>
      <c r="P535" s="23">
        <v>354</v>
      </c>
      <c r="Q535" s="23">
        <v>71</v>
      </c>
      <c r="R535" s="23">
        <v>0.20493434142459199</v>
      </c>
      <c r="S535" s="23">
        <v>9017</v>
      </c>
      <c r="T535" s="23">
        <v>365</v>
      </c>
      <c r="U535" s="23">
        <v>676</v>
      </c>
      <c r="V535" s="23">
        <v>1825</v>
      </c>
      <c r="W535" s="23">
        <v>1399</v>
      </c>
      <c r="X535" s="23">
        <v>761</v>
      </c>
      <c r="Y535" s="23">
        <v>93</v>
      </c>
      <c r="Z535" s="23">
        <v>715</v>
      </c>
      <c r="AA535" s="23">
        <v>7142</v>
      </c>
      <c r="AB535" s="23">
        <v>2</v>
      </c>
      <c r="AC535" s="23">
        <v>148</v>
      </c>
      <c r="AD535" s="23">
        <v>917</v>
      </c>
      <c r="AE535" s="23">
        <v>0</v>
      </c>
      <c r="AF535" s="23">
        <v>0</v>
      </c>
      <c r="AG535" s="23">
        <v>3</v>
      </c>
      <c r="AH535" s="23">
        <v>0</v>
      </c>
      <c r="AI535" s="23">
        <v>0</v>
      </c>
      <c r="AJ535" s="23">
        <v>0</v>
      </c>
      <c r="AK535" s="23">
        <v>1.36415</v>
      </c>
      <c r="AL535" s="23">
        <v>3</v>
      </c>
      <c r="AM535" s="23">
        <v>0</v>
      </c>
      <c r="AN535" s="23">
        <v>1935</v>
      </c>
      <c r="AO535" s="23">
        <v>534</v>
      </c>
      <c r="AP535" s="23">
        <v>39</v>
      </c>
    </row>
    <row r="536" spans="1:42" x14ac:dyDescent="0.25">
      <c r="A536" s="23">
        <v>535</v>
      </c>
      <c r="B536" s="23">
        <v>11</v>
      </c>
      <c r="C536" s="23">
        <v>11</v>
      </c>
      <c r="D536" s="23">
        <v>3</v>
      </c>
      <c r="E536" s="23">
        <v>2078</v>
      </c>
      <c r="F536" s="23">
        <v>5550</v>
      </c>
      <c r="G536" s="23">
        <v>5557</v>
      </c>
      <c r="H536" s="23">
        <v>3069</v>
      </c>
      <c r="I536" s="23">
        <v>1468</v>
      </c>
      <c r="J536" s="23">
        <v>749</v>
      </c>
      <c r="K536" s="23">
        <v>772</v>
      </c>
      <c r="L536" s="23">
        <v>564</v>
      </c>
      <c r="M536" s="23">
        <v>395</v>
      </c>
      <c r="N536" s="23">
        <v>347</v>
      </c>
      <c r="O536" s="23">
        <v>331</v>
      </c>
      <c r="P536" s="23">
        <v>190</v>
      </c>
      <c r="Q536" s="23">
        <v>77</v>
      </c>
      <c r="R536" s="23">
        <v>0.12506748245456201</v>
      </c>
      <c r="S536" s="23">
        <v>1627</v>
      </c>
      <c r="T536" s="23">
        <v>597</v>
      </c>
      <c r="U536" s="23">
        <v>802</v>
      </c>
      <c r="V536" s="23">
        <v>2208</v>
      </c>
      <c r="W536" s="23">
        <v>1494</v>
      </c>
      <c r="X536" s="23">
        <v>456</v>
      </c>
      <c r="Y536" s="23">
        <v>313</v>
      </c>
      <c r="Z536" s="23">
        <v>187</v>
      </c>
      <c r="AA536" s="23">
        <v>937</v>
      </c>
      <c r="AB536" s="23">
        <v>2</v>
      </c>
      <c r="AC536" s="23">
        <v>124</v>
      </c>
      <c r="AD536" s="23">
        <v>64</v>
      </c>
      <c r="AE536" s="23">
        <v>0</v>
      </c>
      <c r="AF536" s="23">
        <v>0</v>
      </c>
      <c r="AG536" s="23">
        <v>4</v>
      </c>
      <c r="AH536" s="23">
        <v>0</v>
      </c>
      <c r="AI536" s="23">
        <v>0</v>
      </c>
      <c r="AJ536" s="23">
        <v>0</v>
      </c>
      <c r="AK536" s="23">
        <v>1.5738099999999999</v>
      </c>
      <c r="AL536" s="23">
        <v>3</v>
      </c>
      <c r="AM536" s="23">
        <v>0</v>
      </c>
      <c r="AN536" s="23">
        <v>2078</v>
      </c>
      <c r="AO536" s="23">
        <v>535</v>
      </c>
      <c r="AP536" s="23">
        <v>7</v>
      </c>
    </row>
    <row r="537" spans="1:42" x14ac:dyDescent="0.25">
      <c r="A537" s="23">
        <v>536</v>
      </c>
      <c r="B537" s="23">
        <v>11</v>
      </c>
      <c r="C537" s="23">
        <v>11</v>
      </c>
      <c r="D537" s="23">
        <v>3</v>
      </c>
      <c r="E537" s="23">
        <v>1656</v>
      </c>
      <c r="F537" s="23">
        <v>5470</v>
      </c>
      <c r="G537" s="23">
        <v>5494</v>
      </c>
      <c r="H537" s="23">
        <v>2926</v>
      </c>
      <c r="I537" s="23">
        <v>688</v>
      </c>
      <c r="J537" s="23">
        <v>1085</v>
      </c>
      <c r="K537" s="23">
        <v>605</v>
      </c>
      <c r="L537" s="23">
        <v>571</v>
      </c>
      <c r="M537" s="23">
        <v>274</v>
      </c>
      <c r="N537" s="23">
        <v>206</v>
      </c>
      <c r="O537" s="23">
        <v>230</v>
      </c>
      <c r="P537" s="23">
        <v>139</v>
      </c>
      <c r="Q537" s="23">
        <v>25</v>
      </c>
      <c r="R537" s="23">
        <v>7.1168547506370597E-2</v>
      </c>
      <c r="S537" s="23">
        <v>843</v>
      </c>
      <c r="T537" s="23">
        <v>302</v>
      </c>
      <c r="U537" s="23">
        <v>1170</v>
      </c>
      <c r="V537" s="23">
        <v>2594</v>
      </c>
      <c r="W537" s="23">
        <v>1087</v>
      </c>
      <c r="X537" s="23">
        <v>341</v>
      </c>
      <c r="Y537" s="23">
        <v>358</v>
      </c>
      <c r="Z537" s="23">
        <v>131</v>
      </c>
      <c r="AA537" s="23">
        <v>218</v>
      </c>
      <c r="AB537" s="23">
        <v>3</v>
      </c>
      <c r="AC537" s="23">
        <v>47</v>
      </c>
      <c r="AD537" s="23">
        <v>86</v>
      </c>
      <c r="AE537" s="23">
        <v>0</v>
      </c>
      <c r="AF537" s="23">
        <v>0</v>
      </c>
      <c r="AG537" s="23">
        <v>4</v>
      </c>
      <c r="AH537" s="23">
        <v>0</v>
      </c>
      <c r="AI537" s="23">
        <v>0</v>
      </c>
      <c r="AJ537" s="23">
        <v>0</v>
      </c>
      <c r="AK537" s="23">
        <v>1.8005899999999999</v>
      </c>
      <c r="AL537" s="23">
        <v>3</v>
      </c>
      <c r="AM537" s="23">
        <v>0</v>
      </c>
      <c r="AN537" s="23">
        <v>1656</v>
      </c>
      <c r="AO537" s="23">
        <v>536</v>
      </c>
      <c r="AP537" s="23">
        <v>24</v>
      </c>
    </row>
    <row r="538" spans="1:42" x14ac:dyDescent="0.25">
      <c r="A538" s="23">
        <v>537</v>
      </c>
      <c r="B538" s="23">
        <v>11</v>
      </c>
      <c r="C538" s="23">
        <v>11</v>
      </c>
      <c r="D538" s="23">
        <v>3</v>
      </c>
      <c r="E538" s="23">
        <v>2715</v>
      </c>
      <c r="F538" s="23">
        <v>5629</v>
      </c>
      <c r="G538" s="23">
        <v>5639</v>
      </c>
      <c r="H538" s="23">
        <v>3498</v>
      </c>
      <c r="I538" s="23">
        <v>719</v>
      </c>
      <c r="J538" s="23">
        <v>2201</v>
      </c>
      <c r="K538" s="23">
        <v>578</v>
      </c>
      <c r="L538" s="23">
        <v>820</v>
      </c>
      <c r="M538" s="23">
        <v>558</v>
      </c>
      <c r="N538" s="23">
        <v>759</v>
      </c>
      <c r="O538" s="23">
        <v>410</v>
      </c>
      <c r="P538" s="23">
        <v>92.610860000000002</v>
      </c>
      <c r="Q538" s="23">
        <v>259</v>
      </c>
      <c r="R538" s="23">
        <v>0.11154460010640201</v>
      </c>
      <c r="S538" s="23">
        <v>4508</v>
      </c>
      <c r="T538" s="23">
        <v>252</v>
      </c>
      <c r="U538" s="23">
        <v>648</v>
      </c>
      <c r="V538" s="23">
        <v>2895</v>
      </c>
      <c r="W538" s="23">
        <v>1335</v>
      </c>
      <c r="X538" s="23">
        <v>509</v>
      </c>
      <c r="Y538" s="23">
        <v>415</v>
      </c>
      <c r="Z538" s="23">
        <v>1063</v>
      </c>
      <c r="AA538" s="23">
        <v>1517</v>
      </c>
      <c r="AB538" s="23">
        <v>0</v>
      </c>
      <c r="AC538" s="23">
        <v>1007</v>
      </c>
      <c r="AD538" s="23">
        <v>506</v>
      </c>
      <c r="AE538" s="23">
        <v>0</v>
      </c>
      <c r="AF538" s="23">
        <v>0</v>
      </c>
      <c r="AG538" s="23">
        <v>4</v>
      </c>
      <c r="AH538" s="23">
        <v>0</v>
      </c>
      <c r="AI538" s="23">
        <v>0</v>
      </c>
      <c r="AJ538" s="23">
        <v>0</v>
      </c>
      <c r="AK538" s="23">
        <v>1.70831</v>
      </c>
      <c r="AL538" s="23">
        <v>3</v>
      </c>
      <c r="AM538" s="23">
        <v>0</v>
      </c>
      <c r="AN538" s="23">
        <v>2715</v>
      </c>
      <c r="AO538" s="23">
        <v>537</v>
      </c>
      <c r="AP538" s="23">
        <v>10</v>
      </c>
    </row>
    <row r="539" spans="1:42" x14ac:dyDescent="0.25">
      <c r="A539" s="23">
        <v>538</v>
      </c>
      <c r="B539" s="23">
        <v>11</v>
      </c>
      <c r="C539" s="23">
        <v>11</v>
      </c>
      <c r="D539" s="23">
        <v>3</v>
      </c>
      <c r="E539" s="23">
        <v>1335</v>
      </c>
      <c r="F539" s="23">
        <v>3208</v>
      </c>
      <c r="G539" s="23">
        <v>3403</v>
      </c>
      <c r="H539" s="23">
        <v>2433</v>
      </c>
      <c r="I539" s="23">
        <v>748</v>
      </c>
      <c r="J539" s="23">
        <v>617</v>
      </c>
      <c r="K539" s="23">
        <v>139</v>
      </c>
      <c r="L539" s="23">
        <v>321</v>
      </c>
      <c r="M539" s="23">
        <v>316</v>
      </c>
      <c r="N539" s="23">
        <v>559</v>
      </c>
      <c r="O539" s="23">
        <v>164.2</v>
      </c>
      <c r="P539" s="23">
        <v>117</v>
      </c>
      <c r="Q539" s="23">
        <v>40</v>
      </c>
      <c r="R539" s="23">
        <v>5.4657655010285001E-2</v>
      </c>
      <c r="S539" s="23">
        <v>1355</v>
      </c>
      <c r="T539" s="23">
        <v>51</v>
      </c>
      <c r="U539" s="23">
        <v>136</v>
      </c>
      <c r="V539" s="23">
        <v>2192</v>
      </c>
      <c r="W539" s="23">
        <v>874</v>
      </c>
      <c r="X539" s="23">
        <v>150</v>
      </c>
      <c r="Y539" s="23">
        <v>299</v>
      </c>
      <c r="Z539" s="23">
        <v>291</v>
      </c>
      <c r="AA539" s="23">
        <v>323</v>
      </c>
      <c r="AB539" s="23">
        <v>0</v>
      </c>
      <c r="AC539" s="23">
        <v>284</v>
      </c>
      <c r="AD539" s="23">
        <v>158</v>
      </c>
      <c r="AE539" s="23">
        <v>0</v>
      </c>
      <c r="AF539" s="23">
        <v>0</v>
      </c>
      <c r="AG539" s="23">
        <v>3</v>
      </c>
      <c r="AH539" s="23">
        <v>0</v>
      </c>
      <c r="AI539" s="23">
        <v>0</v>
      </c>
      <c r="AJ539" s="23">
        <v>0</v>
      </c>
      <c r="AK539" s="23">
        <v>1.8023499999999999</v>
      </c>
      <c r="AL539" s="23">
        <v>3</v>
      </c>
      <c r="AM539" s="23">
        <v>0</v>
      </c>
      <c r="AN539" s="23">
        <v>1335</v>
      </c>
      <c r="AO539" s="23">
        <v>538</v>
      </c>
      <c r="AP539" s="23">
        <v>195</v>
      </c>
    </row>
    <row r="540" spans="1:42" x14ac:dyDescent="0.25">
      <c r="A540" s="23">
        <v>539</v>
      </c>
      <c r="B540" s="23">
        <v>11</v>
      </c>
      <c r="C540" s="23">
        <v>11</v>
      </c>
      <c r="D540" s="23">
        <v>3</v>
      </c>
      <c r="E540" s="23">
        <v>148</v>
      </c>
      <c r="F540" s="23">
        <v>388</v>
      </c>
      <c r="G540" s="23">
        <v>443</v>
      </c>
      <c r="H540" s="23">
        <v>342</v>
      </c>
      <c r="I540" s="23">
        <v>86</v>
      </c>
      <c r="J540" s="23">
        <v>70</v>
      </c>
      <c r="K540" s="23">
        <v>56</v>
      </c>
      <c r="L540" s="23">
        <v>57</v>
      </c>
      <c r="M540" s="23">
        <v>22</v>
      </c>
      <c r="N540" s="23">
        <v>13</v>
      </c>
      <c r="O540" s="23">
        <v>508.10001</v>
      </c>
      <c r="P540" s="23">
        <v>76</v>
      </c>
      <c r="Q540" s="23">
        <v>359</v>
      </c>
      <c r="R540" s="23">
        <v>6.5462753950338598E-2</v>
      </c>
      <c r="S540" s="23">
        <v>8162</v>
      </c>
      <c r="T540" s="23">
        <v>62</v>
      </c>
      <c r="U540" s="23">
        <v>32</v>
      </c>
      <c r="V540" s="23">
        <v>162</v>
      </c>
      <c r="W540" s="23">
        <v>178</v>
      </c>
      <c r="X540" s="23">
        <v>9</v>
      </c>
      <c r="Y540" s="23">
        <v>729</v>
      </c>
      <c r="Z540" s="23">
        <v>247</v>
      </c>
      <c r="AA540" s="23">
        <v>5150</v>
      </c>
      <c r="AB540" s="23">
        <v>6</v>
      </c>
      <c r="AC540" s="23">
        <v>1275</v>
      </c>
      <c r="AD540" s="23">
        <v>755</v>
      </c>
      <c r="AE540" s="23">
        <v>0</v>
      </c>
      <c r="AF540" s="23">
        <v>0</v>
      </c>
      <c r="AG540" s="23">
        <v>3</v>
      </c>
      <c r="AH540" s="23">
        <v>0</v>
      </c>
      <c r="AI540" s="23">
        <v>0</v>
      </c>
      <c r="AJ540" s="23">
        <v>0</v>
      </c>
      <c r="AK540" s="23">
        <v>1.48001</v>
      </c>
      <c r="AL540" s="23">
        <v>3</v>
      </c>
      <c r="AM540" s="23">
        <v>0</v>
      </c>
      <c r="AN540" s="23">
        <v>148</v>
      </c>
      <c r="AO540" s="23">
        <v>539</v>
      </c>
      <c r="AP540" s="23">
        <v>55</v>
      </c>
    </row>
    <row r="541" spans="1:42" x14ac:dyDescent="0.25">
      <c r="A541" s="23">
        <v>540</v>
      </c>
      <c r="B541" s="23">
        <v>11</v>
      </c>
      <c r="C541" s="23">
        <v>11</v>
      </c>
      <c r="D541" s="23">
        <v>3</v>
      </c>
      <c r="E541" s="23">
        <v>2422</v>
      </c>
      <c r="F541" s="23">
        <v>5100</v>
      </c>
      <c r="G541" s="23">
        <v>5154</v>
      </c>
      <c r="H541" s="23">
        <v>3136</v>
      </c>
      <c r="I541" s="23">
        <v>1050</v>
      </c>
      <c r="J541" s="23">
        <v>1423</v>
      </c>
      <c r="K541" s="23">
        <v>565</v>
      </c>
      <c r="L541" s="23">
        <v>556</v>
      </c>
      <c r="M541" s="23">
        <v>458</v>
      </c>
      <c r="N541" s="23">
        <v>843</v>
      </c>
      <c r="O541" s="23">
        <v>329</v>
      </c>
      <c r="P541" s="23">
        <v>228.40805</v>
      </c>
      <c r="Q541" s="23">
        <v>88.794929999999994</v>
      </c>
      <c r="R541" s="23">
        <v>0.159681800543267</v>
      </c>
      <c r="S541" s="23">
        <v>3419</v>
      </c>
      <c r="T541" s="23">
        <v>245</v>
      </c>
      <c r="U541" s="23">
        <v>653</v>
      </c>
      <c r="V541" s="23">
        <v>2242</v>
      </c>
      <c r="W541" s="23">
        <v>1362</v>
      </c>
      <c r="X541" s="23">
        <v>652</v>
      </c>
      <c r="Y541" s="23">
        <v>115</v>
      </c>
      <c r="Z541" s="23">
        <v>1366</v>
      </c>
      <c r="AA541" s="23">
        <v>1512</v>
      </c>
      <c r="AB541" s="23">
        <v>0</v>
      </c>
      <c r="AC541" s="23">
        <v>141</v>
      </c>
      <c r="AD541" s="23">
        <v>285</v>
      </c>
      <c r="AE541" s="23">
        <v>0</v>
      </c>
      <c r="AF541" s="23">
        <v>0</v>
      </c>
      <c r="AG541" s="23">
        <v>3</v>
      </c>
      <c r="AH541" s="23">
        <v>0</v>
      </c>
      <c r="AI541" s="23">
        <v>0</v>
      </c>
      <c r="AJ541" s="23">
        <v>0</v>
      </c>
      <c r="AK541" s="23">
        <v>1.79562</v>
      </c>
      <c r="AL541" s="23">
        <v>3</v>
      </c>
      <c r="AM541" s="23">
        <v>0</v>
      </c>
      <c r="AN541" s="23">
        <v>2422</v>
      </c>
      <c r="AO541" s="23">
        <v>540</v>
      </c>
      <c r="AP541" s="23">
        <v>54</v>
      </c>
    </row>
    <row r="542" spans="1:42" x14ac:dyDescent="0.25">
      <c r="A542" s="23">
        <v>541</v>
      </c>
      <c r="B542" s="23">
        <v>11</v>
      </c>
      <c r="C542" s="23">
        <v>11</v>
      </c>
      <c r="D542" s="23">
        <v>3</v>
      </c>
      <c r="E542" s="23">
        <v>2031</v>
      </c>
      <c r="F542" s="23">
        <v>5294</v>
      </c>
      <c r="G542" s="23">
        <v>5294</v>
      </c>
      <c r="H542" s="23">
        <v>3023</v>
      </c>
      <c r="I542" s="23">
        <v>1676</v>
      </c>
      <c r="J542" s="23">
        <v>456</v>
      </c>
      <c r="K542" s="23">
        <v>429</v>
      </c>
      <c r="L542" s="23">
        <v>271</v>
      </c>
      <c r="M542" s="23">
        <v>490</v>
      </c>
      <c r="N542" s="23">
        <v>841</v>
      </c>
      <c r="O542" s="23">
        <v>531</v>
      </c>
      <c r="P542" s="23">
        <v>328</v>
      </c>
      <c r="Q542" s="23">
        <v>174</v>
      </c>
      <c r="R542" s="23">
        <v>0.248016622591613</v>
      </c>
      <c r="S542" s="23">
        <v>3680</v>
      </c>
      <c r="T542" s="23">
        <v>318</v>
      </c>
      <c r="U542" s="23">
        <v>722</v>
      </c>
      <c r="V542" s="23">
        <v>1663</v>
      </c>
      <c r="W542" s="23">
        <v>1487</v>
      </c>
      <c r="X542" s="23">
        <v>1104</v>
      </c>
      <c r="Y542" s="23">
        <v>165</v>
      </c>
      <c r="Z542" s="23">
        <v>289</v>
      </c>
      <c r="AA542" s="23">
        <v>2786</v>
      </c>
      <c r="AB542" s="23">
        <v>1</v>
      </c>
      <c r="AC542" s="23">
        <v>131</v>
      </c>
      <c r="AD542" s="23">
        <v>308</v>
      </c>
      <c r="AE542" s="23">
        <v>0</v>
      </c>
      <c r="AF542" s="23">
        <v>0</v>
      </c>
      <c r="AG542" s="23">
        <v>4</v>
      </c>
      <c r="AH542" s="23">
        <v>2056.7524400000002</v>
      </c>
      <c r="AI542" s="23">
        <v>0</v>
      </c>
      <c r="AJ542" s="23">
        <v>0</v>
      </c>
      <c r="AK542" s="23">
        <v>1.46482</v>
      </c>
      <c r="AL542" s="23">
        <v>3</v>
      </c>
      <c r="AM542" s="23">
        <v>0</v>
      </c>
      <c r="AN542" s="23">
        <v>2031</v>
      </c>
      <c r="AO542" s="23">
        <v>541</v>
      </c>
      <c r="AP542" s="23">
        <v>0</v>
      </c>
    </row>
    <row r="543" spans="1:42" x14ac:dyDescent="0.25">
      <c r="A543" s="23">
        <v>542</v>
      </c>
      <c r="B543" s="23">
        <v>11</v>
      </c>
      <c r="C543" s="23">
        <v>11</v>
      </c>
      <c r="D543" s="23">
        <v>3</v>
      </c>
      <c r="E543" s="23">
        <v>1012</v>
      </c>
      <c r="F543" s="23">
        <v>2484</v>
      </c>
      <c r="G543" s="23">
        <v>2567</v>
      </c>
      <c r="H543" s="23">
        <v>1470</v>
      </c>
      <c r="I543" s="23">
        <v>580</v>
      </c>
      <c r="J543" s="23">
        <v>459</v>
      </c>
      <c r="K543" s="23">
        <v>304</v>
      </c>
      <c r="L543" s="23">
        <v>310</v>
      </c>
      <c r="M543" s="23">
        <v>123</v>
      </c>
      <c r="N543" s="23">
        <v>275</v>
      </c>
      <c r="O543" s="23">
        <v>252</v>
      </c>
      <c r="P543" s="23">
        <v>189</v>
      </c>
      <c r="Q543" s="23">
        <v>48</v>
      </c>
      <c r="R543" s="23">
        <v>0.134398130112972</v>
      </c>
      <c r="S543" s="23">
        <v>2272</v>
      </c>
      <c r="T543" s="23">
        <v>180</v>
      </c>
      <c r="U543" s="23">
        <v>394</v>
      </c>
      <c r="V543" s="23">
        <v>1081</v>
      </c>
      <c r="W543" s="23">
        <v>621</v>
      </c>
      <c r="X543" s="23">
        <v>291</v>
      </c>
      <c r="Y543" s="23">
        <v>147</v>
      </c>
      <c r="Z543" s="23">
        <v>756</v>
      </c>
      <c r="AA543" s="23">
        <v>912</v>
      </c>
      <c r="AB543" s="23">
        <v>0</v>
      </c>
      <c r="AC543" s="23">
        <v>176</v>
      </c>
      <c r="AD543" s="23">
        <v>281</v>
      </c>
      <c r="AE543" s="23">
        <v>0</v>
      </c>
      <c r="AF543" s="23">
        <v>0</v>
      </c>
      <c r="AG543" s="23">
        <v>4</v>
      </c>
      <c r="AH543" s="23">
        <v>1719.11096</v>
      </c>
      <c r="AI543" s="23">
        <v>0</v>
      </c>
      <c r="AJ543" s="23">
        <v>0</v>
      </c>
      <c r="AK543" s="23">
        <v>1.54514</v>
      </c>
      <c r="AL543" s="23">
        <v>3</v>
      </c>
      <c r="AM543" s="23">
        <v>0</v>
      </c>
      <c r="AN543" s="23">
        <v>1012</v>
      </c>
      <c r="AO543" s="23">
        <v>542</v>
      </c>
      <c r="AP543" s="23">
        <v>83</v>
      </c>
    </row>
    <row r="544" spans="1:42" x14ac:dyDescent="0.25">
      <c r="A544" s="23">
        <v>543</v>
      </c>
      <c r="B544" s="23">
        <v>11</v>
      </c>
      <c r="C544" s="23">
        <v>11</v>
      </c>
      <c r="D544" s="23">
        <v>3</v>
      </c>
      <c r="E544" s="23">
        <v>1394</v>
      </c>
      <c r="F544" s="23">
        <v>3564</v>
      </c>
      <c r="G544" s="23">
        <v>4911</v>
      </c>
      <c r="H544" s="23">
        <v>2808</v>
      </c>
      <c r="I544" s="23">
        <v>760</v>
      </c>
      <c r="J544" s="23">
        <v>715</v>
      </c>
      <c r="K544" s="23">
        <v>287</v>
      </c>
      <c r="L544" s="23">
        <v>352</v>
      </c>
      <c r="M544" s="23">
        <v>342</v>
      </c>
      <c r="N544" s="23">
        <v>413</v>
      </c>
      <c r="O544" s="23">
        <v>369</v>
      </c>
      <c r="P544" s="23">
        <v>167.03328999999999</v>
      </c>
      <c r="Q544" s="23">
        <v>192</v>
      </c>
      <c r="R544" s="23">
        <v>7.3304825901038498E-2</v>
      </c>
      <c r="S544" s="23">
        <v>3746</v>
      </c>
      <c r="T544" s="23">
        <v>130</v>
      </c>
      <c r="U544" s="23">
        <v>2240</v>
      </c>
      <c r="V544" s="23">
        <v>1701</v>
      </c>
      <c r="W544" s="23">
        <v>556</v>
      </c>
      <c r="X544" s="23">
        <v>284</v>
      </c>
      <c r="Y544" s="23">
        <v>297</v>
      </c>
      <c r="Z544" s="23">
        <v>561</v>
      </c>
      <c r="AA544" s="23">
        <v>2093</v>
      </c>
      <c r="AB544" s="23">
        <v>0</v>
      </c>
      <c r="AC544" s="23">
        <v>104</v>
      </c>
      <c r="AD544" s="23">
        <v>691</v>
      </c>
      <c r="AE544" s="23">
        <v>0</v>
      </c>
      <c r="AF544" s="23">
        <v>0</v>
      </c>
      <c r="AG544" s="23">
        <v>4</v>
      </c>
      <c r="AH544" s="23">
        <v>0</v>
      </c>
      <c r="AI544" s="23">
        <v>0</v>
      </c>
      <c r="AJ544" s="23">
        <v>0</v>
      </c>
      <c r="AK544" s="23">
        <v>2.24736</v>
      </c>
      <c r="AL544" s="23">
        <v>3</v>
      </c>
      <c r="AM544" s="23">
        <v>0</v>
      </c>
      <c r="AN544" s="23">
        <v>1394</v>
      </c>
      <c r="AO544" s="23">
        <v>543</v>
      </c>
      <c r="AP544" s="23">
        <v>1347</v>
      </c>
    </row>
    <row r="545" spans="1:42" x14ac:dyDescent="0.25">
      <c r="A545" s="23">
        <v>544</v>
      </c>
      <c r="B545" s="23">
        <v>11</v>
      </c>
      <c r="C545" s="23">
        <v>11</v>
      </c>
      <c r="D545" s="23">
        <v>3</v>
      </c>
      <c r="E545" s="23">
        <v>2304</v>
      </c>
      <c r="F545" s="23">
        <v>6952</v>
      </c>
      <c r="G545" s="23">
        <v>6998</v>
      </c>
      <c r="H545" s="23">
        <v>3671</v>
      </c>
      <c r="I545" s="23">
        <v>1039</v>
      </c>
      <c r="J545" s="23">
        <v>1316</v>
      </c>
      <c r="K545" s="23">
        <v>840</v>
      </c>
      <c r="L545" s="23">
        <v>464</v>
      </c>
      <c r="M545" s="23">
        <v>443</v>
      </c>
      <c r="N545" s="23">
        <v>557</v>
      </c>
      <c r="O545" s="23">
        <v>391</v>
      </c>
      <c r="P545" s="23">
        <v>256</v>
      </c>
      <c r="Q545" s="23">
        <v>74</v>
      </c>
      <c r="R545" s="23">
        <v>9.2312089168333805E-2</v>
      </c>
      <c r="S545" s="23">
        <v>1234</v>
      </c>
      <c r="T545" s="23">
        <v>461</v>
      </c>
      <c r="U545" s="23">
        <v>1164</v>
      </c>
      <c r="V545" s="23">
        <v>3618</v>
      </c>
      <c r="W545" s="23">
        <v>1295</v>
      </c>
      <c r="X545" s="23">
        <v>460</v>
      </c>
      <c r="Y545" s="23">
        <v>165</v>
      </c>
      <c r="Z545" s="23">
        <v>169</v>
      </c>
      <c r="AA545" s="23">
        <v>736</v>
      </c>
      <c r="AB545" s="23">
        <v>0</v>
      </c>
      <c r="AC545" s="23">
        <v>61</v>
      </c>
      <c r="AD545" s="23">
        <v>103</v>
      </c>
      <c r="AE545" s="23">
        <v>0</v>
      </c>
      <c r="AF545" s="23">
        <v>0</v>
      </c>
      <c r="AG545" s="23">
        <v>4</v>
      </c>
      <c r="AH545" s="23">
        <v>0</v>
      </c>
      <c r="AI545" s="23">
        <v>0</v>
      </c>
      <c r="AJ545" s="23">
        <v>0</v>
      </c>
      <c r="AK545" s="23">
        <v>1.4060999999999999</v>
      </c>
      <c r="AL545" s="23">
        <v>3</v>
      </c>
      <c r="AM545" s="23">
        <v>0</v>
      </c>
      <c r="AN545" s="23">
        <v>2304</v>
      </c>
      <c r="AO545" s="23">
        <v>544</v>
      </c>
      <c r="AP545" s="23">
        <v>46</v>
      </c>
    </row>
    <row r="546" spans="1:42" x14ac:dyDescent="0.25">
      <c r="A546" s="23">
        <v>545</v>
      </c>
      <c r="B546" s="23">
        <v>11</v>
      </c>
      <c r="C546" s="23">
        <v>11</v>
      </c>
      <c r="D546" s="23">
        <v>3</v>
      </c>
      <c r="E546" s="23">
        <v>1183</v>
      </c>
      <c r="F546" s="23">
        <v>3018</v>
      </c>
      <c r="G546" s="23">
        <v>4064</v>
      </c>
      <c r="H546" s="23">
        <v>2038</v>
      </c>
      <c r="I546" s="23">
        <v>603</v>
      </c>
      <c r="J546" s="23">
        <v>769</v>
      </c>
      <c r="K546" s="23">
        <v>509</v>
      </c>
      <c r="L546" s="23">
        <v>303</v>
      </c>
      <c r="M546" s="23">
        <v>169</v>
      </c>
      <c r="N546" s="23">
        <v>202</v>
      </c>
      <c r="O546" s="23">
        <v>236</v>
      </c>
      <c r="P546" s="23">
        <v>162.18808000000001</v>
      </c>
      <c r="Q546" s="23">
        <v>58</v>
      </c>
      <c r="R546" s="23">
        <v>0.126722440944882</v>
      </c>
      <c r="S546" s="23">
        <v>1434</v>
      </c>
      <c r="T546" s="23">
        <v>66</v>
      </c>
      <c r="U546" s="23">
        <v>1449</v>
      </c>
      <c r="V546" s="23">
        <v>1579</v>
      </c>
      <c r="W546" s="23">
        <v>540</v>
      </c>
      <c r="X546" s="23">
        <v>430</v>
      </c>
      <c r="Y546" s="23">
        <v>89</v>
      </c>
      <c r="Z546" s="23">
        <v>275</v>
      </c>
      <c r="AA546" s="23">
        <v>813</v>
      </c>
      <c r="AB546" s="23">
        <v>12</v>
      </c>
      <c r="AC546" s="23">
        <v>114</v>
      </c>
      <c r="AD546" s="23">
        <v>131</v>
      </c>
      <c r="AE546" s="23">
        <v>0</v>
      </c>
      <c r="AF546" s="23">
        <v>0</v>
      </c>
      <c r="AG546" s="23">
        <v>4</v>
      </c>
      <c r="AH546" s="23">
        <v>0</v>
      </c>
      <c r="AI546" s="23">
        <v>5673.7719699999998</v>
      </c>
      <c r="AJ546" s="23">
        <v>2056.5898400000001</v>
      </c>
      <c r="AK546" s="23">
        <v>1.71997</v>
      </c>
      <c r="AL546" s="23">
        <v>3</v>
      </c>
      <c r="AM546" s="23">
        <v>0</v>
      </c>
      <c r="AN546" s="23">
        <v>1183</v>
      </c>
      <c r="AO546" s="23">
        <v>545</v>
      </c>
      <c r="AP546" s="23">
        <v>1046</v>
      </c>
    </row>
    <row r="547" spans="1:42" x14ac:dyDescent="0.25">
      <c r="A547" s="23">
        <v>546</v>
      </c>
      <c r="B547" s="23">
        <v>11</v>
      </c>
      <c r="C547" s="23">
        <v>11</v>
      </c>
      <c r="D547" s="23">
        <v>3</v>
      </c>
      <c r="E547" s="23">
        <v>2089</v>
      </c>
      <c r="F547" s="23">
        <v>5308</v>
      </c>
      <c r="G547" s="23">
        <v>5494</v>
      </c>
      <c r="H547" s="23">
        <v>3527</v>
      </c>
      <c r="I547" s="23">
        <v>753</v>
      </c>
      <c r="J547" s="23">
        <v>1487</v>
      </c>
      <c r="K547" s="23">
        <v>396</v>
      </c>
      <c r="L547" s="23">
        <v>564</v>
      </c>
      <c r="M547" s="23">
        <v>640</v>
      </c>
      <c r="N547" s="23">
        <v>489</v>
      </c>
      <c r="O547" s="23">
        <v>470</v>
      </c>
      <c r="P547" s="23">
        <v>161.42162999999999</v>
      </c>
      <c r="Q547" s="23">
        <v>200</v>
      </c>
      <c r="R547" s="23">
        <v>8.3545686203130701E-2</v>
      </c>
      <c r="S547" s="23">
        <v>10894</v>
      </c>
      <c r="T547" s="23">
        <v>475</v>
      </c>
      <c r="U547" s="23">
        <v>315</v>
      </c>
      <c r="V547" s="23">
        <v>3049</v>
      </c>
      <c r="W547" s="23">
        <v>1304</v>
      </c>
      <c r="X547" s="23">
        <v>351</v>
      </c>
      <c r="Y547" s="23">
        <v>164</v>
      </c>
      <c r="Z547" s="23">
        <v>1364</v>
      </c>
      <c r="AA547" s="23">
        <v>801</v>
      </c>
      <c r="AB547" s="23">
        <v>0</v>
      </c>
      <c r="AC547" s="23">
        <v>198</v>
      </c>
      <c r="AD547" s="23">
        <v>8367</v>
      </c>
      <c r="AE547" s="23">
        <v>32.72889</v>
      </c>
      <c r="AF547" s="23">
        <v>201.60999000000001</v>
      </c>
      <c r="AG547" s="23">
        <v>2</v>
      </c>
      <c r="AH547" s="23">
        <v>0</v>
      </c>
      <c r="AI547" s="23">
        <v>0</v>
      </c>
      <c r="AJ547" s="23">
        <v>0</v>
      </c>
      <c r="AK547" s="23">
        <v>3.7836500000000002</v>
      </c>
      <c r="AL547" s="23">
        <v>3</v>
      </c>
      <c r="AM547" s="23">
        <v>0</v>
      </c>
      <c r="AN547" s="23">
        <v>2089</v>
      </c>
      <c r="AO547" s="23">
        <v>546</v>
      </c>
      <c r="AP547" s="23">
        <v>186</v>
      </c>
    </row>
    <row r="548" spans="1:42" x14ac:dyDescent="0.25">
      <c r="A548" s="23">
        <v>547</v>
      </c>
      <c r="B548" s="23">
        <v>11</v>
      </c>
      <c r="C548" s="23">
        <v>11</v>
      </c>
      <c r="D548" s="23">
        <v>3</v>
      </c>
      <c r="E548" s="23">
        <v>2425</v>
      </c>
      <c r="F548" s="23">
        <v>7886</v>
      </c>
      <c r="G548" s="23">
        <v>7944</v>
      </c>
      <c r="H548" s="23">
        <v>4208</v>
      </c>
      <c r="I548" s="23">
        <v>1526</v>
      </c>
      <c r="J548" s="23">
        <v>1012</v>
      </c>
      <c r="K548" s="23">
        <v>467</v>
      </c>
      <c r="L548" s="23">
        <v>697</v>
      </c>
      <c r="M548" s="23">
        <v>575</v>
      </c>
      <c r="N548" s="23">
        <v>686</v>
      </c>
      <c r="O548" s="23">
        <v>475</v>
      </c>
      <c r="P548" s="23">
        <v>264.83251999999999</v>
      </c>
      <c r="Q548" s="23">
        <v>196</v>
      </c>
      <c r="R548" s="23">
        <v>0.10813192346425</v>
      </c>
      <c r="S548" s="23">
        <v>3276</v>
      </c>
      <c r="T548" s="23">
        <v>653</v>
      </c>
      <c r="U548" s="23">
        <v>1554</v>
      </c>
      <c r="V548" s="23">
        <v>3490</v>
      </c>
      <c r="W548" s="23">
        <v>1527</v>
      </c>
      <c r="X548" s="23">
        <v>720</v>
      </c>
      <c r="Y548" s="23">
        <v>701</v>
      </c>
      <c r="Z548" s="23">
        <v>820</v>
      </c>
      <c r="AA548" s="23">
        <v>396</v>
      </c>
      <c r="AB548" s="23">
        <v>0</v>
      </c>
      <c r="AC548" s="23">
        <v>558</v>
      </c>
      <c r="AD548" s="23">
        <v>801</v>
      </c>
      <c r="AE548" s="23">
        <v>0</v>
      </c>
      <c r="AF548" s="23">
        <v>0</v>
      </c>
      <c r="AG548" s="23">
        <v>3</v>
      </c>
      <c r="AH548" s="23">
        <v>0</v>
      </c>
      <c r="AI548" s="23">
        <v>0</v>
      </c>
      <c r="AJ548" s="23">
        <v>0</v>
      </c>
      <c r="AK548" s="23">
        <v>1.4943599999999999</v>
      </c>
      <c r="AL548" s="23">
        <v>3</v>
      </c>
      <c r="AM548" s="23">
        <v>0</v>
      </c>
      <c r="AN548" s="23">
        <v>2425</v>
      </c>
      <c r="AO548" s="23">
        <v>547</v>
      </c>
      <c r="AP548" s="23">
        <v>58</v>
      </c>
    </row>
    <row r="549" spans="1:42" x14ac:dyDescent="0.25">
      <c r="A549" s="23">
        <v>548</v>
      </c>
      <c r="B549" s="23">
        <v>11</v>
      </c>
      <c r="C549" s="23">
        <v>11</v>
      </c>
      <c r="D549" s="23">
        <v>3</v>
      </c>
      <c r="E549" s="23">
        <v>3267</v>
      </c>
      <c r="F549" s="23">
        <v>9189</v>
      </c>
      <c r="G549" s="23">
        <v>9455</v>
      </c>
      <c r="H549" s="23">
        <v>5096</v>
      </c>
      <c r="I549" s="23">
        <v>1719</v>
      </c>
      <c r="J549" s="23">
        <v>1695</v>
      </c>
      <c r="K549" s="23">
        <v>1117</v>
      </c>
      <c r="L549" s="23">
        <v>783</v>
      </c>
      <c r="M549" s="23">
        <v>648</v>
      </c>
      <c r="N549" s="23">
        <v>719</v>
      </c>
      <c r="O549" s="23">
        <v>455</v>
      </c>
      <c r="P549" s="23">
        <v>307.59109000000001</v>
      </c>
      <c r="Q549" s="23">
        <v>83</v>
      </c>
      <c r="R549" s="23">
        <v>0.124801692226335</v>
      </c>
      <c r="S549" s="23">
        <v>1066</v>
      </c>
      <c r="T549" s="23">
        <v>601</v>
      </c>
      <c r="U549" s="23">
        <v>1464</v>
      </c>
      <c r="V549" s="23">
        <v>4080</v>
      </c>
      <c r="W549" s="23">
        <v>2293</v>
      </c>
      <c r="X549" s="23">
        <v>1017</v>
      </c>
      <c r="Y549" s="23">
        <v>106</v>
      </c>
      <c r="Z549" s="23">
        <v>196</v>
      </c>
      <c r="AA549" s="23">
        <v>621</v>
      </c>
      <c r="AB549" s="23">
        <v>0</v>
      </c>
      <c r="AC549" s="23">
        <v>74</v>
      </c>
      <c r="AD549" s="23">
        <v>69</v>
      </c>
      <c r="AE549" s="23">
        <v>0</v>
      </c>
      <c r="AF549" s="23">
        <v>0</v>
      </c>
      <c r="AG549" s="23">
        <v>4</v>
      </c>
      <c r="AH549" s="23">
        <v>0</v>
      </c>
      <c r="AI549" s="23">
        <v>0</v>
      </c>
      <c r="AJ549" s="23">
        <v>0</v>
      </c>
      <c r="AK549" s="23">
        <v>1.42909</v>
      </c>
      <c r="AL549" s="23">
        <v>3</v>
      </c>
      <c r="AM549" s="23">
        <v>0</v>
      </c>
      <c r="AN549" s="23">
        <v>3267</v>
      </c>
      <c r="AO549" s="23">
        <v>548</v>
      </c>
      <c r="AP549" s="23">
        <v>266</v>
      </c>
    </row>
    <row r="550" spans="1:42" x14ac:dyDescent="0.25">
      <c r="A550" s="23">
        <v>549</v>
      </c>
      <c r="B550" s="23">
        <v>11</v>
      </c>
      <c r="C550" s="23">
        <v>11</v>
      </c>
      <c r="D550" s="23">
        <v>3</v>
      </c>
      <c r="E550" s="23">
        <v>2029</v>
      </c>
      <c r="F550" s="23">
        <v>4474</v>
      </c>
      <c r="G550" s="23">
        <v>4555</v>
      </c>
      <c r="H550" s="23">
        <v>2808</v>
      </c>
      <c r="I550" s="23">
        <v>627</v>
      </c>
      <c r="J550" s="23">
        <v>1551</v>
      </c>
      <c r="K550" s="23">
        <v>1093</v>
      </c>
      <c r="L550" s="23">
        <v>421</v>
      </c>
      <c r="M550" s="23">
        <v>269</v>
      </c>
      <c r="N550" s="23">
        <v>246</v>
      </c>
      <c r="O550" s="23">
        <v>199</v>
      </c>
      <c r="P550" s="23">
        <v>101</v>
      </c>
      <c r="Q550" s="23">
        <v>87</v>
      </c>
      <c r="R550" s="23">
        <v>0.13216245883644301</v>
      </c>
      <c r="S550" s="23">
        <v>5080</v>
      </c>
      <c r="T550" s="23">
        <v>218</v>
      </c>
      <c r="U550" s="23">
        <v>453</v>
      </c>
      <c r="V550" s="23">
        <v>2606</v>
      </c>
      <c r="W550" s="23">
        <v>778</v>
      </c>
      <c r="X550" s="23">
        <v>500</v>
      </c>
      <c r="Y550" s="23">
        <v>479</v>
      </c>
      <c r="Z550" s="23">
        <v>1768</v>
      </c>
      <c r="AA550" s="23">
        <v>1711</v>
      </c>
      <c r="AB550" s="23">
        <v>0</v>
      </c>
      <c r="AC550" s="23">
        <v>366</v>
      </c>
      <c r="AD550" s="23">
        <v>756</v>
      </c>
      <c r="AE550" s="23">
        <v>75.855109999999996</v>
      </c>
      <c r="AF550" s="23">
        <v>128.56798000000001</v>
      </c>
      <c r="AG550" s="23">
        <v>3</v>
      </c>
      <c r="AH550" s="23">
        <v>0</v>
      </c>
      <c r="AI550" s="23">
        <v>0</v>
      </c>
      <c r="AJ550" s="23">
        <v>0</v>
      </c>
      <c r="AK550" s="23">
        <v>3.6493099999999998</v>
      </c>
      <c r="AL550" s="23">
        <v>3</v>
      </c>
      <c r="AM550" s="23">
        <v>0</v>
      </c>
      <c r="AN550" s="23">
        <v>2029</v>
      </c>
      <c r="AO550" s="23">
        <v>549</v>
      </c>
      <c r="AP550" s="23">
        <v>81</v>
      </c>
    </row>
    <row r="551" spans="1:42" x14ac:dyDescent="0.25">
      <c r="A551" s="23">
        <v>550</v>
      </c>
      <c r="B551" s="23">
        <v>11</v>
      </c>
      <c r="C551" s="23">
        <v>11</v>
      </c>
      <c r="D551" s="23">
        <v>3</v>
      </c>
      <c r="E551" s="23">
        <v>1309</v>
      </c>
      <c r="F551" s="23">
        <v>4371</v>
      </c>
      <c r="G551" s="23">
        <v>4382</v>
      </c>
      <c r="H551" s="23">
        <v>2643</v>
      </c>
      <c r="I551" s="23">
        <v>1168</v>
      </c>
      <c r="J551" s="23">
        <v>340</v>
      </c>
      <c r="K551" s="23">
        <v>408</v>
      </c>
      <c r="L551" s="23">
        <v>347</v>
      </c>
      <c r="M551" s="23">
        <v>325</v>
      </c>
      <c r="N551" s="23">
        <v>229</v>
      </c>
      <c r="O551" s="23">
        <v>205</v>
      </c>
      <c r="P551" s="23">
        <v>180</v>
      </c>
      <c r="Q551" s="23">
        <v>24</v>
      </c>
      <c r="R551" s="23">
        <v>0.12619808306709299</v>
      </c>
      <c r="S551" s="23">
        <v>573</v>
      </c>
      <c r="T551" s="23">
        <v>219</v>
      </c>
      <c r="U551" s="23">
        <v>764</v>
      </c>
      <c r="V551" s="23">
        <v>2068</v>
      </c>
      <c r="W551" s="23">
        <v>855</v>
      </c>
      <c r="X551" s="23">
        <v>476</v>
      </c>
      <c r="Y551" s="23">
        <v>51</v>
      </c>
      <c r="Z551" s="23">
        <v>178</v>
      </c>
      <c r="AA551" s="23">
        <v>321</v>
      </c>
      <c r="AB551" s="23">
        <v>0</v>
      </c>
      <c r="AC551" s="23">
        <v>3</v>
      </c>
      <c r="AD551" s="23">
        <v>20</v>
      </c>
      <c r="AE551" s="23">
        <v>0</v>
      </c>
      <c r="AF551" s="23">
        <v>0</v>
      </c>
      <c r="AG551" s="23">
        <v>3</v>
      </c>
      <c r="AH551" s="23">
        <v>0</v>
      </c>
      <c r="AI551" s="23">
        <v>0</v>
      </c>
      <c r="AJ551" s="23">
        <v>0</v>
      </c>
      <c r="AK551" s="23">
        <v>1.4304399999999999</v>
      </c>
      <c r="AL551" s="23">
        <v>3</v>
      </c>
      <c r="AM551" s="23">
        <v>0</v>
      </c>
      <c r="AN551" s="23">
        <v>1309</v>
      </c>
      <c r="AO551" s="23">
        <v>550</v>
      </c>
      <c r="AP551" s="23">
        <v>11</v>
      </c>
    </row>
    <row r="552" spans="1:42" x14ac:dyDescent="0.25">
      <c r="A552" s="23">
        <v>551</v>
      </c>
      <c r="B552" s="23">
        <v>11</v>
      </c>
      <c r="C552" s="23">
        <v>11</v>
      </c>
      <c r="D552" s="23">
        <v>3</v>
      </c>
      <c r="E552" s="23">
        <v>1943</v>
      </c>
      <c r="F552" s="23">
        <v>6588</v>
      </c>
      <c r="G552" s="23">
        <v>6627</v>
      </c>
      <c r="H552" s="23">
        <v>3348</v>
      </c>
      <c r="I552" s="23">
        <v>918</v>
      </c>
      <c r="J552" s="23">
        <v>1056</v>
      </c>
      <c r="K552" s="23">
        <v>830</v>
      </c>
      <c r="L552" s="23">
        <v>699</v>
      </c>
      <c r="M552" s="23">
        <v>262</v>
      </c>
      <c r="N552" s="23">
        <v>152</v>
      </c>
      <c r="O552" s="23">
        <v>371</v>
      </c>
      <c r="P552" s="23">
        <v>223</v>
      </c>
      <c r="Q552" s="23">
        <v>85</v>
      </c>
      <c r="R552" s="23">
        <v>0.104874000301796</v>
      </c>
      <c r="S552" s="23">
        <v>1805</v>
      </c>
      <c r="T552" s="23">
        <v>582</v>
      </c>
      <c r="U552" s="23">
        <v>1296</v>
      </c>
      <c r="V552" s="23">
        <v>2749</v>
      </c>
      <c r="W552" s="23">
        <v>1411</v>
      </c>
      <c r="X552" s="23">
        <v>589</v>
      </c>
      <c r="Y552" s="23">
        <v>346</v>
      </c>
      <c r="Z552" s="23">
        <v>106</v>
      </c>
      <c r="AA552" s="23">
        <v>739</v>
      </c>
      <c r="AB552" s="23">
        <v>0</v>
      </c>
      <c r="AC552" s="23">
        <v>270</v>
      </c>
      <c r="AD552" s="23">
        <v>344</v>
      </c>
      <c r="AE552" s="23">
        <v>0</v>
      </c>
      <c r="AF552" s="23">
        <v>0</v>
      </c>
      <c r="AG552" s="23">
        <v>4</v>
      </c>
      <c r="AH552" s="23">
        <v>1302.3181199999999</v>
      </c>
      <c r="AI552" s="23">
        <v>0</v>
      </c>
      <c r="AJ552" s="23">
        <v>0</v>
      </c>
      <c r="AK552" s="23">
        <v>1.50763</v>
      </c>
      <c r="AL552" s="23">
        <v>3</v>
      </c>
      <c r="AM552" s="23">
        <v>0</v>
      </c>
      <c r="AN552" s="23">
        <v>1943</v>
      </c>
      <c r="AO552" s="23">
        <v>551</v>
      </c>
      <c r="AP552" s="23">
        <v>39</v>
      </c>
    </row>
    <row r="553" spans="1:42" x14ac:dyDescent="0.25">
      <c r="A553" s="23">
        <v>552</v>
      </c>
      <c r="B553" s="23">
        <v>11</v>
      </c>
      <c r="C553" s="23">
        <v>11</v>
      </c>
      <c r="D553" s="23">
        <v>3</v>
      </c>
      <c r="E553" s="23">
        <v>1305</v>
      </c>
      <c r="F553" s="23">
        <v>4925</v>
      </c>
      <c r="G553" s="23">
        <v>4925</v>
      </c>
      <c r="H553" s="23">
        <v>2258</v>
      </c>
      <c r="I553" s="23">
        <v>989</v>
      </c>
      <c r="J553" s="23">
        <v>316</v>
      </c>
      <c r="K553" s="23">
        <v>590</v>
      </c>
      <c r="L553" s="23">
        <v>334</v>
      </c>
      <c r="M553" s="23">
        <v>210</v>
      </c>
      <c r="N553" s="23">
        <v>171</v>
      </c>
      <c r="O553" s="23">
        <v>151</v>
      </c>
      <c r="P553" s="23">
        <v>125</v>
      </c>
      <c r="Q553" s="23">
        <v>14</v>
      </c>
      <c r="R553" s="23">
        <v>8.1218274111675107E-2</v>
      </c>
      <c r="S553" s="23">
        <v>117</v>
      </c>
      <c r="T553" s="23">
        <v>386</v>
      </c>
      <c r="U553" s="23">
        <v>1118</v>
      </c>
      <c r="V553" s="23">
        <v>2091</v>
      </c>
      <c r="W553" s="23">
        <v>1034</v>
      </c>
      <c r="X553" s="23">
        <v>296</v>
      </c>
      <c r="Y553" s="23">
        <v>4</v>
      </c>
      <c r="Z553" s="23">
        <v>28</v>
      </c>
      <c r="AA553" s="23">
        <v>12</v>
      </c>
      <c r="AB553" s="23">
        <v>0</v>
      </c>
      <c r="AC553" s="23">
        <v>40</v>
      </c>
      <c r="AD553" s="23">
        <v>33</v>
      </c>
      <c r="AE553" s="23">
        <v>0</v>
      </c>
      <c r="AF553" s="23">
        <v>0</v>
      </c>
      <c r="AG553" s="23">
        <v>3</v>
      </c>
      <c r="AH553" s="23">
        <v>0</v>
      </c>
      <c r="AI553" s="23">
        <v>0</v>
      </c>
      <c r="AJ553" s="23">
        <v>0</v>
      </c>
      <c r="AK553" s="23">
        <v>1.4798800000000001</v>
      </c>
      <c r="AL553" s="23">
        <v>3</v>
      </c>
      <c r="AM553" s="23">
        <v>0</v>
      </c>
      <c r="AN553" s="23">
        <v>1305</v>
      </c>
      <c r="AO553" s="23">
        <v>552</v>
      </c>
      <c r="AP553" s="23">
        <v>0</v>
      </c>
    </row>
    <row r="554" spans="1:42" x14ac:dyDescent="0.25">
      <c r="A554" s="23">
        <v>553</v>
      </c>
      <c r="B554" s="23">
        <v>11</v>
      </c>
      <c r="C554" s="23">
        <v>11</v>
      </c>
      <c r="D554" s="23">
        <v>3</v>
      </c>
      <c r="E554" s="23">
        <v>1205</v>
      </c>
      <c r="F554" s="23">
        <v>4843</v>
      </c>
      <c r="G554" s="23">
        <v>4885</v>
      </c>
      <c r="H554" s="23">
        <v>2282</v>
      </c>
      <c r="I554" s="23">
        <v>805</v>
      </c>
      <c r="J554" s="23">
        <v>400</v>
      </c>
      <c r="K554" s="23">
        <v>460</v>
      </c>
      <c r="L554" s="23">
        <v>319</v>
      </c>
      <c r="M554" s="23">
        <v>204</v>
      </c>
      <c r="N554" s="23">
        <v>222</v>
      </c>
      <c r="O554" s="23">
        <v>205</v>
      </c>
      <c r="P554" s="23">
        <v>117.50225</v>
      </c>
      <c r="Q554" s="23">
        <v>18</v>
      </c>
      <c r="R554" s="23">
        <v>0.101125895598772</v>
      </c>
      <c r="S554" s="23">
        <v>326</v>
      </c>
      <c r="T554" s="23">
        <v>476</v>
      </c>
      <c r="U554" s="23">
        <v>1039</v>
      </c>
      <c r="V554" s="23">
        <v>2087</v>
      </c>
      <c r="W554" s="23">
        <v>878</v>
      </c>
      <c r="X554" s="23">
        <v>405</v>
      </c>
      <c r="Y554" s="23">
        <v>15</v>
      </c>
      <c r="Z554" s="23">
        <v>32</v>
      </c>
      <c r="AA554" s="23">
        <v>234</v>
      </c>
      <c r="AB554" s="23">
        <v>0</v>
      </c>
      <c r="AC554" s="23">
        <v>21</v>
      </c>
      <c r="AD554" s="23">
        <v>24</v>
      </c>
      <c r="AE554" s="23">
        <v>0</v>
      </c>
      <c r="AF554" s="23">
        <v>0</v>
      </c>
      <c r="AG554" s="23">
        <v>3</v>
      </c>
      <c r="AH554" s="23">
        <v>0</v>
      </c>
      <c r="AI554" s="23">
        <v>0</v>
      </c>
      <c r="AJ554" s="23">
        <v>0</v>
      </c>
      <c r="AK554" s="23">
        <v>1.55175</v>
      </c>
      <c r="AL554" s="23">
        <v>3</v>
      </c>
      <c r="AM554" s="23">
        <v>0</v>
      </c>
      <c r="AN554" s="23">
        <v>1205</v>
      </c>
      <c r="AO554" s="23">
        <v>553</v>
      </c>
      <c r="AP554" s="23">
        <v>42</v>
      </c>
    </row>
    <row r="555" spans="1:42" x14ac:dyDescent="0.25">
      <c r="A555" s="23">
        <v>554</v>
      </c>
      <c r="B555" s="23">
        <v>11</v>
      </c>
      <c r="C555" s="23">
        <v>11</v>
      </c>
      <c r="D555" s="23">
        <v>3</v>
      </c>
      <c r="E555" s="23">
        <v>1184</v>
      </c>
      <c r="F555" s="23">
        <v>3665</v>
      </c>
      <c r="G555" s="23">
        <v>4420</v>
      </c>
      <c r="H555" s="23">
        <v>2419</v>
      </c>
      <c r="I555" s="23">
        <v>690</v>
      </c>
      <c r="J555" s="23">
        <v>553</v>
      </c>
      <c r="K555" s="23">
        <v>351</v>
      </c>
      <c r="L555" s="23">
        <v>211</v>
      </c>
      <c r="M555" s="23">
        <v>216</v>
      </c>
      <c r="N555" s="23">
        <v>406</v>
      </c>
      <c r="O555" s="23">
        <v>182</v>
      </c>
      <c r="P555" s="23">
        <v>154</v>
      </c>
      <c r="Q555" s="23">
        <v>25</v>
      </c>
      <c r="R555" s="23">
        <v>0.14502262443438901</v>
      </c>
      <c r="S555" s="23">
        <v>678</v>
      </c>
      <c r="T555" s="23">
        <v>88</v>
      </c>
      <c r="U555" s="23">
        <v>816</v>
      </c>
      <c r="V555" s="23">
        <v>1840</v>
      </c>
      <c r="W555" s="23">
        <v>1210</v>
      </c>
      <c r="X555" s="23">
        <v>466</v>
      </c>
      <c r="Y555" s="23">
        <v>54</v>
      </c>
      <c r="Z555" s="23">
        <v>142</v>
      </c>
      <c r="AA555" s="23">
        <v>411</v>
      </c>
      <c r="AB555" s="23">
        <v>0</v>
      </c>
      <c r="AC555" s="23">
        <v>35</v>
      </c>
      <c r="AD555" s="23">
        <v>36</v>
      </c>
      <c r="AE555" s="23">
        <v>0</v>
      </c>
      <c r="AF555" s="23">
        <v>0</v>
      </c>
      <c r="AG555" s="23">
        <v>3</v>
      </c>
      <c r="AH555" s="23">
        <v>0</v>
      </c>
      <c r="AI555" s="23">
        <v>0</v>
      </c>
      <c r="AJ555" s="23">
        <v>0</v>
      </c>
      <c r="AK555" s="23">
        <v>1.54426</v>
      </c>
      <c r="AL555" s="23">
        <v>3</v>
      </c>
      <c r="AM555" s="23">
        <v>0</v>
      </c>
      <c r="AN555" s="23">
        <v>1184</v>
      </c>
      <c r="AO555" s="23">
        <v>554</v>
      </c>
      <c r="AP555" s="23">
        <v>755</v>
      </c>
    </row>
    <row r="556" spans="1:42" x14ac:dyDescent="0.25">
      <c r="A556" s="23">
        <v>555</v>
      </c>
      <c r="B556" s="23">
        <v>11</v>
      </c>
      <c r="C556" s="23">
        <v>11</v>
      </c>
      <c r="D556" s="23">
        <v>3</v>
      </c>
      <c r="E556" s="23">
        <v>2351</v>
      </c>
      <c r="F556" s="23">
        <v>7090</v>
      </c>
      <c r="G556" s="23">
        <v>7321</v>
      </c>
      <c r="H556" s="23">
        <v>4296</v>
      </c>
      <c r="I556" s="23">
        <v>819</v>
      </c>
      <c r="J556" s="23">
        <v>1840</v>
      </c>
      <c r="K556" s="23">
        <v>1005</v>
      </c>
      <c r="L556" s="23">
        <v>669</v>
      </c>
      <c r="M556" s="23">
        <v>372</v>
      </c>
      <c r="N556" s="23">
        <v>305</v>
      </c>
      <c r="O556" s="23">
        <v>302</v>
      </c>
      <c r="P556" s="23">
        <v>165.2672</v>
      </c>
      <c r="Q556" s="23">
        <v>72</v>
      </c>
      <c r="R556" s="23">
        <v>6.6520967080999902E-2</v>
      </c>
      <c r="S556" s="23">
        <v>1049</v>
      </c>
      <c r="T556" s="23">
        <v>411</v>
      </c>
      <c r="U556" s="23">
        <v>1099</v>
      </c>
      <c r="V556" s="23">
        <v>4106</v>
      </c>
      <c r="W556" s="23">
        <v>1277</v>
      </c>
      <c r="X556" s="23">
        <v>428</v>
      </c>
      <c r="Y556" s="23">
        <v>101</v>
      </c>
      <c r="Z556" s="23">
        <v>83</v>
      </c>
      <c r="AA556" s="23">
        <v>646</v>
      </c>
      <c r="AB556" s="23">
        <v>0</v>
      </c>
      <c r="AC556" s="23">
        <v>65</v>
      </c>
      <c r="AD556" s="23">
        <v>154</v>
      </c>
      <c r="AE556" s="23">
        <v>0</v>
      </c>
      <c r="AF556" s="23">
        <v>0</v>
      </c>
      <c r="AG556" s="23">
        <v>3</v>
      </c>
      <c r="AH556" s="23">
        <v>666.62230999999997</v>
      </c>
      <c r="AI556" s="23">
        <v>237.91756000000001</v>
      </c>
      <c r="AJ556" s="23">
        <v>137.10336000000001</v>
      </c>
      <c r="AK556" s="23">
        <v>1.65412</v>
      </c>
      <c r="AL556" s="23">
        <v>3</v>
      </c>
      <c r="AM556" s="23">
        <v>0</v>
      </c>
      <c r="AN556" s="23">
        <v>2351</v>
      </c>
      <c r="AO556" s="23">
        <v>555</v>
      </c>
      <c r="AP556" s="23">
        <v>231</v>
      </c>
    </row>
    <row r="557" spans="1:42" x14ac:dyDescent="0.25">
      <c r="A557" s="23">
        <v>556</v>
      </c>
      <c r="B557" s="23">
        <v>11</v>
      </c>
      <c r="C557" s="23">
        <v>11</v>
      </c>
      <c r="D557" s="23">
        <v>3</v>
      </c>
      <c r="E557" s="23">
        <v>572</v>
      </c>
      <c r="F557" s="23">
        <v>1656</v>
      </c>
      <c r="G557" s="23">
        <v>4627</v>
      </c>
      <c r="H557" s="23">
        <v>2455</v>
      </c>
      <c r="I557" s="23">
        <v>77</v>
      </c>
      <c r="J557" s="23">
        <v>558</v>
      </c>
      <c r="K557" s="23">
        <v>304</v>
      </c>
      <c r="L557" s="23">
        <v>156</v>
      </c>
      <c r="M557" s="23">
        <v>59</v>
      </c>
      <c r="N557" s="23">
        <v>53</v>
      </c>
      <c r="O557" s="23">
        <v>61</v>
      </c>
      <c r="P557" s="23">
        <v>24</v>
      </c>
      <c r="Q557" s="23">
        <v>37</v>
      </c>
      <c r="R557" s="23">
        <v>3.1553922628052698E-2</v>
      </c>
      <c r="S557" s="23">
        <v>3820</v>
      </c>
      <c r="T557" s="23">
        <v>19</v>
      </c>
      <c r="U557" s="23">
        <v>2752</v>
      </c>
      <c r="V557" s="23">
        <v>1479</v>
      </c>
      <c r="W557" s="23">
        <v>297</v>
      </c>
      <c r="X557" s="23">
        <v>80</v>
      </c>
      <c r="Y557" s="23">
        <v>24</v>
      </c>
      <c r="Z557" s="23">
        <v>15</v>
      </c>
      <c r="AA557" s="23">
        <v>3727</v>
      </c>
      <c r="AB557" s="23">
        <v>0</v>
      </c>
      <c r="AC557" s="23">
        <v>6</v>
      </c>
      <c r="AD557" s="23">
        <v>48</v>
      </c>
      <c r="AE557" s="23">
        <v>179.41368</v>
      </c>
      <c r="AF557" s="23">
        <v>502.35831000000002</v>
      </c>
      <c r="AG557" s="23">
        <v>1</v>
      </c>
      <c r="AH557" s="23">
        <v>0</v>
      </c>
      <c r="AI557" s="23">
        <v>0</v>
      </c>
      <c r="AJ557" s="23">
        <v>0</v>
      </c>
      <c r="AK557" s="23">
        <v>3.2466300000000001</v>
      </c>
      <c r="AL557" s="23">
        <v>3</v>
      </c>
      <c r="AM557" s="23">
        <v>0</v>
      </c>
      <c r="AN557" s="23">
        <v>572</v>
      </c>
      <c r="AO557" s="23">
        <v>556</v>
      </c>
      <c r="AP557" s="23">
        <v>2971</v>
      </c>
    </row>
    <row r="558" spans="1:42" x14ac:dyDescent="0.25">
      <c r="A558" s="23">
        <v>557</v>
      </c>
      <c r="B558" s="23">
        <v>11</v>
      </c>
      <c r="C558" s="23">
        <v>11</v>
      </c>
      <c r="D558" s="23">
        <v>3</v>
      </c>
      <c r="E558" s="23">
        <v>2090</v>
      </c>
      <c r="F558" s="23">
        <v>4093</v>
      </c>
      <c r="G558" s="23">
        <v>4190</v>
      </c>
      <c r="H558" s="23">
        <v>2418</v>
      </c>
      <c r="I558" s="23">
        <v>163</v>
      </c>
      <c r="J558" s="23">
        <v>2112</v>
      </c>
      <c r="K558" s="23">
        <v>830</v>
      </c>
      <c r="L558" s="23">
        <v>399</v>
      </c>
      <c r="M558" s="23">
        <v>418</v>
      </c>
      <c r="N558" s="23">
        <v>443</v>
      </c>
      <c r="O558" s="23">
        <v>179</v>
      </c>
      <c r="P558" s="23">
        <v>21</v>
      </c>
      <c r="Q558" s="23">
        <v>158</v>
      </c>
      <c r="R558" s="23">
        <v>0.121479713603819</v>
      </c>
      <c r="S558" s="23">
        <v>10044</v>
      </c>
      <c r="T558" s="23">
        <v>196</v>
      </c>
      <c r="U558" s="23">
        <v>304</v>
      </c>
      <c r="V558" s="23">
        <v>2590</v>
      </c>
      <c r="W558" s="23">
        <v>682</v>
      </c>
      <c r="X558" s="23">
        <v>418</v>
      </c>
      <c r="Y558" s="23">
        <v>415</v>
      </c>
      <c r="Z558" s="23">
        <v>2063</v>
      </c>
      <c r="AA558" s="23">
        <v>2146</v>
      </c>
      <c r="AB558" s="23">
        <v>8</v>
      </c>
      <c r="AC558" s="23">
        <v>564</v>
      </c>
      <c r="AD558" s="23">
        <v>4848</v>
      </c>
      <c r="AE558" s="23">
        <v>45</v>
      </c>
      <c r="AF558" s="23">
        <v>126</v>
      </c>
      <c r="AG558" s="23">
        <v>1</v>
      </c>
      <c r="AH558" s="23">
        <v>0</v>
      </c>
      <c r="AI558" s="23">
        <v>15882.110350000001</v>
      </c>
      <c r="AJ558" s="23">
        <v>11273.943359999999</v>
      </c>
      <c r="AK558" s="23">
        <v>3.2960799999999999</v>
      </c>
      <c r="AL558" s="23">
        <v>3</v>
      </c>
      <c r="AM558" s="23">
        <v>0</v>
      </c>
      <c r="AN558" s="23">
        <v>2090</v>
      </c>
      <c r="AO558" s="23">
        <v>557</v>
      </c>
      <c r="AP558" s="23">
        <v>97</v>
      </c>
    </row>
    <row r="559" spans="1:42" x14ac:dyDescent="0.25">
      <c r="A559" s="23">
        <v>558</v>
      </c>
      <c r="B559" s="23">
        <v>11</v>
      </c>
      <c r="C559" s="23">
        <v>11</v>
      </c>
      <c r="D559" s="23">
        <v>3</v>
      </c>
      <c r="E559" s="23">
        <v>1862</v>
      </c>
      <c r="F559" s="23">
        <v>3831</v>
      </c>
      <c r="G559" s="23">
        <v>3852</v>
      </c>
      <c r="H559" s="23">
        <v>2284</v>
      </c>
      <c r="I559" s="23">
        <v>375</v>
      </c>
      <c r="J559" s="23">
        <v>1760</v>
      </c>
      <c r="K559" s="23">
        <v>568</v>
      </c>
      <c r="L559" s="23">
        <v>374</v>
      </c>
      <c r="M559" s="23">
        <v>328</v>
      </c>
      <c r="N559" s="23">
        <v>592</v>
      </c>
      <c r="O559" s="23">
        <v>408</v>
      </c>
      <c r="P559" s="23">
        <v>48.81429</v>
      </c>
      <c r="Q559" s="23">
        <v>233</v>
      </c>
      <c r="R559" s="23">
        <v>0.12668743509864999</v>
      </c>
      <c r="S559" s="23">
        <v>21640</v>
      </c>
      <c r="T559" s="23">
        <v>128</v>
      </c>
      <c r="U559" s="23">
        <v>365</v>
      </c>
      <c r="V559" s="23">
        <v>2025</v>
      </c>
      <c r="W559" s="23">
        <v>928</v>
      </c>
      <c r="X559" s="23">
        <v>406</v>
      </c>
      <c r="Y559" s="23">
        <v>1184</v>
      </c>
      <c r="Z559" s="23">
        <v>8315</v>
      </c>
      <c r="AA559" s="23">
        <v>6314</v>
      </c>
      <c r="AB559" s="23">
        <v>20</v>
      </c>
      <c r="AC559" s="23">
        <v>716</v>
      </c>
      <c r="AD559" s="23">
        <v>5091</v>
      </c>
      <c r="AE559" s="23">
        <v>62.804070000000003</v>
      </c>
      <c r="AF559" s="23">
        <v>272.83733999999998</v>
      </c>
      <c r="AG559" s="23">
        <v>1</v>
      </c>
      <c r="AH559" s="23">
        <v>0</v>
      </c>
      <c r="AI559" s="23">
        <v>0</v>
      </c>
      <c r="AJ559" s="23">
        <v>0</v>
      </c>
      <c r="AK559" s="23">
        <v>3.94265</v>
      </c>
      <c r="AL559" s="23">
        <v>3</v>
      </c>
      <c r="AM559" s="23">
        <v>0</v>
      </c>
      <c r="AN559" s="23">
        <v>1862</v>
      </c>
      <c r="AO559" s="23">
        <v>558</v>
      </c>
      <c r="AP559" s="23">
        <v>21</v>
      </c>
    </row>
    <row r="560" spans="1:42" x14ac:dyDescent="0.25">
      <c r="A560" s="23">
        <v>559</v>
      </c>
      <c r="B560" s="23">
        <v>11</v>
      </c>
      <c r="C560" s="23">
        <v>11</v>
      </c>
      <c r="D560" s="23">
        <v>3</v>
      </c>
      <c r="E560" s="23">
        <v>1762</v>
      </c>
      <c r="F560" s="23">
        <v>5506</v>
      </c>
      <c r="G560" s="23">
        <v>5524</v>
      </c>
      <c r="H560" s="23">
        <v>3199</v>
      </c>
      <c r="I560" s="23">
        <v>1574</v>
      </c>
      <c r="J560" s="23">
        <v>215</v>
      </c>
      <c r="K560" s="23">
        <v>378</v>
      </c>
      <c r="L560" s="23">
        <v>346</v>
      </c>
      <c r="M560" s="23">
        <v>398</v>
      </c>
      <c r="N560" s="23">
        <v>640</v>
      </c>
      <c r="O560" s="23">
        <v>381</v>
      </c>
      <c r="P560" s="23">
        <v>287</v>
      </c>
      <c r="Q560" s="23">
        <v>48</v>
      </c>
      <c r="R560" s="23">
        <v>0.137400434467777</v>
      </c>
      <c r="S560" s="23">
        <v>750</v>
      </c>
      <c r="T560" s="23">
        <v>327</v>
      </c>
      <c r="U560" s="23">
        <v>878</v>
      </c>
      <c r="V560" s="23">
        <v>2193</v>
      </c>
      <c r="W560" s="23">
        <v>1590</v>
      </c>
      <c r="X560" s="23">
        <v>536</v>
      </c>
      <c r="Y560" s="23">
        <v>68</v>
      </c>
      <c r="Z560" s="23">
        <v>164</v>
      </c>
      <c r="AA560" s="23">
        <v>389</v>
      </c>
      <c r="AB560" s="23">
        <v>0</v>
      </c>
      <c r="AC560" s="23">
        <v>27</v>
      </c>
      <c r="AD560" s="23">
        <v>102</v>
      </c>
      <c r="AE560" s="23">
        <v>0</v>
      </c>
      <c r="AF560" s="23">
        <v>0</v>
      </c>
      <c r="AG560" s="23">
        <v>4</v>
      </c>
      <c r="AH560" s="23">
        <v>0</v>
      </c>
      <c r="AI560" s="23">
        <v>0</v>
      </c>
      <c r="AJ560" s="23">
        <v>0</v>
      </c>
      <c r="AK560" s="23">
        <v>1.26772</v>
      </c>
      <c r="AL560" s="23">
        <v>3</v>
      </c>
      <c r="AM560" s="23">
        <v>0</v>
      </c>
      <c r="AN560" s="23">
        <v>1762</v>
      </c>
      <c r="AO560" s="23">
        <v>559</v>
      </c>
      <c r="AP560" s="23">
        <v>18</v>
      </c>
    </row>
    <row r="561" spans="1:42" x14ac:dyDescent="0.25">
      <c r="A561" s="23">
        <v>560</v>
      </c>
      <c r="B561" s="23">
        <v>11</v>
      </c>
      <c r="C561" s="23">
        <v>11</v>
      </c>
      <c r="D561" s="23">
        <v>3</v>
      </c>
      <c r="E561" s="23">
        <v>1305</v>
      </c>
      <c r="F561" s="23">
        <v>5031</v>
      </c>
      <c r="G561" s="23">
        <v>5263</v>
      </c>
      <c r="H561" s="23">
        <v>2327</v>
      </c>
      <c r="I561" s="23">
        <v>629</v>
      </c>
      <c r="J561" s="23">
        <v>821</v>
      </c>
      <c r="K561" s="23">
        <v>641</v>
      </c>
      <c r="L561" s="23">
        <v>304</v>
      </c>
      <c r="M561" s="23">
        <v>181</v>
      </c>
      <c r="N561" s="23">
        <v>179</v>
      </c>
      <c r="O561" s="23">
        <v>254</v>
      </c>
      <c r="P561" s="23">
        <v>172.38311999999999</v>
      </c>
      <c r="Q561" s="23">
        <v>18</v>
      </c>
      <c r="R561" s="23">
        <v>7.8472354170625105E-2</v>
      </c>
      <c r="S561" s="23">
        <v>5596</v>
      </c>
      <c r="T561" s="23">
        <v>377</v>
      </c>
      <c r="U561" s="23">
        <v>1422</v>
      </c>
      <c r="V561" s="23">
        <v>2333</v>
      </c>
      <c r="W561" s="23">
        <v>874</v>
      </c>
      <c r="X561" s="23">
        <v>257</v>
      </c>
      <c r="Y561" s="23">
        <v>72</v>
      </c>
      <c r="Z561" s="23">
        <v>1858</v>
      </c>
      <c r="AA561" s="23">
        <v>2938</v>
      </c>
      <c r="AB561" s="23">
        <v>0</v>
      </c>
      <c r="AC561" s="23">
        <v>128</v>
      </c>
      <c r="AD561" s="23">
        <v>600</v>
      </c>
      <c r="AE561" s="23">
        <v>74.064049999999995</v>
      </c>
      <c r="AF561" s="23">
        <v>233.30176</v>
      </c>
      <c r="AG561" s="23">
        <v>3</v>
      </c>
      <c r="AH561" s="23">
        <v>0</v>
      </c>
      <c r="AI561" s="23">
        <v>0</v>
      </c>
      <c r="AJ561" s="23">
        <v>0</v>
      </c>
      <c r="AK561" s="23">
        <v>4.6721899999999996</v>
      </c>
      <c r="AL561" s="23">
        <v>3</v>
      </c>
      <c r="AM561" s="23">
        <v>0</v>
      </c>
      <c r="AN561" s="23">
        <v>1305</v>
      </c>
      <c r="AO561" s="23">
        <v>560</v>
      </c>
      <c r="AP561" s="23">
        <v>232</v>
      </c>
    </row>
    <row r="562" spans="1:42" x14ac:dyDescent="0.25">
      <c r="A562" s="23">
        <v>561</v>
      </c>
      <c r="B562" s="23">
        <v>11</v>
      </c>
      <c r="C562" s="23">
        <v>11</v>
      </c>
      <c r="D562" s="23">
        <v>3</v>
      </c>
      <c r="E562" s="23">
        <v>1488</v>
      </c>
      <c r="F562" s="23">
        <v>3860</v>
      </c>
      <c r="G562" s="23">
        <v>3860</v>
      </c>
      <c r="H562" s="23">
        <v>2044</v>
      </c>
      <c r="I562" s="23">
        <v>669</v>
      </c>
      <c r="J562" s="23">
        <v>888</v>
      </c>
      <c r="K562" s="23">
        <v>650</v>
      </c>
      <c r="L562" s="23">
        <v>394</v>
      </c>
      <c r="M562" s="23">
        <v>336</v>
      </c>
      <c r="N562" s="23">
        <v>108</v>
      </c>
      <c r="O562" s="23">
        <v>283</v>
      </c>
      <c r="P562" s="23">
        <v>91</v>
      </c>
      <c r="Q562" s="23">
        <v>184</v>
      </c>
      <c r="R562" s="23">
        <v>0.102331606217617</v>
      </c>
      <c r="S562" s="23">
        <v>1314</v>
      </c>
      <c r="T562" s="23">
        <v>222</v>
      </c>
      <c r="U562" s="23">
        <v>681</v>
      </c>
      <c r="V562" s="23">
        <v>1774</v>
      </c>
      <c r="W562" s="23">
        <v>868</v>
      </c>
      <c r="X562" s="23">
        <v>315</v>
      </c>
      <c r="Y562" s="23">
        <v>239</v>
      </c>
      <c r="Z562" s="23">
        <v>129</v>
      </c>
      <c r="AA562" s="23">
        <v>328</v>
      </c>
      <c r="AB562" s="23">
        <v>0</v>
      </c>
      <c r="AC562" s="23">
        <v>442</v>
      </c>
      <c r="AD562" s="23">
        <v>176</v>
      </c>
      <c r="AE562" s="23">
        <v>0</v>
      </c>
      <c r="AF562" s="23">
        <v>0</v>
      </c>
      <c r="AG562" s="23">
        <v>4</v>
      </c>
      <c r="AH562" s="23">
        <v>0</v>
      </c>
      <c r="AI562" s="23">
        <v>0</v>
      </c>
      <c r="AJ562" s="23">
        <v>0</v>
      </c>
      <c r="AK562" s="23">
        <v>1.3493299999999999</v>
      </c>
      <c r="AL562" s="23">
        <v>3</v>
      </c>
      <c r="AM562" s="23">
        <v>0</v>
      </c>
      <c r="AN562" s="23">
        <v>1488</v>
      </c>
      <c r="AO562" s="23">
        <v>561</v>
      </c>
      <c r="AP562" s="23">
        <v>0</v>
      </c>
    </row>
    <row r="563" spans="1:42" x14ac:dyDescent="0.25">
      <c r="A563" s="23">
        <v>562</v>
      </c>
      <c r="B563" s="23">
        <v>11</v>
      </c>
      <c r="C563" s="23">
        <v>11</v>
      </c>
      <c r="D563" s="23">
        <v>3</v>
      </c>
      <c r="E563" s="23">
        <v>1311</v>
      </c>
      <c r="F563" s="23">
        <v>5067</v>
      </c>
      <c r="G563" s="23">
        <v>5156</v>
      </c>
      <c r="H563" s="23">
        <v>2429</v>
      </c>
      <c r="I563" s="23">
        <v>722</v>
      </c>
      <c r="J563" s="23">
        <v>619</v>
      </c>
      <c r="K563" s="23">
        <v>530</v>
      </c>
      <c r="L563" s="23">
        <v>414</v>
      </c>
      <c r="M563" s="23">
        <v>280</v>
      </c>
      <c r="N563" s="23">
        <v>87</v>
      </c>
      <c r="O563" s="23">
        <v>170</v>
      </c>
      <c r="P563" s="23">
        <v>105</v>
      </c>
      <c r="Q563" s="23">
        <v>32</v>
      </c>
      <c r="R563" s="23">
        <v>7.0597362296353799E-2</v>
      </c>
      <c r="S563" s="23">
        <v>533</v>
      </c>
      <c r="T563" s="23">
        <v>387</v>
      </c>
      <c r="U563" s="23">
        <v>1110</v>
      </c>
      <c r="V563" s="23">
        <v>2419</v>
      </c>
      <c r="W563" s="23">
        <v>954</v>
      </c>
      <c r="X563" s="23">
        <v>286</v>
      </c>
      <c r="Y563" s="23">
        <v>95</v>
      </c>
      <c r="Z563" s="23">
        <v>121</v>
      </c>
      <c r="AA563" s="23">
        <v>176</v>
      </c>
      <c r="AB563" s="23">
        <v>0</v>
      </c>
      <c r="AC563" s="23">
        <v>59</v>
      </c>
      <c r="AD563" s="23">
        <v>82</v>
      </c>
      <c r="AE563" s="23">
        <v>0</v>
      </c>
      <c r="AF563" s="23">
        <v>0</v>
      </c>
      <c r="AG563" s="23">
        <v>4</v>
      </c>
      <c r="AH563" s="23">
        <v>0</v>
      </c>
      <c r="AI563" s="23">
        <v>0</v>
      </c>
      <c r="AJ563" s="23">
        <v>0</v>
      </c>
      <c r="AK563" s="23">
        <v>1.62155</v>
      </c>
      <c r="AL563" s="23">
        <v>3</v>
      </c>
      <c r="AM563" s="23">
        <v>0</v>
      </c>
      <c r="AN563" s="23">
        <v>1311</v>
      </c>
      <c r="AO563" s="23">
        <v>562</v>
      </c>
      <c r="AP563" s="23">
        <v>89</v>
      </c>
    </row>
    <row r="564" spans="1:42" x14ac:dyDescent="0.25">
      <c r="A564" s="23">
        <v>563</v>
      </c>
      <c r="B564" s="23">
        <v>11</v>
      </c>
      <c r="C564" s="23">
        <v>11</v>
      </c>
      <c r="D564" s="23">
        <v>3</v>
      </c>
      <c r="E564" s="23">
        <v>4264</v>
      </c>
      <c r="F564" s="23">
        <v>11470</v>
      </c>
      <c r="G564" s="23">
        <v>12187</v>
      </c>
      <c r="H564" s="23">
        <v>5162</v>
      </c>
      <c r="I564" s="23">
        <v>1590</v>
      </c>
      <c r="J564" s="23">
        <v>2919</v>
      </c>
      <c r="K564" s="23">
        <v>2362</v>
      </c>
      <c r="L564" s="23">
        <v>1082</v>
      </c>
      <c r="M564" s="23">
        <v>507</v>
      </c>
      <c r="N564" s="23">
        <v>313</v>
      </c>
      <c r="O564" s="23">
        <v>1599</v>
      </c>
      <c r="P564" s="23">
        <v>387</v>
      </c>
      <c r="Q564" s="23">
        <v>932</v>
      </c>
      <c r="R564" s="23">
        <v>0.105358168540248</v>
      </c>
      <c r="S564" s="23">
        <v>15229</v>
      </c>
      <c r="T564" s="23">
        <v>931</v>
      </c>
      <c r="U564" s="23">
        <v>2607</v>
      </c>
      <c r="V564" s="23">
        <v>4757</v>
      </c>
      <c r="W564" s="23">
        <v>2904</v>
      </c>
      <c r="X564" s="23">
        <v>988</v>
      </c>
      <c r="Y564" s="23">
        <v>3184</v>
      </c>
      <c r="Z564" s="23">
        <v>1767</v>
      </c>
      <c r="AA564" s="23">
        <v>3130</v>
      </c>
      <c r="AB564" s="23">
        <v>4</v>
      </c>
      <c r="AC564" s="23">
        <v>4642</v>
      </c>
      <c r="AD564" s="23">
        <v>2502</v>
      </c>
      <c r="AE564" s="23">
        <v>0</v>
      </c>
      <c r="AF564" s="23">
        <v>0</v>
      </c>
      <c r="AG564" s="23">
        <v>4</v>
      </c>
      <c r="AH564" s="23">
        <v>2433.9692399999999</v>
      </c>
      <c r="AI564" s="23">
        <v>0</v>
      </c>
      <c r="AJ564" s="23">
        <v>0</v>
      </c>
      <c r="AK564" s="23">
        <v>1.5642199999999999</v>
      </c>
      <c r="AL564" s="23">
        <v>3</v>
      </c>
      <c r="AM564" s="23">
        <v>0</v>
      </c>
      <c r="AN564" s="23">
        <v>4264</v>
      </c>
      <c r="AO564" s="23">
        <v>563</v>
      </c>
      <c r="AP564" s="23">
        <v>717</v>
      </c>
    </row>
    <row r="565" spans="1:42" x14ac:dyDescent="0.25">
      <c r="A565" s="23">
        <v>564</v>
      </c>
      <c r="B565" s="23">
        <v>11</v>
      </c>
      <c r="C565" s="23">
        <v>11</v>
      </c>
      <c r="D565" s="23">
        <v>3</v>
      </c>
      <c r="E565" s="23">
        <v>2896</v>
      </c>
      <c r="F565" s="23">
        <v>7810</v>
      </c>
      <c r="G565" s="23">
        <v>7834</v>
      </c>
      <c r="H565" s="23">
        <v>3808</v>
      </c>
      <c r="I565" s="23">
        <v>1157</v>
      </c>
      <c r="J565" s="23">
        <v>1795</v>
      </c>
      <c r="K565" s="23">
        <v>835</v>
      </c>
      <c r="L565" s="23">
        <v>582</v>
      </c>
      <c r="M565" s="23">
        <v>510</v>
      </c>
      <c r="N565" s="23">
        <v>969</v>
      </c>
      <c r="O565" s="23">
        <v>580</v>
      </c>
      <c r="P565" s="23">
        <v>305.48038000000003</v>
      </c>
      <c r="Q565" s="23">
        <v>175</v>
      </c>
      <c r="R565" s="23">
        <v>0.10888435026806199</v>
      </c>
      <c r="S565" s="23">
        <v>1837</v>
      </c>
      <c r="T565" s="23">
        <v>864</v>
      </c>
      <c r="U565" s="23">
        <v>1370</v>
      </c>
      <c r="V565" s="23">
        <v>3123</v>
      </c>
      <c r="W565" s="23">
        <v>1795</v>
      </c>
      <c r="X565" s="23">
        <v>682</v>
      </c>
      <c r="Y565" s="23">
        <v>637</v>
      </c>
      <c r="Z565" s="23">
        <v>77</v>
      </c>
      <c r="AA565" s="23">
        <v>1024</v>
      </c>
      <c r="AB565" s="23">
        <v>0</v>
      </c>
      <c r="AC565" s="23">
        <v>51</v>
      </c>
      <c r="AD565" s="23">
        <v>48</v>
      </c>
      <c r="AE565" s="23">
        <v>0</v>
      </c>
      <c r="AF565" s="23">
        <v>0</v>
      </c>
      <c r="AG565" s="23">
        <v>4</v>
      </c>
      <c r="AH565" s="23">
        <v>0</v>
      </c>
      <c r="AI565" s="23">
        <v>0</v>
      </c>
      <c r="AJ565" s="23">
        <v>0</v>
      </c>
      <c r="AK565" s="23">
        <v>1.40571</v>
      </c>
      <c r="AL565" s="23">
        <v>2</v>
      </c>
      <c r="AM565" s="23">
        <v>0</v>
      </c>
      <c r="AN565" s="23">
        <v>2896</v>
      </c>
      <c r="AO565" s="23">
        <v>564</v>
      </c>
      <c r="AP565" s="23">
        <v>24</v>
      </c>
    </row>
    <row r="566" spans="1:42" x14ac:dyDescent="0.25">
      <c r="A566" s="23">
        <v>565</v>
      </c>
      <c r="B566" s="23">
        <v>11</v>
      </c>
      <c r="C566" s="23">
        <v>11</v>
      </c>
      <c r="D566" s="23">
        <v>3</v>
      </c>
      <c r="E566" s="23">
        <v>2261</v>
      </c>
      <c r="F566" s="23">
        <v>5375</v>
      </c>
      <c r="G566" s="23">
        <v>5375</v>
      </c>
      <c r="H566" s="23">
        <v>2834</v>
      </c>
      <c r="I566" s="23">
        <v>1410</v>
      </c>
      <c r="J566" s="23">
        <v>865</v>
      </c>
      <c r="K566" s="23">
        <v>686</v>
      </c>
      <c r="L566" s="23">
        <v>597</v>
      </c>
      <c r="M566" s="23">
        <v>461</v>
      </c>
      <c r="N566" s="23">
        <v>517</v>
      </c>
      <c r="O566" s="23">
        <v>307</v>
      </c>
      <c r="P566" s="23">
        <v>185</v>
      </c>
      <c r="Q566" s="23">
        <v>23</v>
      </c>
      <c r="R566" s="23">
        <v>0.144558139534884</v>
      </c>
      <c r="S566" s="23">
        <v>1560</v>
      </c>
      <c r="T566" s="23">
        <v>498</v>
      </c>
      <c r="U566" s="23">
        <v>699</v>
      </c>
      <c r="V566" s="23">
        <v>2293</v>
      </c>
      <c r="W566" s="23">
        <v>1253</v>
      </c>
      <c r="X566" s="23">
        <v>632</v>
      </c>
      <c r="Y566" s="23">
        <v>355</v>
      </c>
      <c r="Z566" s="23">
        <v>279</v>
      </c>
      <c r="AA566" s="23">
        <v>385</v>
      </c>
      <c r="AB566" s="23">
        <v>0</v>
      </c>
      <c r="AC566" s="23">
        <v>182</v>
      </c>
      <c r="AD566" s="23">
        <v>359</v>
      </c>
      <c r="AE566" s="23">
        <v>0</v>
      </c>
      <c r="AF566" s="23">
        <v>0</v>
      </c>
      <c r="AG566" s="23">
        <v>4</v>
      </c>
      <c r="AH566" s="23">
        <v>0</v>
      </c>
      <c r="AI566" s="23">
        <v>0</v>
      </c>
      <c r="AJ566" s="23">
        <v>0</v>
      </c>
      <c r="AK566" s="23">
        <v>1.6813499999999999</v>
      </c>
      <c r="AL566" s="23">
        <v>1</v>
      </c>
      <c r="AM566" s="23">
        <v>0</v>
      </c>
      <c r="AN566" s="23">
        <v>2261</v>
      </c>
      <c r="AO566" s="23">
        <v>565</v>
      </c>
      <c r="AP566" s="23">
        <v>0</v>
      </c>
    </row>
    <row r="567" spans="1:42" x14ac:dyDescent="0.25">
      <c r="A567" s="23">
        <v>566</v>
      </c>
      <c r="B567" s="23">
        <v>11</v>
      </c>
      <c r="C567" s="23">
        <v>11</v>
      </c>
      <c r="D567" s="23">
        <v>3</v>
      </c>
      <c r="E567" s="23">
        <v>2698</v>
      </c>
      <c r="F567" s="23">
        <v>6331</v>
      </c>
      <c r="G567" s="23">
        <v>6331</v>
      </c>
      <c r="H567" s="23">
        <v>3680</v>
      </c>
      <c r="I567" s="23">
        <v>2450</v>
      </c>
      <c r="J567" s="23">
        <v>276</v>
      </c>
      <c r="K567" s="23">
        <v>519</v>
      </c>
      <c r="L567" s="23">
        <v>524</v>
      </c>
      <c r="M567" s="23">
        <v>764</v>
      </c>
      <c r="N567" s="23">
        <v>891</v>
      </c>
      <c r="O567" s="23">
        <v>1079</v>
      </c>
      <c r="P567" s="23">
        <v>433.62454000000002</v>
      </c>
      <c r="Q567" s="23">
        <v>110</v>
      </c>
      <c r="R567" s="23">
        <v>0.162849470857684</v>
      </c>
      <c r="S567" s="23">
        <v>2078</v>
      </c>
      <c r="T567" s="23">
        <v>508</v>
      </c>
      <c r="U567" s="23">
        <v>626</v>
      </c>
      <c r="V567" s="23">
        <v>2673</v>
      </c>
      <c r="W567" s="23">
        <v>1634</v>
      </c>
      <c r="X567" s="23">
        <v>890</v>
      </c>
      <c r="Y567" s="23">
        <v>239</v>
      </c>
      <c r="Z567" s="23">
        <v>267</v>
      </c>
      <c r="AA567" s="23">
        <v>956</v>
      </c>
      <c r="AB567" s="23">
        <v>0</v>
      </c>
      <c r="AC567" s="23">
        <v>154</v>
      </c>
      <c r="AD567" s="23">
        <v>462</v>
      </c>
      <c r="AE567" s="23">
        <v>0</v>
      </c>
      <c r="AF567" s="23">
        <v>0</v>
      </c>
      <c r="AG567" s="23">
        <v>4</v>
      </c>
      <c r="AH567" s="23">
        <v>0</v>
      </c>
      <c r="AI567" s="23">
        <v>0</v>
      </c>
      <c r="AJ567" s="23">
        <v>0</v>
      </c>
      <c r="AK567" s="23">
        <v>1.3611800000000001</v>
      </c>
      <c r="AL567" s="23">
        <v>1</v>
      </c>
      <c r="AM567" s="23">
        <v>0</v>
      </c>
      <c r="AN567" s="23">
        <v>2698</v>
      </c>
      <c r="AO567" s="23">
        <v>566</v>
      </c>
      <c r="AP567" s="23">
        <v>0</v>
      </c>
    </row>
    <row r="568" spans="1:42" x14ac:dyDescent="0.25">
      <c r="A568" s="23">
        <v>567</v>
      </c>
      <c r="B568" s="23">
        <v>11</v>
      </c>
      <c r="C568" s="23">
        <v>11</v>
      </c>
      <c r="D568" s="23">
        <v>3</v>
      </c>
      <c r="E568" s="23">
        <v>2407</v>
      </c>
      <c r="F568" s="23">
        <v>8825</v>
      </c>
      <c r="G568" s="23">
        <v>8937</v>
      </c>
      <c r="H568" s="23">
        <v>3640</v>
      </c>
      <c r="I568" s="23">
        <v>1835</v>
      </c>
      <c r="J568" s="23">
        <v>628</v>
      </c>
      <c r="K568" s="23">
        <v>1226</v>
      </c>
      <c r="L568" s="23">
        <v>618</v>
      </c>
      <c r="M568" s="23">
        <v>338</v>
      </c>
      <c r="N568" s="23">
        <v>225</v>
      </c>
      <c r="O568" s="23">
        <v>444</v>
      </c>
      <c r="P568" s="23">
        <v>290.91519</v>
      </c>
      <c r="Q568" s="23">
        <v>222</v>
      </c>
      <c r="R568" s="23">
        <v>0.130468837417478</v>
      </c>
      <c r="S568" s="23">
        <v>1434</v>
      </c>
      <c r="T568" s="23">
        <v>926</v>
      </c>
      <c r="U568" s="23">
        <v>1965</v>
      </c>
      <c r="V568" s="23">
        <v>3234</v>
      </c>
      <c r="W568" s="23">
        <v>1751</v>
      </c>
      <c r="X568" s="23">
        <v>1061</v>
      </c>
      <c r="Y568" s="23">
        <v>125</v>
      </c>
      <c r="Z568" s="23">
        <v>310</v>
      </c>
      <c r="AA568" s="23">
        <v>331</v>
      </c>
      <c r="AB568" s="23">
        <v>3</v>
      </c>
      <c r="AC568" s="23">
        <v>478</v>
      </c>
      <c r="AD568" s="23">
        <v>187</v>
      </c>
      <c r="AE568" s="23">
        <v>0</v>
      </c>
      <c r="AF568" s="23">
        <v>0</v>
      </c>
      <c r="AG568" s="23">
        <v>4</v>
      </c>
      <c r="AH568" s="23">
        <v>0</v>
      </c>
      <c r="AI568" s="23">
        <v>0</v>
      </c>
      <c r="AJ568" s="23">
        <v>0</v>
      </c>
      <c r="AK568" s="23">
        <v>1.27966</v>
      </c>
      <c r="AL568" s="23">
        <v>3</v>
      </c>
      <c r="AM568" s="23">
        <v>0</v>
      </c>
      <c r="AN568" s="23">
        <v>2407</v>
      </c>
      <c r="AO568" s="23">
        <v>567</v>
      </c>
      <c r="AP568" s="23">
        <v>112</v>
      </c>
    </row>
    <row r="569" spans="1:42" x14ac:dyDescent="0.25">
      <c r="A569" s="23">
        <v>568</v>
      </c>
      <c r="B569" s="23">
        <v>11</v>
      </c>
      <c r="C569" s="23">
        <v>11</v>
      </c>
      <c r="D569" s="23">
        <v>3</v>
      </c>
      <c r="E569" s="23">
        <v>2282</v>
      </c>
      <c r="F569" s="23">
        <v>9152</v>
      </c>
      <c r="G569" s="23">
        <v>9167</v>
      </c>
      <c r="H569" s="23">
        <v>4835</v>
      </c>
      <c r="I569" s="23">
        <v>1516</v>
      </c>
      <c r="J569" s="23">
        <v>828</v>
      </c>
      <c r="K569" s="23">
        <v>605</v>
      </c>
      <c r="L569" s="23">
        <v>828</v>
      </c>
      <c r="M569" s="23">
        <v>600</v>
      </c>
      <c r="N569" s="23">
        <v>249</v>
      </c>
      <c r="O569" s="23">
        <v>345</v>
      </c>
      <c r="P569" s="23">
        <v>269</v>
      </c>
      <c r="Q569" s="23">
        <v>28</v>
      </c>
      <c r="R569" s="23">
        <v>0.115523071888295</v>
      </c>
      <c r="S569" s="23">
        <v>649</v>
      </c>
      <c r="T569" s="23">
        <v>568</v>
      </c>
      <c r="U569" s="23">
        <v>1951</v>
      </c>
      <c r="V569" s="23">
        <v>3488</v>
      </c>
      <c r="W569" s="23">
        <v>2371</v>
      </c>
      <c r="X569" s="23">
        <v>789</v>
      </c>
      <c r="Y569" s="23">
        <v>61</v>
      </c>
      <c r="Z569" s="23">
        <v>56</v>
      </c>
      <c r="AA569" s="23">
        <v>245</v>
      </c>
      <c r="AB569" s="23">
        <v>0</v>
      </c>
      <c r="AC569" s="23">
        <v>163</v>
      </c>
      <c r="AD569" s="23">
        <v>124</v>
      </c>
      <c r="AE569" s="23">
        <v>0</v>
      </c>
      <c r="AF569" s="23">
        <v>0</v>
      </c>
      <c r="AG569" s="23">
        <v>4</v>
      </c>
      <c r="AH569" s="23">
        <v>0</v>
      </c>
      <c r="AI569" s="23">
        <v>0</v>
      </c>
      <c r="AJ569" s="23">
        <v>0</v>
      </c>
      <c r="AK569" s="23">
        <v>1.46933</v>
      </c>
      <c r="AL569" s="23">
        <v>3</v>
      </c>
      <c r="AM569" s="23">
        <v>0</v>
      </c>
      <c r="AN569" s="23">
        <v>2282</v>
      </c>
      <c r="AO569" s="23">
        <v>568</v>
      </c>
      <c r="AP569" s="23">
        <v>15</v>
      </c>
    </row>
    <row r="570" spans="1:42" x14ac:dyDescent="0.25">
      <c r="A570" s="23">
        <v>569</v>
      </c>
      <c r="B570" s="23">
        <v>11</v>
      </c>
      <c r="C570" s="23">
        <v>11</v>
      </c>
      <c r="D570" s="23">
        <v>3</v>
      </c>
      <c r="E570" s="23">
        <v>1078</v>
      </c>
      <c r="F570" s="23">
        <v>4714</v>
      </c>
      <c r="G570" s="23">
        <v>4720</v>
      </c>
      <c r="H570" s="23">
        <v>2206</v>
      </c>
      <c r="I570" s="23">
        <v>892</v>
      </c>
      <c r="J570" s="23">
        <v>205</v>
      </c>
      <c r="K570" s="23">
        <v>349</v>
      </c>
      <c r="L570" s="23">
        <v>386</v>
      </c>
      <c r="M570" s="23">
        <v>251</v>
      </c>
      <c r="N570" s="23">
        <v>92</v>
      </c>
      <c r="O570" s="23">
        <v>148</v>
      </c>
      <c r="P570" s="23">
        <v>113</v>
      </c>
      <c r="Q570" s="23">
        <v>10</v>
      </c>
      <c r="R570" s="23">
        <v>6.3559322033898302E-2</v>
      </c>
      <c r="S570" s="23">
        <v>252</v>
      </c>
      <c r="T570" s="23">
        <v>475</v>
      </c>
      <c r="U570" s="23">
        <v>1102</v>
      </c>
      <c r="V570" s="23">
        <v>1816</v>
      </c>
      <c r="W570" s="23">
        <v>1089</v>
      </c>
      <c r="X570" s="23">
        <v>238</v>
      </c>
      <c r="Y570" s="23">
        <v>13</v>
      </c>
      <c r="Z570" s="23">
        <v>14</v>
      </c>
      <c r="AA570" s="23">
        <v>199</v>
      </c>
      <c r="AB570" s="23">
        <v>0</v>
      </c>
      <c r="AC570" s="23">
        <v>14</v>
      </c>
      <c r="AD570" s="23">
        <v>12</v>
      </c>
      <c r="AE570" s="23">
        <v>0</v>
      </c>
      <c r="AF570" s="23">
        <v>0</v>
      </c>
      <c r="AG570" s="23">
        <v>3</v>
      </c>
      <c r="AH570" s="23">
        <v>0</v>
      </c>
      <c r="AI570" s="23">
        <v>0</v>
      </c>
      <c r="AJ570" s="23">
        <v>0</v>
      </c>
      <c r="AK570" s="23">
        <v>1.61198</v>
      </c>
      <c r="AL570" s="23">
        <v>3</v>
      </c>
      <c r="AM570" s="23">
        <v>0</v>
      </c>
      <c r="AN570" s="23">
        <v>1078</v>
      </c>
      <c r="AO570" s="23">
        <v>569</v>
      </c>
      <c r="AP570" s="23">
        <v>6</v>
      </c>
    </row>
    <row r="571" spans="1:42" x14ac:dyDescent="0.25">
      <c r="A571" s="23">
        <v>570</v>
      </c>
      <c r="B571" s="23">
        <v>11</v>
      </c>
      <c r="C571" s="23">
        <v>11</v>
      </c>
      <c r="D571" s="23">
        <v>3</v>
      </c>
      <c r="E571" s="23">
        <v>1182</v>
      </c>
      <c r="F571" s="23">
        <v>5044</v>
      </c>
      <c r="G571" s="23">
        <v>5055</v>
      </c>
      <c r="H571" s="23">
        <v>2443</v>
      </c>
      <c r="I571" s="23">
        <v>575</v>
      </c>
      <c r="J571" s="23">
        <v>630</v>
      </c>
      <c r="K571" s="23">
        <v>613</v>
      </c>
      <c r="L571" s="23">
        <v>338</v>
      </c>
      <c r="M571" s="23">
        <v>119</v>
      </c>
      <c r="N571" s="23">
        <v>112</v>
      </c>
      <c r="O571" s="23">
        <v>145</v>
      </c>
      <c r="P571" s="23">
        <v>104</v>
      </c>
      <c r="Q571" s="23">
        <v>19</v>
      </c>
      <c r="R571" s="23">
        <v>0.119090009891197</v>
      </c>
      <c r="S571" s="23">
        <v>323</v>
      </c>
      <c r="T571" s="23">
        <v>440</v>
      </c>
      <c r="U571" s="23">
        <v>993</v>
      </c>
      <c r="V571" s="23">
        <v>2040</v>
      </c>
      <c r="W571" s="23">
        <v>1157</v>
      </c>
      <c r="X571" s="23">
        <v>425</v>
      </c>
      <c r="Y571" s="23">
        <v>30</v>
      </c>
      <c r="Z571" s="23">
        <v>39</v>
      </c>
      <c r="AA571" s="23">
        <v>169</v>
      </c>
      <c r="AB571" s="23">
        <v>3</v>
      </c>
      <c r="AC571" s="23">
        <v>25</v>
      </c>
      <c r="AD571" s="23">
        <v>57</v>
      </c>
      <c r="AE571" s="23">
        <v>0</v>
      </c>
      <c r="AF571" s="23">
        <v>0</v>
      </c>
      <c r="AG571" s="23">
        <v>3</v>
      </c>
      <c r="AH571" s="23">
        <v>0</v>
      </c>
      <c r="AI571" s="23">
        <v>0</v>
      </c>
      <c r="AJ571" s="23">
        <v>0</v>
      </c>
      <c r="AK571" s="23">
        <v>1.6861699999999999</v>
      </c>
      <c r="AL571" s="23">
        <v>3</v>
      </c>
      <c r="AM571" s="23">
        <v>0</v>
      </c>
      <c r="AN571" s="23">
        <v>1182</v>
      </c>
      <c r="AO571" s="23">
        <v>570</v>
      </c>
      <c r="AP571" s="23">
        <v>11</v>
      </c>
    </row>
    <row r="572" spans="1:42" x14ac:dyDescent="0.25">
      <c r="A572" s="23">
        <v>571</v>
      </c>
      <c r="B572" s="23">
        <v>11</v>
      </c>
      <c r="C572" s="23">
        <v>11</v>
      </c>
      <c r="D572" s="23">
        <v>3</v>
      </c>
      <c r="E572" s="23">
        <v>888</v>
      </c>
      <c r="F572" s="23">
        <v>4772</v>
      </c>
      <c r="G572" s="23">
        <v>4782</v>
      </c>
      <c r="H572" s="23">
        <v>2481</v>
      </c>
      <c r="I572" s="23">
        <v>861</v>
      </c>
      <c r="J572" s="23">
        <v>27</v>
      </c>
      <c r="K572" s="23">
        <v>150</v>
      </c>
      <c r="L572" s="23">
        <v>256</v>
      </c>
      <c r="M572" s="23">
        <v>179</v>
      </c>
      <c r="N572" s="23">
        <v>303</v>
      </c>
      <c r="O572" s="23">
        <v>284</v>
      </c>
      <c r="P572" s="23">
        <v>156</v>
      </c>
      <c r="Q572" s="23">
        <v>8</v>
      </c>
      <c r="R572" s="23">
        <v>0.12630698452530301</v>
      </c>
      <c r="S572" s="23">
        <v>156</v>
      </c>
      <c r="T572" s="23">
        <v>382</v>
      </c>
      <c r="U572" s="23">
        <v>996</v>
      </c>
      <c r="V572" s="23">
        <v>1840</v>
      </c>
      <c r="W572" s="23">
        <v>1104</v>
      </c>
      <c r="X572" s="23">
        <v>460</v>
      </c>
      <c r="Y572" s="23">
        <v>11</v>
      </c>
      <c r="Z572" s="23">
        <v>13</v>
      </c>
      <c r="AA572" s="23">
        <v>106</v>
      </c>
      <c r="AB572" s="23">
        <v>0</v>
      </c>
      <c r="AC572" s="23">
        <v>9</v>
      </c>
      <c r="AD572" s="23">
        <v>17</v>
      </c>
      <c r="AE572" s="23">
        <v>0</v>
      </c>
      <c r="AF572" s="23">
        <v>0</v>
      </c>
      <c r="AG572" s="23">
        <v>4</v>
      </c>
      <c r="AH572" s="23">
        <v>0</v>
      </c>
      <c r="AI572" s="23">
        <v>0</v>
      </c>
      <c r="AJ572" s="23">
        <v>0</v>
      </c>
      <c r="AK572" s="23">
        <v>1.4530700000000001</v>
      </c>
      <c r="AL572" s="23">
        <v>3</v>
      </c>
      <c r="AM572" s="23">
        <v>0</v>
      </c>
      <c r="AN572" s="23">
        <v>888</v>
      </c>
      <c r="AO572" s="23">
        <v>571</v>
      </c>
      <c r="AP572" s="23">
        <v>10</v>
      </c>
    </row>
    <row r="573" spans="1:42" x14ac:dyDescent="0.25">
      <c r="A573" s="23">
        <v>572</v>
      </c>
      <c r="B573" s="23">
        <v>11</v>
      </c>
      <c r="C573" s="23">
        <v>11</v>
      </c>
      <c r="D573" s="23">
        <v>3</v>
      </c>
      <c r="E573" s="23">
        <v>972</v>
      </c>
      <c r="F573" s="23">
        <v>4345</v>
      </c>
      <c r="G573" s="23">
        <v>4352</v>
      </c>
      <c r="H573" s="23">
        <v>1881</v>
      </c>
      <c r="I573" s="23">
        <v>960</v>
      </c>
      <c r="J573" s="23">
        <v>28</v>
      </c>
      <c r="K573" s="23">
        <v>260</v>
      </c>
      <c r="L573" s="23">
        <v>314</v>
      </c>
      <c r="M573" s="23">
        <v>222</v>
      </c>
      <c r="N573" s="23">
        <v>176</v>
      </c>
      <c r="O573" s="23">
        <v>377</v>
      </c>
      <c r="P573" s="23">
        <v>196</v>
      </c>
      <c r="Q573" s="23">
        <v>54</v>
      </c>
      <c r="R573" s="23">
        <v>0.176011029411765</v>
      </c>
      <c r="S573" s="23">
        <v>498</v>
      </c>
      <c r="T573" s="23">
        <v>268</v>
      </c>
      <c r="U573" s="23">
        <v>904</v>
      </c>
      <c r="V573" s="23">
        <v>1651</v>
      </c>
      <c r="W573" s="23">
        <v>906</v>
      </c>
      <c r="X573" s="23">
        <v>623</v>
      </c>
      <c r="Y573" s="23">
        <v>7</v>
      </c>
      <c r="Z573" s="23">
        <v>20</v>
      </c>
      <c r="AA573" s="23">
        <v>436</v>
      </c>
      <c r="AB573" s="23">
        <v>0</v>
      </c>
      <c r="AC573" s="23">
        <v>4</v>
      </c>
      <c r="AD573" s="23">
        <v>31</v>
      </c>
      <c r="AE573" s="23">
        <v>0</v>
      </c>
      <c r="AF573" s="23">
        <v>0</v>
      </c>
      <c r="AG573" s="23">
        <v>4</v>
      </c>
      <c r="AH573" s="23">
        <v>2664.0053699999999</v>
      </c>
      <c r="AI573" s="23">
        <v>0</v>
      </c>
      <c r="AJ573" s="23">
        <v>0</v>
      </c>
      <c r="AK573" s="23">
        <v>1.2635099999999999</v>
      </c>
      <c r="AL573" s="23">
        <v>3</v>
      </c>
      <c r="AM573" s="23">
        <v>0</v>
      </c>
      <c r="AN573" s="23">
        <v>972</v>
      </c>
      <c r="AO573" s="23">
        <v>572</v>
      </c>
      <c r="AP573" s="23">
        <v>7</v>
      </c>
    </row>
    <row r="574" spans="1:42" x14ac:dyDescent="0.25">
      <c r="A574" s="23">
        <v>573</v>
      </c>
      <c r="B574" s="23">
        <v>11</v>
      </c>
      <c r="C574" s="23">
        <v>11</v>
      </c>
      <c r="D574" s="23">
        <v>3</v>
      </c>
      <c r="E574" s="23">
        <v>1062</v>
      </c>
      <c r="F574" s="23">
        <v>4371</v>
      </c>
      <c r="G574" s="23">
        <v>4415</v>
      </c>
      <c r="H574" s="23">
        <v>2165</v>
      </c>
      <c r="I574" s="23">
        <v>1054</v>
      </c>
      <c r="J574" s="23">
        <v>8</v>
      </c>
      <c r="K574" s="23">
        <v>177</v>
      </c>
      <c r="L574" s="23">
        <v>347</v>
      </c>
      <c r="M574" s="23">
        <v>296</v>
      </c>
      <c r="N574" s="23">
        <v>242</v>
      </c>
      <c r="O574" s="23">
        <v>340</v>
      </c>
      <c r="P574" s="23">
        <v>215</v>
      </c>
      <c r="Q574" s="23">
        <v>5</v>
      </c>
      <c r="R574" s="23">
        <v>0.20067950169875401</v>
      </c>
      <c r="S574" s="23">
        <v>248</v>
      </c>
      <c r="T574" s="23">
        <v>124</v>
      </c>
      <c r="U574" s="23">
        <v>790</v>
      </c>
      <c r="V574" s="23">
        <v>1442</v>
      </c>
      <c r="W574" s="23">
        <v>1336</v>
      </c>
      <c r="X574" s="23">
        <v>723</v>
      </c>
      <c r="Y574" s="23">
        <v>42</v>
      </c>
      <c r="Z574" s="23">
        <v>47</v>
      </c>
      <c r="AA574" s="23">
        <v>146</v>
      </c>
      <c r="AB574" s="23">
        <v>0</v>
      </c>
      <c r="AC574" s="23">
        <v>2</v>
      </c>
      <c r="AD574" s="23">
        <v>11</v>
      </c>
      <c r="AE574" s="23">
        <v>0</v>
      </c>
      <c r="AF574" s="23">
        <v>0</v>
      </c>
      <c r="AG574" s="23">
        <v>4</v>
      </c>
      <c r="AH574" s="23">
        <v>0</v>
      </c>
      <c r="AI574" s="23">
        <v>0</v>
      </c>
      <c r="AJ574" s="23">
        <v>0</v>
      </c>
      <c r="AK574" s="23">
        <v>1.25867</v>
      </c>
      <c r="AL574" s="23">
        <v>3</v>
      </c>
      <c r="AM574" s="23">
        <v>0</v>
      </c>
      <c r="AN574" s="23">
        <v>1062</v>
      </c>
      <c r="AO574" s="23">
        <v>573</v>
      </c>
      <c r="AP574" s="23">
        <v>44</v>
      </c>
    </row>
    <row r="575" spans="1:42" x14ac:dyDescent="0.25">
      <c r="A575" s="23">
        <v>574</v>
      </c>
      <c r="B575" s="23">
        <v>11</v>
      </c>
      <c r="C575" s="23">
        <v>11</v>
      </c>
      <c r="D575" s="23">
        <v>3</v>
      </c>
      <c r="E575" s="23">
        <v>1286</v>
      </c>
      <c r="F575" s="23">
        <v>4900</v>
      </c>
      <c r="G575" s="23">
        <v>4968</v>
      </c>
      <c r="H575" s="23">
        <v>2289</v>
      </c>
      <c r="I575" s="23">
        <v>1117</v>
      </c>
      <c r="J575" s="23">
        <v>169</v>
      </c>
      <c r="K575" s="23">
        <v>608</v>
      </c>
      <c r="L575" s="23">
        <v>417</v>
      </c>
      <c r="M575" s="23">
        <v>212</v>
      </c>
      <c r="N575" s="23">
        <v>49</v>
      </c>
      <c r="O575" s="23">
        <v>284</v>
      </c>
      <c r="P575" s="23">
        <v>164.49188000000001</v>
      </c>
      <c r="Q575" s="23">
        <v>22</v>
      </c>
      <c r="R575" s="23">
        <v>0.14412238325281801</v>
      </c>
      <c r="S575" s="23">
        <v>353</v>
      </c>
      <c r="T575" s="23">
        <v>306</v>
      </c>
      <c r="U575" s="23">
        <v>969</v>
      </c>
      <c r="V575" s="23">
        <v>1860</v>
      </c>
      <c r="W575" s="23">
        <v>1296</v>
      </c>
      <c r="X575" s="23">
        <v>537</v>
      </c>
      <c r="Y575" s="23">
        <v>33</v>
      </c>
      <c r="Z575" s="23">
        <v>49</v>
      </c>
      <c r="AA575" s="23">
        <v>196</v>
      </c>
      <c r="AB575" s="23">
        <v>1</v>
      </c>
      <c r="AC575" s="23">
        <v>12</v>
      </c>
      <c r="AD575" s="23">
        <v>62</v>
      </c>
      <c r="AE575" s="23">
        <v>0</v>
      </c>
      <c r="AF575" s="23">
        <v>0</v>
      </c>
      <c r="AG575" s="23">
        <v>4</v>
      </c>
      <c r="AH575" s="23">
        <v>0</v>
      </c>
      <c r="AI575" s="23">
        <v>0</v>
      </c>
      <c r="AJ575" s="23">
        <v>0</v>
      </c>
      <c r="AK575" s="23">
        <v>1.45705</v>
      </c>
      <c r="AL575" s="23">
        <v>3</v>
      </c>
      <c r="AM575" s="23">
        <v>0</v>
      </c>
      <c r="AN575" s="23">
        <v>1286</v>
      </c>
      <c r="AO575" s="23">
        <v>574</v>
      </c>
      <c r="AP575" s="23">
        <v>68</v>
      </c>
    </row>
    <row r="576" spans="1:42" x14ac:dyDescent="0.25">
      <c r="A576" s="23">
        <v>575</v>
      </c>
      <c r="B576" s="23">
        <v>11</v>
      </c>
      <c r="C576" s="23">
        <v>11</v>
      </c>
      <c r="D576" s="23">
        <v>3</v>
      </c>
      <c r="E576" s="23">
        <v>989</v>
      </c>
      <c r="F576" s="23">
        <v>4347</v>
      </c>
      <c r="G576" s="23">
        <v>4393</v>
      </c>
      <c r="H576" s="23">
        <v>2321</v>
      </c>
      <c r="I576" s="23">
        <v>964</v>
      </c>
      <c r="J576" s="23">
        <v>25</v>
      </c>
      <c r="K576" s="23">
        <v>125</v>
      </c>
      <c r="L576" s="23">
        <v>289</v>
      </c>
      <c r="M576" s="23">
        <v>253</v>
      </c>
      <c r="N576" s="23">
        <v>322</v>
      </c>
      <c r="O576" s="23">
        <v>410</v>
      </c>
      <c r="P576" s="23">
        <v>155</v>
      </c>
      <c r="Q576" s="23">
        <v>29</v>
      </c>
      <c r="R576" s="23">
        <v>0.18734350102435701</v>
      </c>
      <c r="S576" s="23">
        <v>616</v>
      </c>
      <c r="T576" s="23">
        <v>215</v>
      </c>
      <c r="U576" s="23">
        <v>791</v>
      </c>
      <c r="V576" s="23">
        <v>1476</v>
      </c>
      <c r="W576" s="23">
        <v>1228</v>
      </c>
      <c r="X576" s="23">
        <v>683</v>
      </c>
      <c r="Y576" s="23">
        <v>75</v>
      </c>
      <c r="Z576" s="23">
        <v>148</v>
      </c>
      <c r="AA576" s="23">
        <v>329</v>
      </c>
      <c r="AB576" s="23">
        <v>0</v>
      </c>
      <c r="AC576" s="23">
        <v>43</v>
      </c>
      <c r="AD576" s="23">
        <v>21</v>
      </c>
      <c r="AE576" s="23">
        <v>0</v>
      </c>
      <c r="AF576" s="23">
        <v>0</v>
      </c>
      <c r="AG576" s="23">
        <v>4</v>
      </c>
      <c r="AH576" s="23">
        <v>0</v>
      </c>
      <c r="AI576" s="23">
        <v>0</v>
      </c>
      <c r="AJ576" s="23">
        <v>0</v>
      </c>
      <c r="AK576" s="23">
        <v>1.4461900000000001</v>
      </c>
      <c r="AL576" s="23">
        <v>3</v>
      </c>
      <c r="AM576" s="23">
        <v>0</v>
      </c>
      <c r="AN576" s="23">
        <v>989</v>
      </c>
      <c r="AO576" s="23">
        <v>575</v>
      </c>
      <c r="AP576" s="23">
        <v>46</v>
      </c>
    </row>
    <row r="577" spans="1:42" x14ac:dyDescent="0.25">
      <c r="A577" s="23">
        <v>576</v>
      </c>
      <c r="B577" s="23">
        <v>11</v>
      </c>
      <c r="C577" s="23">
        <v>11</v>
      </c>
      <c r="D577" s="23">
        <v>3</v>
      </c>
      <c r="E577" s="23">
        <v>1162</v>
      </c>
      <c r="F577" s="23">
        <v>4624</v>
      </c>
      <c r="G577" s="23">
        <v>4663</v>
      </c>
      <c r="H577" s="23">
        <v>2361</v>
      </c>
      <c r="I577" s="23">
        <v>1162</v>
      </c>
      <c r="J577" s="23">
        <v>0</v>
      </c>
      <c r="K577" s="23">
        <v>186</v>
      </c>
      <c r="L577" s="23">
        <v>395</v>
      </c>
      <c r="M577" s="23">
        <v>257</v>
      </c>
      <c r="N577" s="23">
        <v>324</v>
      </c>
      <c r="O577" s="23">
        <v>267</v>
      </c>
      <c r="P577" s="23">
        <v>227</v>
      </c>
      <c r="Q577" s="23">
        <v>29</v>
      </c>
      <c r="R577" s="23">
        <v>0.20523268282221699</v>
      </c>
      <c r="S577" s="23">
        <v>492</v>
      </c>
      <c r="T577" s="23">
        <v>195</v>
      </c>
      <c r="U577" s="23">
        <v>721</v>
      </c>
      <c r="V577" s="23">
        <v>1645</v>
      </c>
      <c r="W577" s="23">
        <v>1344</v>
      </c>
      <c r="X577" s="23">
        <v>758</v>
      </c>
      <c r="Y577" s="23">
        <v>39</v>
      </c>
      <c r="Z577" s="23">
        <v>138</v>
      </c>
      <c r="AA577" s="23">
        <v>140</v>
      </c>
      <c r="AB577" s="23">
        <v>0</v>
      </c>
      <c r="AC577" s="23">
        <v>60</v>
      </c>
      <c r="AD577" s="23">
        <v>115</v>
      </c>
      <c r="AE577" s="23">
        <v>0</v>
      </c>
      <c r="AF577" s="23">
        <v>0</v>
      </c>
      <c r="AG577" s="23">
        <v>4</v>
      </c>
      <c r="AH577" s="23">
        <v>0</v>
      </c>
      <c r="AI577" s="23">
        <v>0</v>
      </c>
      <c r="AJ577" s="23">
        <v>0</v>
      </c>
      <c r="AK577" s="23">
        <v>1.2829999999999999</v>
      </c>
      <c r="AL577" s="23">
        <v>3</v>
      </c>
      <c r="AM577" s="23">
        <v>0</v>
      </c>
      <c r="AN577" s="23">
        <v>1162</v>
      </c>
      <c r="AO577" s="23">
        <v>576</v>
      </c>
      <c r="AP577" s="23">
        <v>39</v>
      </c>
    </row>
    <row r="578" spans="1:42" x14ac:dyDescent="0.25">
      <c r="A578" s="23">
        <v>577</v>
      </c>
      <c r="B578" s="23">
        <v>11</v>
      </c>
      <c r="C578" s="23">
        <v>11</v>
      </c>
      <c r="D578" s="23">
        <v>3</v>
      </c>
      <c r="E578" s="23">
        <v>1112</v>
      </c>
      <c r="F578" s="23">
        <v>5470</v>
      </c>
      <c r="G578" s="23">
        <v>5527</v>
      </c>
      <c r="H578" s="23">
        <v>2793</v>
      </c>
      <c r="I578" s="23">
        <v>1098</v>
      </c>
      <c r="J578" s="23">
        <v>14</v>
      </c>
      <c r="K578" s="23">
        <v>174</v>
      </c>
      <c r="L578" s="23">
        <v>376</v>
      </c>
      <c r="M578" s="23">
        <v>299</v>
      </c>
      <c r="N578" s="23">
        <v>263</v>
      </c>
      <c r="O578" s="23">
        <v>232</v>
      </c>
      <c r="P578" s="23">
        <v>199</v>
      </c>
      <c r="Q578" s="23">
        <v>21</v>
      </c>
      <c r="R578" s="23">
        <v>0.136421204993667</v>
      </c>
      <c r="S578" s="23">
        <v>323</v>
      </c>
      <c r="T578" s="23">
        <v>376</v>
      </c>
      <c r="U578" s="23">
        <v>1085</v>
      </c>
      <c r="V578" s="23">
        <v>2007</v>
      </c>
      <c r="W578" s="23">
        <v>1458</v>
      </c>
      <c r="X578" s="23">
        <v>601</v>
      </c>
      <c r="Y578" s="23">
        <v>4</v>
      </c>
      <c r="Z578" s="23">
        <v>31</v>
      </c>
      <c r="AA578" s="23">
        <v>252</v>
      </c>
      <c r="AB578" s="23">
        <v>0</v>
      </c>
      <c r="AC578" s="23">
        <v>7</v>
      </c>
      <c r="AD578" s="23">
        <v>29</v>
      </c>
      <c r="AE578" s="23">
        <v>0</v>
      </c>
      <c r="AF578" s="23">
        <v>0</v>
      </c>
      <c r="AG578" s="23">
        <v>3</v>
      </c>
      <c r="AH578" s="23">
        <v>0</v>
      </c>
      <c r="AI578" s="23">
        <v>0</v>
      </c>
      <c r="AJ578" s="23">
        <v>0</v>
      </c>
      <c r="AK578" s="23">
        <v>1.3619399999999999</v>
      </c>
      <c r="AL578" s="23">
        <v>3</v>
      </c>
      <c r="AM578" s="23">
        <v>0</v>
      </c>
      <c r="AN578" s="23">
        <v>1112</v>
      </c>
      <c r="AO578" s="23">
        <v>577</v>
      </c>
      <c r="AP578" s="23">
        <v>57</v>
      </c>
    </row>
    <row r="579" spans="1:42" x14ac:dyDescent="0.25">
      <c r="A579" s="23">
        <v>578</v>
      </c>
      <c r="B579" s="23">
        <v>11</v>
      </c>
      <c r="C579" s="23">
        <v>11</v>
      </c>
      <c r="D579" s="23">
        <v>3</v>
      </c>
      <c r="E579" s="23">
        <v>2466</v>
      </c>
      <c r="F579" s="23">
        <v>8794</v>
      </c>
      <c r="G579" s="23">
        <v>8794</v>
      </c>
      <c r="H579" s="23">
        <v>4376</v>
      </c>
      <c r="I579" s="23">
        <v>1086</v>
      </c>
      <c r="J579" s="23">
        <v>1426</v>
      </c>
      <c r="K579" s="23">
        <v>898</v>
      </c>
      <c r="L579" s="23">
        <v>830</v>
      </c>
      <c r="M579" s="23">
        <v>547</v>
      </c>
      <c r="N579" s="23">
        <v>191</v>
      </c>
      <c r="O579" s="23">
        <v>268</v>
      </c>
      <c r="P579" s="23">
        <v>218</v>
      </c>
      <c r="Q579" s="23">
        <v>45</v>
      </c>
      <c r="R579" s="23">
        <v>0.101660222879236</v>
      </c>
      <c r="S579" s="23">
        <v>997</v>
      </c>
      <c r="T579" s="23">
        <v>676</v>
      </c>
      <c r="U579" s="23">
        <v>1824</v>
      </c>
      <c r="V579" s="23">
        <v>3697</v>
      </c>
      <c r="W579" s="23">
        <v>1875</v>
      </c>
      <c r="X579" s="23">
        <v>722</v>
      </c>
      <c r="Y579" s="23">
        <v>144</v>
      </c>
      <c r="Z579" s="23">
        <v>136</v>
      </c>
      <c r="AA579" s="23">
        <v>643</v>
      </c>
      <c r="AB579" s="23">
        <v>0</v>
      </c>
      <c r="AC579" s="23">
        <v>28</v>
      </c>
      <c r="AD579" s="23">
        <v>46</v>
      </c>
      <c r="AE579" s="23">
        <v>0</v>
      </c>
      <c r="AF579" s="23">
        <v>0</v>
      </c>
      <c r="AG579" s="23">
        <v>3</v>
      </c>
      <c r="AH579" s="23">
        <v>0</v>
      </c>
      <c r="AI579" s="23">
        <v>0</v>
      </c>
      <c r="AJ579" s="23">
        <v>0</v>
      </c>
      <c r="AK579" s="23">
        <v>1.5318000000000001</v>
      </c>
      <c r="AL579" s="23">
        <v>3</v>
      </c>
      <c r="AM579" s="23">
        <v>0</v>
      </c>
      <c r="AN579" s="23">
        <v>2466</v>
      </c>
      <c r="AO579" s="23">
        <v>578</v>
      </c>
      <c r="AP579" s="23">
        <v>0</v>
      </c>
    </row>
    <row r="580" spans="1:42" x14ac:dyDescent="0.25">
      <c r="A580" s="23">
        <v>579</v>
      </c>
      <c r="B580" s="23">
        <v>11</v>
      </c>
      <c r="C580" s="23">
        <v>11</v>
      </c>
      <c r="D580" s="23">
        <v>3</v>
      </c>
      <c r="E580" s="23">
        <v>765</v>
      </c>
      <c r="F580" s="23">
        <v>2423</v>
      </c>
      <c r="G580" s="23">
        <v>2459</v>
      </c>
      <c r="H580" s="23">
        <v>1158</v>
      </c>
      <c r="I580" s="23">
        <v>299</v>
      </c>
      <c r="J580" s="23">
        <v>489</v>
      </c>
      <c r="K580" s="23">
        <v>419</v>
      </c>
      <c r="L580" s="23">
        <v>123</v>
      </c>
      <c r="M580" s="23">
        <v>93</v>
      </c>
      <c r="N580" s="23">
        <v>130</v>
      </c>
      <c r="O580" s="23">
        <v>437</v>
      </c>
      <c r="P580" s="23">
        <v>62</v>
      </c>
      <c r="Q580" s="23">
        <v>101.76067999999999</v>
      </c>
      <c r="R580" s="23">
        <v>0.22285481903212701</v>
      </c>
      <c r="S580" s="23">
        <v>1787</v>
      </c>
      <c r="T580" s="23">
        <v>101</v>
      </c>
      <c r="U580" s="23">
        <v>380</v>
      </c>
      <c r="V580" s="23">
        <v>879</v>
      </c>
      <c r="W580" s="23">
        <v>652</v>
      </c>
      <c r="X580" s="23">
        <v>447</v>
      </c>
      <c r="Y580" s="23">
        <v>384</v>
      </c>
      <c r="Z580" s="23">
        <v>98</v>
      </c>
      <c r="AA580" s="23">
        <v>566</v>
      </c>
      <c r="AB580" s="23">
        <v>0</v>
      </c>
      <c r="AC580" s="23">
        <v>384</v>
      </c>
      <c r="AD580" s="23">
        <v>355</v>
      </c>
      <c r="AE580" s="23">
        <v>0</v>
      </c>
      <c r="AF580" s="23">
        <v>0</v>
      </c>
      <c r="AG580" s="23">
        <v>4</v>
      </c>
      <c r="AH580" s="23">
        <v>0</v>
      </c>
      <c r="AI580" s="23">
        <v>0</v>
      </c>
      <c r="AJ580" s="23">
        <v>0</v>
      </c>
      <c r="AK580" s="23">
        <v>1.59507</v>
      </c>
      <c r="AL580" s="23">
        <v>3</v>
      </c>
      <c r="AM580" s="23">
        <v>0</v>
      </c>
      <c r="AN580" s="23">
        <v>765</v>
      </c>
      <c r="AO580" s="23">
        <v>579</v>
      </c>
      <c r="AP580" s="23">
        <v>36</v>
      </c>
    </row>
    <row r="581" spans="1:42" x14ac:dyDescent="0.25">
      <c r="A581" s="23">
        <v>580</v>
      </c>
      <c r="B581" s="23">
        <v>11</v>
      </c>
      <c r="C581" s="23">
        <v>11</v>
      </c>
      <c r="D581" s="23">
        <v>3</v>
      </c>
      <c r="E581" s="23">
        <v>1146</v>
      </c>
      <c r="F581" s="23">
        <v>5245</v>
      </c>
      <c r="G581" s="23">
        <v>5245</v>
      </c>
      <c r="H581" s="23">
        <v>2331</v>
      </c>
      <c r="I581" s="23">
        <v>398</v>
      </c>
      <c r="J581" s="23">
        <v>748</v>
      </c>
      <c r="K581" s="23">
        <v>560</v>
      </c>
      <c r="L581" s="23">
        <v>431</v>
      </c>
      <c r="M581" s="23">
        <v>147</v>
      </c>
      <c r="N581" s="23">
        <v>8</v>
      </c>
      <c r="O581" s="23">
        <v>201</v>
      </c>
      <c r="P581" s="23">
        <v>72</v>
      </c>
      <c r="Q581" s="23">
        <v>82</v>
      </c>
      <c r="R581" s="23">
        <v>5.4909437559580603E-2</v>
      </c>
      <c r="S581" s="23">
        <v>865</v>
      </c>
      <c r="T581" s="23">
        <v>460</v>
      </c>
      <c r="U581" s="23">
        <v>1510</v>
      </c>
      <c r="V581" s="23">
        <v>2003</v>
      </c>
      <c r="W581" s="23">
        <v>1054</v>
      </c>
      <c r="X581" s="23">
        <v>218</v>
      </c>
      <c r="Y581" s="23">
        <v>78</v>
      </c>
      <c r="Z581" s="23">
        <v>86</v>
      </c>
      <c r="AA581" s="23">
        <v>181</v>
      </c>
      <c r="AB581" s="23">
        <v>15</v>
      </c>
      <c r="AC581" s="23">
        <v>346</v>
      </c>
      <c r="AD581" s="23">
        <v>159</v>
      </c>
      <c r="AE581" s="23">
        <v>0</v>
      </c>
      <c r="AF581" s="23">
        <v>0</v>
      </c>
      <c r="AG581" s="23">
        <v>3</v>
      </c>
      <c r="AH581" s="23">
        <v>0</v>
      </c>
      <c r="AI581" s="23">
        <v>0</v>
      </c>
      <c r="AJ581" s="23">
        <v>0</v>
      </c>
      <c r="AK581" s="23">
        <v>1.6452</v>
      </c>
      <c r="AL581" s="23">
        <v>3</v>
      </c>
      <c r="AM581" s="23">
        <v>0</v>
      </c>
      <c r="AN581" s="23">
        <v>1146</v>
      </c>
      <c r="AO581" s="23">
        <v>580</v>
      </c>
      <c r="AP581" s="23">
        <v>0</v>
      </c>
    </row>
    <row r="582" spans="1:42" x14ac:dyDescent="0.25">
      <c r="A582" s="23">
        <v>581</v>
      </c>
      <c r="B582" s="23">
        <v>12</v>
      </c>
      <c r="C582" s="23">
        <v>12</v>
      </c>
      <c r="D582" s="23">
        <v>3</v>
      </c>
      <c r="E582" s="23">
        <v>1227</v>
      </c>
      <c r="F582" s="23">
        <v>6110</v>
      </c>
      <c r="G582" s="23">
        <v>6117</v>
      </c>
      <c r="H582" s="23">
        <v>2693</v>
      </c>
      <c r="I582" s="23">
        <v>695</v>
      </c>
      <c r="J582" s="23">
        <v>559</v>
      </c>
      <c r="K582" s="23">
        <v>508</v>
      </c>
      <c r="L582" s="23">
        <v>428</v>
      </c>
      <c r="M582" s="23">
        <v>177</v>
      </c>
      <c r="N582" s="23">
        <v>114</v>
      </c>
      <c r="O582" s="23">
        <v>214</v>
      </c>
      <c r="P582" s="23">
        <v>141</v>
      </c>
      <c r="Q582" s="23">
        <v>6</v>
      </c>
      <c r="R582" s="23">
        <v>0.132744809547164</v>
      </c>
      <c r="S582" s="23">
        <v>450</v>
      </c>
      <c r="T582" s="23">
        <v>421</v>
      </c>
      <c r="U582" s="23">
        <v>1389</v>
      </c>
      <c r="V582" s="23">
        <v>2235</v>
      </c>
      <c r="W582" s="23">
        <v>1391</v>
      </c>
      <c r="X582" s="23">
        <v>681</v>
      </c>
      <c r="Y582" s="23">
        <v>60</v>
      </c>
      <c r="Z582" s="23">
        <v>114</v>
      </c>
      <c r="AA582" s="23">
        <v>197</v>
      </c>
      <c r="AB582" s="23">
        <v>0</v>
      </c>
      <c r="AC582" s="23">
        <v>9</v>
      </c>
      <c r="AD582" s="23">
        <v>70</v>
      </c>
      <c r="AE582" s="23">
        <v>0</v>
      </c>
      <c r="AF582" s="23">
        <v>0</v>
      </c>
      <c r="AG582" s="23">
        <v>3</v>
      </c>
      <c r="AH582" s="23">
        <v>0</v>
      </c>
      <c r="AI582" s="23">
        <v>0</v>
      </c>
      <c r="AJ582" s="23">
        <v>0</v>
      </c>
      <c r="AK582" s="23">
        <v>1.70604</v>
      </c>
      <c r="AL582" s="23">
        <v>3</v>
      </c>
      <c r="AM582" s="23">
        <v>0</v>
      </c>
      <c r="AN582" s="23">
        <v>1227</v>
      </c>
      <c r="AO582" s="23">
        <v>581</v>
      </c>
      <c r="AP582" s="23">
        <v>7</v>
      </c>
    </row>
    <row r="583" spans="1:42" x14ac:dyDescent="0.25">
      <c r="A583" s="23">
        <v>582</v>
      </c>
      <c r="B583" s="23">
        <v>12</v>
      </c>
      <c r="C583" s="23">
        <v>12</v>
      </c>
      <c r="D583" s="23">
        <v>3</v>
      </c>
      <c r="E583" s="23">
        <v>1863</v>
      </c>
      <c r="F583" s="23">
        <v>7000</v>
      </c>
      <c r="G583" s="23">
        <v>7019</v>
      </c>
      <c r="H583" s="23">
        <v>3416</v>
      </c>
      <c r="I583" s="23">
        <v>1323</v>
      </c>
      <c r="J583" s="23">
        <v>582</v>
      </c>
      <c r="K583" s="23">
        <v>733</v>
      </c>
      <c r="L583" s="23">
        <v>498</v>
      </c>
      <c r="M583" s="23">
        <v>398</v>
      </c>
      <c r="N583" s="23">
        <v>234</v>
      </c>
      <c r="O583" s="23">
        <v>353</v>
      </c>
      <c r="P583" s="23">
        <v>273</v>
      </c>
      <c r="Q583" s="23">
        <v>40</v>
      </c>
      <c r="R583" s="23">
        <v>0.16711782305171699</v>
      </c>
      <c r="S583" s="23">
        <v>2198</v>
      </c>
      <c r="T583" s="23">
        <v>599</v>
      </c>
      <c r="U583" s="23">
        <v>1359</v>
      </c>
      <c r="V583" s="23">
        <v>2458</v>
      </c>
      <c r="W583" s="23">
        <v>1612</v>
      </c>
      <c r="X583" s="23">
        <v>991</v>
      </c>
      <c r="Y583" s="23">
        <v>548</v>
      </c>
      <c r="Z583" s="23">
        <v>360</v>
      </c>
      <c r="AA583" s="23">
        <v>1151</v>
      </c>
      <c r="AB583" s="23">
        <v>0</v>
      </c>
      <c r="AC583" s="23">
        <v>40</v>
      </c>
      <c r="AD583" s="23">
        <v>99</v>
      </c>
      <c r="AE583" s="23">
        <v>0</v>
      </c>
      <c r="AF583" s="23">
        <v>0</v>
      </c>
      <c r="AG583" s="23">
        <v>4</v>
      </c>
      <c r="AH583" s="23">
        <v>0</v>
      </c>
      <c r="AI583" s="23">
        <v>0</v>
      </c>
      <c r="AJ583" s="23">
        <v>0</v>
      </c>
      <c r="AK583" s="23">
        <v>1.6938200000000001</v>
      </c>
      <c r="AL583" s="23">
        <v>3</v>
      </c>
      <c r="AM583" s="23">
        <v>0</v>
      </c>
      <c r="AN583" s="23">
        <v>1863</v>
      </c>
      <c r="AO583" s="23">
        <v>582</v>
      </c>
      <c r="AP583" s="23">
        <v>19</v>
      </c>
    </row>
    <row r="584" spans="1:42" x14ac:dyDescent="0.25">
      <c r="A584" s="23">
        <v>583</v>
      </c>
      <c r="B584" s="23">
        <v>12</v>
      </c>
      <c r="C584" s="23">
        <v>12</v>
      </c>
      <c r="D584" s="23">
        <v>3</v>
      </c>
      <c r="E584" s="23">
        <v>1497</v>
      </c>
      <c r="F584" s="23">
        <v>6090</v>
      </c>
      <c r="G584" s="23">
        <v>6123</v>
      </c>
      <c r="H584" s="23">
        <v>3145</v>
      </c>
      <c r="I584" s="23">
        <v>1287</v>
      </c>
      <c r="J584" s="23">
        <v>226</v>
      </c>
      <c r="K584" s="23">
        <v>435</v>
      </c>
      <c r="L584" s="23">
        <v>407</v>
      </c>
      <c r="M584" s="23">
        <v>441</v>
      </c>
      <c r="N584" s="23">
        <v>214</v>
      </c>
      <c r="O584" s="23">
        <v>617</v>
      </c>
      <c r="P584" s="23">
        <v>333</v>
      </c>
      <c r="Q584" s="23">
        <v>199</v>
      </c>
      <c r="R584" s="23">
        <v>0.22292993630573199</v>
      </c>
      <c r="S584" s="23">
        <v>4554</v>
      </c>
      <c r="T584" s="23">
        <v>439</v>
      </c>
      <c r="U584" s="23">
        <v>866</v>
      </c>
      <c r="V584" s="23">
        <v>2238</v>
      </c>
      <c r="W584" s="23">
        <v>1467</v>
      </c>
      <c r="X584" s="23">
        <v>1113</v>
      </c>
      <c r="Y584" s="23">
        <v>2208</v>
      </c>
      <c r="Z584" s="23">
        <v>481</v>
      </c>
      <c r="AA584" s="23">
        <v>1570</v>
      </c>
      <c r="AB584" s="23">
        <v>0</v>
      </c>
      <c r="AC584" s="23">
        <v>95</v>
      </c>
      <c r="AD584" s="23">
        <v>200</v>
      </c>
      <c r="AE584" s="23">
        <v>0</v>
      </c>
      <c r="AF584" s="23">
        <v>0</v>
      </c>
      <c r="AG584" s="23">
        <v>4</v>
      </c>
      <c r="AH584" s="23">
        <v>147.18095</v>
      </c>
      <c r="AI584" s="23">
        <v>0</v>
      </c>
      <c r="AJ584" s="23">
        <v>0</v>
      </c>
      <c r="AK584" s="23">
        <v>1.47523</v>
      </c>
      <c r="AL584" s="23">
        <v>3</v>
      </c>
      <c r="AM584" s="23">
        <v>0</v>
      </c>
      <c r="AN584" s="23">
        <v>1497</v>
      </c>
      <c r="AO584" s="23">
        <v>583</v>
      </c>
      <c r="AP584" s="23">
        <v>33</v>
      </c>
    </row>
    <row r="585" spans="1:42" x14ac:dyDescent="0.25">
      <c r="A585" s="23">
        <v>584</v>
      </c>
      <c r="B585" s="23">
        <v>12</v>
      </c>
      <c r="C585" s="23">
        <v>12</v>
      </c>
      <c r="D585" s="23">
        <v>3</v>
      </c>
      <c r="E585" s="23">
        <v>897</v>
      </c>
      <c r="F585" s="23">
        <v>4061</v>
      </c>
      <c r="G585" s="23">
        <v>4078</v>
      </c>
      <c r="H585" s="23">
        <v>1887</v>
      </c>
      <c r="I585" s="23">
        <v>906</v>
      </c>
      <c r="J585" s="23">
        <v>15</v>
      </c>
      <c r="K585" s="23">
        <v>297</v>
      </c>
      <c r="L585" s="23">
        <v>305</v>
      </c>
      <c r="M585" s="23">
        <v>192</v>
      </c>
      <c r="N585" s="23">
        <v>103</v>
      </c>
      <c r="O585" s="23">
        <v>424</v>
      </c>
      <c r="P585" s="23">
        <v>184</v>
      </c>
      <c r="Q585" s="23">
        <v>182</v>
      </c>
      <c r="R585" s="23">
        <v>0.158410985777342</v>
      </c>
      <c r="S585" s="23">
        <v>605</v>
      </c>
      <c r="T585" s="23">
        <v>234</v>
      </c>
      <c r="U585" s="23">
        <v>870</v>
      </c>
      <c r="V585" s="23">
        <v>1369</v>
      </c>
      <c r="W585" s="23">
        <v>1074</v>
      </c>
      <c r="X585" s="23">
        <v>531</v>
      </c>
      <c r="Y585" s="23">
        <v>43</v>
      </c>
      <c r="Z585" s="23">
        <v>102</v>
      </c>
      <c r="AA585" s="23">
        <v>312</v>
      </c>
      <c r="AB585" s="23">
        <v>0</v>
      </c>
      <c r="AC585" s="23">
        <v>116</v>
      </c>
      <c r="AD585" s="23">
        <v>32</v>
      </c>
      <c r="AE585" s="23">
        <v>0</v>
      </c>
      <c r="AF585" s="23">
        <v>0</v>
      </c>
      <c r="AG585" s="23">
        <v>4</v>
      </c>
      <c r="AH585" s="23">
        <v>0</v>
      </c>
      <c r="AI585" s="23">
        <v>0</v>
      </c>
      <c r="AJ585" s="23">
        <v>0</v>
      </c>
      <c r="AK585" s="23">
        <v>1.19184</v>
      </c>
      <c r="AL585" s="23">
        <v>3</v>
      </c>
      <c r="AM585" s="23">
        <v>0</v>
      </c>
      <c r="AN585" s="23">
        <v>897</v>
      </c>
      <c r="AO585" s="23">
        <v>584</v>
      </c>
      <c r="AP585" s="23">
        <v>17</v>
      </c>
    </row>
    <row r="586" spans="1:42" x14ac:dyDescent="0.25">
      <c r="A586" s="23">
        <v>585</v>
      </c>
      <c r="B586" s="23">
        <v>12</v>
      </c>
      <c r="C586" s="23">
        <v>12</v>
      </c>
      <c r="D586" s="23">
        <v>3</v>
      </c>
      <c r="E586" s="23">
        <v>927</v>
      </c>
      <c r="F586" s="23">
        <v>4598</v>
      </c>
      <c r="G586" s="23">
        <v>4602</v>
      </c>
      <c r="H586" s="23">
        <v>1958</v>
      </c>
      <c r="I586" s="23">
        <v>988</v>
      </c>
      <c r="J586" s="23">
        <v>16</v>
      </c>
      <c r="K586" s="23">
        <v>292</v>
      </c>
      <c r="L586" s="23">
        <v>335</v>
      </c>
      <c r="M586" s="23">
        <v>191</v>
      </c>
      <c r="N586" s="23">
        <v>109</v>
      </c>
      <c r="O586" s="23">
        <v>187</v>
      </c>
      <c r="P586" s="23">
        <v>138</v>
      </c>
      <c r="Q586" s="23">
        <v>19</v>
      </c>
      <c r="R586" s="23">
        <v>0.14189482833550601</v>
      </c>
      <c r="S586" s="23">
        <v>553</v>
      </c>
      <c r="T586" s="23">
        <v>347</v>
      </c>
      <c r="U586" s="23">
        <v>1078</v>
      </c>
      <c r="V586" s="23">
        <v>1812</v>
      </c>
      <c r="W586" s="23">
        <v>917</v>
      </c>
      <c r="X586" s="23">
        <v>448</v>
      </c>
      <c r="Y586" s="23">
        <v>125</v>
      </c>
      <c r="Z586" s="23">
        <v>73</v>
      </c>
      <c r="AA586" s="23">
        <v>236</v>
      </c>
      <c r="AB586" s="23">
        <v>0</v>
      </c>
      <c r="AC586" s="23">
        <v>92</v>
      </c>
      <c r="AD586" s="23">
        <v>27</v>
      </c>
      <c r="AE586" s="23">
        <v>0</v>
      </c>
      <c r="AF586" s="23">
        <v>0</v>
      </c>
      <c r="AG586" s="23">
        <v>3</v>
      </c>
      <c r="AH586" s="23">
        <v>0</v>
      </c>
      <c r="AI586" s="23">
        <v>0</v>
      </c>
      <c r="AJ586" s="23">
        <v>0</v>
      </c>
      <c r="AK586" s="23">
        <v>1.5400799999999999</v>
      </c>
      <c r="AL586" s="23">
        <v>3</v>
      </c>
      <c r="AM586" s="23">
        <v>0</v>
      </c>
      <c r="AN586" s="23">
        <v>927</v>
      </c>
      <c r="AO586" s="23">
        <v>585</v>
      </c>
      <c r="AP586" s="23">
        <v>4</v>
      </c>
    </row>
    <row r="587" spans="1:42" x14ac:dyDescent="0.25">
      <c r="A587" s="23">
        <v>586</v>
      </c>
      <c r="B587" s="23">
        <v>12</v>
      </c>
      <c r="C587" s="23">
        <v>12</v>
      </c>
      <c r="D587" s="23">
        <v>3</v>
      </c>
      <c r="E587" s="23">
        <v>1183</v>
      </c>
      <c r="F587" s="23">
        <v>6281</v>
      </c>
      <c r="G587" s="23">
        <v>6286</v>
      </c>
      <c r="H587" s="23">
        <v>3137</v>
      </c>
      <c r="I587" s="23">
        <v>1190</v>
      </c>
      <c r="J587" s="23">
        <v>42</v>
      </c>
      <c r="K587" s="23">
        <v>284</v>
      </c>
      <c r="L587" s="23">
        <v>444</v>
      </c>
      <c r="M587" s="23">
        <v>347</v>
      </c>
      <c r="N587" s="23">
        <v>108</v>
      </c>
      <c r="O587" s="23">
        <v>274</v>
      </c>
      <c r="P587" s="23">
        <v>196</v>
      </c>
      <c r="Q587" s="23">
        <v>78</v>
      </c>
      <c r="R587" s="23">
        <v>0.12424435252943</v>
      </c>
      <c r="S587" s="23">
        <v>885</v>
      </c>
      <c r="T587" s="23">
        <v>430</v>
      </c>
      <c r="U587" s="23">
        <v>1556</v>
      </c>
      <c r="V587" s="23">
        <v>2334</v>
      </c>
      <c r="W587" s="23">
        <v>1397</v>
      </c>
      <c r="X587" s="23">
        <v>569</v>
      </c>
      <c r="Y587" s="23">
        <v>248</v>
      </c>
      <c r="Z587" s="23">
        <v>63</v>
      </c>
      <c r="AA587" s="23">
        <v>509</v>
      </c>
      <c r="AB587" s="23">
        <v>0</v>
      </c>
      <c r="AC587" s="23">
        <v>11</v>
      </c>
      <c r="AD587" s="23">
        <v>54</v>
      </c>
      <c r="AE587" s="23">
        <v>0</v>
      </c>
      <c r="AF587" s="23">
        <v>0</v>
      </c>
      <c r="AG587" s="23">
        <v>4</v>
      </c>
      <c r="AH587" s="23">
        <v>2436.4421400000001</v>
      </c>
      <c r="AI587" s="23">
        <v>0</v>
      </c>
      <c r="AJ587" s="23">
        <v>0</v>
      </c>
      <c r="AK587" s="23">
        <v>1.42424</v>
      </c>
      <c r="AL587" s="23">
        <v>3</v>
      </c>
      <c r="AM587" s="23">
        <v>0</v>
      </c>
      <c r="AN587" s="23">
        <v>1183</v>
      </c>
      <c r="AO587" s="23">
        <v>586</v>
      </c>
      <c r="AP587" s="23">
        <v>5</v>
      </c>
    </row>
    <row r="588" spans="1:42" x14ac:dyDescent="0.25">
      <c r="A588" s="23">
        <v>587</v>
      </c>
      <c r="B588" s="23">
        <v>12</v>
      </c>
      <c r="C588" s="23">
        <v>12</v>
      </c>
      <c r="D588" s="23">
        <v>3</v>
      </c>
      <c r="E588" s="23">
        <v>377</v>
      </c>
      <c r="F588" s="23">
        <v>2585</v>
      </c>
      <c r="G588" s="23">
        <v>2594</v>
      </c>
      <c r="H588" s="23">
        <v>1282</v>
      </c>
      <c r="I588" s="23">
        <v>381</v>
      </c>
      <c r="J588" s="23">
        <v>16</v>
      </c>
      <c r="K588" s="23">
        <v>64</v>
      </c>
      <c r="L588" s="23">
        <v>80</v>
      </c>
      <c r="M588" s="23">
        <v>112</v>
      </c>
      <c r="N588" s="23">
        <v>121</v>
      </c>
      <c r="O588" s="23">
        <v>93</v>
      </c>
      <c r="P588" s="23">
        <v>84</v>
      </c>
      <c r="Q588" s="23">
        <v>9</v>
      </c>
      <c r="R588" s="23">
        <v>0.138396299151889</v>
      </c>
      <c r="S588" s="23">
        <v>282</v>
      </c>
      <c r="T588" s="23">
        <v>175</v>
      </c>
      <c r="U588" s="23">
        <v>513</v>
      </c>
      <c r="V588" s="23">
        <v>957</v>
      </c>
      <c r="W588" s="23">
        <v>662</v>
      </c>
      <c r="X588" s="23">
        <v>287</v>
      </c>
      <c r="Y588" s="23">
        <v>24</v>
      </c>
      <c r="Z588" s="23">
        <v>55</v>
      </c>
      <c r="AA588" s="23">
        <v>190</v>
      </c>
      <c r="AB588" s="23">
        <v>0</v>
      </c>
      <c r="AC588" s="23">
        <v>7</v>
      </c>
      <c r="AD588" s="23">
        <v>6</v>
      </c>
      <c r="AE588" s="23">
        <v>0</v>
      </c>
      <c r="AF588" s="23">
        <v>0</v>
      </c>
      <c r="AG588" s="23">
        <v>4</v>
      </c>
      <c r="AH588" s="23">
        <v>0</v>
      </c>
      <c r="AI588" s="23">
        <v>0</v>
      </c>
      <c r="AJ588" s="23">
        <v>0</v>
      </c>
      <c r="AK588" s="23">
        <v>1.37839</v>
      </c>
      <c r="AL588" s="23">
        <v>3</v>
      </c>
      <c r="AM588" s="23">
        <v>0</v>
      </c>
      <c r="AN588" s="23">
        <v>377</v>
      </c>
      <c r="AO588" s="23">
        <v>587</v>
      </c>
      <c r="AP588" s="23">
        <v>9</v>
      </c>
    </row>
    <row r="589" spans="1:42" x14ac:dyDescent="0.25">
      <c r="A589" s="23">
        <v>588</v>
      </c>
      <c r="B589" s="23">
        <v>12</v>
      </c>
      <c r="C589" s="23">
        <v>12</v>
      </c>
      <c r="D589" s="23">
        <v>3</v>
      </c>
      <c r="E589" s="23">
        <v>1284</v>
      </c>
      <c r="F589" s="23">
        <v>6438</v>
      </c>
      <c r="G589" s="23">
        <v>6447</v>
      </c>
      <c r="H589" s="23">
        <v>2983</v>
      </c>
      <c r="I589" s="23">
        <v>982</v>
      </c>
      <c r="J589" s="23">
        <v>342</v>
      </c>
      <c r="K589" s="23">
        <v>444</v>
      </c>
      <c r="L589" s="23">
        <v>425</v>
      </c>
      <c r="M589" s="23">
        <v>249</v>
      </c>
      <c r="N589" s="23">
        <v>166</v>
      </c>
      <c r="O589" s="23">
        <v>248</v>
      </c>
      <c r="P589" s="23">
        <v>209</v>
      </c>
      <c r="Q589" s="23">
        <v>18</v>
      </c>
      <c r="R589" s="23">
        <v>0.106250969443152</v>
      </c>
      <c r="S589" s="23">
        <v>369</v>
      </c>
      <c r="T589" s="23">
        <v>363</v>
      </c>
      <c r="U589" s="23">
        <v>1574</v>
      </c>
      <c r="V589" s="23">
        <v>2416</v>
      </c>
      <c r="W589" s="23">
        <v>1531</v>
      </c>
      <c r="X589" s="23">
        <v>563</v>
      </c>
      <c r="Y589" s="23">
        <v>57</v>
      </c>
      <c r="Z589" s="23">
        <v>85</v>
      </c>
      <c r="AA589" s="23">
        <v>209</v>
      </c>
      <c r="AB589" s="23">
        <v>0</v>
      </c>
      <c r="AC589" s="23">
        <v>7</v>
      </c>
      <c r="AD589" s="23">
        <v>11</v>
      </c>
      <c r="AE589" s="23">
        <v>0</v>
      </c>
      <c r="AF589" s="23">
        <v>0</v>
      </c>
      <c r="AG589" s="23">
        <v>4</v>
      </c>
      <c r="AH589" s="23">
        <v>0</v>
      </c>
      <c r="AI589" s="23">
        <v>0</v>
      </c>
      <c r="AJ589" s="23">
        <v>0</v>
      </c>
      <c r="AK589" s="23">
        <v>1.44062</v>
      </c>
      <c r="AL589" s="23">
        <v>3</v>
      </c>
      <c r="AM589" s="23">
        <v>0</v>
      </c>
      <c r="AN589" s="23">
        <v>1284</v>
      </c>
      <c r="AO589" s="23">
        <v>588</v>
      </c>
      <c r="AP589" s="23">
        <v>9</v>
      </c>
    </row>
    <row r="590" spans="1:42" x14ac:dyDescent="0.25">
      <c r="A590" s="23">
        <v>589</v>
      </c>
      <c r="B590" s="23">
        <v>12</v>
      </c>
      <c r="C590" s="23">
        <v>12</v>
      </c>
      <c r="D590" s="23">
        <v>3</v>
      </c>
      <c r="E590" s="23">
        <v>1361</v>
      </c>
      <c r="F590" s="23">
        <v>6449</v>
      </c>
      <c r="G590" s="23">
        <v>6449</v>
      </c>
      <c r="H590" s="23">
        <v>3029</v>
      </c>
      <c r="I590" s="23">
        <v>1000</v>
      </c>
      <c r="J590" s="23">
        <v>387</v>
      </c>
      <c r="K590" s="23">
        <v>475</v>
      </c>
      <c r="L590" s="23">
        <v>380</v>
      </c>
      <c r="M590" s="23">
        <v>271</v>
      </c>
      <c r="N590" s="23">
        <v>235</v>
      </c>
      <c r="O590" s="23">
        <v>256</v>
      </c>
      <c r="P590" s="23">
        <v>157</v>
      </c>
      <c r="Q590" s="23">
        <v>27</v>
      </c>
      <c r="R590" s="23">
        <v>0.13149325476818099</v>
      </c>
      <c r="S590" s="23">
        <v>507</v>
      </c>
      <c r="T590" s="23">
        <v>521</v>
      </c>
      <c r="U590" s="23">
        <v>1191</v>
      </c>
      <c r="V590" s="23">
        <v>2515</v>
      </c>
      <c r="W590" s="23">
        <v>1526</v>
      </c>
      <c r="X590" s="23">
        <v>696</v>
      </c>
      <c r="Y590" s="23">
        <v>79</v>
      </c>
      <c r="Z590" s="23">
        <v>59</v>
      </c>
      <c r="AA590" s="23">
        <v>321</v>
      </c>
      <c r="AB590" s="23">
        <v>0</v>
      </c>
      <c r="AC590" s="23">
        <v>26</v>
      </c>
      <c r="AD590" s="23">
        <v>22</v>
      </c>
      <c r="AE590" s="23">
        <v>0</v>
      </c>
      <c r="AF590" s="23">
        <v>0</v>
      </c>
      <c r="AG590" s="23">
        <v>4</v>
      </c>
      <c r="AH590" s="23">
        <v>0</v>
      </c>
      <c r="AI590" s="23">
        <v>0</v>
      </c>
      <c r="AJ590" s="23">
        <v>0</v>
      </c>
      <c r="AK590" s="23">
        <v>1.56145</v>
      </c>
      <c r="AL590" s="23">
        <v>3</v>
      </c>
      <c r="AM590" s="23">
        <v>0</v>
      </c>
      <c r="AN590" s="23">
        <v>1361</v>
      </c>
      <c r="AO590" s="23">
        <v>589</v>
      </c>
      <c r="AP590" s="23">
        <v>0</v>
      </c>
    </row>
    <row r="591" spans="1:42" x14ac:dyDescent="0.25">
      <c r="A591" s="23">
        <v>590</v>
      </c>
      <c r="B591" s="23">
        <v>12</v>
      </c>
      <c r="C591" s="23">
        <v>12</v>
      </c>
      <c r="D591" s="23">
        <v>3</v>
      </c>
      <c r="E591" s="23">
        <v>945</v>
      </c>
      <c r="F591" s="23">
        <v>4282</v>
      </c>
      <c r="G591" s="23">
        <v>4282</v>
      </c>
      <c r="H591" s="23">
        <v>1879</v>
      </c>
      <c r="I591" s="23">
        <v>758</v>
      </c>
      <c r="J591" s="23">
        <v>194</v>
      </c>
      <c r="K591" s="23">
        <v>371</v>
      </c>
      <c r="L591" s="23">
        <v>293</v>
      </c>
      <c r="M591" s="23">
        <v>219</v>
      </c>
      <c r="N591" s="23">
        <v>62</v>
      </c>
      <c r="O591" s="23">
        <v>180</v>
      </c>
      <c r="P591" s="23">
        <v>70</v>
      </c>
      <c r="Q591" s="23">
        <v>60</v>
      </c>
      <c r="R591" s="23">
        <v>0.113965436711817</v>
      </c>
      <c r="S591" s="23">
        <v>452</v>
      </c>
      <c r="T591" s="23">
        <v>262</v>
      </c>
      <c r="U591" s="23">
        <v>1076</v>
      </c>
      <c r="V591" s="23">
        <v>1576</v>
      </c>
      <c r="W591" s="23">
        <v>1020</v>
      </c>
      <c r="X591" s="23">
        <v>348</v>
      </c>
      <c r="Y591" s="23">
        <v>129</v>
      </c>
      <c r="Z591" s="23">
        <v>47</v>
      </c>
      <c r="AA591" s="23">
        <v>250</v>
      </c>
      <c r="AB591" s="23">
        <v>0</v>
      </c>
      <c r="AC591" s="23">
        <v>6</v>
      </c>
      <c r="AD591" s="23">
        <v>20</v>
      </c>
      <c r="AE591" s="23">
        <v>0</v>
      </c>
      <c r="AF591" s="23">
        <v>0</v>
      </c>
      <c r="AG591" s="23">
        <v>4</v>
      </c>
      <c r="AH591" s="23">
        <v>0</v>
      </c>
      <c r="AI591" s="23">
        <v>0</v>
      </c>
      <c r="AJ591" s="23">
        <v>0</v>
      </c>
      <c r="AK591" s="23">
        <v>1.74746</v>
      </c>
      <c r="AL591" s="23">
        <v>3</v>
      </c>
      <c r="AM591" s="23">
        <v>0</v>
      </c>
      <c r="AN591" s="23">
        <v>945</v>
      </c>
      <c r="AO591" s="23">
        <v>590</v>
      </c>
      <c r="AP591" s="23">
        <v>0</v>
      </c>
    </row>
    <row r="592" spans="1:42" x14ac:dyDescent="0.25">
      <c r="A592" s="23">
        <v>591</v>
      </c>
      <c r="B592" s="23">
        <v>12</v>
      </c>
      <c r="C592" s="23">
        <v>12</v>
      </c>
      <c r="D592" s="23">
        <v>3</v>
      </c>
      <c r="E592" s="23">
        <v>2137</v>
      </c>
      <c r="F592" s="23">
        <v>9464</v>
      </c>
      <c r="G592" s="23">
        <v>9543</v>
      </c>
      <c r="H592" s="23">
        <v>4271</v>
      </c>
      <c r="I592" s="23">
        <v>1499</v>
      </c>
      <c r="J592" s="23">
        <v>657</v>
      </c>
      <c r="K592" s="23">
        <v>914</v>
      </c>
      <c r="L592" s="23">
        <v>580</v>
      </c>
      <c r="M592" s="23">
        <v>455</v>
      </c>
      <c r="N592" s="23">
        <v>188</v>
      </c>
      <c r="O592" s="23">
        <v>357</v>
      </c>
      <c r="P592" s="23">
        <v>251</v>
      </c>
      <c r="Q592" s="23">
        <v>61.449800000000003</v>
      </c>
      <c r="R592" s="23">
        <v>0.12207901079325199</v>
      </c>
      <c r="S592" s="23">
        <v>2965</v>
      </c>
      <c r="T592" s="23">
        <v>716</v>
      </c>
      <c r="U592" s="23">
        <v>2439</v>
      </c>
      <c r="V592" s="23">
        <v>3585</v>
      </c>
      <c r="W592" s="23">
        <v>1826</v>
      </c>
      <c r="X592" s="23">
        <v>977</v>
      </c>
      <c r="Y592" s="23">
        <v>78</v>
      </c>
      <c r="Z592" s="23">
        <v>218</v>
      </c>
      <c r="AA592" s="23">
        <v>2424</v>
      </c>
      <c r="AB592" s="23">
        <v>6</v>
      </c>
      <c r="AC592" s="23">
        <v>57</v>
      </c>
      <c r="AD592" s="23">
        <v>182</v>
      </c>
      <c r="AE592" s="23">
        <v>0</v>
      </c>
      <c r="AF592" s="23">
        <v>0</v>
      </c>
      <c r="AG592" s="23">
        <v>4</v>
      </c>
      <c r="AH592" s="23">
        <v>0</v>
      </c>
      <c r="AI592" s="23">
        <v>0</v>
      </c>
      <c r="AJ592" s="23">
        <v>0</v>
      </c>
      <c r="AK592" s="23">
        <v>1.4702299999999999</v>
      </c>
      <c r="AL592" s="23">
        <v>3</v>
      </c>
      <c r="AM592" s="23">
        <v>0</v>
      </c>
      <c r="AN592" s="23">
        <v>2137</v>
      </c>
      <c r="AO592" s="23">
        <v>591</v>
      </c>
      <c r="AP592" s="23">
        <v>79</v>
      </c>
    </row>
    <row r="593" spans="1:42" x14ac:dyDescent="0.25">
      <c r="A593" s="23">
        <v>592</v>
      </c>
      <c r="B593" s="23">
        <v>12</v>
      </c>
      <c r="C593" s="23">
        <v>12</v>
      </c>
      <c r="D593" s="23">
        <v>3</v>
      </c>
      <c r="E593" s="23">
        <v>1349</v>
      </c>
      <c r="F593" s="23">
        <v>5190</v>
      </c>
      <c r="G593" s="23">
        <v>5192</v>
      </c>
      <c r="H593" s="23">
        <v>2389</v>
      </c>
      <c r="I593" s="23">
        <v>905</v>
      </c>
      <c r="J593" s="23">
        <v>492</v>
      </c>
      <c r="K593" s="23">
        <v>605</v>
      </c>
      <c r="L593" s="23">
        <v>420</v>
      </c>
      <c r="M593" s="23">
        <v>191</v>
      </c>
      <c r="N593" s="23">
        <v>133</v>
      </c>
      <c r="O593" s="23">
        <v>293</v>
      </c>
      <c r="P593" s="23">
        <v>129</v>
      </c>
      <c r="Q593" s="23">
        <v>4</v>
      </c>
      <c r="R593" s="23">
        <v>0.12557781201849</v>
      </c>
      <c r="S593" s="23">
        <v>385</v>
      </c>
      <c r="T593" s="23">
        <v>353</v>
      </c>
      <c r="U593" s="23">
        <v>1310</v>
      </c>
      <c r="V593" s="23">
        <v>1942</v>
      </c>
      <c r="W593" s="23">
        <v>1046</v>
      </c>
      <c r="X593" s="23">
        <v>541</v>
      </c>
      <c r="Y593" s="23">
        <v>83</v>
      </c>
      <c r="Z593" s="23">
        <v>67</v>
      </c>
      <c r="AA593" s="23">
        <v>110</v>
      </c>
      <c r="AB593" s="23">
        <v>0</v>
      </c>
      <c r="AC593" s="23">
        <v>102</v>
      </c>
      <c r="AD593" s="23">
        <v>23</v>
      </c>
      <c r="AE593" s="23">
        <v>0</v>
      </c>
      <c r="AF593" s="23">
        <v>0</v>
      </c>
      <c r="AG593" s="23">
        <v>4</v>
      </c>
      <c r="AH593" s="23">
        <v>0</v>
      </c>
      <c r="AI593" s="23">
        <v>0</v>
      </c>
      <c r="AJ593" s="23">
        <v>0</v>
      </c>
      <c r="AK593" s="23">
        <v>1.6264799999999999</v>
      </c>
      <c r="AL593" s="23">
        <v>3</v>
      </c>
      <c r="AM593" s="23">
        <v>0</v>
      </c>
      <c r="AN593" s="23">
        <v>1349</v>
      </c>
      <c r="AO593" s="23">
        <v>592</v>
      </c>
      <c r="AP593" s="23">
        <v>2</v>
      </c>
    </row>
    <row r="594" spans="1:42" x14ac:dyDescent="0.25">
      <c r="A594" s="23">
        <v>593</v>
      </c>
      <c r="B594" s="23">
        <v>12</v>
      </c>
      <c r="C594" s="23">
        <v>12</v>
      </c>
      <c r="D594" s="23">
        <v>3</v>
      </c>
      <c r="E594" s="23">
        <v>888</v>
      </c>
      <c r="F594" s="23">
        <v>2993</v>
      </c>
      <c r="G594" s="23">
        <v>3105</v>
      </c>
      <c r="H594" s="23">
        <v>1321</v>
      </c>
      <c r="I594" s="23">
        <v>664</v>
      </c>
      <c r="J594" s="23">
        <v>255</v>
      </c>
      <c r="K594" s="23">
        <v>339</v>
      </c>
      <c r="L594" s="23">
        <v>289</v>
      </c>
      <c r="M594" s="23">
        <v>180</v>
      </c>
      <c r="N594" s="23">
        <v>80</v>
      </c>
      <c r="O594" s="23">
        <v>335</v>
      </c>
      <c r="P594" s="23">
        <v>104</v>
      </c>
      <c r="Q594" s="23">
        <v>185</v>
      </c>
      <c r="R594" s="23">
        <v>0.106602254428341</v>
      </c>
      <c r="S594" s="23">
        <v>2270</v>
      </c>
      <c r="T594" s="23">
        <v>253</v>
      </c>
      <c r="U594" s="23">
        <v>678</v>
      </c>
      <c r="V594" s="23">
        <v>1177</v>
      </c>
      <c r="W594" s="23">
        <v>732</v>
      </c>
      <c r="X594" s="23">
        <v>265</v>
      </c>
      <c r="Y594" s="23">
        <v>161</v>
      </c>
      <c r="Z594" s="23">
        <v>299</v>
      </c>
      <c r="AA594" s="23">
        <v>322</v>
      </c>
      <c r="AB594" s="23">
        <v>0</v>
      </c>
      <c r="AC594" s="23">
        <v>799</v>
      </c>
      <c r="AD594" s="23">
        <v>689</v>
      </c>
      <c r="AE594" s="23">
        <v>0</v>
      </c>
      <c r="AF594" s="23">
        <v>0</v>
      </c>
      <c r="AG594" s="23">
        <v>4</v>
      </c>
      <c r="AH594" s="23">
        <v>0</v>
      </c>
      <c r="AI594" s="23">
        <v>0</v>
      </c>
      <c r="AJ594" s="23">
        <v>0</v>
      </c>
      <c r="AK594" s="23">
        <v>1.5238400000000001</v>
      </c>
      <c r="AL594" s="23">
        <v>3</v>
      </c>
      <c r="AM594" s="23">
        <v>0</v>
      </c>
      <c r="AN594" s="23">
        <v>888</v>
      </c>
      <c r="AO594" s="23">
        <v>593</v>
      </c>
      <c r="AP594" s="23">
        <v>112</v>
      </c>
    </row>
    <row r="595" spans="1:42" x14ac:dyDescent="0.25">
      <c r="A595" s="23">
        <v>594</v>
      </c>
      <c r="B595" s="23">
        <v>12</v>
      </c>
      <c r="C595" s="23">
        <v>12</v>
      </c>
      <c r="D595" s="23">
        <v>3</v>
      </c>
      <c r="E595" s="23">
        <v>1452</v>
      </c>
      <c r="F595" s="23">
        <v>6077</v>
      </c>
      <c r="G595" s="23">
        <v>6155</v>
      </c>
      <c r="H595" s="23">
        <v>3072</v>
      </c>
      <c r="I595" s="23">
        <v>1135</v>
      </c>
      <c r="J595" s="23">
        <v>347</v>
      </c>
      <c r="K595" s="23">
        <v>335</v>
      </c>
      <c r="L595" s="23">
        <v>539</v>
      </c>
      <c r="M595" s="23">
        <v>426</v>
      </c>
      <c r="N595" s="23">
        <v>152</v>
      </c>
      <c r="O595" s="23">
        <v>190</v>
      </c>
      <c r="P595" s="23">
        <v>156</v>
      </c>
      <c r="Q595" s="23">
        <v>21</v>
      </c>
      <c r="R595" s="23">
        <v>8.8383428107229906E-2</v>
      </c>
      <c r="S595" s="23">
        <v>339</v>
      </c>
      <c r="T595" s="23">
        <v>589</v>
      </c>
      <c r="U595" s="23">
        <v>1284</v>
      </c>
      <c r="V595" s="23">
        <v>2324</v>
      </c>
      <c r="W595" s="23">
        <v>1548</v>
      </c>
      <c r="X595" s="23">
        <v>410</v>
      </c>
      <c r="Y595" s="23">
        <v>49</v>
      </c>
      <c r="Z595" s="23">
        <v>99</v>
      </c>
      <c r="AA595" s="23">
        <v>124</v>
      </c>
      <c r="AB595" s="23">
        <v>5</v>
      </c>
      <c r="AC595" s="23">
        <v>49</v>
      </c>
      <c r="AD595" s="23">
        <v>13</v>
      </c>
      <c r="AE595" s="23">
        <v>0</v>
      </c>
      <c r="AF595" s="23">
        <v>0</v>
      </c>
      <c r="AG595" s="23">
        <v>3</v>
      </c>
      <c r="AH595" s="23">
        <v>0</v>
      </c>
      <c r="AI595" s="23">
        <v>0</v>
      </c>
      <c r="AJ595" s="23">
        <v>0</v>
      </c>
      <c r="AK595" s="23">
        <v>1.5440499999999999</v>
      </c>
      <c r="AL595" s="23">
        <v>3</v>
      </c>
      <c r="AM595" s="23">
        <v>0</v>
      </c>
      <c r="AN595" s="23">
        <v>1452</v>
      </c>
      <c r="AO595" s="23">
        <v>594</v>
      </c>
      <c r="AP595" s="23">
        <v>78</v>
      </c>
    </row>
    <row r="596" spans="1:42" x14ac:dyDescent="0.25">
      <c r="A596" s="23">
        <v>595</v>
      </c>
      <c r="B596" s="23">
        <v>12</v>
      </c>
      <c r="C596" s="23">
        <v>12</v>
      </c>
      <c r="D596" s="23">
        <v>3</v>
      </c>
      <c r="E596" s="23">
        <v>2508</v>
      </c>
      <c r="F596" s="23">
        <v>7031</v>
      </c>
      <c r="G596" s="23">
        <v>7031</v>
      </c>
      <c r="H596" s="23">
        <v>3149</v>
      </c>
      <c r="I596" s="23">
        <v>425</v>
      </c>
      <c r="J596" s="23">
        <v>2162</v>
      </c>
      <c r="K596" s="23">
        <v>1397</v>
      </c>
      <c r="L596" s="23">
        <v>583</v>
      </c>
      <c r="M596" s="23">
        <v>437</v>
      </c>
      <c r="N596" s="23">
        <v>91</v>
      </c>
      <c r="O596" s="23">
        <v>275</v>
      </c>
      <c r="P596" s="23">
        <v>148</v>
      </c>
      <c r="Q596" s="23">
        <v>65</v>
      </c>
      <c r="R596" s="23">
        <v>0.256293557104253</v>
      </c>
      <c r="S596" s="23">
        <v>1451</v>
      </c>
      <c r="T596" s="23">
        <v>550</v>
      </c>
      <c r="U596" s="23">
        <v>1221</v>
      </c>
      <c r="V596" s="23">
        <v>2172</v>
      </c>
      <c r="W596" s="23">
        <v>1533</v>
      </c>
      <c r="X596" s="23">
        <v>1555</v>
      </c>
      <c r="Y596" s="23">
        <v>146</v>
      </c>
      <c r="Z596" s="23">
        <v>56</v>
      </c>
      <c r="AA596" s="23">
        <v>1166</v>
      </c>
      <c r="AB596" s="23">
        <v>3</v>
      </c>
      <c r="AC596" s="23">
        <v>10</v>
      </c>
      <c r="AD596" s="23">
        <v>70</v>
      </c>
      <c r="AE596" s="23">
        <v>0</v>
      </c>
      <c r="AF596" s="23">
        <v>0</v>
      </c>
      <c r="AG596" s="23">
        <v>3</v>
      </c>
      <c r="AH596" s="23">
        <v>0</v>
      </c>
      <c r="AI596" s="23">
        <v>0</v>
      </c>
      <c r="AJ596" s="23">
        <v>0</v>
      </c>
      <c r="AK596" s="23">
        <v>1.8284100000000001</v>
      </c>
      <c r="AL596" s="23">
        <v>3</v>
      </c>
      <c r="AM596" s="23">
        <v>0</v>
      </c>
      <c r="AN596" s="23">
        <v>2508</v>
      </c>
      <c r="AO596" s="23">
        <v>595</v>
      </c>
      <c r="AP596" s="23">
        <v>0</v>
      </c>
    </row>
    <row r="597" spans="1:42" x14ac:dyDescent="0.25">
      <c r="A597" s="23">
        <v>596</v>
      </c>
      <c r="B597" s="23">
        <v>12</v>
      </c>
      <c r="C597" s="23">
        <v>12</v>
      </c>
      <c r="D597" s="23">
        <v>3</v>
      </c>
      <c r="E597" s="23">
        <v>788</v>
      </c>
      <c r="F597" s="23">
        <v>2864</v>
      </c>
      <c r="G597" s="23">
        <v>2871</v>
      </c>
      <c r="H597" s="23">
        <v>1407</v>
      </c>
      <c r="I597" s="23">
        <v>632</v>
      </c>
      <c r="J597" s="23">
        <v>177</v>
      </c>
      <c r="K597" s="23">
        <v>234</v>
      </c>
      <c r="L597" s="23">
        <v>211</v>
      </c>
      <c r="M597" s="23">
        <v>210</v>
      </c>
      <c r="N597" s="23">
        <v>133</v>
      </c>
      <c r="O597" s="23">
        <v>298</v>
      </c>
      <c r="P597" s="23">
        <v>111</v>
      </c>
      <c r="Q597" s="23">
        <v>92</v>
      </c>
      <c r="R597" s="23">
        <v>0.19226750261233</v>
      </c>
      <c r="S597" s="23">
        <v>835</v>
      </c>
      <c r="T597" s="23">
        <v>120</v>
      </c>
      <c r="U597" s="23">
        <v>457</v>
      </c>
      <c r="V597" s="23">
        <v>1050</v>
      </c>
      <c r="W597" s="23">
        <v>819</v>
      </c>
      <c r="X597" s="23">
        <v>425</v>
      </c>
      <c r="Y597" s="23">
        <v>111</v>
      </c>
      <c r="Z597" s="23">
        <v>34</v>
      </c>
      <c r="AA597" s="23">
        <v>593</v>
      </c>
      <c r="AB597" s="23">
        <v>0</v>
      </c>
      <c r="AC597" s="23">
        <v>16</v>
      </c>
      <c r="AD597" s="23">
        <v>81</v>
      </c>
      <c r="AE597" s="23">
        <v>0</v>
      </c>
      <c r="AF597" s="23">
        <v>0</v>
      </c>
      <c r="AG597" s="23">
        <v>3</v>
      </c>
      <c r="AH597" s="23">
        <v>5383.6762699999999</v>
      </c>
      <c r="AI597" s="23">
        <v>0</v>
      </c>
      <c r="AJ597" s="23">
        <v>0</v>
      </c>
      <c r="AK597" s="23">
        <v>1.3623099999999999</v>
      </c>
      <c r="AL597" s="23">
        <v>3</v>
      </c>
      <c r="AM597" s="23">
        <v>0</v>
      </c>
      <c r="AN597" s="23">
        <v>788</v>
      </c>
      <c r="AO597" s="23">
        <v>596</v>
      </c>
      <c r="AP597" s="23">
        <v>7</v>
      </c>
    </row>
    <row r="598" spans="1:42" x14ac:dyDescent="0.25">
      <c r="A598" s="23">
        <v>597</v>
      </c>
      <c r="B598" s="23">
        <v>12</v>
      </c>
      <c r="C598" s="23">
        <v>12</v>
      </c>
      <c r="D598" s="23">
        <v>3</v>
      </c>
      <c r="E598" s="23">
        <v>1829</v>
      </c>
      <c r="F598" s="23">
        <v>6399</v>
      </c>
      <c r="G598" s="23">
        <v>6400</v>
      </c>
      <c r="H598" s="23">
        <v>2481</v>
      </c>
      <c r="I598" s="23">
        <v>514</v>
      </c>
      <c r="J598" s="23">
        <v>1397</v>
      </c>
      <c r="K598" s="23">
        <v>1140</v>
      </c>
      <c r="L598" s="23">
        <v>372</v>
      </c>
      <c r="M598" s="23">
        <v>193</v>
      </c>
      <c r="N598" s="23">
        <v>124</v>
      </c>
      <c r="O598" s="23">
        <v>222</v>
      </c>
      <c r="P598" s="23">
        <v>115.06238999999999</v>
      </c>
      <c r="Q598" s="23">
        <v>108</v>
      </c>
      <c r="R598" s="23">
        <v>0.23375000000000001</v>
      </c>
      <c r="S598" s="23">
        <v>912</v>
      </c>
      <c r="T598" s="23">
        <v>344</v>
      </c>
      <c r="U598" s="23">
        <v>1343</v>
      </c>
      <c r="V598" s="23">
        <v>1959</v>
      </c>
      <c r="W598" s="23">
        <v>1585</v>
      </c>
      <c r="X598" s="23">
        <v>1169</v>
      </c>
      <c r="Y598" s="23">
        <v>64</v>
      </c>
      <c r="Z598" s="23">
        <v>104</v>
      </c>
      <c r="AA598" s="23">
        <v>268</v>
      </c>
      <c r="AB598" s="23">
        <v>2</v>
      </c>
      <c r="AC598" s="23">
        <v>332</v>
      </c>
      <c r="AD598" s="23">
        <v>142</v>
      </c>
      <c r="AE598" s="23">
        <v>0</v>
      </c>
      <c r="AF598" s="23">
        <v>0</v>
      </c>
      <c r="AG598" s="23">
        <v>3</v>
      </c>
      <c r="AH598" s="23">
        <v>0</v>
      </c>
      <c r="AI598" s="23">
        <v>0</v>
      </c>
      <c r="AJ598" s="23">
        <v>0</v>
      </c>
      <c r="AK598" s="23">
        <v>1.6155600000000001</v>
      </c>
      <c r="AL598" s="23">
        <v>3</v>
      </c>
      <c r="AM598" s="23">
        <v>0</v>
      </c>
      <c r="AN598" s="23">
        <v>1829</v>
      </c>
      <c r="AO598" s="23">
        <v>597</v>
      </c>
      <c r="AP598" s="23">
        <v>1</v>
      </c>
    </row>
    <row r="599" spans="1:42" x14ac:dyDescent="0.25">
      <c r="A599" s="23">
        <v>598</v>
      </c>
      <c r="B599" s="23">
        <v>12</v>
      </c>
      <c r="C599" s="23">
        <v>12</v>
      </c>
      <c r="D599" s="23">
        <v>3</v>
      </c>
      <c r="E599" s="23">
        <v>2117</v>
      </c>
      <c r="F599" s="23">
        <v>7374</v>
      </c>
      <c r="G599" s="23">
        <v>7404</v>
      </c>
      <c r="H599" s="23">
        <v>3679</v>
      </c>
      <c r="I599" s="23">
        <v>1873</v>
      </c>
      <c r="J599" s="23">
        <v>244</v>
      </c>
      <c r="K599" s="23">
        <v>322</v>
      </c>
      <c r="L599" s="23">
        <v>499</v>
      </c>
      <c r="M599" s="23">
        <v>636</v>
      </c>
      <c r="N599" s="23">
        <v>660</v>
      </c>
      <c r="O599" s="23">
        <v>517</v>
      </c>
      <c r="P599" s="23">
        <v>267</v>
      </c>
      <c r="Q599" s="23">
        <v>155</v>
      </c>
      <c r="R599" s="23">
        <v>0.15626688276607201</v>
      </c>
      <c r="S599" s="23">
        <v>825</v>
      </c>
      <c r="T599" s="23">
        <v>291</v>
      </c>
      <c r="U599" s="23">
        <v>1452</v>
      </c>
      <c r="V599" s="23">
        <v>2954</v>
      </c>
      <c r="W599" s="23">
        <v>1673</v>
      </c>
      <c r="X599" s="23">
        <v>1034</v>
      </c>
      <c r="Y599" s="23">
        <v>337</v>
      </c>
      <c r="Z599" s="23">
        <v>95</v>
      </c>
      <c r="AA599" s="23">
        <v>273</v>
      </c>
      <c r="AB599" s="23">
        <v>0</v>
      </c>
      <c r="AC599" s="23">
        <v>77</v>
      </c>
      <c r="AD599" s="23">
        <v>43</v>
      </c>
      <c r="AE599" s="23">
        <v>0</v>
      </c>
      <c r="AF599" s="23">
        <v>0</v>
      </c>
      <c r="AG599" s="23">
        <v>4</v>
      </c>
      <c r="AH599" s="23">
        <v>0</v>
      </c>
      <c r="AI599" s="23">
        <v>0</v>
      </c>
      <c r="AJ599" s="23">
        <v>0</v>
      </c>
      <c r="AK599" s="23">
        <v>1.52206</v>
      </c>
      <c r="AL599" s="23">
        <v>3</v>
      </c>
      <c r="AM599" s="23">
        <v>0</v>
      </c>
      <c r="AN599" s="23">
        <v>2117</v>
      </c>
      <c r="AO599" s="23">
        <v>598</v>
      </c>
      <c r="AP599" s="23">
        <v>30</v>
      </c>
    </row>
    <row r="600" spans="1:42" x14ac:dyDescent="0.25">
      <c r="A600" s="23">
        <v>599</v>
      </c>
      <c r="B600" s="23">
        <v>12</v>
      </c>
      <c r="C600" s="23">
        <v>12</v>
      </c>
      <c r="D600" s="23">
        <v>3</v>
      </c>
      <c r="E600" s="23">
        <v>1436</v>
      </c>
      <c r="F600" s="23">
        <v>5197</v>
      </c>
      <c r="G600" s="23">
        <v>5218</v>
      </c>
      <c r="H600" s="23">
        <v>2544</v>
      </c>
      <c r="I600" s="23">
        <v>1321</v>
      </c>
      <c r="J600" s="23">
        <v>138</v>
      </c>
      <c r="K600" s="23">
        <v>294</v>
      </c>
      <c r="L600" s="23">
        <v>332</v>
      </c>
      <c r="M600" s="23">
        <v>371</v>
      </c>
      <c r="N600" s="23">
        <v>439</v>
      </c>
      <c r="O600" s="23">
        <v>291</v>
      </c>
      <c r="P600" s="23">
        <v>230</v>
      </c>
      <c r="Q600" s="23">
        <v>12</v>
      </c>
      <c r="R600" s="23">
        <v>0.17133001149865801</v>
      </c>
      <c r="S600" s="23">
        <v>95</v>
      </c>
      <c r="T600" s="23">
        <v>264</v>
      </c>
      <c r="U600" s="23">
        <v>863</v>
      </c>
      <c r="V600" s="23">
        <v>2028</v>
      </c>
      <c r="W600" s="23">
        <v>1378</v>
      </c>
      <c r="X600" s="23">
        <v>685</v>
      </c>
      <c r="Y600" s="23">
        <v>17</v>
      </c>
      <c r="Z600" s="23">
        <v>34</v>
      </c>
      <c r="AA600" s="23">
        <v>28</v>
      </c>
      <c r="AB600" s="23">
        <v>0</v>
      </c>
      <c r="AC600" s="23">
        <v>7</v>
      </c>
      <c r="AD600" s="23">
        <v>9</v>
      </c>
      <c r="AE600" s="23">
        <v>0</v>
      </c>
      <c r="AF600" s="23">
        <v>0</v>
      </c>
      <c r="AG600" s="23">
        <v>4</v>
      </c>
      <c r="AH600" s="23">
        <v>0</v>
      </c>
      <c r="AI600" s="23">
        <v>0</v>
      </c>
      <c r="AJ600" s="23">
        <v>0</v>
      </c>
      <c r="AK600" s="23">
        <v>1.2700400000000001</v>
      </c>
      <c r="AL600" s="23">
        <v>3</v>
      </c>
      <c r="AM600" s="23">
        <v>0</v>
      </c>
      <c r="AN600" s="23">
        <v>1436</v>
      </c>
      <c r="AO600" s="23">
        <v>599</v>
      </c>
      <c r="AP600" s="23">
        <v>21</v>
      </c>
    </row>
    <row r="601" spans="1:42" x14ac:dyDescent="0.25">
      <c r="A601" s="23">
        <v>600</v>
      </c>
      <c r="B601" s="23">
        <v>12</v>
      </c>
      <c r="C601" s="23">
        <v>12</v>
      </c>
      <c r="D601" s="23">
        <v>3</v>
      </c>
      <c r="E601" s="23">
        <v>1242</v>
      </c>
      <c r="F601" s="23">
        <v>4916</v>
      </c>
      <c r="G601" s="23">
        <v>4943</v>
      </c>
      <c r="H601" s="23">
        <v>2731</v>
      </c>
      <c r="I601" s="23">
        <v>1270</v>
      </c>
      <c r="J601" s="23">
        <v>13</v>
      </c>
      <c r="K601" s="23">
        <v>127</v>
      </c>
      <c r="L601" s="23">
        <v>352</v>
      </c>
      <c r="M601" s="23">
        <v>303</v>
      </c>
      <c r="N601" s="23">
        <v>460</v>
      </c>
      <c r="O601" s="23">
        <v>288</v>
      </c>
      <c r="P601" s="23">
        <v>277</v>
      </c>
      <c r="Q601" s="23">
        <v>3</v>
      </c>
      <c r="R601" s="23">
        <v>0.20311551689257501</v>
      </c>
      <c r="S601" s="23">
        <v>228</v>
      </c>
      <c r="T601" s="23">
        <v>216</v>
      </c>
      <c r="U601" s="23">
        <v>775</v>
      </c>
      <c r="V601" s="23">
        <v>1617</v>
      </c>
      <c r="W601" s="23">
        <v>1649</v>
      </c>
      <c r="X601" s="23">
        <v>686</v>
      </c>
      <c r="Y601" s="23">
        <v>31</v>
      </c>
      <c r="Z601" s="23">
        <v>33</v>
      </c>
      <c r="AA601" s="23">
        <v>108</v>
      </c>
      <c r="AB601" s="23">
        <v>0</v>
      </c>
      <c r="AC601" s="23">
        <v>21</v>
      </c>
      <c r="AD601" s="23">
        <v>35</v>
      </c>
      <c r="AE601" s="23">
        <v>0</v>
      </c>
      <c r="AF601" s="23">
        <v>0</v>
      </c>
      <c r="AG601" s="23">
        <v>4</v>
      </c>
      <c r="AH601" s="23">
        <v>0</v>
      </c>
      <c r="AI601" s="23">
        <v>0</v>
      </c>
      <c r="AJ601" s="23">
        <v>0</v>
      </c>
      <c r="AK601" s="23">
        <v>1.2318899999999999</v>
      </c>
      <c r="AL601" s="23">
        <v>3</v>
      </c>
      <c r="AM601" s="23">
        <v>0</v>
      </c>
      <c r="AN601" s="23">
        <v>1242</v>
      </c>
      <c r="AO601" s="23">
        <v>600</v>
      </c>
      <c r="AP601" s="23">
        <v>27</v>
      </c>
    </row>
    <row r="602" spans="1:42" x14ac:dyDescent="0.25">
      <c r="A602" s="23">
        <v>601</v>
      </c>
      <c r="B602" s="23">
        <v>12</v>
      </c>
      <c r="C602" s="23">
        <v>12</v>
      </c>
      <c r="D602" s="23">
        <v>3</v>
      </c>
      <c r="E602" s="23">
        <v>2450</v>
      </c>
      <c r="F602" s="23">
        <v>7099</v>
      </c>
      <c r="G602" s="23">
        <v>7100</v>
      </c>
      <c r="H602" s="23">
        <v>4216</v>
      </c>
      <c r="I602" s="23">
        <v>1987</v>
      </c>
      <c r="J602" s="23">
        <v>463</v>
      </c>
      <c r="K602" s="23">
        <v>409</v>
      </c>
      <c r="L602" s="23">
        <v>450</v>
      </c>
      <c r="M602" s="23">
        <v>537</v>
      </c>
      <c r="N602" s="23">
        <v>1054</v>
      </c>
      <c r="O602" s="23">
        <v>544</v>
      </c>
      <c r="P602" s="23">
        <v>239.18451999999999</v>
      </c>
      <c r="Q602" s="23">
        <v>121</v>
      </c>
      <c r="R602" s="23">
        <v>0.14000000000000001</v>
      </c>
      <c r="S602" s="23">
        <v>1423</v>
      </c>
      <c r="T602" s="23">
        <v>564</v>
      </c>
      <c r="U602" s="23">
        <v>557</v>
      </c>
      <c r="V602" s="23">
        <v>3439</v>
      </c>
      <c r="W602" s="23">
        <v>1691</v>
      </c>
      <c r="X602" s="23">
        <v>849</v>
      </c>
      <c r="Y602" s="23">
        <v>94</v>
      </c>
      <c r="Z602" s="23">
        <v>926</v>
      </c>
      <c r="AA602" s="23">
        <v>238</v>
      </c>
      <c r="AB602" s="23">
        <v>0</v>
      </c>
      <c r="AC602" s="23">
        <v>74</v>
      </c>
      <c r="AD602" s="23">
        <v>91</v>
      </c>
      <c r="AE602" s="23">
        <v>0</v>
      </c>
      <c r="AF602" s="23">
        <v>0</v>
      </c>
      <c r="AG602" s="23">
        <v>4</v>
      </c>
      <c r="AH602" s="23">
        <v>0</v>
      </c>
      <c r="AI602" s="23">
        <v>0</v>
      </c>
      <c r="AJ602" s="23">
        <v>0</v>
      </c>
      <c r="AK602" s="23">
        <v>1.41635</v>
      </c>
      <c r="AL602" s="23">
        <v>3</v>
      </c>
      <c r="AM602" s="23">
        <v>0</v>
      </c>
      <c r="AN602" s="23">
        <v>2450</v>
      </c>
      <c r="AO602" s="23">
        <v>601</v>
      </c>
      <c r="AP602" s="23">
        <v>1</v>
      </c>
    </row>
    <row r="603" spans="1:42" x14ac:dyDescent="0.25">
      <c r="A603" s="23">
        <v>602</v>
      </c>
      <c r="B603" s="23">
        <v>12</v>
      </c>
      <c r="C603" s="23">
        <v>12</v>
      </c>
      <c r="D603" s="23">
        <v>3</v>
      </c>
      <c r="E603" s="23">
        <v>564</v>
      </c>
      <c r="F603" s="23">
        <v>1864</v>
      </c>
      <c r="G603" s="23">
        <v>1946</v>
      </c>
      <c r="H603" s="23">
        <v>819</v>
      </c>
      <c r="I603" s="23">
        <v>634</v>
      </c>
      <c r="J603" s="23">
        <v>11</v>
      </c>
      <c r="K603" s="23">
        <v>225</v>
      </c>
      <c r="L603" s="23">
        <v>259</v>
      </c>
      <c r="M603" s="23">
        <v>80</v>
      </c>
      <c r="N603" s="23">
        <v>0</v>
      </c>
      <c r="O603" s="23">
        <v>360.39999</v>
      </c>
      <c r="P603" s="23">
        <v>68</v>
      </c>
      <c r="Q603" s="23">
        <v>167</v>
      </c>
      <c r="R603" s="23">
        <v>7.2456320657759504E-2</v>
      </c>
      <c r="S603" s="23">
        <v>4944</v>
      </c>
      <c r="T603" s="23">
        <v>173</v>
      </c>
      <c r="U603" s="23">
        <v>425</v>
      </c>
      <c r="V603" s="23">
        <v>561</v>
      </c>
      <c r="W603" s="23">
        <v>678</v>
      </c>
      <c r="X603" s="23">
        <v>109</v>
      </c>
      <c r="Y603" s="23">
        <v>209</v>
      </c>
      <c r="Z603" s="23">
        <v>667</v>
      </c>
      <c r="AA603" s="23">
        <v>602</v>
      </c>
      <c r="AB603" s="23">
        <v>8</v>
      </c>
      <c r="AC603" s="23">
        <v>1321</v>
      </c>
      <c r="AD603" s="23">
        <v>2137</v>
      </c>
      <c r="AE603" s="23">
        <v>0</v>
      </c>
      <c r="AF603" s="23">
        <v>0</v>
      </c>
      <c r="AG603" s="23">
        <v>4</v>
      </c>
      <c r="AH603" s="23">
        <v>0</v>
      </c>
      <c r="AI603" s="23">
        <v>0</v>
      </c>
      <c r="AJ603" s="23">
        <v>0</v>
      </c>
      <c r="AK603" s="23">
        <v>2.2231800000000002</v>
      </c>
      <c r="AL603" s="23">
        <v>3</v>
      </c>
      <c r="AM603" s="23">
        <v>0</v>
      </c>
      <c r="AN603" s="23">
        <v>564</v>
      </c>
      <c r="AO603" s="23">
        <v>602</v>
      </c>
      <c r="AP603" s="23">
        <v>82</v>
      </c>
    </row>
    <row r="604" spans="1:42" x14ac:dyDescent="0.25">
      <c r="A604" s="23">
        <v>603</v>
      </c>
      <c r="B604" s="23">
        <v>12</v>
      </c>
      <c r="C604" s="23">
        <v>12</v>
      </c>
      <c r="D604" s="23">
        <v>3</v>
      </c>
      <c r="E604" s="23">
        <v>108</v>
      </c>
      <c r="F604" s="23">
        <v>377</v>
      </c>
      <c r="G604" s="23">
        <v>392</v>
      </c>
      <c r="H604" s="23">
        <v>208</v>
      </c>
      <c r="I604" s="23">
        <v>114</v>
      </c>
      <c r="J604" s="23">
        <v>2</v>
      </c>
      <c r="K604" s="23">
        <v>28</v>
      </c>
      <c r="L604" s="23">
        <v>26</v>
      </c>
      <c r="M604" s="23">
        <v>27</v>
      </c>
      <c r="N604" s="23">
        <v>27</v>
      </c>
      <c r="O604" s="23">
        <v>399.20001000000002</v>
      </c>
      <c r="P604" s="23">
        <v>28.53342</v>
      </c>
      <c r="Q604" s="23">
        <v>305</v>
      </c>
      <c r="R604" s="23">
        <v>0.13265306122449</v>
      </c>
      <c r="S604" s="23">
        <v>5289</v>
      </c>
      <c r="T604" s="23">
        <v>31</v>
      </c>
      <c r="U604" s="23">
        <v>62</v>
      </c>
      <c r="V604" s="23">
        <v>149</v>
      </c>
      <c r="W604" s="23">
        <v>105</v>
      </c>
      <c r="X604" s="23">
        <v>45</v>
      </c>
      <c r="Y604" s="23">
        <v>390</v>
      </c>
      <c r="Z604" s="23">
        <v>205</v>
      </c>
      <c r="AA604" s="23">
        <v>558</v>
      </c>
      <c r="AB604" s="23">
        <v>25</v>
      </c>
      <c r="AC604" s="23">
        <v>955</v>
      </c>
      <c r="AD604" s="23">
        <v>3156</v>
      </c>
      <c r="AE604" s="23">
        <v>0</v>
      </c>
      <c r="AF604" s="23">
        <v>0</v>
      </c>
      <c r="AG604" s="23">
        <v>3</v>
      </c>
      <c r="AH604" s="23">
        <v>0</v>
      </c>
      <c r="AI604" s="23">
        <v>0</v>
      </c>
      <c r="AJ604" s="23">
        <v>0</v>
      </c>
      <c r="AK604" s="23">
        <v>2.15063</v>
      </c>
      <c r="AL604" s="23">
        <v>3</v>
      </c>
      <c r="AM604" s="23">
        <v>0</v>
      </c>
      <c r="AN604" s="23">
        <v>108</v>
      </c>
      <c r="AO604" s="23">
        <v>603</v>
      </c>
      <c r="AP604" s="23">
        <v>15</v>
      </c>
    </row>
    <row r="605" spans="1:42" x14ac:dyDescent="0.25">
      <c r="A605" s="23">
        <v>604</v>
      </c>
      <c r="B605" s="23">
        <v>12</v>
      </c>
      <c r="C605" s="23">
        <v>12</v>
      </c>
      <c r="D605" s="23">
        <v>3</v>
      </c>
      <c r="E605" s="23">
        <v>876</v>
      </c>
      <c r="F605" s="23">
        <v>3059</v>
      </c>
      <c r="G605" s="23">
        <v>3185</v>
      </c>
      <c r="H605" s="23">
        <v>1687</v>
      </c>
      <c r="I605" s="23">
        <v>926</v>
      </c>
      <c r="J605" s="23">
        <v>14</v>
      </c>
      <c r="K605" s="23">
        <v>224</v>
      </c>
      <c r="L605" s="23">
        <v>214</v>
      </c>
      <c r="M605" s="23">
        <v>220</v>
      </c>
      <c r="N605" s="23">
        <v>218</v>
      </c>
      <c r="O605" s="23">
        <v>317</v>
      </c>
      <c r="P605" s="23">
        <v>74</v>
      </c>
      <c r="Q605" s="23">
        <v>217</v>
      </c>
      <c r="R605" s="23">
        <v>0.13406593406593401</v>
      </c>
      <c r="S605" s="23">
        <v>3424</v>
      </c>
      <c r="T605" s="23">
        <v>254</v>
      </c>
      <c r="U605" s="23">
        <v>508</v>
      </c>
      <c r="V605" s="23">
        <v>1207</v>
      </c>
      <c r="W605" s="23">
        <v>854</v>
      </c>
      <c r="X605" s="23">
        <v>362</v>
      </c>
      <c r="Y605" s="23">
        <v>68</v>
      </c>
      <c r="Z605" s="23">
        <v>127</v>
      </c>
      <c r="AA605" s="23">
        <v>998</v>
      </c>
      <c r="AB605" s="23">
        <v>0</v>
      </c>
      <c r="AC605" s="23">
        <v>1666</v>
      </c>
      <c r="AD605" s="23">
        <v>565</v>
      </c>
      <c r="AE605" s="23">
        <v>0</v>
      </c>
      <c r="AF605" s="23">
        <v>0</v>
      </c>
      <c r="AG605" s="23">
        <v>4</v>
      </c>
      <c r="AH605" s="23">
        <v>0</v>
      </c>
      <c r="AI605" s="23">
        <v>0</v>
      </c>
      <c r="AJ605" s="23">
        <v>0</v>
      </c>
      <c r="AK605" s="23">
        <v>1.8029500000000001</v>
      </c>
      <c r="AL605" s="23">
        <v>3</v>
      </c>
      <c r="AM605" s="23">
        <v>0</v>
      </c>
      <c r="AN605" s="23">
        <v>876</v>
      </c>
      <c r="AO605" s="23">
        <v>604</v>
      </c>
      <c r="AP605" s="23">
        <v>126</v>
      </c>
    </row>
    <row r="606" spans="1:42" x14ac:dyDescent="0.25">
      <c r="A606" s="23">
        <v>605</v>
      </c>
      <c r="B606" s="23">
        <v>12</v>
      </c>
      <c r="C606" s="23">
        <v>12</v>
      </c>
      <c r="D606" s="23">
        <v>3</v>
      </c>
      <c r="E606" s="23">
        <v>3977</v>
      </c>
      <c r="F606" s="23">
        <v>11657</v>
      </c>
      <c r="G606" s="23">
        <v>11700</v>
      </c>
      <c r="H606" s="23">
        <v>6191</v>
      </c>
      <c r="I606" s="23">
        <v>2172</v>
      </c>
      <c r="J606" s="23">
        <v>2011</v>
      </c>
      <c r="K606" s="23">
        <v>627</v>
      </c>
      <c r="L606" s="23">
        <v>1030</v>
      </c>
      <c r="M606" s="23">
        <v>1052</v>
      </c>
      <c r="N606" s="23">
        <v>1268</v>
      </c>
      <c r="O606" s="23">
        <v>1133</v>
      </c>
      <c r="P606" s="23">
        <v>321</v>
      </c>
      <c r="Q606" s="23">
        <v>480</v>
      </c>
      <c r="R606" s="23">
        <v>0.106752136752137</v>
      </c>
      <c r="S606" s="23">
        <v>19755</v>
      </c>
      <c r="T606" s="23">
        <v>1018</v>
      </c>
      <c r="U606" s="23">
        <v>1389</v>
      </c>
      <c r="V606" s="23">
        <v>5876</v>
      </c>
      <c r="W606" s="23">
        <v>2530</v>
      </c>
      <c r="X606" s="23">
        <v>887</v>
      </c>
      <c r="Y606" s="23">
        <v>2881</v>
      </c>
      <c r="Z606" s="23">
        <v>4394</v>
      </c>
      <c r="AA606" s="23">
        <v>1747</v>
      </c>
      <c r="AB606" s="23">
        <v>3</v>
      </c>
      <c r="AC606" s="23">
        <v>8204</v>
      </c>
      <c r="AD606" s="23">
        <v>2526</v>
      </c>
      <c r="AE606" s="23">
        <v>0</v>
      </c>
      <c r="AF606" s="23">
        <v>0</v>
      </c>
      <c r="AG606" s="23">
        <v>3</v>
      </c>
      <c r="AH606" s="23">
        <v>0</v>
      </c>
      <c r="AI606" s="23">
        <v>0</v>
      </c>
      <c r="AJ606" s="23">
        <v>0</v>
      </c>
      <c r="AK606" s="23">
        <v>1.84735</v>
      </c>
      <c r="AL606" s="23">
        <v>3</v>
      </c>
      <c r="AM606" s="23">
        <v>0</v>
      </c>
      <c r="AN606" s="23">
        <v>3977</v>
      </c>
      <c r="AO606" s="23">
        <v>605</v>
      </c>
      <c r="AP606" s="23">
        <v>43</v>
      </c>
    </row>
    <row r="607" spans="1:42" x14ac:dyDescent="0.25">
      <c r="A607" s="23">
        <v>606</v>
      </c>
      <c r="B607" s="23">
        <v>12</v>
      </c>
      <c r="C607" s="23">
        <v>12</v>
      </c>
      <c r="D607" s="23">
        <v>3</v>
      </c>
      <c r="E607" s="23">
        <v>2478</v>
      </c>
      <c r="F607" s="23">
        <v>7828</v>
      </c>
      <c r="G607" s="23">
        <v>7841</v>
      </c>
      <c r="H607" s="23">
        <v>4498</v>
      </c>
      <c r="I607" s="23">
        <v>1875</v>
      </c>
      <c r="J607" s="23">
        <v>681</v>
      </c>
      <c r="K607" s="23">
        <v>338</v>
      </c>
      <c r="L607" s="23">
        <v>393</v>
      </c>
      <c r="M607" s="23">
        <v>713</v>
      </c>
      <c r="N607" s="23">
        <v>1034</v>
      </c>
      <c r="O607" s="23">
        <v>499</v>
      </c>
      <c r="P607" s="23">
        <v>204.75524999999999</v>
      </c>
      <c r="Q607" s="23">
        <v>243</v>
      </c>
      <c r="R607" s="23">
        <v>0.11235811758704201</v>
      </c>
      <c r="S607" s="23">
        <v>2204</v>
      </c>
      <c r="T607" s="23">
        <v>571</v>
      </c>
      <c r="U607" s="23">
        <v>981</v>
      </c>
      <c r="V607" s="23">
        <v>3821</v>
      </c>
      <c r="W607" s="23">
        <v>1704</v>
      </c>
      <c r="X607" s="23">
        <v>764</v>
      </c>
      <c r="Y607" s="23">
        <v>188</v>
      </c>
      <c r="Z607" s="23">
        <v>347</v>
      </c>
      <c r="AA607" s="23">
        <v>613</v>
      </c>
      <c r="AB607" s="23">
        <v>0</v>
      </c>
      <c r="AC607" s="23">
        <v>807</v>
      </c>
      <c r="AD607" s="23">
        <v>249</v>
      </c>
      <c r="AE607" s="23">
        <v>0</v>
      </c>
      <c r="AF607" s="23">
        <v>0</v>
      </c>
      <c r="AG607" s="23">
        <v>4</v>
      </c>
      <c r="AH607" s="23">
        <v>0</v>
      </c>
      <c r="AI607" s="23">
        <v>0</v>
      </c>
      <c r="AJ607" s="23">
        <v>0</v>
      </c>
      <c r="AK607" s="23">
        <v>1.76983</v>
      </c>
      <c r="AL607" s="23">
        <v>3</v>
      </c>
      <c r="AM607" s="23">
        <v>0</v>
      </c>
      <c r="AN607" s="23">
        <v>2478</v>
      </c>
      <c r="AO607" s="23">
        <v>606</v>
      </c>
      <c r="AP607" s="23">
        <v>13</v>
      </c>
    </row>
    <row r="608" spans="1:42" x14ac:dyDescent="0.25">
      <c r="A608" s="23">
        <v>607</v>
      </c>
      <c r="B608" s="23">
        <v>12</v>
      </c>
      <c r="C608" s="23">
        <v>12</v>
      </c>
      <c r="D608" s="23">
        <v>3</v>
      </c>
      <c r="E608" s="23">
        <v>2210</v>
      </c>
      <c r="F608" s="23">
        <v>5861</v>
      </c>
      <c r="G608" s="23">
        <v>5880</v>
      </c>
      <c r="H608" s="23">
        <v>3258</v>
      </c>
      <c r="I608" s="23">
        <v>1217</v>
      </c>
      <c r="J608" s="23">
        <v>1094</v>
      </c>
      <c r="K608" s="23">
        <v>420</v>
      </c>
      <c r="L608" s="23">
        <v>516</v>
      </c>
      <c r="M608" s="23">
        <v>405</v>
      </c>
      <c r="N608" s="23">
        <v>869</v>
      </c>
      <c r="O608" s="23">
        <v>642</v>
      </c>
      <c r="P608" s="23">
        <v>130</v>
      </c>
      <c r="Q608" s="23">
        <v>474</v>
      </c>
      <c r="R608" s="23">
        <v>0.102380952380952</v>
      </c>
      <c r="S608" s="23">
        <v>5476</v>
      </c>
      <c r="T608" s="23">
        <v>499</v>
      </c>
      <c r="U608" s="23">
        <v>709</v>
      </c>
      <c r="V608" s="23">
        <v>2618</v>
      </c>
      <c r="W608" s="23">
        <v>1555</v>
      </c>
      <c r="X608" s="23">
        <v>499</v>
      </c>
      <c r="Y608" s="23">
        <v>2238</v>
      </c>
      <c r="Z608" s="23">
        <v>345</v>
      </c>
      <c r="AA608" s="23">
        <v>2156</v>
      </c>
      <c r="AB608" s="23">
        <v>0</v>
      </c>
      <c r="AC608" s="23">
        <v>322</v>
      </c>
      <c r="AD608" s="23">
        <v>415</v>
      </c>
      <c r="AE608" s="23">
        <v>0</v>
      </c>
      <c r="AF608" s="23">
        <v>0</v>
      </c>
      <c r="AG608" s="23">
        <v>4</v>
      </c>
      <c r="AH608" s="23">
        <v>0</v>
      </c>
      <c r="AI608" s="23">
        <v>0</v>
      </c>
      <c r="AJ608" s="23">
        <v>0</v>
      </c>
      <c r="AK608" s="23">
        <v>1.5300100000000001</v>
      </c>
      <c r="AL608" s="23">
        <v>3</v>
      </c>
      <c r="AM608" s="23">
        <v>0</v>
      </c>
      <c r="AN608" s="23">
        <v>2210</v>
      </c>
      <c r="AO608" s="23">
        <v>607</v>
      </c>
      <c r="AP608" s="23">
        <v>19</v>
      </c>
    </row>
    <row r="609" spans="1:42" x14ac:dyDescent="0.25">
      <c r="A609" s="23">
        <v>608</v>
      </c>
      <c r="B609" s="23">
        <v>12</v>
      </c>
      <c r="C609" s="23">
        <v>12</v>
      </c>
      <c r="D609" s="23">
        <v>3</v>
      </c>
      <c r="E609" s="23">
        <v>611</v>
      </c>
      <c r="F609" s="23">
        <v>1565</v>
      </c>
      <c r="G609" s="23">
        <v>1568</v>
      </c>
      <c r="H609" s="23">
        <v>825</v>
      </c>
      <c r="I609" s="23">
        <v>289</v>
      </c>
      <c r="J609" s="23">
        <v>362</v>
      </c>
      <c r="K609" s="23">
        <v>125</v>
      </c>
      <c r="L609" s="23">
        <v>145</v>
      </c>
      <c r="M609" s="23">
        <v>137</v>
      </c>
      <c r="N609" s="23">
        <v>204</v>
      </c>
      <c r="O609" s="23">
        <v>810.90002000000004</v>
      </c>
      <c r="P609" s="23">
        <v>48.925879999999999</v>
      </c>
      <c r="Q609" s="23">
        <v>712</v>
      </c>
      <c r="R609" s="23">
        <v>0.11224489795918401</v>
      </c>
      <c r="S609" s="23">
        <v>15051</v>
      </c>
      <c r="T609" s="23">
        <v>158</v>
      </c>
      <c r="U609" s="23">
        <v>129</v>
      </c>
      <c r="V609" s="23">
        <v>908</v>
      </c>
      <c r="W609" s="23">
        <v>220</v>
      </c>
      <c r="X609" s="23">
        <v>153</v>
      </c>
      <c r="Y609" s="23">
        <v>1016</v>
      </c>
      <c r="Z609" s="23">
        <v>1102</v>
      </c>
      <c r="AA609" s="23">
        <v>1368</v>
      </c>
      <c r="AB609" s="23">
        <v>10</v>
      </c>
      <c r="AC609" s="23">
        <v>10597</v>
      </c>
      <c r="AD609" s="23">
        <v>958</v>
      </c>
      <c r="AE609" s="23">
        <v>0</v>
      </c>
      <c r="AF609" s="23">
        <v>0</v>
      </c>
      <c r="AG609" s="23">
        <v>4</v>
      </c>
      <c r="AH609" s="23">
        <v>0</v>
      </c>
      <c r="AI609" s="23">
        <v>0</v>
      </c>
      <c r="AJ609" s="23">
        <v>0</v>
      </c>
      <c r="AK609" s="23">
        <v>1.5904700000000001</v>
      </c>
      <c r="AL609" s="23">
        <v>3</v>
      </c>
      <c r="AM609" s="23">
        <v>0</v>
      </c>
      <c r="AN609" s="23">
        <v>611</v>
      </c>
      <c r="AO609" s="23">
        <v>608</v>
      </c>
      <c r="AP609" s="23">
        <v>3</v>
      </c>
    </row>
    <row r="610" spans="1:42" x14ac:dyDescent="0.25">
      <c r="A610" s="23">
        <v>609</v>
      </c>
      <c r="B610" s="23">
        <v>12</v>
      </c>
      <c r="C610" s="23">
        <v>12</v>
      </c>
      <c r="D610" s="23">
        <v>3</v>
      </c>
      <c r="E610" s="23">
        <v>1583</v>
      </c>
      <c r="F610" s="23">
        <v>5606</v>
      </c>
      <c r="G610" s="23">
        <v>5612</v>
      </c>
      <c r="H610" s="23">
        <v>2676</v>
      </c>
      <c r="I610" s="23">
        <v>1629</v>
      </c>
      <c r="J610" s="23">
        <v>19</v>
      </c>
      <c r="K610" s="23">
        <v>231</v>
      </c>
      <c r="L610" s="23">
        <v>156</v>
      </c>
      <c r="M610" s="23">
        <v>343</v>
      </c>
      <c r="N610" s="23">
        <v>853</v>
      </c>
      <c r="O610" s="23">
        <v>461</v>
      </c>
      <c r="P610" s="23">
        <v>312</v>
      </c>
      <c r="Q610" s="23">
        <v>113</v>
      </c>
      <c r="R610" s="23">
        <v>0.17106200997861701</v>
      </c>
      <c r="S610" s="23">
        <v>3293</v>
      </c>
      <c r="T610" s="23">
        <v>248</v>
      </c>
      <c r="U610" s="23">
        <v>1226</v>
      </c>
      <c r="V610" s="23">
        <v>1761</v>
      </c>
      <c r="W610" s="23">
        <v>1653</v>
      </c>
      <c r="X610" s="23">
        <v>724</v>
      </c>
      <c r="Y610" s="23">
        <v>361</v>
      </c>
      <c r="Z610" s="23">
        <v>628</v>
      </c>
      <c r="AA610" s="23">
        <v>970</v>
      </c>
      <c r="AB610" s="23">
        <v>0</v>
      </c>
      <c r="AC610" s="23">
        <v>165</v>
      </c>
      <c r="AD610" s="23">
        <v>1169</v>
      </c>
      <c r="AE610" s="23">
        <v>0</v>
      </c>
      <c r="AF610" s="23">
        <v>0</v>
      </c>
      <c r="AG610" s="23">
        <v>4</v>
      </c>
      <c r="AH610" s="23">
        <v>3566.8513200000002</v>
      </c>
      <c r="AI610" s="23">
        <v>0</v>
      </c>
      <c r="AJ610" s="23">
        <v>0</v>
      </c>
      <c r="AK610" s="23">
        <v>1.3674599999999999</v>
      </c>
      <c r="AL610" s="23">
        <v>3</v>
      </c>
      <c r="AM610" s="23">
        <v>0</v>
      </c>
      <c r="AN610" s="23">
        <v>1583</v>
      </c>
      <c r="AO610" s="23">
        <v>609</v>
      </c>
      <c r="AP610" s="23">
        <v>6</v>
      </c>
    </row>
    <row r="611" spans="1:42" x14ac:dyDescent="0.25">
      <c r="A611" s="23">
        <v>610</v>
      </c>
      <c r="B611" s="23">
        <v>12</v>
      </c>
      <c r="C611" s="23">
        <v>12</v>
      </c>
      <c r="D611" s="23">
        <v>3</v>
      </c>
      <c r="E611" s="23">
        <v>693</v>
      </c>
      <c r="F611" s="23">
        <v>1787</v>
      </c>
      <c r="G611" s="23">
        <v>1787</v>
      </c>
      <c r="H611" s="23">
        <v>802</v>
      </c>
      <c r="I611" s="23">
        <v>539</v>
      </c>
      <c r="J611" s="23">
        <v>171</v>
      </c>
      <c r="K611" s="23">
        <v>259</v>
      </c>
      <c r="L611" s="23">
        <v>61</v>
      </c>
      <c r="M611" s="23">
        <v>109</v>
      </c>
      <c r="N611" s="23">
        <v>264</v>
      </c>
      <c r="O611" s="23">
        <v>147</v>
      </c>
      <c r="P611" s="23">
        <v>49</v>
      </c>
      <c r="Q611" s="23">
        <v>33</v>
      </c>
      <c r="R611" s="23">
        <v>0.28763290430889799</v>
      </c>
      <c r="S611" s="23">
        <v>320</v>
      </c>
      <c r="T611" s="23">
        <v>138</v>
      </c>
      <c r="U611" s="23">
        <v>216</v>
      </c>
      <c r="V611" s="23">
        <v>600</v>
      </c>
      <c r="W611" s="23">
        <v>431</v>
      </c>
      <c r="X611" s="23">
        <v>402</v>
      </c>
      <c r="Y611" s="23">
        <v>64</v>
      </c>
      <c r="Z611" s="23">
        <v>10</v>
      </c>
      <c r="AA611" s="23">
        <v>41</v>
      </c>
      <c r="AB611" s="23">
        <v>0</v>
      </c>
      <c r="AC611" s="23">
        <v>181</v>
      </c>
      <c r="AD611" s="23">
        <v>24</v>
      </c>
      <c r="AE611" s="23">
        <v>0</v>
      </c>
      <c r="AF611" s="23">
        <v>0</v>
      </c>
      <c r="AG611" s="23">
        <v>4</v>
      </c>
      <c r="AH611" s="23">
        <v>0</v>
      </c>
      <c r="AI611" s="23">
        <v>0</v>
      </c>
      <c r="AJ611" s="23">
        <v>0</v>
      </c>
      <c r="AK611" s="23">
        <v>2.1308099999999999</v>
      </c>
      <c r="AL611" s="23">
        <v>3</v>
      </c>
      <c r="AM611" s="23">
        <v>0</v>
      </c>
      <c r="AN611" s="23">
        <v>693</v>
      </c>
      <c r="AO611" s="23">
        <v>610</v>
      </c>
      <c r="AP611" s="23">
        <v>0</v>
      </c>
    </row>
    <row r="612" spans="1:42" x14ac:dyDescent="0.25">
      <c r="A612" s="23">
        <v>611</v>
      </c>
      <c r="B612" s="23">
        <v>12</v>
      </c>
      <c r="C612" s="23">
        <v>12</v>
      </c>
      <c r="D612" s="23">
        <v>3</v>
      </c>
      <c r="E612" s="23">
        <v>1799</v>
      </c>
      <c r="F612" s="23">
        <v>6374</v>
      </c>
      <c r="G612" s="23">
        <v>6382</v>
      </c>
      <c r="H612" s="23">
        <v>3279</v>
      </c>
      <c r="I612" s="23">
        <v>1472</v>
      </c>
      <c r="J612" s="23">
        <v>351</v>
      </c>
      <c r="K612" s="23">
        <v>424</v>
      </c>
      <c r="L612" s="23">
        <v>455</v>
      </c>
      <c r="M612" s="23">
        <v>418</v>
      </c>
      <c r="N612" s="23">
        <v>502</v>
      </c>
      <c r="O612" s="23">
        <v>434</v>
      </c>
      <c r="P612" s="23">
        <v>302</v>
      </c>
      <c r="Q612" s="23">
        <v>72</v>
      </c>
      <c r="R612" s="23">
        <v>0.15151989971795701</v>
      </c>
      <c r="S612" s="23">
        <v>1374</v>
      </c>
      <c r="T612" s="23">
        <v>458</v>
      </c>
      <c r="U612" s="23">
        <v>1196</v>
      </c>
      <c r="V612" s="23">
        <v>2260</v>
      </c>
      <c r="W612" s="23">
        <v>1665</v>
      </c>
      <c r="X612" s="23">
        <v>803</v>
      </c>
      <c r="Y612" s="23">
        <v>156</v>
      </c>
      <c r="Z612" s="23">
        <v>149</v>
      </c>
      <c r="AA612" s="23">
        <v>830</v>
      </c>
      <c r="AB612" s="23">
        <v>0</v>
      </c>
      <c r="AC612" s="23">
        <v>110</v>
      </c>
      <c r="AD612" s="23">
        <v>129</v>
      </c>
      <c r="AE612" s="23">
        <v>0</v>
      </c>
      <c r="AF612" s="23">
        <v>0</v>
      </c>
      <c r="AG612" s="23">
        <v>4</v>
      </c>
      <c r="AH612" s="23">
        <v>0</v>
      </c>
      <c r="AI612" s="23">
        <v>0</v>
      </c>
      <c r="AJ612" s="23">
        <v>0</v>
      </c>
      <c r="AK612" s="23">
        <v>1.3270599999999999</v>
      </c>
      <c r="AL612" s="23">
        <v>3</v>
      </c>
      <c r="AM612" s="23">
        <v>0</v>
      </c>
      <c r="AN612" s="23">
        <v>1799</v>
      </c>
      <c r="AO612" s="23">
        <v>611</v>
      </c>
      <c r="AP612" s="23">
        <v>8</v>
      </c>
    </row>
    <row r="613" spans="1:42" x14ac:dyDescent="0.25">
      <c r="A613" s="23">
        <v>612</v>
      </c>
      <c r="B613" s="23">
        <v>12</v>
      </c>
      <c r="C613" s="23">
        <v>12</v>
      </c>
      <c r="D613" s="23">
        <v>3</v>
      </c>
      <c r="E613" s="23">
        <v>2237</v>
      </c>
      <c r="F613" s="23">
        <v>7192</v>
      </c>
      <c r="G613" s="23">
        <v>7193</v>
      </c>
      <c r="H613" s="23">
        <v>2927</v>
      </c>
      <c r="I613" s="23">
        <v>1251</v>
      </c>
      <c r="J613" s="23">
        <v>1105</v>
      </c>
      <c r="K613" s="23">
        <v>627</v>
      </c>
      <c r="L613" s="23">
        <v>507</v>
      </c>
      <c r="M613" s="23">
        <v>523</v>
      </c>
      <c r="N613" s="23">
        <v>580</v>
      </c>
      <c r="O613" s="23">
        <v>442</v>
      </c>
      <c r="P613" s="23">
        <v>181.09450000000001</v>
      </c>
      <c r="Q613" s="23">
        <v>152</v>
      </c>
      <c r="R613" s="23">
        <v>0.13888502710969</v>
      </c>
      <c r="S613" s="23">
        <v>2346</v>
      </c>
      <c r="T613" s="23">
        <v>935</v>
      </c>
      <c r="U613" s="23">
        <v>1366</v>
      </c>
      <c r="V613" s="23">
        <v>2970</v>
      </c>
      <c r="W613" s="23">
        <v>1088</v>
      </c>
      <c r="X613" s="23">
        <v>834</v>
      </c>
      <c r="Y613" s="23">
        <v>489</v>
      </c>
      <c r="Z613" s="23">
        <v>347</v>
      </c>
      <c r="AA613" s="23">
        <v>519</v>
      </c>
      <c r="AB613" s="23">
        <v>0</v>
      </c>
      <c r="AC613" s="23">
        <v>694</v>
      </c>
      <c r="AD613" s="23">
        <v>297</v>
      </c>
      <c r="AE613" s="23">
        <v>0</v>
      </c>
      <c r="AF613" s="23">
        <v>0</v>
      </c>
      <c r="AG613" s="23">
        <v>4</v>
      </c>
      <c r="AH613" s="23">
        <v>0</v>
      </c>
      <c r="AI613" s="23">
        <v>0</v>
      </c>
      <c r="AJ613" s="23">
        <v>0</v>
      </c>
      <c r="AK613" s="23">
        <v>1.5459700000000001</v>
      </c>
      <c r="AL613" s="23">
        <v>3</v>
      </c>
      <c r="AM613" s="23">
        <v>0</v>
      </c>
      <c r="AN613" s="23">
        <v>2237</v>
      </c>
      <c r="AO613" s="23">
        <v>612</v>
      </c>
      <c r="AP613" s="23">
        <v>1</v>
      </c>
    </row>
    <row r="614" spans="1:42" x14ac:dyDescent="0.25">
      <c r="A614" s="23">
        <v>613</v>
      </c>
      <c r="B614" s="23">
        <v>12</v>
      </c>
      <c r="C614" s="23">
        <v>12</v>
      </c>
      <c r="D614" s="23">
        <v>3</v>
      </c>
      <c r="E614" s="23">
        <v>1029</v>
      </c>
      <c r="F614" s="23">
        <v>3858</v>
      </c>
      <c r="G614" s="23">
        <v>3869</v>
      </c>
      <c r="H614" s="23">
        <v>2085</v>
      </c>
      <c r="I614" s="23">
        <v>1000</v>
      </c>
      <c r="J614" s="23">
        <v>76</v>
      </c>
      <c r="K614" s="23">
        <v>199</v>
      </c>
      <c r="L614" s="23">
        <v>264</v>
      </c>
      <c r="M614" s="23">
        <v>286</v>
      </c>
      <c r="N614" s="23">
        <v>280</v>
      </c>
      <c r="O614" s="23">
        <v>218</v>
      </c>
      <c r="P614" s="23">
        <v>164</v>
      </c>
      <c r="Q614" s="23">
        <v>35</v>
      </c>
      <c r="R614" s="23">
        <v>0.182217627293874</v>
      </c>
      <c r="S614" s="23">
        <v>489</v>
      </c>
      <c r="T614" s="23">
        <v>156</v>
      </c>
      <c r="U614" s="23">
        <v>706</v>
      </c>
      <c r="V614" s="23">
        <v>1200</v>
      </c>
      <c r="W614" s="23">
        <v>1239</v>
      </c>
      <c r="X614" s="23">
        <v>568</v>
      </c>
      <c r="Y614" s="23">
        <v>40</v>
      </c>
      <c r="Z614" s="23">
        <v>105</v>
      </c>
      <c r="AA614" s="23">
        <v>305</v>
      </c>
      <c r="AB614" s="23">
        <v>0</v>
      </c>
      <c r="AC614" s="23">
        <v>14</v>
      </c>
      <c r="AD614" s="23">
        <v>25</v>
      </c>
      <c r="AE614" s="23">
        <v>0</v>
      </c>
      <c r="AF614" s="23">
        <v>0</v>
      </c>
      <c r="AG614" s="23">
        <v>4</v>
      </c>
      <c r="AH614" s="23">
        <v>0</v>
      </c>
      <c r="AI614" s="23">
        <v>0</v>
      </c>
      <c r="AJ614" s="23">
        <v>0</v>
      </c>
      <c r="AK614" s="23">
        <v>1.33446</v>
      </c>
      <c r="AL614" s="23">
        <v>2</v>
      </c>
      <c r="AM614" s="23">
        <v>0</v>
      </c>
      <c r="AN614" s="23">
        <v>1029</v>
      </c>
      <c r="AO614" s="23">
        <v>613</v>
      </c>
      <c r="AP614" s="23">
        <v>11</v>
      </c>
    </row>
    <row r="615" spans="1:42" x14ac:dyDescent="0.25">
      <c r="A615" s="23">
        <v>614</v>
      </c>
      <c r="B615" s="23">
        <v>12</v>
      </c>
      <c r="C615" s="23">
        <v>12</v>
      </c>
      <c r="D615" s="23">
        <v>3</v>
      </c>
      <c r="E615" s="23">
        <v>1407</v>
      </c>
      <c r="F615" s="23">
        <v>5369</v>
      </c>
      <c r="G615" s="23">
        <v>5374</v>
      </c>
      <c r="H615" s="23">
        <v>2618</v>
      </c>
      <c r="I615" s="23">
        <v>1430</v>
      </c>
      <c r="J615" s="23">
        <v>24</v>
      </c>
      <c r="K615" s="23">
        <v>218</v>
      </c>
      <c r="L615" s="23">
        <v>280</v>
      </c>
      <c r="M615" s="23">
        <v>353</v>
      </c>
      <c r="N615" s="23">
        <v>556</v>
      </c>
      <c r="O615" s="23">
        <v>410</v>
      </c>
      <c r="P615" s="23">
        <v>249</v>
      </c>
      <c r="Q615" s="23">
        <v>132</v>
      </c>
      <c r="R615" s="23">
        <v>0.182359508745813</v>
      </c>
      <c r="S615" s="23">
        <v>842</v>
      </c>
      <c r="T615" s="23">
        <v>167</v>
      </c>
      <c r="U615" s="23">
        <v>1160</v>
      </c>
      <c r="V615" s="23">
        <v>1619</v>
      </c>
      <c r="W615" s="23">
        <v>1660</v>
      </c>
      <c r="X615" s="23">
        <v>768</v>
      </c>
      <c r="Y615" s="23">
        <v>123</v>
      </c>
      <c r="Z615" s="23">
        <v>37</v>
      </c>
      <c r="AA615" s="23">
        <v>509</v>
      </c>
      <c r="AB615" s="23">
        <v>0</v>
      </c>
      <c r="AC615" s="23">
        <v>147</v>
      </c>
      <c r="AD615" s="23">
        <v>26</v>
      </c>
      <c r="AE615" s="23">
        <v>0</v>
      </c>
      <c r="AF615" s="23">
        <v>0</v>
      </c>
      <c r="AG615" s="23">
        <v>4</v>
      </c>
      <c r="AH615" s="23">
        <v>0</v>
      </c>
      <c r="AI615" s="23">
        <v>0</v>
      </c>
      <c r="AJ615" s="23">
        <v>0</v>
      </c>
      <c r="AK615" s="23">
        <v>1.2094</v>
      </c>
      <c r="AL615" s="23">
        <v>3</v>
      </c>
      <c r="AM615" s="23">
        <v>0</v>
      </c>
      <c r="AN615" s="23">
        <v>1407</v>
      </c>
      <c r="AO615" s="23">
        <v>614</v>
      </c>
      <c r="AP615" s="23">
        <v>5</v>
      </c>
    </row>
    <row r="616" spans="1:42" x14ac:dyDescent="0.25">
      <c r="A616" s="23">
        <v>615</v>
      </c>
      <c r="B616" s="23">
        <v>12</v>
      </c>
      <c r="C616" s="23">
        <v>12</v>
      </c>
      <c r="D616" s="23">
        <v>3</v>
      </c>
      <c r="E616" s="23">
        <v>1432</v>
      </c>
      <c r="F616" s="23">
        <v>4635</v>
      </c>
      <c r="G616" s="23">
        <v>4642</v>
      </c>
      <c r="H616" s="23">
        <v>2566</v>
      </c>
      <c r="I616" s="23">
        <v>1330</v>
      </c>
      <c r="J616" s="23">
        <v>147</v>
      </c>
      <c r="K616" s="23">
        <v>202</v>
      </c>
      <c r="L616" s="23">
        <v>281</v>
      </c>
      <c r="M616" s="23">
        <v>458</v>
      </c>
      <c r="N616" s="23">
        <v>491</v>
      </c>
      <c r="O616" s="23">
        <v>4186</v>
      </c>
      <c r="P616" s="23">
        <v>519</v>
      </c>
      <c r="Q616" s="23">
        <v>23</v>
      </c>
      <c r="R616" s="23">
        <v>0.22167169323567401</v>
      </c>
      <c r="S616" s="23">
        <v>474</v>
      </c>
      <c r="T616" s="23">
        <v>144</v>
      </c>
      <c r="U616" s="23">
        <v>702</v>
      </c>
      <c r="V616" s="23">
        <v>1355</v>
      </c>
      <c r="W616" s="23">
        <v>1628</v>
      </c>
      <c r="X616" s="23">
        <v>813</v>
      </c>
      <c r="Y616" s="23">
        <v>18</v>
      </c>
      <c r="Z616" s="23">
        <v>60</v>
      </c>
      <c r="AA616" s="23">
        <v>324</v>
      </c>
      <c r="AB616" s="23">
        <v>3</v>
      </c>
      <c r="AC616" s="23">
        <v>34</v>
      </c>
      <c r="AD616" s="23">
        <v>35</v>
      </c>
      <c r="AE616" s="23">
        <v>0</v>
      </c>
      <c r="AF616" s="23">
        <v>0</v>
      </c>
      <c r="AG616" s="23">
        <v>4</v>
      </c>
      <c r="AH616" s="23">
        <v>0</v>
      </c>
      <c r="AI616" s="23">
        <v>0</v>
      </c>
      <c r="AJ616" s="23">
        <v>0</v>
      </c>
      <c r="AK616" s="23">
        <v>1.11199</v>
      </c>
      <c r="AL616" s="23">
        <v>1</v>
      </c>
      <c r="AM616" s="23">
        <v>0</v>
      </c>
      <c r="AN616" s="23">
        <v>1432</v>
      </c>
      <c r="AO616" s="23">
        <v>615</v>
      </c>
      <c r="AP616" s="23">
        <v>7</v>
      </c>
    </row>
    <row r="617" spans="1:42" x14ac:dyDescent="0.25">
      <c r="A617" s="23">
        <v>616</v>
      </c>
      <c r="B617" s="23">
        <v>12</v>
      </c>
      <c r="C617" s="23">
        <v>12</v>
      </c>
      <c r="D617" s="23">
        <v>3</v>
      </c>
      <c r="E617" s="23">
        <v>1322</v>
      </c>
      <c r="F617" s="23">
        <v>5103</v>
      </c>
      <c r="G617" s="23">
        <v>5103</v>
      </c>
      <c r="H617" s="23">
        <v>2890</v>
      </c>
      <c r="I617" s="23">
        <v>1009</v>
      </c>
      <c r="J617" s="23">
        <v>392</v>
      </c>
      <c r="K617" s="23">
        <v>268</v>
      </c>
      <c r="L617" s="23">
        <v>526</v>
      </c>
      <c r="M617" s="23">
        <v>294</v>
      </c>
      <c r="N617" s="23">
        <v>234</v>
      </c>
      <c r="O617" s="23">
        <v>242</v>
      </c>
      <c r="P617" s="23">
        <v>127</v>
      </c>
      <c r="Q617" s="23">
        <v>73</v>
      </c>
      <c r="R617" s="23">
        <v>0.115030374289634</v>
      </c>
      <c r="S617" s="23">
        <v>393</v>
      </c>
      <c r="T617" s="23">
        <v>245</v>
      </c>
      <c r="U617" s="23">
        <v>934</v>
      </c>
      <c r="V617" s="23">
        <v>2121</v>
      </c>
      <c r="W617" s="23">
        <v>1248</v>
      </c>
      <c r="X617" s="23">
        <v>555</v>
      </c>
      <c r="Y617" s="23">
        <v>38</v>
      </c>
      <c r="Z617" s="23">
        <v>37</v>
      </c>
      <c r="AA617" s="23">
        <v>275</v>
      </c>
      <c r="AB617" s="23">
        <v>0</v>
      </c>
      <c r="AC617" s="23">
        <v>25</v>
      </c>
      <c r="AD617" s="23">
        <v>18</v>
      </c>
      <c r="AE617" s="23">
        <v>0</v>
      </c>
      <c r="AF617" s="23">
        <v>0</v>
      </c>
      <c r="AG617" s="23">
        <v>4</v>
      </c>
      <c r="AH617" s="23">
        <v>0</v>
      </c>
      <c r="AI617" s="23">
        <v>0</v>
      </c>
      <c r="AJ617" s="23">
        <v>0</v>
      </c>
      <c r="AK617" s="23">
        <v>1.7320199999999999</v>
      </c>
      <c r="AL617" s="23">
        <v>2</v>
      </c>
      <c r="AM617" s="23">
        <v>0</v>
      </c>
      <c r="AN617" s="23">
        <v>1322</v>
      </c>
      <c r="AO617" s="23">
        <v>616</v>
      </c>
      <c r="AP617" s="23">
        <v>0</v>
      </c>
    </row>
    <row r="618" spans="1:42" x14ac:dyDescent="0.25">
      <c r="A618" s="23">
        <v>617</v>
      </c>
      <c r="B618" s="23">
        <v>12</v>
      </c>
      <c r="C618" s="23">
        <v>12</v>
      </c>
      <c r="D618" s="23">
        <v>3</v>
      </c>
      <c r="E618" s="23">
        <v>1393</v>
      </c>
      <c r="F618" s="23">
        <v>5406</v>
      </c>
      <c r="G618" s="23">
        <v>5417</v>
      </c>
      <c r="H618" s="23">
        <v>2636</v>
      </c>
      <c r="I618" s="23">
        <v>804</v>
      </c>
      <c r="J618" s="23">
        <v>619</v>
      </c>
      <c r="K618" s="23">
        <v>452</v>
      </c>
      <c r="L618" s="23">
        <v>325</v>
      </c>
      <c r="M618" s="23">
        <v>376</v>
      </c>
      <c r="N618" s="23">
        <v>240</v>
      </c>
      <c r="O618" s="23">
        <v>258</v>
      </c>
      <c r="P618" s="23">
        <v>147</v>
      </c>
      <c r="Q618" s="23">
        <v>59</v>
      </c>
      <c r="R618" s="23">
        <v>0.11666974340040601</v>
      </c>
      <c r="S618" s="23">
        <v>452</v>
      </c>
      <c r="T618" s="23">
        <v>245</v>
      </c>
      <c r="U618" s="23">
        <v>1214</v>
      </c>
      <c r="V618" s="23">
        <v>1727</v>
      </c>
      <c r="W618" s="23">
        <v>1677</v>
      </c>
      <c r="X618" s="23">
        <v>554</v>
      </c>
      <c r="Y618" s="23">
        <v>60</v>
      </c>
      <c r="Z618" s="23">
        <v>60</v>
      </c>
      <c r="AA618" s="23">
        <v>296</v>
      </c>
      <c r="AB618" s="23">
        <v>0</v>
      </c>
      <c r="AC618" s="23">
        <v>21</v>
      </c>
      <c r="AD618" s="23">
        <v>15</v>
      </c>
      <c r="AE618" s="23">
        <v>0</v>
      </c>
      <c r="AF618" s="23">
        <v>0</v>
      </c>
      <c r="AG618" s="23">
        <v>4</v>
      </c>
      <c r="AH618" s="23">
        <v>0</v>
      </c>
      <c r="AI618" s="23">
        <v>0</v>
      </c>
      <c r="AJ618" s="23">
        <v>0</v>
      </c>
      <c r="AK618" s="23">
        <v>1.4944500000000001</v>
      </c>
      <c r="AL618" s="23">
        <v>3</v>
      </c>
      <c r="AM618" s="23">
        <v>0</v>
      </c>
      <c r="AN618" s="23">
        <v>1393</v>
      </c>
      <c r="AO618" s="23">
        <v>617</v>
      </c>
      <c r="AP618" s="23">
        <v>11</v>
      </c>
    </row>
    <row r="619" spans="1:42" x14ac:dyDescent="0.25">
      <c r="A619" s="23">
        <v>618</v>
      </c>
      <c r="B619" s="23">
        <v>12</v>
      </c>
      <c r="C619" s="23">
        <v>12</v>
      </c>
      <c r="D619" s="23">
        <v>3</v>
      </c>
      <c r="E619" s="23">
        <v>831</v>
      </c>
      <c r="F619" s="23">
        <v>3050</v>
      </c>
      <c r="G619" s="23">
        <v>3050</v>
      </c>
      <c r="H619" s="23">
        <v>1651</v>
      </c>
      <c r="I619" s="23">
        <v>825</v>
      </c>
      <c r="J619" s="23">
        <v>6</v>
      </c>
      <c r="K619" s="23">
        <v>130</v>
      </c>
      <c r="L619" s="23">
        <v>185</v>
      </c>
      <c r="M619" s="23">
        <v>219</v>
      </c>
      <c r="N619" s="23">
        <v>297</v>
      </c>
      <c r="O619" s="23">
        <v>2260</v>
      </c>
      <c r="P619" s="23">
        <v>385</v>
      </c>
      <c r="Q619" s="23">
        <v>8</v>
      </c>
      <c r="R619" s="23">
        <v>0.18032786885245899</v>
      </c>
      <c r="S619" s="23">
        <v>116</v>
      </c>
      <c r="T619" s="23">
        <v>168</v>
      </c>
      <c r="U619" s="23">
        <v>486</v>
      </c>
      <c r="V619" s="23">
        <v>1116</v>
      </c>
      <c r="W619" s="23">
        <v>809</v>
      </c>
      <c r="X619" s="23">
        <v>471</v>
      </c>
      <c r="Y619" s="23">
        <v>1</v>
      </c>
      <c r="Z619" s="23">
        <v>18</v>
      </c>
      <c r="AA619" s="23">
        <v>69</v>
      </c>
      <c r="AB619" s="23">
        <v>0</v>
      </c>
      <c r="AC619" s="23">
        <v>5</v>
      </c>
      <c r="AD619" s="23">
        <v>23</v>
      </c>
      <c r="AE619" s="23">
        <v>0</v>
      </c>
      <c r="AF619" s="23">
        <v>0</v>
      </c>
      <c r="AG619" s="23">
        <v>4</v>
      </c>
      <c r="AH619" s="23">
        <v>0</v>
      </c>
      <c r="AI619" s="23">
        <v>0</v>
      </c>
      <c r="AJ619" s="23">
        <v>0</v>
      </c>
      <c r="AK619" s="23">
        <v>1.0509999999999999</v>
      </c>
      <c r="AL619" s="23">
        <v>1</v>
      </c>
      <c r="AM619" s="23">
        <v>0</v>
      </c>
      <c r="AN619" s="23">
        <v>831</v>
      </c>
      <c r="AO619" s="23">
        <v>618</v>
      </c>
      <c r="AP619" s="23">
        <v>0</v>
      </c>
    </row>
    <row r="620" spans="1:42" x14ac:dyDescent="0.25">
      <c r="A620" s="23">
        <v>619</v>
      </c>
      <c r="B620" s="23">
        <v>12</v>
      </c>
      <c r="C620" s="23">
        <v>12</v>
      </c>
      <c r="D620" s="23">
        <v>3</v>
      </c>
      <c r="E620" s="23">
        <v>1624</v>
      </c>
      <c r="F620" s="23">
        <v>5792</v>
      </c>
      <c r="G620" s="23">
        <v>5794</v>
      </c>
      <c r="H620" s="23">
        <v>2742</v>
      </c>
      <c r="I620" s="23">
        <v>1621</v>
      </c>
      <c r="J620" s="23">
        <v>30</v>
      </c>
      <c r="K620" s="23">
        <v>317</v>
      </c>
      <c r="L620" s="23">
        <v>256</v>
      </c>
      <c r="M620" s="23">
        <v>341</v>
      </c>
      <c r="N620" s="23">
        <v>710</v>
      </c>
      <c r="O620" s="23">
        <v>298</v>
      </c>
      <c r="P620" s="23">
        <v>221</v>
      </c>
      <c r="Q620" s="23">
        <v>30</v>
      </c>
      <c r="R620" s="23">
        <v>0.159302726958923</v>
      </c>
      <c r="S620" s="23">
        <v>241</v>
      </c>
      <c r="T620" s="23">
        <v>330</v>
      </c>
      <c r="U620" s="23">
        <v>1310</v>
      </c>
      <c r="V620" s="23">
        <v>1763</v>
      </c>
      <c r="W620" s="23">
        <v>1697</v>
      </c>
      <c r="X620" s="23">
        <v>694</v>
      </c>
      <c r="Y620" s="23">
        <v>20</v>
      </c>
      <c r="Z620" s="23">
        <v>19</v>
      </c>
      <c r="AA620" s="23">
        <v>183</v>
      </c>
      <c r="AB620" s="23">
        <v>0</v>
      </c>
      <c r="AC620" s="23">
        <v>10</v>
      </c>
      <c r="AD620" s="23">
        <v>9</v>
      </c>
      <c r="AE620" s="23">
        <v>0</v>
      </c>
      <c r="AF620" s="23">
        <v>0</v>
      </c>
      <c r="AG620" s="23">
        <v>4</v>
      </c>
      <c r="AH620" s="23">
        <v>0</v>
      </c>
      <c r="AI620" s="23">
        <v>0</v>
      </c>
      <c r="AJ620" s="23">
        <v>0</v>
      </c>
      <c r="AK620" s="23">
        <v>1.3807100000000001</v>
      </c>
      <c r="AL620" s="23">
        <v>2</v>
      </c>
      <c r="AM620" s="23">
        <v>0</v>
      </c>
      <c r="AN620" s="23">
        <v>1624</v>
      </c>
      <c r="AO620" s="23">
        <v>619</v>
      </c>
      <c r="AP620" s="23">
        <v>2</v>
      </c>
    </row>
    <row r="621" spans="1:42" x14ac:dyDescent="0.25">
      <c r="A621" s="23">
        <v>620</v>
      </c>
      <c r="B621" s="23">
        <v>12</v>
      </c>
      <c r="C621" s="23">
        <v>12</v>
      </c>
      <c r="D621" s="23">
        <v>3</v>
      </c>
      <c r="E621" s="23">
        <v>1107</v>
      </c>
      <c r="F621" s="23">
        <v>3743</v>
      </c>
      <c r="G621" s="23">
        <v>3754</v>
      </c>
      <c r="H621" s="23">
        <v>2161</v>
      </c>
      <c r="I621" s="23">
        <v>1104</v>
      </c>
      <c r="J621" s="23">
        <v>66</v>
      </c>
      <c r="K621" s="23">
        <v>133</v>
      </c>
      <c r="L621" s="23">
        <v>294</v>
      </c>
      <c r="M621" s="23">
        <v>364</v>
      </c>
      <c r="N621" s="23">
        <v>316</v>
      </c>
      <c r="O621" s="23">
        <v>282</v>
      </c>
      <c r="P621" s="23">
        <v>105</v>
      </c>
      <c r="Q621" s="23">
        <v>94</v>
      </c>
      <c r="R621" s="23">
        <v>0.124134256792754</v>
      </c>
      <c r="S621" s="23">
        <v>1090</v>
      </c>
      <c r="T621" s="23">
        <v>241</v>
      </c>
      <c r="U621" s="23">
        <v>664</v>
      </c>
      <c r="V621" s="23">
        <v>1430</v>
      </c>
      <c r="W621" s="23">
        <v>1045</v>
      </c>
      <c r="X621" s="23">
        <v>374</v>
      </c>
      <c r="Y621" s="23">
        <v>167</v>
      </c>
      <c r="Z621" s="23">
        <v>210</v>
      </c>
      <c r="AA621" s="23">
        <v>647</v>
      </c>
      <c r="AB621" s="23">
        <v>0</v>
      </c>
      <c r="AC621" s="23">
        <v>36</v>
      </c>
      <c r="AD621" s="23">
        <v>30</v>
      </c>
      <c r="AE621" s="23">
        <v>0</v>
      </c>
      <c r="AF621" s="23">
        <v>0</v>
      </c>
      <c r="AG621" s="23">
        <v>4</v>
      </c>
      <c r="AH621" s="23">
        <v>0</v>
      </c>
      <c r="AI621" s="23">
        <v>0</v>
      </c>
      <c r="AJ621" s="23">
        <v>0</v>
      </c>
      <c r="AK621" s="23">
        <v>1.46834</v>
      </c>
      <c r="AL621" s="23">
        <v>3</v>
      </c>
      <c r="AM621" s="23">
        <v>0</v>
      </c>
      <c r="AN621" s="23">
        <v>1107</v>
      </c>
      <c r="AO621" s="23">
        <v>620</v>
      </c>
      <c r="AP621" s="23">
        <v>11</v>
      </c>
    </row>
    <row r="622" spans="1:42" x14ac:dyDescent="0.25">
      <c r="A622" s="23">
        <v>621</v>
      </c>
      <c r="B622" s="23">
        <v>12</v>
      </c>
      <c r="C622" s="23">
        <v>12</v>
      </c>
      <c r="D622" s="23">
        <v>3</v>
      </c>
      <c r="E622" s="23">
        <v>1231</v>
      </c>
      <c r="F622" s="23">
        <v>4478</v>
      </c>
      <c r="G622" s="23">
        <v>4486</v>
      </c>
      <c r="H622" s="23">
        <v>2218</v>
      </c>
      <c r="I622" s="23">
        <v>997</v>
      </c>
      <c r="J622" s="23">
        <v>260</v>
      </c>
      <c r="K622" s="23">
        <v>367</v>
      </c>
      <c r="L622" s="23">
        <v>330</v>
      </c>
      <c r="M622" s="23">
        <v>214</v>
      </c>
      <c r="N622" s="23">
        <v>320</v>
      </c>
      <c r="O622" s="23">
        <v>265</v>
      </c>
      <c r="P622" s="23">
        <v>158</v>
      </c>
      <c r="Q622" s="23">
        <v>61</v>
      </c>
      <c r="R622" s="23">
        <v>0.23049487293802901</v>
      </c>
      <c r="S622" s="23">
        <v>579</v>
      </c>
      <c r="T622" s="23">
        <v>221</v>
      </c>
      <c r="U622" s="23">
        <v>771</v>
      </c>
      <c r="V622" s="23">
        <v>1476</v>
      </c>
      <c r="W622" s="23">
        <v>1196</v>
      </c>
      <c r="X622" s="23">
        <v>822</v>
      </c>
      <c r="Y622" s="23">
        <v>291</v>
      </c>
      <c r="Z622" s="23">
        <v>43</v>
      </c>
      <c r="AA622" s="23">
        <v>228</v>
      </c>
      <c r="AB622" s="23">
        <v>0</v>
      </c>
      <c r="AC622" s="23">
        <v>7</v>
      </c>
      <c r="AD622" s="23">
        <v>10</v>
      </c>
      <c r="AE622" s="23">
        <v>0</v>
      </c>
      <c r="AF622" s="23">
        <v>0</v>
      </c>
      <c r="AG622" s="23">
        <v>4</v>
      </c>
      <c r="AH622" s="23">
        <v>0</v>
      </c>
      <c r="AI622" s="23">
        <v>0</v>
      </c>
      <c r="AJ622" s="23">
        <v>0</v>
      </c>
      <c r="AK622" s="23">
        <v>1.4357200000000001</v>
      </c>
      <c r="AL622" s="23">
        <v>3</v>
      </c>
      <c r="AM622" s="23">
        <v>0</v>
      </c>
      <c r="AN622" s="23">
        <v>1231</v>
      </c>
      <c r="AO622" s="23">
        <v>621</v>
      </c>
      <c r="AP622" s="23">
        <v>8</v>
      </c>
    </row>
    <row r="623" spans="1:42" x14ac:dyDescent="0.25">
      <c r="A623" s="23">
        <v>622</v>
      </c>
      <c r="B623" s="23">
        <v>12</v>
      </c>
      <c r="C623" s="23">
        <v>12</v>
      </c>
      <c r="D623" s="23">
        <v>3</v>
      </c>
      <c r="E623" s="23">
        <v>1540</v>
      </c>
      <c r="F623" s="23">
        <v>5520</v>
      </c>
      <c r="G623" s="23">
        <v>5540</v>
      </c>
      <c r="H623" s="23">
        <v>3086</v>
      </c>
      <c r="I623" s="23">
        <v>1542</v>
      </c>
      <c r="J623" s="23">
        <v>31</v>
      </c>
      <c r="K623" s="23">
        <v>159</v>
      </c>
      <c r="L623" s="23">
        <v>485</v>
      </c>
      <c r="M623" s="23">
        <v>497</v>
      </c>
      <c r="N623" s="23">
        <v>399</v>
      </c>
      <c r="O623" s="23">
        <v>336</v>
      </c>
      <c r="P623" s="23">
        <v>286</v>
      </c>
      <c r="Q623" s="23">
        <v>49</v>
      </c>
      <c r="R623" s="23">
        <v>0.15270758122743699</v>
      </c>
      <c r="S623" s="23">
        <v>439</v>
      </c>
      <c r="T623" s="23">
        <v>189</v>
      </c>
      <c r="U623" s="23">
        <v>1048</v>
      </c>
      <c r="V623" s="23">
        <v>1917</v>
      </c>
      <c r="W623" s="23">
        <v>1726</v>
      </c>
      <c r="X623" s="23">
        <v>660</v>
      </c>
      <c r="Y623" s="23">
        <v>23</v>
      </c>
      <c r="Z623" s="23">
        <v>22</v>
      </c>
      <c r="AA623" s="23">
        <v>359</v>
      </c>
      <c r="AB623" s="23">
        <v>0</v>
      </c>
      <c r="AC623" s="23">
        <v>5</v>
      </c>
      <c r="AD623" s="23">
        <v>30</v>
      </c>
      <c r="AE623" s="23">
        <v>0</v>
      </c>
      <c r="AF623" s="23">
        <v>0</v>
      </c>
      <c r="AG623" s="23">
        <v>4</v>
      </c>
      <c r="AH623" s="23">
        <v>0</v>
      </c>
      <c r="AI623" s="23">
        <v>0</v>
      </c>
      <c r="AJ623" s="23">
        <v>0</v>
      </c>
      <c r="AK623" s="23">
        <v>1.23169</v>
      </c>
      <c r="AL623" s="23">
        <v>2</v>
      </c>
      <c r="AM623" s="23">
        <v>0</v>
      </c>
      <c r="AN623" s="23">
        <v>1540</v>
      </c>
      <c r="AO623" s="23">
        <v>622</v>
      </c>
      <c r="AP623" s="23">
        <v>20</v>
      </c>
    </row>
    <row r="624" spans="1:42" x14ac:dyDescent="0.25">
      <c r="A624" s="23">
        <v>623</v>
      </c>
      <c r="B624" s="23">
        <v>12</v>
      </c>
      <c r="C624" s="23">
        <v>12</v>
      </c>
      <c r="D624" s="23">
        <v>3</v>
      </c>
      <c r="E624" s="23">
        <v>2001</v>
      </c>
      <c r="F624" s="23">
        <v>6590</v>
      </c>
      <c r="G624" s="23">
        <v>6609</v>
      </c>
      <c r="H624" s="23">
        <v>3415</v>
      </c>
      <c r="I624" s="23">
        <v>1951</v>
      </c>
      <c r="J624" s="23">
        <v>94</v>
      </c>
      <c r="K624" s="23">
        <v>377</v>
      </c>
      <c r="L624" s="23">
        <v>469</v>
      </c>
      <c r="M624" s="23">
        <v>564</v>
      </c>
      <c r="N624" s="23">
        <v>591</v>
      </c>
      <c r="O624" s="23">
        <v>399</v>
      </c>
      <c r="P624" s="23">
        <v>348</v>
      </c>
      <c r="Q624" s="23">
        <v>16</v>
      </c>
      <c r="R624" s="23">
        <v>0.16886064457557901</v>
      </c>
      <c r="S624" s="23">
        <v>161</v>
      </c>
      <c r="T624" s="23">
        <v>287</v>
      </c>
      <c r="U624" s="23">
        <v>1270</v>
      </c>
      <c r="V624" s="23">
        <v>2214</v>
      </c>
      <c r="W624" s="23">
        <v>1992</v>
      </c>
      <c r="X624" s="23">
        <v>846</v>
      </c>
      <c r="Y624" s="23">
        <v>12</v>
      </c>
      <c r="Z624" s="23">
        <v>28</v>
      </c>
      <c r="AA624" s="23">
        <v>82</v>
      </c>
      <c r="AB624" s="23">
        <v>0</v>
      </c>
      <c r="AC624" s="23">
        <v>17</v>
      </c>
      <c r="AD624" s="23">
        <v>22</v>
      </c>
      <c r="AE624" s="23">
        <v>0</v>
      </c>
      <c r="AF624" s="23">
        <v>0</v>
      </c>
      <c r="AG624" s="23">
        <v>4</v>
      </c>
      <c r="AH624" s="23">
        <v>0</v>
      </c>
      <c r="AI624" s="23">
        <v>0</v>
      </c>
      <c r="AJ624" s="23">
        <v>0</v>
      </c>
      <c r="AK624" s="23">
        <v>1.2638400000000001</v>
      </c>
      <c r="AL624" s="23">
        <v>2</v>
      </c>
      <c r="AM624" s="23">
        <v>0</v>
      </c>
      <c r="AN624" s="23">
        <v>2001</v>
      </c>
      <c r="AO624" s="23">
        <v>623</v>
      </c>
      <c r="AP624" s="23">
        <v>19</v>
      </c>
    </row>
    <row r="625" spans="1:42" x14ac:dyDescent="0.25">
      <c r="A625" s="23">
        <v>624</v>
      </c>
      <c r="B625" s="23">
        <v>12</v>
      </c>
      <c r="C625" s="23">
        <v>12</v>
      </c>
      <c r="D625" s="23">
        <v>3</v>
      </c>
      <c r="E625" s="23">
        <v>845</v>
      </c>
      <c r="F625" s="23">
        <v>2926</v>
      </c>
      <c r="G625" s="23">
        <v>2954</v>
      </c>
      <c r="H625" s="23">
        <v>1566</v>
      </c>
      <c r="I625" s="23">
        <v>868</v>
      </c>
      <c r="J625" s="23">
        <v>0</v>
      </c>
      <c r="K625" s="23">
        <v>140</v>
      </c>
      <c r="L625" s="23">
        <v>163</v>
      </c>
      <c r="M625" s="23">
        <v>209</v>
      </c>
      <c r="N625" s="23">
        <v>333</v>
      </c>
      <c r="O625" s="23">
        <v>234</v>
      </c>
      <c r="P625" s="23">
        <v>154</v>
      </c>
      <c r="Q625" s="23">
        <v>6</v>
      </c>
      <c r="R625" s="23">
        <v>0.215301286391334</v>
      </c>
      <c r="S625" s="23">
        <v>98</v>
      </c>
      <c r="T625" s="23">
        <v>156</v>
      </c>
      <c r="U625" s="23">
        <v>442</v>
      </c>
      <c r="V625" s="23">
        <v>955</v>
      </c>
      <c r="W625" s="23">
        <v>884</v>
      </c>
      <c r="X625" s="23">
        <v>517</v>
      </c>
      <c r="Y625" s="23">
        <v>14</v>
      </c>
      <c r="Z625" s="23">
        <v>30</v>
      </c>
      <c r="AA625" s="23">
        <v>10</v>
      </c>
      <c r="AB625" s="23">
        <v>0</v>
      </c>
      <c r="AC625" s="23">
        <v>26</v>
      </c>
      <c r="AD625" s="23">
        <v>18</v>
      </c>
      <c r="AE625" s="23">
        <v>0</v>
      </c>
      <c r="AF625" s="23">
        <v>0</v>
      </c>
      <c r="AG625" s="23">
        <v>4</v>
      </c>
      <c r="AH625" s="23">
        <v>0</v>
      </c>
      <c r="AI625" s="23">
        <v>0</v>
      </c>
      <c r="AJ625" s="23">
        <v>0</v>
      </c>
      <c r="AK625" s="23">
        <v>1.26187</v>
      </c>
      <c r="AL625" s="23">
        <v>3</v>
      </c>
      <c r="AM625" s="23">
        <v>0</v>
      </c>
      <c r="AN625" s="23">
        <v>845</v>
      </c>
      <c r="AO625" s="23">
        <v>624</v>
      </c>
      <c r="AP625" s="23">
        <v>28</v>
      </c>
    </row>
    <row r="626" spans="1:42" x14ac:dyDescent="0.25">
      <c r="A626" s="23">
        <v>625</v>
      </c>
      <c r="B626" s="23">
        <v>12</v>
      </c>
      <c r="C626" s="23">
        <v>12</v>
      </c>
      <c r="D626" s="23">
        <v>3</v>
      </c>
      <c r="E626" s="23">
        <v>1628</v>
      </c>
      <c r="F626" s="23">
        <v>5534</v>
      </c>
      <c r="G626" s="23">
        <v>5542</v>
      </c>
      <c r="H626" s="23">
        <v>2846</v>
      </c>
      <c r="I626" s="23">
        <v>1275</v>
      </c>
      <c r="J626" s="23">
        <v>365</v>
      </c>
      <c r="K626" s="23">
        <v>318</v>
      </c>
      <c r="L626" s="23">
        <v>383</v>
      </c>
      <c r="M626" s="23">
        <v>411</v>
      </c>
      <c r="N626" s="23">
        <v>516</v>
      </c>
      <c r="O626" s="23">
        <v>328</v>
      </c>
      <c r="P626" s="23">
        <v>220</v>
      </c>
      <c r="Q626" s="23">
        <v>25</v>
      </c>
      <c r="R626" s="23">
        <v>0.185131721400217</v>
      </c>
      <c r="S626" s="23">
        <v>801</v>
      </c>
      <c r="T626" s="23">
        <v>387</v>
      </c>
      <c r="U626" s="23">
        <v>743</v>
      </c>
      <c r="V626" s="23">
        <v>2295</v>
      </c>
      <c r="W626" s="23">
        <v>1283</v>
      </c>
      <c r="X626" s="23">
        <v>834</v>
      </c>
      <c r="Y626" s="23">
        <v>165</v>
      </c>
      <c r="Z626" s="23">
        <v>215</v>
      </c>
      <c r="AA626" s="23">
        <v>320</v>
      </c>
      <c r="AB626" s="23">
        <v>6</v>
      </c>
      <c r="AC626" s="23">
        <v>16</v>
      </c>
      <c r="AD626" s="23">
        <v>79</v>
      </c>
      <c r="AE626" s="23">
        <v>0</v>
      </c>
      <c r="AF626" s="23">
        <v>0</v>
      </c>
      <c r="AG626" s="23">
        <v>4</v>
      </c>
      <c r="AH626" s="23">
        <v>0</v>
      </c>
      <c r="AI626" s="23">
        <v>0</v>
      </c>
      <c r="AJ626" s="23">
        <v>0</v>
      </c>
      <c r="AK626" s="23">
        <v>1.44476</v>
      </c>
      <c r="AL626" s="23">
        <v>3</v>
      </c>
      <c r="AM626" s="23">
        <v>0</v>
      </c>
      <c r="AN626" s="23">
        <v>1628</v>
      </c>
      <c r="AO626" s="23">
        <v>625</v>
      </c>
      <c r="AP626" s="23">
        <v>8</v>
      </c>
    </row>
    <row r="627" spans="1:42" x14ac:dyDescent="0.25">
      <c r="A627" s="23">
        <v>626</v>
      </c>
      <c r="B627" s="23">
        <v>12</v>
      </c>
      <c r="C627" s="23">
        <v>12</v>
      </c>
      <c r="D627" s="23">
        <v>3</v>
      </c>
      <c r="E627" s="23">
        <v>1303</v>
      </c>
      <c r="F627" s="23">
        <v>4952</v>
      </c>
      <c r="G627" s="23">
        <v>4977</v>
      </c>
      <c r="H627" s="23">
        <v>2135</v>
      </c>
      <c r="I627" s="23">
        <v>1306</v>
      </c>
      <c r="J627" s="23">
        <v>14</v>
      </c>
      <c r="K627" s="23">
        <v>301</v>
      </c>
      <c r="L627" s="23">
        <v>220</v>
      </c>
      <c r="M627" s="23">
        <v>338</v>
      </c>
      <c r="N627" s="23">
        <v>444</v>
      </c>
      <c r="O627" s="23">
        <v>355</v>
      </c>
      <c r="P627" s="23">
        <v>292</v>
      </c>
      <c r="Q627" s="23">
        <v>62</v>
      </c>
      <c r="R627" s="23">
        <v>0.15752461322081601</v>
      </c>
      <c r="S627" s="23">
        <v>736</v>
      </c>
      <c r="T627" s="23">
        <v>368</v>
      </c>
      <c r="U627" s="23">
        <v>1014</v>
      </c>
      <c r="V627" s="23">
        <v>1611</v>
      </c>
      <c r="W627" s="23">
        <v>1288</v>
      </c>
      <c r="X627" s="23">
        <v>696</v>
      </c>
      <c r="Y627" s="23">
        <v>84</v>
      </c>
      <c r="Z627" s="23">
        <v>54</v>
      </c>
      <c r="AA627" s="23">
        <v>488</v>
      </c>
      <c r="AB627" s="23">
        <v>0</v>
      </c>
      <c r="AC627" s="23">
        <v>16</v>
      </c>
      <c r="AD627" s="23">
        <v>94</v>
      </c>
      <c r="AE627" s="23">
        <v>0</v>
      </c>
      <c r="AF627" s="23">
        <v>0</v>
      </c>
      <c r="AG627" s="23">
        <v>4</v>
      </c>
      <c r="AH627" s="23">
        <v>2417.8906200000001</v>
      </c>
      <c r="AI627" s="23">
        <v>0</v>
      </c>
      <c r="AJ627" s="23">
        <v>0</v>
      </c>
      <c r="AK627" s="23">
        <v>1.1946399999999999</v>
      </c>
      <c r="AL627" s="23">
        <v>2</v>
      </c>
      <c r="AM627" s="23">
        <v>0</v>
      </c>
      <c r="AN627" s="23">
        <v>1303</v>
      </c>
      <c r="AO627" s="23">
        <v>626</v>
      </c>
      <c r="AP627" s="23">
        <v>25</v>
      </c>
    </row>
    <row r="628" spans="1:42" x14ac:dyDescent="0.25">
      <c r="A628" s="23">
        <v>627</v>
      </c>
      <c r="B628" s="23">
        <v>12</v>
      </c>
      <c r="C628" s="23">
        <v>12</v>
      </c>
      <c r="D628" s="23">
        <v>3</v>
      </c>
      <c r="E628" s="23">
        <v>1759</v>
      </c>
      <c r="F628" s="23">
        <v>5436</v>
      </c>
      <c r="G628" s="23">
        <v>5456</v>
      </c>
      <c r="H628" s="23">
        <v>2691</v>
      </c>
      <c r="I628" s="23">
        <v>1529</v>
      </c>
      <c r="J628" s="23">
        <v>273</v>
      </c>
      <c r="K628" s="23">
        <v>350</v>
      </c>
      <c r="L628" s="23">
        <v>467</v>
      </c>
      <c r="M628" s="23">
        <v>559</v>
      </c>
      <c r="N628" s="23">
        <v>383</v>
      </c>
      <c r="O628" s="23">
        <v>421</v>
      </c>
      <c r="P628" s="23">
        <v>300</v>
      </c>
      <c r="Q628" s="23">
        <v>42</v>
      </c>
      <c r="R628" s="23">
        <v>0.17631964809384201</v>
      </c>
      <c r="S628" s="23">
        <v>710</v>
      </c>
      <c r="T628" s="23">
        <v>217</v>
      </c>
      <c r="U628" s="23">
        <v>1108</v>
      </c>
      <c r="V628" s="23">
        <v>1600</v>
      </c>
      <c r="W628" s="23">
        <v>1748</v>
      </c>
      <c r="X628" s="23">
        <v>783</v>
      </c>
      <c r="Y628" s="23">
        <v>114</v>
      </c>
      <c r="Z628" s="23">
        <v>151</v>
      </c>
      <c r="AA628" s="23">
        <v>382</v>
      </c>
      <c r="AB628" s="23">
        <v>0</v>
      </c>
      <c r="AC628" s="23">
        <v>48</v>
      </c>
      <c r="AD628" s="23">
        <v>15</v>
      </c>
      <c r="AE628" s="23">
        <v>0</v>
      </c>
      <c r="AF628" s="23">
        <v>0</v>
      </c>
      <c r="AG628" s="23">
        <v>4</v>
      </c>
      <c r="AH628" s="23">
        <v>0</v>
      </c>
      <c r="AI628" s="23">
        <v>0</v>
      </c>
      <c r="AJ628" s="23">
        <v>0</v>
      </c>
      <c r="AK628" s="23">
        <v>1.2936799999999999</v>
      </c>
      <c r="AL628" s="23">
        <v>3</v>
      </c>
      <c r="AM628" s="23">
        <v>0</v>
      </c>
      <c r="AN628" s="23">
        <v>1759</v>
      </c>
      <c r="AO628" s="23">
        <v>627</v>
      </c>
      <c r="AP628" s="23">
        <v>20</v>
      </c>
    </row>
    <row r="629" spans="1:42" x14ac:dyDescent="0.25">
      <c r="A629" s="23">
        <v>628</v>
      </c>
      <c r="B629" s="23">
        <v>12</v>
      </c>
      <c r="C629" s="23">
        <v>12</v>
      </c>
      <c r="D629" s="23">
        <v>3</v>
      </c>
      <c r="E629" s="23">
        <v>1516</v>
      </c>
      <c r="F629" s="23">
        <v>4362</v>
      </c>
      <c r="G629" s="23">
        <v>4364</v>
      </c>
      <c r="H629" s="23">
        <v>2019</v>
      </c>
      <c r="I629" s="23">
        <v>1383</v>
      </c>
      <c r="J629" s="23">
        <v>163</v>
      </c>
      <c r="K629" s="23">
        <v>387</v>
      </c>
      <c r="L629" s="23">
        <v>252</v>
      </c>
      <c r="M629" s="23">
        <v>273</v>
      </c>
      <c r="N629" s="23">
        <v>604</v>
      </c>
      <c r="O629" s="23">
        <v>4328</v>
      </c>
      <c r="P629" s="23">
        <v>822</v>
      </c>
      <c r="Q629" s="23">
        <v>103</v>
      </c>
      <c r="R629" s="23">
        <v>0.23418881759853299</v>
      </c>
      <c r="S629" s="23">
        <v>490</v>
      </c>
      <c r="T629" s="23">
        <v>141</v>
      </c>
      <c r="U629" s="23">
        <v>822</v>
      </c>
      <c r="V629" s="23">
        <v>1109</v>
      </c>
      <c r="W629" s="23">
        <v>1453</v>
      </c>
      <c r="X629" s="23">
        <v>839</v>
      </c>
      <c r="Y629" s="23">
        <v>34</v>
      </c>
      <c r="Z629" s="23">
        <v>37</v>
      </c>
      <c r="AA629" s="23">
        <v>231</v>
      </c>
      <c r="AB629" s="23">
        <v>0</v>
      </c>
      <c r="AC629" s="23">
        <v>106</v>
      </c>
      <c r="AD629" s="23">
        <v>82</v>
      </c>
      <c r="AE629" s="23">
        <v>0</v>
      </c>
      <c r="AF629" s="23">
        <v>0</v>
      </c>
      <c r="AG629" s="23">
        <v>4</v>
      </c>
      <c r="AH629" s="23">
        <v>0</v>
      </c>
      <c r="AI629" s="23">
        <v>0</v>
      </c>
      <c r="AJ629" s="23">
        <v>0</v>
      </c>
      <c r="AK629" s="23">
        <v>1.00393</v>
      </c>
      <c r="AL629" s="23">
        <v>1</v>
      </c>
      <c r="AM629" s="23">
        <v>0</v>
      </c>
      <c r="AN629" s="23">
        <v>1516</v>
      </c>
      <c r="AO629" s="23">
        <v>628</v>
      </c>
      <c r="AP629" s="23">
        <v>2</v>
      </c>
    </row>
    <row r="630" spans="1:42" x14ac:dyDescent="0.25">
      <c r="A630" s="23">
        <v>629</v>
      </c>
      <c r="B630" s="23">
        <v>12</v>
      </c>
      <c r="C630" s="23">
        <v>12</v>
      </c>
      <c r="D630" s="23">
        <v>3</v>
      </c>
      <c r="E630" s="23">
        <v>1748</v>
      </c>
      <c r="F630" s="23">
        <v>5337</v>
      </c>
      <c r="G630" s="23">
        <v>5356</v>
      </c>
      <c r="H630" s="23">
        <v>2926</v>
      </c>
      <c r="I630" s="23">
        <v>1679</v>
      </c>
      <c r="J630" s="23">
        <v>131</v>
      </c>
      <c r="K630" s="23">
        <v>399</v>
      </c>
      <c r="L630" s="23">
        <v>205</v>
      </c>
      <c r="M630" s="23">
        <v>300</v>
      </c>
      <c r="N630" s="23">
        <v>844</v>
      </c>
      <c r="O630" s="23">
        <v>739</v>
      </c>
      <c r="P630" s="23">
        <v>569</v>
      </c>
      <c r="Q630" s="23">
        <v>52</v>
      </c>
      <c r="R630" s="23">
        <v>0.17214339058999301</v>
      </c>
      <c r="S630" s="23">
        <v>785</v>
      </c>
      <c r="T630" s="23">
        <v>216</v>
      </c>
      <c r="U630" s="23">
        <v>1229</v>
      </c>
      <c r="V630" s="23">
        <v>1438</v>
      </c>
      <c r="W630" s="23">
        <v>1719</v>
      </c>
      <c r="X630" s="23">
        <v>754</v>
      </c>
      <c r="Y630" s="23">
        <v>283</v>
      </c>
      <c r="Z630" s="23">
        <v>115</v>
      </c>
      <c r="AA630" s="23">
        <v>302</v>
      </c>
      <c r="AB630" s="23">
        <v>0</v>
      </c>
      <c r="AC630" s="23">
        <v>23</v>
      </c>
      <c r="AD630" s="23">
        <v>62</v>
      </c>
      <c r="AE630" s="23">
        <v>0</v>
      </c>
      <c r="AF630" s="23">
        <v>0</v>
      </c>
      <c r="AG630" s="23">
        <v>4</v>
      </c>
      <c r="AH630" s="23">
        <v>0</v>
      </c>
      <c r="AI630" s="23">
        <v>0</v>
      </c>
      <c r="AJ630" s="23">
        <v>0</v>
      </c>
      <c r="AK630" s="23">
        <v>1.0727500000000001</v>
      </c>
      <c r="AL630" s="23">
        <v>1</v>
      </c>
      <c r="AM630" s="23">
        <v>0</v>
      </c>
      <c r="AN630" s="23">
        <v>1748</v>
      </c>
      <c r="AO630" s="23">
        <v>629</v>
      </c>
      <c r="AP630" s="23">
        <v>19</v>
      </c>
    </row>
    <row r="631" spans="1:42" x14ac:dyDescent="0.25">
      <c r="A631" s="23">
        <v>630</v>
      </c>
      <c r="B631" s="23">
        <v>12</v>
      </c>
      <c r="C631" s="23">
        <v>12</v>
      </c>
      <c r="D631" s="23">
        <v>3</v>
      </c>
      <c r="E631" s="23">
        <v>2259</v>
      </c>
      <c r="F631" s="23">
        <v>8358</v>
      </c>
      <c r="G631" s="23">
        <v>8417</v>
      </c>
      <c r="H631" s="23">
        <v>4056</v>
      </c>
      <c r="I631" s="23">
        <v>1949</v>
      </c>
      <c r="J631" s="23">
        <v>382</v>
      </c>
      <c r="K631" s="23">
        <v>478</v>
      </c>
      <c r="L631" s="23">
        <v>718</v>
      </c>
      <c r="M631" s="23">
        <v>577</v>
      </c>
      <c r="N631" s="23">
        <v>486</v>
      </c>
      <c r="O631" s="23">
        <v>407</v>
      </c>
      <c r="P631" s="23">
        <v>369</v>
      </c>
      <c r="Q631" s="23">
        <v>31</v>
      </c>
      <c r="R631" s="23">
        <v>0.15242960674824799</v>
      </c>
      <c r="S631" s="23">
        <v>553</v>
      </c>
      <c r="T631" s="23">
        <v>439</v>
      </c>
      <c r="U631" s="23">
        <v>1576</v>
      </c>
      <c r="V631" s="23">
        <v>3024</v>
      </c>
      <c r="W631" s="23">
        <v>2314</v>
      </c>
      <c r="X631" s="23">
        <v>1064</v>
      </c>
      <c r="Y631" s="23">
        <v>16</v>
      </c>
      <c r="Z631" s="23">
        <v>77</v>
      </c>
      <c r="AA631" s="23">
        <v>422</v>
      </c>
      <c r="AB631" s="23">
        <v>4</v>
      </c>
      <c r="AC631" s="23">
        <v>3</v>
      </c>
      <c r="AD631" s="23">
        <v>31</v>
      </c>
      <c r="AE631" s="23">
        <v>0</v>
      </c>
      <c r="AF631" s="23">
        <v>0</v>
      </c>
      <c r="AG631" s="23">
        <v>3</v>
      </c>
      <c r="AH631" s="23">
        <v>0</v>
      </c>
      <c r="AI631" s="23">
        <v>0</v>
      </c>
      <c r="AJ631" s="23">
        <v>0</v>
      </c>
      <c r="AK631" s="23">
        <v>1.3219099999999999</v>
      </c>
      <c r="AL631" s="23">
        <v>3</v>
      </c>
      <c r="AM631" s="23">
        <v>0</v>
      </c>
      <c r="AN631" s="23">
        <v>2259</v>
      </c>
      <c r="AO631" s="23">
        <v>630</v>
      </c>
      <c r="AP631" s="23">
        <v>59</v>
      </c>
    </row>
    <row r="632" spans="1:42" x14ac:dyDescent="0.25">
      <c r="A632" s="23">
        <v>631</v>
      </c>
      <c r="B632" s="23">
        <v>12</v>
      </c>
      <c r="C632" s="23">
        <v>12</v>
      </c>
      <c r="D632" s="23">
        <v>3</v>
      </c>
      <c r="E632" s="23">
        <v>1451</v>
      </c>
      <c r="F632" s="23">
        <v>4955</v>
      </c>
      <c r="G632" s="23">
        <v>4968</v>
      </c>
      <c r="H632" s="23">
        <v>2527</v>
      </c>
      <c r="I632" s="23">
        <v>1182</v>
      </c>
      <c r="J632" s="23">
        <v>294</v>
      </c>
      <c r="K632" s="23">
        <v>379</v>
      </c>
      <c r="L632" s="23">
        <v>391</v>
      </c>
      <c r="M632" s="23">
        <v>316</v>
      </c>
      <c r="N632" s="23">
        <v>365</v>
      </c>
      <c r="O632" s="23">
        <v>252</v>
      </c>
      <c r="P632" s="23">
        <v>171</v>
      </c>
      <c r="Q632" s="23">
        <v>24</v>
      </c>
      <c r="R632" s="23">
        <v>0.18699677938808401</v>
      </c>
      <c r="S632" s="23">
        <v>651</v>
      </c>
      <c r="T632" s="23">
        <v>319</v>
      </c>
      <c r="U632" s="23">
        <v>810</v>
      </c>
      <c r="V632" s="23">
        <v>1716</v>
      </c>
      <c r="W632" s="23">
        <v>1427</v>
      </c>
      <c r="X632" s="23">
        <v>696</v>
      </c>
      <c r="Y632" s="23">
        <v>6</v>
      </c>
      <c r="Z632" s="23">
        <v>71</v>
      </c>
      <c r="AA632" s="23">
        <v>540</v>
      </c>
      <c r="AB632" s="23">
        <v>0</v>
      </c>
      <c r="AC632" s="23">
        <v>5</v>
      </c>
      <c r="AD632" s="23">
        <v>29</v>
      </c>
      <c r="AE632" s="23">
        <v>0</v>
      </c>
      <c r="AF632" s="23">
        <v>0</v>
      </c>
      <c r="AG632" s="23">
        <v>4</v>
      </c>
      <c r="AH632" s="23">
        <v>0</v>
      </c>
      <c r="AI632" s="23">
        <v>0</v>
      </c>
      <c r="AJ632" s="23">
        <v>0</v>
      </c>
      <c r="AK632" s="23">
        <v>1.4104399999999999</v>
      </c>
      <c r="AL632" s="23">
        <v>3</v>
      </c>
      <c r="AM632" s="23">
        <v>0</v>
      </c>
      <c r="AN632" s="23">
        <v>1451</v>
      </c>
      <c r="AO632" s="23">
        <v>631</v>
      </c>
      <c r="AP632" s="23">
        <v>13</v>
      </c>
    </row>
    <row r="633" spans="1:42" x14ac:dyDescent="0.25">
      <c r="A633" s="23">
        <v>632</v>
      </c>
      <c r="B633" s="23">
        <v>12</v>
      </c>
      <c r="C633" s="23">
        <v>12</v>
      </c>
      <c r="D633" s="23">
        <v>3</v>
      </c>
      <c r="E633" s="23">
        <v>1715</v>
      </c>
      <c r="F633" s="23">
        <v>5782</v>
      </c>
      <c r="G633" s="23">
        <v>5807</v>
      </c>
      <c r="H633" s="23">
        <v>3058</v>
      </c>
      <c r="I633" s="23">
        <v>1380</v>
      </c>
      <c r="J633" s="23">
        <v>374</v>
      </c>
      <c r="K633" s="23">
        <v>407</v>
      </c>
      <c r="L633" s="23">
        <v>446</v>
      </c>
      <c r="M633" s="23">
        <v>469</v>
      </c>
      <c r="N633" s="23">
        <v>393</v>
      </c>
      <c r="O633" s="23">
        <v>379</v>
      </c>
      <c r="P633" s="23">
        <v>247</v>
      </c>
      <c r="Q633" s="23">
        <v>96</v>
      </c>
      <c r="R633" s="23">
        <v>0.18202169795074899</v>
      </c>
      <c r="S633" s="23">
        <v>1545</v>
      </c>
      <c r="T633" s="23">
        <v>315</v>
      </c>
      <c r="U633" s="23">
        <v>848</v>
      </c>
      <c r="V633" s="23">
        <v>2330</v>
      </c>
      <c r="W633" s="23">
        <v>1426</v>
      </c>
      <c r="X633" s="23">
        <v>888</v>
      </c>
      <c r="Y633" s="23">
        <v>599</v>
      </c>
      <c r="Z633" s="23">
        <v>144</v>
      </c>
      <c r="AA633" s="23">
        <v>722</v>
      </c>
      <c r="AB633" s="23">
        <v>0</v>
      </c>
      <c r="AC633" s="23">
        <v>35</v>
      </c>
      <c r="AD633" s="23">
        <v>45</v>
      </c>
      <c r="AE633" s="23">
        <v>0</v>
      </c>
      <c r="AF633" s="23">
        <v>0</v>
      </c>
      <c r="AG633" s="23">
        <v>4</v>
      </c>
      <c r="AH633" s="23">
        <v>0</v>
      </c>
      <c r="AI633" s="23">
        <v>0</v>
      </c>
      <c r="AJ633" s="23">
        <v>0</v>
      </c>
      <c r="AK633" s="23">
        <v>1.3456699999999999</v>
      </c>
      <c r="AL633" s="23">
        <v>3</v>
      </c>
      <c r="AM633" s="23">
        <v>0</v>
      </c>
      <c r="AN633" s="23">
        <v>1715</v>
      </c>
      <c r="AO633" s="23">
        <v>632</v>
      </c>
      <c r="AP633" s="23">
        <v>25</v>
      </c>
    </row>
    <row r="634" spans="1:42" x14ac:dyDescent="0.25">
      <c r="A634" s="23">
        <v>633</v>
      </c>
      <c r="B634" s="23">
        <v>12</v>
      </c>
      <c r="C634" s="23">
        <v>12</v>
      </c>
      <c r="D634" s="23">
        <v>3</v>
      </c>
      <c r="E634" s="23">
        <v>2466</v>
      </c>
      <c r="F634" s="23">
        <v>9275</v>
      </c>
      <c r="G634" s="23">
        <v>9318</v>
      </c>
      <c r="H634" s="23">
        <v>4467</v>
      </c>
      <c r="I634" s="23">
        <v>2095</v>
      </c>
      <c r="J634" s="23">
        <v>431</v>
      </c>
      <c r="K634" s="23">
        <v>690</v>
      </c>
      <c r="L634" s="23">
        <v>812</v>
      </c>
      <c r="M634" s="23">
        <v>445</v>
      </c>
      <c r="N634" s="23">
        <v>519</v>
      </c>
      <c r="O634" s="23">
        <v>478</v>
      </c>
      <c r="P634" s="23">
        <v>376</v>
      </c>
      <c r="Q634" s="23">
        <v>101</v>
      </c>
      <c r="R634" s="23">
        <v>0.145524790727624</v>
      </c>
      <c r="S634" s="23">
        <v>1159</v>
      </c>
      <c r="T634" s="23">
        <v>722</v>
      </c>
      <c r="U634" s="23">
        <v>2032</v>
      </c>
      <c r="V634" s="23">
        <v>3283</v>
      </c>
      <c r="W634" s="23">
        <v>2186</v>
      </c>
      <c r="X634" s="23">
        <v>1095</v>
      </c>
      <c r="Y634" s="23">
        <v>61</v>
      </c>
      <c r="Z634" s="23">
        <v>141</v>
      </c>
      <c r="AA634" s="23">
        <v>795</v>
      </c>
      <c r="AB634" s="23">
        <v>0</v>
      </c>
      <c r="AC634" s="23">
        <v>11</v>
      </c>
      <c r="AD634" s="23">
        <v>151</v>
      </c>
      <c r="AE634" s="23">
        <v>0</v>
      </c>
      <c r="AF634" s="23">
        <v>0</v>
      </c>
      <c r="AG634" s="23">
        <v>4</v>
      </c>
      <c r="AH634" s="23">
        <v>1741.3771999999999</v>
      </c>
      <c r="AI634" s="23">
        <v>0</v>
      </c>
      <c r="AJ634" s="23">
        <v>0</v>
      </c>
      <c r="AK634" s="23">
        <v>1.3168299999999999</v>
      </c>
      <c r="AL634" s="23">
        <v>3</v>
      </c>
      <c r="AM634" s="23">
        <v>0</v>
      </c>
      <c r="AN634" s="23">
        <v>2466</v>
      </c>
      <c r="AO634" s="23">
        <v>633</v>
      </c>
      <c r="AP634" s="23">
        <v>43</v>
      </c>
    </row>
    <row r="635" spans="1:42" x14ac:dyDescent="0.25">
      <c r="A635" s="23">
        <v>634</v>
      </c>
      <c r="B635" s="23">
        <v>12</v>
      </c>
      <c r="C635" s="23">
        <v>12</v>
      </c>
      <c r="D635" s="23">
        <v>3</v>
      </c>
      <c r="E635" s="23">
        <v>1606</v>
      </c>
      <c r="F635" s="23">
        <v>6712</v>
      </c>
      <c r="G635" s="23">
        <v>6712</v>
      </c>
      <c r="H635" s="23">
        <v>3306</v>
      </c>
      <c r="I635" s="23">
        <v>1116</v>
      </c>
      <c r="J635" s="23">
        <v>499</v>
      </c>
      <c r="K635" s="23">
        <v>592</v>
      </c>
      <c r="L635" s="23">
        <v>543</v>
      </c>
      <c r="M635" s="23">
        <v>290</v>
      </c>
      <c r="N635" s="23">
        <v>181</v>
      </c>
      <c r="O635" s="23">
        <v>282</v>
      </c>
      <c r="P635" s="23">
        <v>206</v>
      </c>
      <c r="Q635" s="23">
        <v>70</v>
      </c>
      <c r="R635" s="23">
        <v>9.5798569725864105E-2</v>
      </c>
      <c r="S635" s="23">
        <v>982</v>
      </c>
      <c r="T635" s="23">
        <v>428</v>
      </c>
      <c r="U635" s="23">
        <v>1693</v>
      </c>
      <c r="V635" s="23">
        <v>2547</v>
      </c>
      <c r="W635" s="23">
        <v>1535</v>
      </c>
      <c r="X635" s="23">
        <v>509</v>
      </c>
      <c r="Y635" s="23">
        <v>311</v>
      </c>
      <c r="Z635" s="23">
        <v>92</v>
      </c>
      <c r="AA635" s="23">
        <v>420</v>
      </c>
      <c r="AB635" s="23">
        <v>0</v>
      </c>
      <c r="AC635" s="23">
        <v>92</v>
      </c>
      <c r="AD635" s="23">
        <v>67</v>
      </c>
      <c r="AE635" s="23">
        <v>0</v>
      </c>
      <c r="AF635" s="23">
        <v>0</v>
      </c>
      <c r="AG635" s="23">
        <v>4</v>
      </c>
      <c r="AH635" s="23">
        <v>0</v>
      </c>
      <c r="AI635" s="23">
        <v>0</v>
      </c>
      <c r="AJ635" s="23">
        <v>0</v>
      </c>
      <c r="AK635" s="23">
        <v>1.4168099999999999</v>
      </c>
      <c r="AL635" s="23">
        <v>3</v>
      </c>
      <c r="AM635" s="23">
        <v>0</v>
      </c>
      <c r="AN635" s="23">
        <v>1606</v>
      </c>
      <c r="AO635" s="23">
        <v>634</v>
      </c>
      <c r="AP635" s="23">
        <v>0</v>
      </c>
    </row>
    <row r="636" spans="1:42" x14ac:dyDescent="0.25">
      <c r="A636" s="23">
        <v>635</v>
      </c>
      <c r="B636" s="23">
        <v>12</v>
      </c>
      <c r="C636" s="23">
        <v>12</v>
      </c>
      <c r="D636" s="23">
        <v>3</v>
      </c>
      <c r="E636" s="23">
        <v>1088</v>
      </c>
      <c r="F636" s="23">
        <v>4444</v>
      </c>
      <c r="G636" s="23">
        <v>4769</v>
      </c>
      <c r="H636" s="23">
        <v>2444</v>
      </c>
      <c r="I636" s="23">
        <v>1075</v>
      </c>
      <c r="J636" s="23">
        <v>18</v>
      </c>
      <c r="K636" s="23">
        <v>248</v>
      </c>
      <c r="L636" s="23">
        <v>385</v>
      </c>
      <c r="M636" s="23">
        <v>244</v>
      </c>
      <c r="N636" s="23">
        <v>211</v>
      </c>
      <c r="O636" s="23">
        <v>246</v>
      </c>
      <c r="P636" s="23">
        <v>189</v>
      </c>
      <c r="Q636" s="23">
        <v>54</v>
      </c>
      <c r="R636" s="23">
        <v>0.121618788005871</v>
      </c>
      <c r="S636" s="23">
        <v>580</v>
      </c>
      <c r="T636" s="23">
        <v>193</v>
      </c>
      <c r="U636" s="23">
        <v>968</v>
      </c>
      <c r="V636" s="23">
        <v>1882</v>
      </c>
      <c r="W636" s="23">
        <v>1259</v>
      </c>
      <c r="X636" s="23">
        <v>467</v>
      </c>
      <c r="Y636" s="23">
        <v>44</v>
      </c>
      <c r="Z636" s="23">
        <v>155</v>
      </c>
      <c r="AA636" s="23">
        <v>199</v>
      </c>
      <c r="AB636" s="23">
        <v>0</v>
      </c>
      <c r="AC636" s="23">
        <v>76</v>
      </c>
      <c r="AD636" s="23">
        <v>106</v>
      </c>
      <c r="AE636" s="23">
        <v>0</v>
      </c>
      <c r="AF636" s="23">
        <v>0</v>
      </c>
      <c r="AG636" s="23">
        <v>4</v>
      </c>
      <c r="AH636" s="23">
        <v>0</v>
      </c>
      <c r="AI636" s="23">
        <v>0</v>
      </c>
      <c r="AJ636" s="23">
        <v>0</v>
      </c>
      <c r="AK636" s="23">
        <v>1.31345</v>
      </c>
      <c r="AL636" s="23">
        <v>2</v>
      </c>
      <c r="AM636" s="23">
        <v>0</v>
      </c>
      <c r="AN636" s="23">
        <v>1088</v>
      </c>
      <c r="AO636" s="23">
        <v>635</v>
      </c>
      <c r="AP636" s="23">
        <v>325</v>
      </c>
    </row>
    <row r="637" spans="1:42" x14ac:dyDescent="0.25">
      <c r="A637" s="23">
        <v>636</v>
      </c>
      <c r="B637" s="23">
        <v>12</v>
      </c>
      <c r="C637" s="23">
        <v>12</v>
      </c>
      <c r="D637" s="23">
        <v>3</v>
      </c>
      <c r="E637" s="23">
        <v>1324</v>
      </c>
      <c r="F637" s="23">
        <v>6097</v>
      </c>
      <c r="G637" s="23">
        <v>6103</v>
      </c>
      <c r="H637" s="23">
        <v>3058</v>
      </c>
      <c r="I637" s="23">
        <v>1407</v>
      </c>
      <c r="J637" s="23">
        <v>16</v>
      </c>
      <c r="K637" s="23">
        <v>288</v>
      </c>
      <c r="L637" s="23">
        <v>453</v>
      </c>
      <c r="M637" s="23">
        <v>376</v>
      </c>
      <c r="N637" s="23">
        <v>207</v>
      </c>
      <c r="O637" s="23">
        <v>338</v>
      </c>
      <c r="P637" s="23">
        <v>286</v>
      </c>
      <c r="Q637" s="23">
        <v>52</v>
      </c>
      <c r="R637" s="23">
        <v>0.10306406685236801</v>
      </c>
      <c r="S637" s="23">
        <v>763</v>
      </c>
      <c r="T637" s="23">
        <v>494</v>
      </c>
      <c r="U637" s="23">
        <v>1327</v>
      </c>
      <c r="V637" s="23">
        <v>2362</v>
      </c>
      <c r="W637" s="23">
        <v>1426</v>
      </c>
      <c r="X637" s="23">
        <v>494</v>
      </c>
      <c r="Y637" s="23">
        <v>53</v>
      </c>
      <c r="Z637" s="23">
        <v>70</v>
      </c>
      <c r="AA637" s="23">
        <v>593</v>
      </c>
      <c r="AB637" s="23">
        <v>0</v>
      </c>
      <c r="AC637" s="23">
        <v>4</v>
      </c>
      <c r="AD637" s="23">
        <v>43</v>
      </c>
      <c r="AE637" s="23">
        <v>0</v>
      </c>
      <c r="AF637" s="23">
        <v>0</v>
      </c>
      <c r="AG637" s="23">
        <v>4</v>
      </c>
      <c r="AH637" s="23">
        <v>0</v>
      </c>
      <c r="AI637" s="23">
        <v>238.92918</v>
      </c>
      <c r="AJ637" s="23">
        <v>94.76437</v>
      </c>
      <c r="AK637" s="23">
        <v>1.30226</v>
      </c>
      <c r="AL637" s="23">
        <v>2</v>
      </c>
      <c r="AM637" s="23">
        <v>0</v>
      </c>
      <c r="AN637" s="23">
        <v>1324</v>
      </c>
      <c r="AO637" s="23">
        <v>636</v>
      </c>
      <c r="AP637" s="23">
        <v>6</v>
      </c>
    </row>
    <row r="638" spans="1:42" x14ac:dyDescent="0.25">
      <c r="A638" s="23">
        <v>637</v>
      </c>
      <c r="B638" s="23">
        <v>12</v>
      </c>
      <c r="C638" s="23">
        <v>12</v>
      </c>
      <c r="D638" s="23">
        <v>3</v>
      </c>
      <c r="E638" s="23">
        <v>1483</v>
      </c>
      <c r="F638" s="23">
        <v>4799</v>
      </c>
      <c r="G638" s="23">
        <v>4817</v>
      </c>
      <c r="H638" s="23">
        <v>2642</v>
      </c>
      <c r="I638" s="23">
        <v>1532</v>
      </c>
      <c r="J638" s="23">
        <v>12</v>
      </c>
      <c r="K638" s="23">
        <v>163</v>
      </c>
      <c r="L638" s="23">
        <v>179</v>
      </c>
      <c r="M638" s="23">
        <v>421</v>
      </c>
      <c r="N638" s="23">
        <v>720</v>
      </c>
      <c r="O638" s="23">
        <v>3895</v>
      </c>
      <c r="P638" s="23">
        <v>1269</v>
      </c>
      <c r="Q638" s="23">
        <v>22</v>
      </c>
      <c r="R638" s="23">
        <v>0.246211334855719</v>
      </c>
      <c r="S638" s="23">
        <v>318</v>
      </c>
      <c r="T638" s="23">
        <v>250</v>
      </c>
      <c r="U638" s="23">
        <v>674</v>
      </c>
      <c r="V638" s="23">
        <v>1555</v>
      </c>
      <c r="W638" s="23">
        <v>1383</v>
      </c>
      <c r="X638" s="23">
        <v>955</v>
      </c>
      <c r="Y638" s="23">
        <v>12</v>
      </c>
      <c r="Z638" s="23">
        <v>76</v>
      </c>
      <c r="AA638" s="23">
        <v>156</v>
      </c>
      <c r="AB638" s="23">
        <v>1</v>
      </c>
      <c r="AC638" s="23">
        <v>7</v>
      </c>
      <c r="AD638" s="23">
        <v>66</v>
      </c>
      <c r="AE638" s="23">
        <v>0</v>
      </c>
      <c r="AF638" s="23">
        <v>0</v>
      </c>
      <c r="AG638" s="23">
        <v>4</v>
      </c>
      <c r="AH638" s="23">
        <v>0</v>
      </c>
      <c r="AI638" s="23">
        <v>0</v>
      </c>
      <c r="AJ638" s="23">
        <v>0</v>
      </c>
      <c r="AK638" s="23">
        <v>0.97950999999999999</v>
      </c>
      <c r="AL638" s="23">
        <v>1</v>
      </c>
      <c r="AM638" s="23">
        <v>0</v>
      </c>
      <c r="AN638" s="23">
        <v>1483</v>
      </c>
      <c r="AO638" s="23">
        <v>637</v>
      </c>
      <c r="AP638" s="23">
        <v>18</v>
      </c>
    </row>
    <row r="639" spans="1:42" x14ac:dyDescent="0.25">
      <c r="A639" s="23">
        <v>638</v>
      </c>
      <c r="B639" s="23">
        <v>12</v>
      </c>
      <c r="C639" s="23">
        <v>12</v>
      </c>
      <c r="D639" s="23">
        <v>3</v>
      </c>
      <c r="E639" s="23">
        <v>1301</v>
      </c>
      <c r="F639" s="23">
        <v>6746</v>
      </c>
      <c r="G639" s="23">
        <v>6752</v>
      </c>
      <c r="H639" s="23">
        <v>3542</v>
      </c>
      <c r="I639" s="23">
        <v>1221</v>
      </c>
      <c r="J639" s="23">
        <v>80</v>
      </c>
      <c r="K639" s="23">
        <v>355</v>
      </c>
      <c r="L639" s="23">
        <v>431</v>
      </c>
      <c r="M639" s="23">
        <v>268</v>
      </c>
      <c r="N639" s="23">
        <v>247</v>
      </c>
      <c r="O639" s="23">
        <v>246</v>
      </c>
      <c r="P639" s="23">
        <v>206</v>
      </c>
      <c r="Q639" s="23">
        <v>30</v>
      </c>
      <c r="R639" s="23">
        <v>0.122186018957346</v>
      </c>
      <c r="S639" s="23">
        <v>404</v>
      </c>
      <c r="T639" s="23">
        <v>447</v>
      </c>
      <c r="U639" s="23">
        <v>1514</v>
      </c>
      <c r="V639" s="23">
        <v>2883</v>
      </c>
      <c r="W639" s="23">
        <v>1263</v>
      </c>
      <c r="X639" s="23">
        <v>645</v>
      </c>
      <c r="Y639" s="23">
        <v>13</v>
      </c>
      <c r="Z639" s="23">
        <v>59</v>
      </c>
      <c r="AA639" s="23">
        <v>318</v>
      </c>
      <c r="AB639" s="23">
        <v>0</v>
      </c>
      <c r="AC639" s="23">
        <v>5</v>
      </c>
      <c r="AD639" s="23">
        <v>9</v>
      </c>
      <c r="AE639" s="23">
        <v>0</v>
      </c>
      <c r="AF639" s="23">
        <v>0</v>
      </c>
      <c r="AG639" s="23">
        <v>4</v>
      </c>
      <c r="AH639" s="23">
        <v>0</v>
      </c>
      <c r="AI639" s="23">
        <v>0</v>
      </c>
      <c r="AJ639" s="23">
        <v>0</v>
      </c>
      <c r="AK639" s="23">
        <v>1.4074199999999999</v>
      </c>
      <c r="AL639" s="23">
        <v>2</v>
      </c>
      <c r="AM639" s="23">
        <v>0</v>
      </c>
      <c r="AN639" s="23">
        <v>1301</v>
      </c>
      <c r="AO639" s="23">
        <v>638</v>
      </c>
      <c r="AP639" s="23">
        <v>6</v>
      </c>
    </row>
    <row r="640" spans="1:42" x14ac:dyDescent="0.25">
      <c r="A640" s="23">
        <v>639</v>
      </c>
      <c r="B640" s="23">
        <v>12</v>
      </c>
      <c r="C640" s="23">
        <v>12</v>
      </c>
      <c r="D640" s="23">
        <v>3</v>
      </c>
      <c r="E640" s="23">
        <v>1389</v>
      </c>
      <c r="F640" s="23">
        <v>6257</v>
      </c>
      <c r="G640" s="23">
        <v>6276</v>
      </c>
      <c r="H640" s="23">
        <v>3191</v>
      </c>
      <c r="I640" s="23">
        <v>1074</v>
      </c>
      <c r="J640" s="23">
        <v>315</v>
      </c>
      <c r="K640" s="23">
        <v>429</v>
      </c>
      <c r="L640" s="23">
        <v>464</v>
      </c>
      <c r="M640" s="23">
        <v>303</v>
      </c>
      <c r="N640" s="23">
        <v>193</v>
      </c>
      <c r="O640" s="23">
        <v>245</v>
      </c>
      <c r="P640" s="23">
        <v>182</v>
      </c>
      <c r="Q640" s="23">
        <v>63</v>
      </c>
      <c r="R640" s="23">
        <v>9.3530911408540501E-2</v>
      </c>
      <c r="S640" s="23">
        <v>548</v>
      </c>
      <c r="T640" s="23">
        <v>298</v>
      </c>
      <c r="U640" s="23">
        <v>1430</v>
      </c>
      <c r="V640" s="23">
        <v>2599</v>
      </c>
      <c r="W640" s="23">
        <v>1476</v>
      </c>
      <c r="X640" s="23">
        <v>473</v>
      </c>
      <c r="Y640" s="23">
        <v>190</v>
      </c>
      <c r="Z640" s="23">
        <v>41</v>
      </c>
      <c r="AA640" s="23">
        <v>305</v>
      </c>
      <c r="AB640" s="23">
        <v>0</v>
      </c>
      <c r="AC640" s="23">
        <v>2</v>
      </c>
      <c r="AD640" s="23">
        <v>10</v>
      </c>
      <c r="AE640" s="23">
        <v>0</v>
      </c>
      <c r="AF640" s="23">
        <v>0</v>
      </c>
      <c r="AG640" s="23">
        <v>4</v>
      </c>
      <c r="AH640" s="23">
        <v>0</v>
      </c>
      <c r="AI640" s="23">
        <v>0</v>
      </c>
      <c r="AJ640" s="23">
        <v>0</v>
      </c>
      <c r="AK640" s="23">
        <v>1.4345600000000001</v>
      </c>
      <c r="AL640" s="23">
        <v>3</v>
      </c>
      <c r="AM640" s="23">
        <v>0</v>
      </c>
      <c r="AN640" s="23">
        <v>1389</v>
      </c>
      <c r="AO640" s="23">
        <v>639</v>
      </c>
      <c r="AP640" s="23">
        <v>19</v>
      </c>
    </row>
    <row r="641" spans="1:42" x14ac:dyDescent="0.25">
      <c r="A641" s="23">
        <v>640</v>
      </c>
      <c r="B641" s="23">
        <v>12</v>
      </c>
      <c r="C641" s="23">
        <v>12</v>
      </c>
      <c r="D641" s="23">
        <v>3</v>
      </c>
      <c r="E641" s="23">
        <v>861</v>
      </c>
      <c r="F641" s="23">
        <v>3837</v>
      </c>
      <c r="G641" s="23">
        <v>3837</v>
      </c>
      <c r="H641" s="23">
        <v>1861</v>
      </c>
      <c r="I641" s="23">
        <v>872</v>
      </c>
      <c r="J641" s="23">
        <v>0</v>
      </c>
      <c r="K641" s="23">
        <v>151</v>
      </c>
      <c r="L641" s="23">
        <v>210</v>
      </c>
      <c r="M641" s="23">
        <v>304</v>
      </c>
      <c r="N641" s="23">
        <v>196</v>
      </c>
      <c r="O641" s="23">
        <v>202</v>
      </c>
      <c r="P641" s="23">
        <v>154</v>
      </c>
      <c r="Q641" s="23">
        <v>39</v>
      </c>
      <c r="R641" s="23">
        <v>0.16028146989835801</v>
      </c>
      <c r="S641" s="23">
        <v>419</v>
      </c>
      <c r="T641" s="23">
        <v>236</v>
      </c>
      <c r="U641" s="23">
        <v>697</v>
      </c>
      <c r="V641" s="23">
        <v>1365</v>
      </c>
      <c r="W641" s="23">
        <v>1038</v>
      </c>
      <c r="X641" s="23">
        <v>501</v>
      </c>
      <c r="Y641" s="23">
        <v>15</v>
      </c>
      <c r="Z641" s="23">
        <v>13</v>
      </c>
      <c r="AA641" s="23">
        <v>384</v>
      </c>
      <c r="AB641" s="23">
        <v>0</v>
      </c>
      <c r="AC641" s="23">
        <v>0</v>
      </c>
      <c r="AD641" s="23">
        <v>7</v>
      </c>
      <c r="AE641" s="23">
        <v>0</v>
      </c>
      <c r="AF641" s="23">
        <v>0</v>
      </c>
      <c r="AG641" s="23">
        <v>4</v>
      </c>
      <c r="AH641" s="23">
        <v>2724.60547</v>
      </c>
      <c r="AI641" s="23">
        <v>0</v>
      </c>
      <c r="AJ641" s="23">
        <v>0</v>
      </c>
      <c r="AK641" s="23">
        <v>1.28372</v>
      </c>
      <c r="AL641" s="23">
        <v>3</v>
      </c>
      <c r="AM641" s="23">
        <v>0</v>
      </c>
      <c r="AN641" s="23">
        <v>861</v>
      </c>
      <c r="AO641" s="23">
        <v>640</v>
      </c>
      <c r="AP641" s="23">
        <v>0</v>
      </c>
    </row>
    <row r="642" spans="1:42" x14ac:dyDescent="0.25">
      <c r="A642" s="23">
        <v>641</v>
      </c>
      <c r="B642" s="23">
        <v>12</v>
      </c>
      <c r="C642" s="23">
        <v>12</v>
      </c>
      <c r="D642" s="23">
        <v>3</v>
      </c>
      <c r="E642" s="23">
        <v>885</v>
      </c>
      <c r="F642" s="23">
        <v>4101</v>
      </c>
      <c r="G642" s="23">
        <v>4101</v>
      </c>
      <c r="H642" s="23">
        <v>2102</v>
      </c>
      <c r="I642" s="23">
        <v>872</v>
      </c>
      <c r="J642" s="23">
        <v>16</v>
      </c>
      <c r="K642" s="23">
        <v>176</v>
      </c>
      <c r="L642" s="23">
        <v>289</v>
      </c>
      <c r="M642" s="23">
        <v>227</v>
      </c>
      <c r="N642" s="23">
        <v>193</v>
      </c>
      <c r="O642" s="23">
        <v>263</v>
      </c>
      <c r="P642" s="23">
        <v>165</v>
      </c>
      <c r="Q642" s="23">
        <v>87</v>
      </c>
      <c r="R642" s="23">
        <v>0.104852475006096</v>
      </c>
      <c r="S642" s="23">
        <v>469</v>
      </c>
      <c r="T642" s="23">
        <v>231</v>
      </c>
      <c r="U642" s="23">
        <v>897</v>
      </c>
      <c r="V642" s="23">
        <v>1629</v>
      </c>
      <c r="W642" s="23">
        <v>1013</v>
      </c>
      <c r="X642" s="23">
        <v>331</v>
      </c>
      <c r="Y642" s="23">
        <v>7</v>
      </c>
      <c r="Z642" s="23">
        <v>19</v>
      </c>
      <c r="AA642" s="23">
        <v>412</v>
      </c>
      <c r="AB642" s="23">
        <v>0</v>
      </c>
      <c r="AC642" s="23">
        <v>8</v>
      </c>
      <c r="AD642" s="23">
        <v>23</v>
      </c>
      <c r="AE642" s="23">
        <v>0</v>
      </c>
      <c r="AF642" s="23">
        <v>0</v>
      </c>
      <c r="AG642" s="23">
        <v>4</v>
      </c>
      <c r="AH642" s="23">
        <v>0</v>
      </c>
      <c r="AI642" s="23">
        <v>0</v>
      </c>
      <c r="AJ642" s="23">
        <v>0</v>
      </c>
      <c r="AK642" s="23">
        <v>1.34537</v>
      </c>
      <c r="AL642" s="23">
        <v>2</v>
      </c>
      <c r="AM642" s="23">
        <v>0</v>
      </c>
      <c r="AN642" s="23">
        <v>885</v>
      </c>
      <c r="AO642" s="23">
        <v>641</v>
      </c>
      <c r="AP642" s="23">
        <v>0</v>
      </c>
    </row>
    <row r="643" spans="1:42" x14ac:dyDescent="0.25">
      <c r="A643" s="23">
        <v>642</v>
      </c>
      <c r="B643" s="23">
        <v>12</v>
      </c>
      <c r="C643" s="23">
        <v>12</v>
      </c>
      <c r="D643" s="23">
        <v>3</v>
      </c>
      <c r="E643" s="23">
        <v>1088</v>
      </c>
      <c r="F643" s="23">
        <v>3894</v>
      </c>
      <c r="G643" s="23">
        <v>3898</v>
      </c>
      <c r="H643" s="23">
        <v>2064</v>
      </c>
      <c r="I643" s="23">
        <v>1074</v>
      </c>
      <c r="J643" s="23">
        <v>28</v>
      </c>
      <c r="K643" s="23">
        <v>232</v>
      </c>
      <c r="L643" s="23">
        <v>291</v>
      </c>
      <c r="M643" s="23">
        <v>289</v>
      </c>
      <c r="N643" s="23">
        <v>276</v>
      </c>
      <c r="O643" s="23">
        <v>3730</v>
      </c>
      <c r="P643" s="23">
        <v>860</v>
      </c>
      <c r="Q643" s="23">
        <v>9</v>
      </c>
      <c r="R643" s="23">
        <v>0.201385325808107</v>
      </c>
      <c r="S643" s="23">
        <v>205</v>
      </c>
      <c r="T643" s="23">
        <v>220</v>
      </c>
      <c r="U643" s="23">
        <v>539</v>
      </c>
      <c r="V643" s="23">
        <v>1273</v>
      </c>
      <c r="W643" s="23">
        <v>1327</v>
      </c>
      <c r="X643" s="23">
        <v>539</v>
      </c>
      <c r="Y643" s="23">
        <v>15</v>
      </c>
      <c r="Z643" s="23">
        <v>78</v>
      </c>
      <c r="AA643" s="23">
        <v>40</v>
      </c>
      <c r="AB643" s="23">
        <v>0</v>
      </c>
      <c r="AC643" s="23">
        <v>7</v>
      </c>
      <c r="AD643" s="23">
        <v>65</v>
      </c>
      <c r="AE643" s="23">
        <v>0</v>
      </c>
      <c r="AF643" s="23">
        <v>0</v>
      </c>
      <c r="AG643" s="23">
        <v>4</v>
      </c>
      <c r="AH643" s="23">
        <v>0</v>
      </c>
      <c r="AI643" s="23">
        <v>0</v>
      </c>
      <c r="AJ643" s="23">
        <v>0</v>
      </c>
      <c r="AK643" s="23">
        <v>0.98407</v>
      </c>
      <c r="AL643" s="23">
        <v>1</v>
      </c>
      <c r="AM643" s="23">
        <v>0</v>
      </c>
      <c r="AN643" s="23">
        <v>1088</v>
      </c>
      <c r="AO643" s="23">
        <v>642</v>
      </c>
      <c r="AP643" s="23">
        <v>4</v>
      </c>
    </row>
    <row r="644" spans="1:42" x14ac:dyDescent="0.25">
      <c r="A644" s="23">
        <v>643</v>
      </c>
      <c r="B644" s="23">
        <v>12</v>
      </c>
      <c r="C644" s="23">
        <v>12</v>
      </c>
      <c r="D644" s="23">
        <v>3</v>
      </c>
      <c r="E644" s="23">
        <v>1056</v>
      </c>
      <c r="F644" s="23">
        <v>4347</v>
      </c>
      <c r="G644" s="23">
        <v>4392</v>
      </c>
      <c r="H644" s="23">
        <v>2292</v>
      </c>
      <c r="I644" s="23">
        <v>1071</v>
      </c>
      <c r="J644" s="23">
        <v>0</v>
      </c>
      <c r="K644" s="23">
        <v>136</v>
      </c>
      <c r="L644" s="23">
        <v>268</v>
      </c>
      <c r="M644" s="23">
        <v>299</v>
      </c>
      <c r="N644" s="23">
        <v>353</v>
      </c>
      <c r="O644" s="23">
        <v>348</v>
      </c>
      <c r="P644" s="23">
        <v>176</v>
      </c>
      <c r="Q644" s="23">
        <v>23</v>
      </c>
      <c r="R644" s="23">
        <v>0.16120218579234999</v>
      </c>
      <c r="S644" s="23">
        <v>122</v>
      </c>
      <c r="T644" s="23">
        <v>152</v>
      </c>
      <c r="U644" s="23">
        <v>827</v>
      </c>
      <c r="V644" s="23">
        <v>1437</v>
      </c>
      <c r="W644" s="23">
        <v>1461</v>
      </c>
      <c r="X644" s="23">
        <v>515</v>
      </c>
      <c r="Y644" s="23">
        <v>0</v>
      </c>
      <c r="Z644" s="23">
        <v>7</v>
      </c>
      <c r="AA644" s="23">
        <v>97</v>
      </c>
      <c r="AB644" s="23">
        <v>0</v>
      </c>
      <c r="AC644" s="23">
        <v>5</v>
      </c>
      <c r="AD644" s="23">
        <v>13</v>
      </c>
      <c r="AE644" s="23">
        <v>0</v>
      </c>
      <c r="AF644" s="23">
        <v>0</v>
      </c>
      <c r="AG644" s="23">
        <v>4</v>
      </c>
      <c r="AH644" s="23">
        <v>0</v>
      </c>
      <c r="AI644" s="23">
        <v>0</v>
      </c>
      <c r="AJ644" s="23">
        <v>0</v>
      </c>
      <c r="AK644" s="23">
        <v>1.30901</v>
      </c>
      <c r="AL644" s="23">
        <v>2</v>
      </c>
      <c r="AM644" s="23">
        <v>0</v>
      </c>
      <c r="AN644" s="23">
        <v>1056</v>
      </c>
      <c r="AO644" s="23">
        <v>643</v>
      </c>
      <c r="AP644" s="23">
        <v>45</v>
      </c>
    </row>
    <row r="645" spans="1:42" x14ac:dyDescent="0.25">
      <c r="A645" s="23">
        <v>644</v>
      </c>
      <c r="B645" s="23">
        <v>12</v>
      </c>
      <c r="C645" s="23">
        <v>12</v>
      </c>
      <c r="D645" s="23">
        <v>3</v>
      </c>
      <c r="E645" s="23">
        <v>1111</v>
      </c>
      <c r="F645" s="23">
        <v>4964</v>
      </c>
      <c r="G645" s="23">
        <v>4990</v>
      </c>
      <c r="H645" s="23">
        <v>2532</v>
      </c>
      <c r="I645" s="23">
        <v>1121</v>
      </c>
      <c r="J645" s="23">
        <v>0</v>
      </c>
      <c r="K645" s="23">
        <v>121</v>
      </c>
      <c r="L645" s="23">
        <v>286</v>
      </c>
      <c r="M645" s="23">
        <v>342</v>
      </c>
      <c r="N645" s="23">
        <v>362</v>
      </c>
      <c r="O645" s="23">
        <v>469</v>
      </c>
      <c r="P645" s="23">
        <v>180</v>
      </c>
      <c r="Q645" s="23">
        <v>58</v>
      </c>
      <c r="R645" s="23">
        <v>0.21503006012024001</v>
      </c>
      <c r="S645" s="23">
        <v>645</v>
      </c>
      <c r="T645" s="23">
        <v>280</v>
      </c>
      <c r="U645" s="23">
        <v>635</v>
      </c>
      <c r="V645" s="23">
        <v>1804</v>
      </c>
      <c r="W645" s="23">
        <v>1389</v>
      </c>
      <c r="X645" s="23">
        <v>882</v>
      </c>
      <c r="Y645" s="23">
        <v>149</v>
      </c>
      <c r="Z645" s="23">
        <v>13</v>
      </c>
      <c r="AA645" s="23">
        <v>356</v>
      </c>
      <c r="AB645" s="23">
        <v>0</v>
      </c>
      <c r="AC645" s="23">
        <v>109</v>
      </c>
      <c r="AD645" s="23">
        <v>18</v>
      </c>
      <c r="AE645" s="23">
        <v>0</v>
      </c>
      <c r="AF645" s="23">
        <v>0</v>
      </c>
      <c r="AG645" s="23">
        <v>4</v>
      </c>
      <c r="AH645" s="23">
        <v>0</v>
      </c>
      <c r="AI645" s="23">
        <v>0</v>
      </c>
      <c r="AJ645" s="23">
        <v>0</v>
      </c>
      <c r="AK645" s="23">
        <v>1.3568199999999999</v>
      </c>
      <c r="AL645" s="23">
        <v>3</v>
      </c>
      <c r="AM645" s="23">
        <v>0</v>
      </c>
      <c r="AN645" s="23">
        <v>1111</v>
      </c>
      <c r="AO645" s="23">
        <v>644</v>
      </c>
      <c r="AP645" s="23">
        <v>26</v>
      </c>
    </row>
    <row r="646" spans="1:42" x14ac:dyDescent="0.25">
      <c r="A646" s="23">
        <v>645</v>
      </c>
      <c r="B646" s="23">
        <v>12</v>
      </c>
      <c r="C646" s="23">
        <v>12</v>
      </c>
      <c r="D646" s="23">
        <v>3</v>
      </c>
      <c r="E646" s="23">
        <v>1215</v>
      </c>
      <c r="F646" s="23">
        <v>4912</v>
      </c>
      <c r="G646" s="23">
        <v>4952</v>
      </c>
      <c r="H646" s="23">
        <v>2419</v>
      </c>
      <c r="I646" s="23">
        <v>1215</v>
      </c>
      <c r="J646" s="23">
        <v>0</v>
      </c>
      <c r="K646" s="23">
        <v>200</v>
      </c>
      <c r="L646" s="23">
        <v>254</v>
      </c>
      <c r="M646" s="23">
        <v>420</v>
      </c>
      <c r="N646" s="23">
        <v>341</v>
      </c>
      <c r="O646" s="23">
        <v>291</v>
      </c>
      <c r="P646" s="23">
        <v>270</v>
      </c>
      <c r="Q646" s="23">
        <v>18</v>
      </c>
      <c r="R646" s="23">
        <v>0.146203554119548</v>
      </c>
      <c r="S646" s="23">
        <v>452</v>
      </c>
      <c r="T646" s="23">
        <v>247</v>
      </c>
      <c r="U646" s="23">
        <v>1032</v>
      </c>
      <c r="V646" s="23">
        <v>1611</v>
      </c>
      <c r="W646" s="23">
        <v>1535</v>
      </c>
      <c r="X646" s="23">
        <v>527</v>
      </c>
      <c r="Y646" s="23">
        <v>4</v>
      </c>
      <c r="Z646" s="23">
        <v>261</v>
      </c>
      <c r="AA646" s="23">
        <v>154</v>
      </c>
      <c r="AB646" s="23">
        <v>0</v>
      </c>
      <c r="AC646" s="23">
        <v>16</v>
      </c>
      <c r="AD646" s="23">
        <v>17</v>
      </c>
      <c r="AE646" s="23">
        <v>0</v>
      </c>
      <c r="AF646" s="23">
        <v>0</v>
      </c>
      <c r="AG646" s="23">
        <v>4</v>
      </c>
      <c r="AH646" s="23">
        <v>0</v>
      </c>
      <c r="AI646" s="23">
        <v>0</v>
      </c>
      <c r="AJ646" s="23">
        <v>0</v>
      </c>
      <c r="AK646" s="23">
        <v>1.2836799999999999</v>
      </c>
      <c r="AL646" s="23">
        <v>2</v>
      </c>
      <c r="AM646" s="23">
        <v>0</v>
      </c>
      <c r="AN646" s="23">
        <v>1215</v>
      </c>
      <c r="AO646" s="23">
        <v>645</v>
      </c>
      <c r="AP646" s="23">
        <v>40</v>
      </c>
    </row>
    <row r="647" spans="1:42" x14ac:dyDescent="0.25">
      <c r="A647" s="23">
        <v>646</v>
      </c>
      <c r="B647" s="23">
        <v>12</v>
      </c>
      <c r="C647" s="23">
        <v>12</v>
      </c>
      <c r="D647" s="23">
        <v>3</v>
      </c>
      <c r="E647" s="23">
        <v>917</v>
      </c>
      <c r="F647" s="23">
        <v>3635</v>
      </c>
      <c r="G647" s="23">
        <v>3648</v>
      </c>
      <c r="H647" s="23">
        <v>1820</v>
      </c>
      <c r="I647" s="23">
        <v>908</v>
      </c>
      <c r="J647" s="23">
        <v>17</v>
      </c>
      <c r="K647" s="23">
        <v>144</v>
      </c>
      <c r="L647" s="23">
        <v>202</v>
      </c>
      <c r="M647" s="23">
        <v>207</v>
      </c>
      <c r="N647" s="23">
        <v>364</v>
      </c>
      <c r="O647" s="23">
        <v>201</v>
      </c>
      <c r="P647" s="23">
        <v>165</v>
      </c>
      <c r="Q647" s="23">
        <v>33</v>
      </c>
      <c r="R647" s="23">
        <v>0.202850877192982</v>
      </c>
      <c r="S647" s="23">
        <v>385</v>
      </c>
      <c r="T647" s="23">
        <v>222</v>
      </c>
      <c r="U647" s="23">
        <v>604</v>
      </c>
      <c r="V647" s="23">
        <v>1150</v>
      </c>
      <c r="W647" s="23">
        <v>1140</v>
      </c>
      <c r="X647" s="23">
        <v>532</v>
      </c>
      <c r="Y647" s="23">
        <v>11</v>
      </c>
      <c r="Z647" s="23">
        <v>109</v>
      </c>
      <c r="AA647" s="23">
        <v>209</v>
      </c>
      <c r="AB647" s="23">
        <v>3</v>
      </c>
      <c r="AC647" s="23">
        <v>22</v>
      </c>
      <c r="AD647" s="23">
        <v>31</v>
      </c>
      <c r="AE647" s="23">
        <v>0</v>
      </c>
      <c r="AF647" s="23">
        <v>0</v>
      </c>
      <c r="AG647" s="23">
        <v>4</v>
      </c>
      <c r="AH647" s="23">
        <v>0</v>
      </c>
      <c r="AI647" s="23">
        <v>0</v>
      </c>
      <c r="AJ647" s="23">
        <v>0</v>
      </c>
      <c r="AK647" s="23">
        <v>1.25831</v>
      </c>
      <c r="AL647" s="23">
        <v>2</v>
      </c>
      <c r="AM647" s="23">
        <v>0</v>
      </c>
      <c r="AN647" s="23">
        <v>917</v>
      </c>
      <c r="AO647" s="23">
        <v>646</v>
      </c>
      <c r="AP647" s="23">
        <v>13</v>
      </c>
    </row>
    <row r="648" spans="1:42" x14ac:dyDescent="0.25">
      <c r="A648" s="23">
        <v>647</v>
      </c>
      <c r="B648" s="23">
        <v>12</v>
      </c>
      <c r="C648" s="23">
        <v>12</v>
      </c>
      <c r="D648" s="23">
        <v>3</v>
      </c>
      <c r="E648" s="23">
        <v>1318</v>
      </c>
      <c r="F648" s="23">
        <v>4626</v>
      </c>
      <c r="G648" s="23">
        <v>4626</v>
      </c>
      <c r="H648" s="23">
        <v>2401</v>
      </c>
      <c r="I648" s="23">
        <v>1333</v>
      </c>
      <c r="J648" s="23">
        <v>0</v>
      </c>
      <c r="K648" s="23">
        <v>60</v>
      </c>
      <c r="L648" s="23">
        <v>201</v>
      </c>
      <c r="M648" s="23">
        <v>361</v>
      </c>
      <c r="N648" s="23">
        <v>696</v>
      </c>
      <c r="O648" s="23">
        <v>406</v>
      </c>
      <c r="P648" s="23">
        <v>322</v>
      </c>
      <c r="Q648" s="23">
        <v>1</v>
      </c>
      <c r="R648" s="23">
        <v>0.18958063121487201</v>
      </c>
      <c r="S648" s="23">
        <v>152</v>
      </c>
      <c r="T648" s="23">
        <v>145</v>
      </c>
      <c r="U648" s="23">
        <v>1037</v>
      </c>
      <c r="V648" s="23">
        <v>1290</v>
      </c>
      <c r="W648" s="23">
        <v>1504</v>
      </c>
      <c r="X648" s="23">
        <v>650</v>
      </c>
      <c r="Y648" s="23">
        <v>10</v>
      </c>
      <c r="Z648" s="23">
        <v>48</v>
      </c>
      <c r="AA648" s="23">
        <v>31</v>
      </c>
      <c r="AB648" s="23">
        <v>0</v>
      </c>
      <c r="AC648" s="23">
        <v>27</v>
      </c>
      <c r="AD648" s="23">
        <v>36</v>
      </c>
      <c r="AE648" s="23">
        <v>0</v>
      </c>
      <c r="AF648" s="23">
        <v>0</v>
      </c>
      <c r="AG648" s="23">
        <v>4</v>
      </c>
      <c r="AH648" s="23">
        <v>0</v>
      </c>
      <c r="AI648" s="23">
        <v>0</v>
      </c>
      <c r="AJ648" s="23">
        <v>0</v>
      </c>
      <c r="AK648" s="23">
        <v>1.22207</v>
      </c>
      <c r="AL648" s="23">
        <v>1</v>
      </c>
      <c r="AM648" s="23">
        <v>0</v>
      </c>
      <c r="AN648" s="23">
        <v>1318</v>
      </c>
      <c r="AO648" s="23">
        <v>647</v>
      </c>
      <c r="AP648" s="23">
        <v>0</v>
      </c>
    </row>
    <row r="649" spans="1:42" x14ac:dyDescent="0.25">
      <c r="A649" s="23">
        <v>648</v>
      </c>
      <c r="B649" s="23">
        <v>12</v>
      </c>
      <c r="C649" s="23">
        <v>12</v>
      </c>
      <c r="D649" s="23">
        <v>3</v>
      </c>
      <c r="E649" s="23">
        <v>1841</v>
      </c>
      <c r="F649" s="23">
        <v>7547</v>
      </c>
      <c r="G649" s="23">
        <v>7547</v>
      </c>
      <c r="H649" s="23">
        <v>3750</v>
      </c>
      <c r="I649" s="23">
        <v>1841</v>
      </c>
      <c r="J649" s="23">
        <v>0</v>
      </c>
      <c r="K649" s="23">
        <v>230</v>
      </c>
      <c r="L649" s="23">
        <v>165</v>
      </c>
      <c r="M649" s="23">
        <v>355</v>
      </c>
      <c r="N649" s="23">
        <v>1091</v>
      </c>
      <c r="O649" s="23">
        <v>1063</v>
      </c>
      <c r="P649" s="23">
        <v>377</v>
      </c>
      <c r="Q649" s="23">
        <v>6</v>
      </c>
      <c r="R649" s="23">
        <v>0.10918245660527399</v>
      </c>
      <c r="S649" s="23">
        <v>247</v>
      </c>
      <c r="T649" s="23">
        <v>315</v>
      </c>
      <c r="U649" s="23">
        <v>2032</v>
      </c>
      <c r="V649" s="23">
        <v>2356</v>
      </c>
      <c r="W649" s="23">
        <v>2234</v>
      </c>
      <c r="X649" s="23">
        <v>610</v>
      </c>
      <c r="Y649" s="23">
        <v>21</v>
      </c>
      <c r="Z649" s="23">
        <v>58</v>
      </c>
      <c r="AA649" s="23">
        <v>149</v>
      </c>
      <c r="AB649" s="23">
        <v>0</v>
      </c>
      <c r="AC649" s="23">
        <v>11</v>
      </c>
      <c r="AD649" s="23">
        <v>8</v>
      </c>
      <c r="AE649" s="23">
        <v>0</v>
      </c>
      <c r="AF649" s="23">
        <v>0</v>
      </c>
      <c r="AG649" s="23">
        <v>4</v>
      </c>
      <c r="AH649" s="23">
        <v>0</v>
      </c>
      <c r="AI649" s="23">
        <v>0</v>
      </c>
      <c r="AJ649" s="23">
        <v>0</v>
      </c>
      <c r="AK649" s="23">
        <v>1.26471</v>
      </c>
      <c r="AL649" s="23">
        <v>1</v>
      </c>
      <c r="AM649" s="23">
        <v>0</v>
      </c>
      <c r="AN649" s="23">
        <v>1841</v>
      </c>
      <c r="AO649" s="23">
        <v>648</v>
      </c>
      <c r="AP649" s="23">
        <v>0</v>
      </c>
    </row>
    <row r="650" spans="1:42" x14ac:dyDescent="0.25">
      <c r="A650" s="23">
        <v>649</v>
      </c>
      <c r="B650" s="23">
        <v>12</v>
      </c>
      <c r="C650" s="23">
        <v>12</v>
      </c>
      <c r="D650" s="23">
        <v>3</v>
      </c>
      <c r="E650" s="23">
        <v>1159</v>
      </c>
      <c r="F650" s="23">
        <v>4606</v>
      </c>
      <c r="G650" s="23">
        <v>4632</v>
      </c>
      <c r="H650" s="23">
        <v>2393</v>
      </c>
      <c r="I650" s="23">
        <v>1153</v>
      </c>
      <c r="J650" s="23">
        <v>6</v>
      </c>
      <c r="K650" s="23">
        <v>220</v>
      </c>
      <c r="L650" s="23">
        <v>193</v>
      </c>
      <c r="M650" s="23">
        <v>309</v>
      </c>
      <c r="N650" s="23">
        <v>437</v>
      </c>
      <c r="O650" s="23">
        <v>269</v>
      </c>
      <c r="P650" s="23">
        <v>194</v>
      </c>
      <c r="Q650" s="23">
        <v>57</v>
      </c>
      <c r="R650" s="23">
        <v>0.15500863557858399</v>
      </c>
      <c r="S650" s="23">
        <v>1008</v>
      </c>
      <c r="T650" s="23">
        <v>220</v>
      </c>
      <c r="U650" s="23">
        <v>997</v>
      </c>
      <c r="V650" s="23">
        <v>1450</v>
      </c>
      <c r="W650" s="23">
        <v>1374</v>
      </c>
      <c r="X650" s="23">
        <v>591</v>
      </c>
      <c r="Y650" s="23">
        <v>342</v>
      </c>
      <c r="Z650" s="23">
        <v>48</v>
      </c>
      <c r="AA650" s="23">
        <v>585</v>
      </c>
      <c r="AB650" s="23">
        <v>0</v>
      </c>
      <c r="AC650" s="23">
        <v>11</v>
      </c>
      <c r="AD650" s="23">
        <v>22</v>
      </c>
      <c r="AE650" s="23">
        <v>0</v>
      </c>
      <c r="AF650" s="23">
        <v>0</v>
      </c>
      <c r="AG650" s="23">
        <v>4</v>
      </c>
      <c r="AH650" s="23">
        <v>0</v>
      </c>
      <c r="AI650" s="23">
        <v>0</v>
      </c>
      <c r="AJ650" s="23">
        <v>0</v>
      </c>
      <c r="AK650" s="23">
        <v>1.33487</v>
      </c>
      <c r="AL650" s="23">
        <v>2</v>
      </c>
      <c r="AM650" s="23">
        <v>0</v>
      </c>
      <c r="AN650" s="23">
        <v>1159</v>
      </c>
      <c r="AO650" s="23">
        <v>649</v>
      </c>
      <c r="AP650" s="23">
        <v>26</v>
      </c>
    </row>
    <row r="651" spans="1:42" x14ac:dyDescent="0.25">
      <c r="A651" s="23">
        <v>650</v>
      </c>
      <c r="B651" s="23">
        <v>12</v>
      </c>
      <c r="C651" s="23">
        <v>12</v>
      </c>
      <c r="D651" s="23">
        <v>3</v>
      </c>
      <c r="E651" s="23">
        <v>2058</v>
      </c>
      <c r="F651" s="23">
        <v>8845</v>
      </c>
      <c r="G651" s="23">
        <v>8869</v>
      </c>
      <c r="H651" s="23">
        <v>4594</v>
      </c>
      <c r="I651" s="23">
        <v>1704</v>
      </c>
      <c r="J651" s="23">
        <v>354</v>
      </c>
      <c r="K651" s="23">
        <v>298</v>
      </c>
      <c r="L651" s="23">
        <v>697</v>
      </c>
      <c r="M651" s="23">
        <v>611</v>
      </c>
      <c r="N651" s="23">
        <v>452</v>
      </c>
      <c r="O651" s="23">
        <v>386</v>
      </c>
      <c r="P651" s="23">
        <v>347</v>
      </c>
      <c r="Q651" s="23">
        <v>29</v>
      </c>
      <c r="R651" s="23">
        <v>0.116698613146916</v>
      </c>
      <c r="S651" s="23">
        <v>508</v>
      </c>
      <c r="T651" s="23">
        <v>467</v>
      </c>
      <c r="U651" s="23">
        <v>1762</v>
      </c>
      <c r="V651" s="23">
        <v>3494</v>
      </c>
      <c r="W651" s="23">
        <v>2322</v>
      </c>
      <c r="X651" s="23">
        <v>824</v>
      </c>
      <c r="Y651" s="23">
        <v>45</v>
      </c>
      <c r="Z651" s="23">
        <v>56</v>
      </c>
      <c r="AA651" s="23">
        <v>316</v>
      </c>
      <c r="AB651" s="23">
        <v>3</v>
      </c>
      <c r="AC651" s="23">
        <v>51</v>
      </c>
      <c r="AD651" s="23">
        <v>37</v>
      </c>
      <c r="AE651" s="23">
        <v>0</v>
      </c>
      <c r="AF651" s="23">
        <v>0</v>
      </c>
      <c r="AG651" s="23">
        <v>4</v>
      </c>
      <c r="AH651" s="23">
        <v>0</v>
      </c>
      <c r="AI651" s="23">
        <v>0</v>
      </c>
      <c r="AJ651" s="23">
        <v>0</v>
      </c>
      <c r="AK651" s="23">
        <v>1.34884</v>
      </c>
      <c r="AL651" s="23">
        <v>3</v>
      </c>
      <c r="AM651" s="23">
        <v>0</v>
      </c>
      <c r="AN651" s="23">
        <v>2058</v>
      </c>
      <c r="AO651" s="23">
        <v>650</v>
      </c>
      <c r="AP651" s="23">
        <v>24</v>
      </c>
    </row>
    <row r="652" spans="1:42" x14ac:dyDescent="0.25">
      <c r="A652" s="23">
        <v>651</v>
      </c>
      <c r="B652" s="23">
        <v>12</v>
      </c>
      <c r="C652" s="23">
        <v>12</v>
      </c>
      <c r="D652" s="23">
        <v>3</v>
      </c>
      <c r="E652" s="23">
        <v>1836</v>
      </c>
      <c r="F652" s="23">
        <v>7290</v>
      </c>
      <c r="G652" s="23">
        <v>7402</v>
      </c>
      <c r="H652" s="23">
        <v>3852</v>
      </c>
      <c r="I652" s="23">
        <v>1766</v>
      </c>
      <c r="J652" s="23">
        <v>122</v>
      </c>
      <c r="K652" s="23">
        <v>341</v>
      </c>
      <c r="L652" s="23">
        <v>644</v>
      </c>
      <c r="M652" s="23">
        <v>432</v>
      </c>
      <c r="N652" s="23">
        <v>419</v>
      </c>
      <c r="O652" s="23">
        <v>410</v>
      </c>
      <c r="P652" s="23">
        <v>307</v>
      </c>
      <c r="Q652" s="23">
        <v>62</v>
      </c>
      <c r="R652" s="23">
        <v>0.151040259389354</v>
      </c>
      <c r="S652" s="23">
        <v>1290</v>
      </c>
      <c r="T652" s="23">
        <v>375</v>
      </c>
      <c r="U652" s="23">
        <v>1377</v>
      </c>
      <c r="V652" s="23">
        <v>2668</v>
      </c>
      <c r="W652" s="23">
        <v>2063</v>
      </c>
      <c r="X652" s="23">
        <v>919</v>
      </c>
      <c r="Y652" s="23">
        <v>130</v>
      </c>
      <c r="Z652" s="23">
        <v>328</v>
      </c>
      <c r="AA652" s="23">
        <v>720</v>
      </c>
      <c r="AB652" s="23">
        <v>0</v>
      </c>
      <c r="AC652" s="23">
        <v>42</v>
      </c>
      <c r="AD652" s="23">
        <v>70</v>
      </c>
      <c r="AE652" s="23">
        <v>0</v>
      </c>
      <c r="AF652" s="23">
        <v>0</v>
      </c>
      <c r="AG652" s="23">
        <v>4</v>
      </c>
      <c r="AH652" s="23">
        <v>0</v>
      </c>
      <c r="AI652" s="23">
        <v>0</v>
      </c>
      <c r="AJ652" s="23">
        <v>0</v>
      </c>
      <c r="AK652" s="23">
        <v>1.3334699999999999</v>
      </c>
      <c r="AL652" s="23">
        <v>3</v>
      </c>
      <c r="AM652" s="23">
        <v>0</v>
      </c>
      <c r="AN652" s="23">
        <v>1836</v>
      </c>
      <c r="AO652" s="23">
        <v>651</v>
      </c>
      <c r="AP652" s="23">
        <v>112</v>
      </c>
    </row>
    <row r="653" spans="1:42" x14ac:dyDescent="0.25">
      <c r="A653" s="23">
        <v>652</v>
      </c>
      <c r="B653" s="23">
        <v>12</v>
      </c>
      <c r="C653" s="23">
        <v>12</v>
      </c>
      <c r="D653" s="23">
        <v>3</v>
      </c>
      <c r="E653" s="23">
        <v>1483</v>
      </c>
      <c r="F653" s="23">
        <v>5164</v>
      </c>
      <c r="G653" s="23">
        <v>5181</v>
      </c>
      <c r="H653" s="23">
        <v>2327</v>
      </c>
      <c r="I653" s="23">
        <v>1298</v>
      </c>
      <c r="J653" s="23">
        <v>227</v>
      </c>
      <c r="K653" s="23">
        <v>433</v>
      </c>
      <c r="L653" s="23">
        <v>328</v>
      </c>
      <c r="M653" s="23">
        <v>423</v>
      </c>
      <c r="N653" s="23">
        <v>299</v>
      </c>
      <c r="O653" s="23">
        <v>368</v>
      </c>
      <c r="P653" s="23">
        <v>345</v>
      </c>
      <c r="Q653" s="23">
        <v>21</v>
      </c>
      <c r="R653" s="23">
        <v>0.24242424242424199</v>
      </c>
      <c r="S653" s="23">
        <v>435</v>
      </c>
      <c r="T653" s="23">
        <v>191</v>
      </c>
      <c r="U653" s="23">
        <v>1131</v>
      </c>
      <c r="V653" s="23">
        <v>1295</v>
      </c>
      <c r="W653" s="23">
        <v>1580</v>
      </c>
      <c r="X653" s="23">
        <v>984</v>
      </c>
      <c r="Y653" s="23">
        <v>52</v>
      </c>
      <c r="Z653" s="23">
        <v>82</v>
      </c>
      <c r="AA653" s="23">
        <v>252</v>
      </c>
      <c r="AB653" s="23">
        <v>1</v>
      </c>
      <c r="AC653" s="23">
        <v>8</v>
      </c>
      <c r="AD653" s="23">
        <v>40</v>
      </c>
      <c r="AE653" s="23">
        <v>0</v>
      </c>
      <c r="AF653" s="23">
        <v>0</v>
      </c>
      <c r="AG653" s="23">
        <v>4</v>
      </c>
      <c r="AH653" s="23">
        <v>0</v>
      </c>
      <c r="AI653" s="23">
        <v>0</v>
      </c>
      <c r="AJ653" s="23">
        <v>0</v>
      </c>
      <c r="AK653" s="23">
        <v>1.2407699999999999</v>
      </c>
      <c r="AL653" s="23">
        <v>2</v>
      </c>
      <c r="AM653" s="23">
        <v>0</v>
      </c>
      <c r="AN653" s="23">
        <v>1483</v>
      </c>
      <c r="AO653" s="23">
        <v>652</v>
      </c>
      <c r="AP653" s="23">
        <v>17</v>
      </c>
    </row>
    <row r="654" spans="1:42" x14ac:dyDescent="0.25">
      <c r="A654" s="23">
        <v>653</v>
      </c>
      <c r="B654" s="23">
        <v>12</v>
      </c>
      <c r="C654" s="23">
        <v>12</v>
      </c>
      <c r="D654" s="23">
        <v>3</v>
      </c>
      <c r="E654" s="23">
        <v>3182</v>
      </c>
      <c r="F654" s="23">
        <v>12444</v>
      </c>
      <c r="G654" s="23">
        <v>12487</v>
      </c>
      <c r="H654" s="23">
        <v>5587</v>
      </c>
      <c r="I654" s="23">
        <v>3172</v>
      </c>
      <c r="J654" s="23">
        <v>75</v>
      </c>
      <c r="K654" s="23">
        <v>149</v>
      </c>
      <c r="L654" s="23">
        <v>269</v>
      </c>
      <c r="M654" s="23">
        <v>736</v>
      </c>
      <c r="N654" s="23">
        <v>2028</v>
      </c>
      <c r="O654" s="23">
        <v>4659</v>
      </c>
      <c r="P654" s="23">
        <v>664.41558999999995</v>
      </c>
      <c r="Q654" s="23">
        <v>67</v>
      </c>
      <c r="R654" s="23">
        <v>0.13526067109794199</v>
      </c>
      <c r="S654" s="23">
        <v>1477</v>
      </c>
      <c r="T654" s="23">
        <v>484</v>
      </c>
      <c r="U654" s="23">
        <v>3504</v>
      </c>
      <c r="V654" s="23">
        <v>3624</v>
      </c>
      <c r="W654" s="23">
        <v>3461</v>
      </c>
      <c r="X654" s="23">
        <v>1414</v>
      </c>
      <c r="Y654" s="23">
        <v>196</v>
      </c>
      <c r="Z654" s="23">
        <v>235</v>
      </c>
      <c r="AA654" s="23">
        <v>912</v>
      </c>
      <c r="AB654" s="23">
        <v>2</v>
      </c>
      <c r="AC654" s="23">
        <v>72</v>
      </c>
      <c r="AD654" s="23">
        <v>60</v>
      </c>
      <c r="AE654" s="23">
        <v>0</v>
      </c>
      <c r="AF654" s="23">
        <v>0</v>
      </c>
      <c r="AG654" s="23">
        <v>4</v>
      </c>
      <c r="AH654" s="23">
        <v>0</v>
      </c>
      <c r="AI654" s="23">
        <v>1750.1207300000001</v>
      </c>
      <c r="AJ654" s="23">
        <v>7479.3330100000003</v>
      </c>
      <c r="AK654" s="23">
        <v>1.3411200000000001</v>
      </c>
      <c r="AL654" s="23">
        <v>2</v>
      </c>
      <c r="AM654" s="23">
        <v>0</v>
      </c>
      <c r="AN654" s="23">
        <v>3182</v>
      </c>
      <c r="AO654" s="23">
        <v>653</v>
      </c>
      <c r="AP654" s="23">
        <v>43</v>
      </c>
    </row>
    <row r="655" spans="1:42" x14ac:dyDescent="0.25">
      <c r="A655" s="23">
        <v>654</v>
      </c>
      <c r="B655" s="23">
        <v>12</v>
      </c>
      <c r="C655" s="23">
        <v>12</v>
      </c>
      <c r="D655" s="23">
        <v>3</v>
      </c>
      <c r="E655" s="23">
        <v>3947</v>
      </c>
      <c r="F655" s="23">
        <v>8972</v>
      </c>
      <c r="G655" s="23">
        <v>8978</v>
      </c>
      <c r="H655" s="23">
        <v>3644</v>
      </c>
      <c r="I655" s="23">
        <v>3440</v>
      </c>
      <c r="J655" s="23">
        <v>584</v>
      </c>
      <c r="K655" s="23">
        <v>847</v>
      </c>
      <c r="L655" s="23">
        <v>1088</v>
      </c>
      <c r="M655" s="23">
        <v>708</v>
      </c>
      <c r="N655" s="23">
        <v>1304</v>
      </c>
      <c r="O655" s="23">
        <v>2260</v>
      </c>
      <c r="P655" s="23">
        <v>851</v>
      </c>
      <c r="Q655" s="23">
        <v>2</v>
      </c>
      <c r="R655" s="23">
        <v>0.45867676542659802</v>
      </c>
      <c r="S655" s="23">
        <v>513</v>
      </c>
      <c r="T655" s="23">
        <v>297</v>
      </c>
      <c r="U655" s="23">
        <v>967</v>
      </c>
      <c r="V655" s="23">
        <v>1394</v>
      </c>
      <c r="W655" s="23">
        <v>2716</v>
      </c>
      <c r="X655" s="23">
        <v>3604</v>
      </c>
      <c r="Y655" s="23">
        <v>13</v>
      </c>
      <c r="Z655" s="23">
        <v>143</v>
      </c>
      <c r="AA655" s="23">
        <v>275</v>
      </c>
      <c r="AB655" s="23">
        <v>0</v>
      </c>
      <c r="AC655" s="23">
        <v>39</v>
      </c>
      <c r="AD655" s="23">
        <v>43</v>
      </c>
      <c r="AE655" s="23">
        <v>0</v>
      </c>
      <c r="AF655" s="23">
        <v>0</v>
      </c>
      <c r="AG655" s="23">
        <v>4</v>
      </c>
      <c r="AH655" s="23">
        <v>0</v>
      </c>
      <c r="AI655" s="23">
        <v>0</v>
      </c>
      <c r="AJ655" s="23">
        <v>0</v>
      </c>
      <c r="AK655" s="23">
        <v>1.16865</v>
      </c>
      <c r="AL655" s="23">
        <v>1</v>
      </c>
      <c r="AM655" s="23">
        <v>0</v>
      </c>
      <c r="AN655" s="23">
        <v>3947</v>
      </c>
      <c r="AO655" s="23">
        <v>654</v>
      </c>
      <c r="AP655" s="23">
        <v>6</v>
      </c>
    </row>
    <row r="656" spans="1:42" x14ac:dyDescent="0.25">
      <c r="A656" s="23">
        <v>655</v>
      </c>
      <c r="B656" s="23">
        <v>12</v>
      </c>
      <c r="C656" s="23">
        <v>12</v>
      </c>
      <c r="D656" s="23">
        <v>3</v>
      </c>
      <c r="E656" s="23">
        <v>3913</v>
      </c>
      <c r="F656" s="23">
        <v>13557</v>
      </c>
      <c r="G656" s="23">
        <v>13581</v>
      </c>
      <c r="H656" s="23">
        <v>6764</v>
      </c>
      <c r="I656" s="23">
        <v>3891</v>
      </c>
      <c r="J656" s="23">
        <v>142</v>
      </c>
      <c r="K656" s="23">
        <v>297</v>
      </c>
      <c r="L656" s="23">
        <v>349</v>
      </c>
      <c r="M656" s="23">
        <v>716</v>
      </c>
      <c r="N656" s="23">
        <v>2551</v>
      </c>
      <c r="O656" s="23">
        <v>3746</v>
      </c>
      <c r="P656" s="23">
        <v>544</v>
      </c>
      <c r="Q656" s="23">
        <v>5</v>
      </c>
      <c r="R656" s="23">
        <v>0.11869523599145899</v>
      </c>
      <c r="S656" s="23">
        <v>1240</v>
      </c>
      <c r="T656" s="23">
        <v>895</v>
      </c>
      <c r="U656" s="23">
        <v>3080</v>
      </c>
      <c r="V656" s="23">
        <v>3990</v>
      </c>
      <c r="W656" s="23">
        <v>4371</v>
      </c>
      <c r="X656" s="23">
        <v>1245</v>
      </c>
      <c r="Y656" s="23">
        <v>111</v>
      </c>
      <c r="Z656" s="23">
        <v>284</v>
      </c>
      <c r="AA656" s="23">
        <v>655</v>
      </c>
      <c r="AB656" s="23">
        <v>0</v>
      </c>
      <c r="AC656" s="23">
        <v>59</v>
      </c>
      <c r="AD656" s="23">
        <v>131</v>
      </c>
      <c r="AE656" s="23">
        <v>0</v>
      </c>
      <c r="AF656" s="23">
        <v>0</v>
      </c>
      <c r="AG656" s="23">
        <v>4</v>
      </c>
      <c r="AH656" s="23">
        <v>3274.9731400000001</v>
      </c>
      <c r="AI656" s="23">
        <v>0</v>
      </c>
      <c r="AJ656" s="23">
        <v>0</v>
      </c>
      <c r="AK656" s="23">
        <v>1.5000199999999999</v>
      </c>
      <c r="AL656" s="23">
        <v>1</v>
      </c>
      <c r="AM656" s="23">
        <v>0</v>
      </c>
      <c r="AN656" s="23">
        <v>3913</v>
      </c>
      <c r="AO656" s="23">
        <v>655</v>
      </c>
      <c r="AP656" s="23">
        <v>24</v>
      </c>
    </row>
    <row r="657" spans="1:42" x14ac:dyDescent="0.25">
      <c r="A657" s="23">
        <v>656</v>
      </c>
      <c r="B657" s="23">
        <v>13</v>
      </c>
      <c r="C657" s="23">
        <v>13</v>
      </c>
      <c r="D657" s="23">
        <v>3</v>
      </c>
      <c r="E657" s="23">
        <v>2055</v>
      </c>
      <c r="F657" s="23">
        <v>6968</v>
      </c>
      <c r="G657" s="23">
        <v>6988</v>
      </c>
      <c r="H657" s="23">
        <v>3777</v>
      </c>
      <c r="I657" s="23">
        <v>2051</v>
      </c>
      <c r="J657" s="23">
        <v>74</v>
      </c>
      <c r="K657" s="23">
        <v>96</v>
      </c>
      <c r="L657" s="23">
        <v>334</v>
      </c>
      <c r="M657" s="23">
        <v>446</v>
      </c>
      <c r="N657" s="23">
        <v>1179</v>
      </c>
      <c r="O657" s="23">
        <v>4899</v>
      </c>
      <c r="P657" s="23">
        <v>269</v>
      </c>
      <c r="Q657" s="23">
        <v>582</v>
      </c>
      <c r="R657" s="23">
        <v>0.119633657698912</v>
      </c>
      <c r="S657" s="23">
        <v>6518</v>
      </c>
      <c r="T657" s="23">
        <v>344</v>
      </c>
      <c r="U657" s="23">
        <v>1673</v>
      </c>
      <c r="V657" s="23">
        <v>2281</v>
      </c>
      <c r="W657" s="23">
        <v>2055</v>
      </c>
      <c r="X657" s="23">
        <v>635</v>
      </c>
      <c r="Y657" s="23">
        <v>149</v>
      </c>
      <c r="Z657" s="23">
        <v>1219</v>
      </c>
      <c r="AA657" s="23">
        <v>834</v>
      </c>
      <c r="AB657" s="23">
        <v>0</v>
      </c>
      <c r="AC657" s="23">
        <v>4100</v>
      </c>
      <c r="AD657" s="23">
        <v>216</v>
      </c>
      <c r="AE657" s="23">
        <v>0</v>
      </c>
      <c r="AF657" s="23">
        <v>0</v>
      </c>
      <c r="AG657" s="23">
        <v>4</v>
      </c>
      <c r="AH657" s="23">
        <v>0</v>
      </c>
      <c r="AI657" s="23">
        <v>0</v>
      </c>
      <c r="AJ657" s="23">
        <v>0</v>
      </c>
      <c r="AK657" s="23">
        <v>1.32315</v>
      </c>
      <c r="AL657" s="23">
        <v>1</v>
      </c>
      <c r="AM657" s="23">
        <v>0</v>
      </c>
      <c r="AN657" s="23">
        <v>2055</v>
      </c>
      <c r="AO657" s="23">
        <v>656</v>
      </c>
      <c r="AP657" s="23">
        <v>20</v>
      </c>
    </row>
    <row r="658" spans="1:42" x14ac:dyDescent="0.25">
      <c r="A658" s="23">
        <v>657</v>
      </c>
      <c r="B658" s="23">
        <v>13</v>
      </c>
      <c r="C658" s="23">
        <v>13</v>
      </c>
      <c r="D658" s="23">
        <v>3</v>
      </c>
      <c r="E658" s="23">
        <v>2492</v>
      </c>
      <c r="F658" s="23">
        <v>8261</v>
      </c>
      <c r="G658" s="23">
        <v>8272</v>
      </c>
      <c r="H658" s="23">
        <v>4464</v>
      </c>
      <c r="I658" s="23">
        <v>2111</v>
      </c>
      <c r="J658" s="23">
        <v>421</v>
      </c>
      <c r="K658" s="23">
        <v>482</v>
      </c>
      <c r="L658" s="23">
        <v>639</v>
      </c>
      <c r="M658" s="23">
        <v>711</v>
      </c>
      <c r="N658" s="23">
        <v>660</v>
      </c>
      <c r="O658" s="23">
        <v>684</v>
      </c>
      <c r="P658" s="23">
        <v>289.11279000000002</v>
      </c>
      <c r="Q658" s="23">
        <v>108</v>
      </c>
      <c r="R658" s="23">
        <v>0.11254835589942</v>
      </c>
      <c r="S658" s="23">
        <v>201</v>
      </c>
      <c r="T658" s="23">
        <v>408</v>
      </c>
      <c r="U658" s="23">
        <v>1651</v>
      </c>
      <c r="V658" s="23">
        <v>3109</v>
      </c>
      <c r="W658" s="23">
        <v>2447</v>
      </c>
      <c r="X658" s="23">
        <v>657</v>
      </c>
      <c r="Y658" s="23">
        <v>31</v>
      </c>
      <c r="Z658" s="23">
        <v>59</v>
      </c>
      <c r="AA658" s="23">
        <v>30</v>
      </c>
      <c r="AB658" s="23">
        <v>0</v>
      </c>
      <c r="AC658" s="23">
        <v>22</v>
      </c>
      <c r="AD658" s="23">
        <v>59</v>
      </c>
      <c r="AE658" s="23">
        <v>0</v>
      </c>
      <c r="AF658" s="23">
        <v>0</v>
      </c>
      <c r="AG658" s="23">
        <v>4</v>
      </c>
      <c r="AH658" s="23">
        <v>0</v>
      </c>
      <c r="AI658" s="23">
        <v>0</v>
      </c>
      <c r="AJ658" s="23">
        <v>0</v>
      </c>
      <c r="AK658" s="23">
        <v>1.3293200000000001</v>
      </c>
      <c r="AL658" s="23">
        <v>3</v>
      </c>
      <c r="AM658" s="23">
        <v>0</v>
      </c>
      <c r="AN658" s="23">
        <v>2492</v>
      </c>
      <c r="AO658" s="23">
        <v>657</v>
      </c>
      <c r="AP658" s="23">
        <v>11</v>
      </c>
    </row>
    <row r="659" spans="1:42" x14ac:dyDescent="0.25">
      <c r="A659" s="23">
        <v>658</v>
      </c>
      <c r="B659" s="23">
        <v>13</v>
      </c>
      <c r="C659" s="23">
        <v>13</v>
      </c>
      <c r="D659" s="23">
        <v>3</v>
      </c>
      <c r="E659" s="23">
        <v>1361</v>
      </c>
      <c r="F659" s="23">
        <v>4437</v>
      </c>
      <c r="G659" s="23">
        <v>4437</v>
      </c>
      <c r="H659" s="23">
        <v>2237</v>
      </c>
      <c r="I659" s="23">
        <v>1309</v>
      </c>
      <c r="J659" s="23">
        <v>53</v>
      </c>
      <c r="K659" s="23">
        <v>207</v>
      </c>
      <c r="L659" s="23">
        <v>260</v>
      </c>
      <c r="M659" s="23">
        <v>348</v>
      </c>
      <c r="N659" s="23">
        <v>546</v>
      </c>
      <c r="O659" s="23">
        <v>540</v>
      </c>
      <c r="P659" s="23">
        <v>267</v>
      </c>
      <c r="Q659" s="23">
        <v>6</v>
      </c>
      <c r="R659" s="23">
        <v>0.17038539553752499</v>
      </c>
      <c r="S659" s="23">
        <v>239</v>
      </c>
      <c r="T659" s="23">
        <v>313</v>
      </c>
      <c r="U659" s="23">
        <v>788</v>
      </c>
      <c r="V659" s="23">
        <v>1578</v>
      </c>
      <c r="W659" s="23">
        <v>1142</v>
      </c>
      <c r="X659" s="23">
        <v>616</v>
      </c>
      <c r="Y659" s="23">
        <v>5</v>
      </c>
      <c r="Z659" s="23">
        <v>69</v>
      </c>
      <c r="AA659" s="23">
        <v>133</v>
      </c>
      <c r="AB659" s="23">
        <v>0</v>
      </c>
      <c r="AC659" s="23">
        <v>9</v>
      </c>
      <c r="AD659" s="23">
        <v>23</v>
      </c>
      <c r="AE659" s="23">
        <v>0</v>
      </c>
      <c r="AF659" s="23">
        <v>0</v>
      </c>
      <c r="AG659" s="23">
        <v>4</v>
      </c>
      <c r="AH659" s="23">
        <v>0</v>
      </c>
      <c r="AI659" s="23">
        <v>0</v>
      </c>
      <c r="AJ659" s="23">
        <v>0</v>
      </c>
      <c r="AK659" s="23">
        <v>1.1948000000000001</v>
      </c>
      <c r="AL659" s="23">
        <v>3</v>
      </c>
      <c r="AM659" s="23">
        <v>0</v>
      </c>
      <c r="AN659" s="23">
        <v>1361</v>
      </c>
      <c r="AO659" s="23">
        <v>658</v>
      </c>
      <c r="AP659" s="23">
        <v>0</v>
      </c>
    </row>
    <row r="660" spans="1:42" x14ac:dyDescent="0.25">
      <c r="A660" s="23">
        <v>659</v>
      </c>
      <c r="B660" s="23">
        <v>13</v>
      </c>
      <c r="C660" s="23">
        <v>13</v>
      </c>
      <c r="D660" s="23">
        <v>3</v>
      </c>
      <c r="E660" s="23">
        <v>1012</v>
      </c>
      <c r="F660" s="23">
        <v>2986</v>
      </c>
      <c r="G660" s="23">
        <v>2986</v>
      </c>
      <c r="H660" s="23">
        <v>1435</v>
      </c>
      <c r="I660" s="23">
        <v>1015</v>
      </c>
      <c r="J660" s="23">
        <v>36</v>
      </c>
      <c r="K660" s="23">
        <v>80</v>
      </c>
      <c r="L660" s="23">
        <v>243</v>
      </c>
      <c r="M660" s="23">
        <v>320</v>
      </c>
      <c r="N660" s="23">
        <v>369</v>
      </c>
      <c r="O660" s="23">
        <v>261</v>
      </c>
      <c r="P660" s="23">
        <v>134</v>
      </c>
      <c r="Q660" s="23">
        <v>76</v>
      </c>
      <c r="R660" s="23">
        <v>0.14467515070328199</v>
      </c>
      <c r="S660" s="23">
        <v>548</v>
      </c>
      <c r="T660" s="23">
        <v>270</v>
      </c>
      <c r="U660" s="23">
        <v>722</v>
      </c>
      <c r="V660" s="23">
        <v>797</v>
      </c>
      <c r="W660" s="23">
        <v>853</v>
      </c>
      <c r="X660" s="23">
        <v>344</v>
      </c>
      <c r="Y660" s="23">
        <v>139</v>
      </c>
      <c r="Z660" s="23">
        <v>82</v>
      </c>
      <c r="AA660" s="23">
        <v>268</v>
      </c>
      <c r="AB660" s="23">
        <v>0</v>
      </c>
      <c r="AC660" s="23">
        <v>33</v>
      </c>
      <c r="AD660" s="23">
        <v>26</v>
      </c>
      <c r="AE660" s="23">
        <v>0</v>
      </c>
      <c r="AF660" s="23">
        <v>0</v>
      </c>
      <c r="AG660" s="23">
        <v>4</v>
      </c>
      <c r="AH660" s="23">
        <v>0</v>
      </c>
      <c r="AI660" s="23">
        <v>0</v>
      </c>
      <c r="AJ660" s="23">
        <v>0</v>
      </c>
      <c r="AK660" s="23">
        <v>1.33389</v>
      </c>
      <c r="AL660" s="23">
        <v>3</v>
      </c>
      <c r="AM660" s="23">
        <v>0</v>
      </c>
      <c r="AN660" s="23">
        <v>1012</v>
      </c>
      <c r="AO660" s="23">
        <v>659</v>
      </c>
      <c r="AP660" s="23">
        <v>0</v>
      </c>
    </row>
    <row r="661" spans="1:42" x14ac:dyDescent="0.25">
      <c r="A661" s="23">
        <v>660</v>
      </c>
      <c r="B661" s="23">
        <v>13</v>
      </c>
      <c r="C661" s="23">
        <v>13</v>
      </c>
      <c r="D661" s="23">
        <v>3</v>
      </c>
      <c r="E661" s="23">
        <v>1051</v>
      </c>
      <c r="F661" s="23">
        <v>3662</v>
      </c>
      <c r="G661" s="23">
        <v>3674</v>
      </c>
      <c r="H661" s="23">
        <v>1899</v>
      </c>
      <c r="I661" s="23">
        <v>1051</v>
      </c>
      <c r="J661" s="23">
        <v>0</v>
      </c>
      <c r="K661" s="23">
        <v>163</v>
      </c>
      <c r="L661" s="23">
        <v>279</v>
      </c>
      <c r="M661" s="23">
        <v>264</v>
      </c>
      <c r="N661" s="23">
        <v>345</v>
      </c>
      <c r="O661" s="23">
        <v>722</v>
      </c>
      <c r="P661" s="23">
        <v>317</v>
      </c>
      <c r="Q661" s="23">
        <v>248</v>
      </c>
      <c r="R661" s="23">
        <v>0.13282525857376201</v>
      </c>
      <c r="S661" s="23">
        <v>5551</v>
      </c>
      <c r="T661" s="23">
        <v>232</v>
      </c>
      <c r="U661" s="23">
        <v>669</v>
      </c>
      <c r="V661" s="23">
        <v>1319</v>
      </c>
      <c r="W661" s="23">
        <v>1045</v>
      </c>
      <c r="X661" s="23">
        <v>409</v>
      </c>
      <c r="Y661" s="23">
        <v>591</v>
      </c>
      <c r="Z661" s="23">
        <v>1417</v>
      </c>
      <c r="AA661" s="23">
        <v>1262</v>
      </c>
      <c r="AB661" s="23">
        <v>5</v>
      </c>
      <c r="AC661" s="23">
        <v>1904</v>
      </c>
      <c r="AD661" s="23">
        <v>372</v>
      </c>
      <c r="AE661" s="23">
        <v>0</v>
      </c>
      <c r="AF661" s="23">
        <v>0</v>
      </c>
      <c r="AG661" s="23">
        <v>4</v>
      </c>
      <c r="AH661" s="23">
        <v>0</v>
      </c>
      <c r="AI661" s="23">
        <v>0</v>
      </c>
      <c r="AJ661" s="23">
        <v>0</v>
      </c>
      <c r="AK661" s="23">
        <v>1.58501</v>
      </c>
      <c r="AL661" s="23">
        <v>3</v>
      </c>
      <c r="AM661" s="23">
        <v>0</v>
      </c>
      <c r="AN661" s="23">
        <v>1051</v>
      </c>
      <c r="AO661" s="23">
        <v>660</v>
      </c>
      <c r="AP661" s="23">
        <v>12</v>
      </c>
    </row>
    <row r="662" spans="1:42" x14ac:dyDescent="0.25">
      <c r="A662" s="23">
        <v>661</v>
      </c>
      <c r="B662" s="23">
        <v>13</v>
      </c>
      <c r="C662" s="23">
        <v>13</v>
      </c>
      <c r="D662" s="23">
        <v>3</v>
      </c>
      <c r="E662" s="23">
        <v>2045</v>
      </c>
      <c r="F662" s="23">
        <v>6596</v>
      </c>
      <c r="G662" s="23">
        <v>6615</v>
      </c>
      <c r="H662" s="23">
        <v>3355</v>
      </c>
      <c r="I662" s="23">
        <v>1663</v>
      </c>
      <c r="J662" s="23">
        <v>439</v>
      </c>
      <c r="K662" s="23">
        <v>342</v>
      </c>
      <c r="L662" s="23">
        <v>496</v>
      </c>
      <c r="M662" s="23">
        <v>541</v>
      </c>
      <c r="N662" s="23">
        <v>666</v>
      </c>
      <c r="O662" s="23">
        <v>993</v>
      </c>
      <c r="P662" s="23">
        <v>648.75567999999998</v>
      </c>
      <c r="Q662" s="23">
        <v>311</v>
      </c>
      <c r="R662" s="23">
        <v>0.15162509448223699</v>
      </c>
      <c r="S662" s="23">
        <v>11177</v>
      </c>
      <c r="T662" s="23">
        <v>439</v>
      </c>
      <c r="U662" s="23">
        <v>1473</v>
      </c>
      <c r="V662" s="23">
        <v>2184</v>
      </c>
      <c r="W662" s="23">
        <v>1742</v>
      </c>
      <c r="X662" s="23">
        <v>777</v>
      </c>
      <c r="Y662" s="23">
        <v>475</v>
      </c>
      <c r="Z662" s="23">
        <v>181</v>
      </c>
      <c r="AA662" s="23">
        <v>10215</v>
      </c>
      <c r="AB662" s="23">
        <v>2</v>
      </c>
      <c r="AC662" s="23">
        <v>214</v>
      </c>
      <c r="AD662" s="23">
        <v>90</v>
      </c>
      <c r="AE662" s="23">
        <v>0</v>
      </c>
      <c r="AF662" s="23">
        <v>0</v>
      </c>
      <c r="AG662" s="23">
        <v>2</v>
      </c>
      <c r="AH662" s="23">
        <v>0</v>
      </c>
      <c r="AI662" s="23">
        <v>0</v>
      </c>
      <c r="AJ662" s="23">
        <v>0</v>
      </c>
      <c r="AK662" s="23">
        <v>1.2872399999999999</v>
      </c>
      <c r="AL662" s="23">
        <v>3</v>
      </c>
      <c r="AM662" s="23">
        <v>0</v>
      </c>
      <c r="AN662" s="23">
        <v>2045</v>
      </c>
      <c r="AO662" s="23">
        <v>661</v>
      </c>
      <c r="AP662" s="23">
        <v>19</v>
      </c>
    </row>
    <row r="663" spans="1:42" x14ac:dyDescent="0.25">
      <c r="A663" s="23">
        <v>662</v>
      </c>
      <c r="B663" s="23">
        <v>13</v>
      </c>
      <c r="C663" s="23">
        <v>13</v>
      </c>
      <c r="D663" s="23">
        <v>3</v>
      </c>
      <c r="E663" s="23">
        <v>1376</v>
      </c>
      <c r="F663" s="23">
        <v>4448</v>
      </c>
      <c r="G663" s="23">
        <v>4456</v>
      </c>
      <c r="H663" s="23">
        <v>2163</v>
      </c>
      <c r="I663" s="23">
        <v>1332</v>
      </c>
      <c r="J663" s="23">
        <v>54</v>
      </c>
      <c r="K663" s="23">
        <v>171</v>
      </c>
      <c r="L663" s="23">
        <v>335</v>
      </c>
      <c r="M663" s="23">
        <v>310</v>
      </c>
      <c r="N663" s="23">
        <v>560</v>
      </c>
      <c r="O663" s="23">
        <v>371</v>
      </c>
      <c r="P663" s="23">
        <v>328</v>
      </c>
      <c r="Q663" s="23">
        <v>16</v>
      </c>
      <c r="R663" s="23">
        <v>0.16225314183123901</v>
      </c>
      <c r="S663" s="23">
        <v>294</v>
      </c>
      <c r="T663" s="23">
        <v>263</v>
      </c>
      <c r="U663" s="23">
        <v>953</v>
      </c>
      <c r="V663" s="23">
        <v>1419</v>
      </c>
      <c r="W663" s="23">
        <v>1198</v>
      </c>
      <c r="X663" s="23">
        <v>623</v>
      </c>
      <c r="Y663" s="23">
        <v>18</v>
      </c>
      <c r="Z663" s="23">
        <v>52</v>
      </c>
      <c r="AA663" s="23">
        <v>181</v>
      </c>
      <c r="AB663" s="23">
        <v>0</v>
      </c>
      <c r="AC663" s="23">
        <v>3</v>
      </c>
      <c r="AD663" s="23">
        <v>40</v>
      </c>
      <c r="AE663" s="23">
        <v>0</v>
      </c>
      <c r="AF663" s="23">
        <v>0</v>
      </c>
      <c r="AG663" s="23">
        <v>4</v>
      </c>
      <c r="AH663" s="23">
        <v>0</v>
      </c>
      <c r="AI663" s="23">
        <v>0</v>
      </c>
      <c r="AJ663" s="23">
        <v>0</v>
      </c>
      <c r="AK663" s="23">
        <v>1.17909</v>
      </c>
      <c r="AL663" s="23">
        <v>2</v>
      </c>
      <c r="AM663" s="23">
        <v>0</v>
      </c>
      <c r="AN663" s="23">
        <v>1376</v>
      </c>
      <c r="AO663" s="23">
        <v>662</v>
      </c>
      <c r="AP663" s="23">
        <v>8</v>
      </c>
    </row>
    <row r="664" spans="1:42" x14ac:dyDescent="0.25">
      <c r="A664" s="23">
        <v>663</v>
      </c>
      <c r="B664" s="23">
        <v>13</v>
      </c>
      <c r="C664" s="23">
        <v>13</v>
      </c>
      <c r="D664" s="23">
        <v>3</v>
      </c>
      <c r="E664" s="23">
        <v>994</v>
      </c>
      <c r="F664" s="23">
        <v>3142</v>
      </c>
      <c r="G664" s="23">
        <v>3142</v>
      </c>
      <c r="H664" s="23">
        <v>1476</v>
      </c>
      <c r="I664" s="23">
        <v>994</v>
      </c>
      <c r="J664" s="23">
        <v>0</v>
      </c>
      <c r="K664" s="23">
        <v>126</v>
      </c>
      <c r="L664" s="23">
        <v>143</v>
      </c>
      <c r="M664" s="23">
        <v>270</v>
      </c>
      <c r="N664" s="23">
        <v>455</v>
      </c>
      <c r="O664" s="23">
        <v>317</v>
      </c>
      <c r="P664" s="23">
        <v>265</v>
      </c>
      <c r="Q664" s="23">
        <v>52</v>
      </c>
      <c r="R664" s="23">
        <v>0.17918523233609199</v>
      </c>
      <c r="S664" s="23">
        <v>276</v>
      </c>
      <c r="T664" s="23">
        <v>248</v>
      </c>
      <c r="U664" s="23">
        <v>606</v>
      </c>
      <c r="V664" s="23">
        <v>923</v>
      </c>
      <c r="W664" s="23">
        <v>931</v>
      </c>
      <c r="X664" s="23">
        <v>434</v>
      </c>
      <c r="Y664" s="23">
        <v>15</v>
      </c>
      <c r="Z664" s="23">
        <v>19</v>
      </c>
      <c r="AA664" s="23">
        <v>190</v>
      </c>
      <c r="AB664" s="23">
        <v>0</v>
      </c>
      <c r="AC664" s="23">
        <v>2</v>
      </c>
      <c r="AD664" s="23">
        <v>50</v>
      </c>
      <c r="AE664" s="23">
        <v>0</v>
      </c>
      <c r="AF664" s="23">
        <v>0</v>
      </c>
      <c r="AG664" s="23">
        <v>4</v>
      </c>
      <c r="AH664" s="23">
        <v>2818.6049800000001</v>
      </c>
      <c r="AI664" s="23">
        <v>0</v>
      </c>
      <c r="AJ664" s="23">
        <v>0</v>
      </c>
      <c r="AK664" s="23">
        <v>1.12446</v>
      </c>
      <c r="AL664" s="23">
        <v>3</v>
      </c>
      <c r="AM664" s="23">
        <v>0</v>
      </c>
      <c r="AN664" s="23">
        <v>994</v>
      </c>
      <c r="AO664" s="23">
        <v>663</v>
      </c>
      <c r="AP664" s="23">
        <v>0</v>
      </c>
    </row>
    <row r="665" spans="1:42" x14ac:dyDescent="0.25">
      <c r="A665" s="23">
        <v>664</v>
      </c>
      <c r="B665" s="23">
        <v>13</v>
      </c>
      <c r="C665" s="23">
        <v>13</v>
      </c>
      <c r="D665" s="23">
        <v>3</v>
      </c>
      <c r="E665" s="23">
        <v>2860</v>
      </c>
      <c r="F665" s="23">
        <v>8702</v>
      </c>
      <c r="G665" s="23">
        <v>8735</v>
      </c>
      <c r="H665" s="23">
        <v>4603</v>
      </c>
      <c r="I665" s="23">
        <v>1834</v>
      </c>
      <c r="J665" s="23">
        <v>1108</v>
      </c>
      <c r="K665" s="23">
        <v>348</v>
      </c>
      <c r="L665" s="23">
        <v>608</v>
      </c>
      <c r="M665" s="23">
        <v>808</v>
      </c>
      <c r="N665" s="23">
        <v>1096</v>
      </c>
      <c r="O665" s="23">
        <v>411</v>
      </c>
      <c r="P665" s="23">
        <v>350</v>
      </c>
      <c r="Q665" s="23">
        <v>40</v>
      </c>
      <c r="R665" s="23">
        <v>0.104865483686319</v>
      </c>
      <c r="S665" s="23">
        <v>254</v>
      </c>
      <c r="T665" s="23">
        <v>718</v>
      </c>
      <c r="U665" s="23">
        <v>1711</v>
      </c>
      <c r="V665" s="23">
        <v>3208</v>
      </c>
      <c r="W665" s="23">
        <v>2338</v>
      </c>
      <c r="X665" s="23">
        <v>760</v>
      </c>
      <c r="Y665" s="23">
        <v>9</v>
      </c>
      <c r="Z665" s="23">
        <v>69</v>
      </c>
      <c r="AA665" s="23">
        <v>108</v>
      </c>
      <c r="AB665" s="23">
        <v>0</v>
      </c>
      <c r="AC665" s="23">
        <v>25</v>
      </c>
      <c r="AD665" s="23">
        <v>43</v>
      </c>
      <c r="AE665" s="23">
        <v>0</v>
      </c>
      <c r="AF665" s="23">
        <v>0</v>
      </c>
      <c r="AG665" s="23">
        <v>4</v>
      </c>
      <c r="AH665" s="23">
        <v>0</v>
      </c>
      <c r="AI665" s="23">
        <v>0</v>
      </c>
      <c r="AJ665" s="23">
        <v>0</v>
      </c>
      <c r="AK665" s="23">
        <v>1.3436900000000001</v>
      </c>
      <c r="AL665" s="23">
        <v>3</v>
      </c>
      <c r="AM665" s="23">
        <v>0</v>
      </c>
      <c r="AN665" s="23">
        <v>2860</v>
      </c>
      <c r="AO665" s="23">
        <v>664</v>
      </c>
      <c r="AP665" s="23">
        <v>33</v>
      </c>
    </row>
    <row r="666" spans="1:42" x14ac:dyDescent="0.25">
      <c r="A666" s="23">
        <v>665</v>
      </c>
      <c r="B666" s="23">
        <v>13</v>
      </c>
      <c r="C666" s="23">
        <v>13</v>
      </c>
      <c r="D666" s="23">
        <v>3</v>
      </c>
      <c r="E666" s="23">
        <v>2482</v>
      </c>
      <c r="F666" s="23">
        <v>7214</v>
      </c>
      <c r="G666" s="23">
        <v>7257</v>
      </c>
      <c r="H666" s="23">
        <v>4026</v>
      </c>
      <c r="I666" s="23">
        <v>2021</v>
      </c>
      <c r="J666" s="23">
        <v>620</v>
      </c>
      <c r="K666" s="23">
        <v>335</v>
      </c>
      <c r="L666" s="23">
        <v>546</v>
      </c>
      <c r="M666" s="23">
        <v>809</v>
      </c>
      <c r="N666" s="23">
        <v>792</v>
      </c>
      <c r="O666" s="23">
        <v>520</v>
      </c>
      <c r="P666" s="23">
        <v>406</v>
      </c>
      <c r="Q666" s="23">
        <v>40</v>
      </c>
      <c r="R666" s="23">
        <v>0.22199255890864</v>
      </c>
      <c r="S666" s="23">
        <v>995</v>
      </c>
      <c r="T666" s="23">
        <v>373</v>
      </c>
      <c r="U666" s="23">
        <v>1145</v>
      </c>
      <c r="V666" s="23">
        <v>2491</v>
      </c>
      <c r="W666" s="23">
        <v>2073</v>
      </c>
      <c r="X666" s="23">
        <v>1175</v>
      </c>
      <c r="Y666" s="23">
        <v>228</v>
      </c>
      <c r="Z666" s="23">
        <v>97</v>
      </c>
      <c r="AA666" s="23">
        <v>603</v>
      </c>
      <c r="AB666" s="23">
        <v>4</v>
      </c>
      <c r="AC666" s="23">
        <v>12</v>
      </c>
      <c r="AD666" s="23">
        <v>51</v>
      </c>
      <c r="AE666" s="23">
        <v>0</v>
      </c>
      <c r="AF666" s="23">
        <v>0</v>
      </c>
      <c r="AG666" s="23">
        <v>4</v>
      </c>
      <c r="AH666" s="23">
        <v>0</v>
      </c>
      <c r="AI666" s="23">
        <v>0</v>
      </c>
      <c r="AJ666" s="23">
        <v>0</v>
      </c>
      <c r="AK666" s="23">
        <v>1.2639400000000001</v>
      </c>
      <c r="AL666" s="23">
        <v>3</v>
      </c>
      <c r="AM666" s="23">
        <v>0</v>
      </c>
      <c r="AN666" s="23">
        <v>2482</v>
      </c>
      <c r="AO666" s="23">
        <v>665</v>
      </c>
      <c r="AP666" s="23">
        <v>43</v>
      </c>
    </row>
    <row r="667" spans="1:42" x14ac:dyDescent="0.25">
      <c r="A667" s="23">
        <v>666</v>
      </c>
      <c r="B667" s="23">
        <v>13</v>
      </c>
      <c r="C667" s="23">
        <v>13</v>
      </c>
      <c r="D667" s="23">
        <v>3</v>
      </c>
      <c r="E667" s="23">
        <v>1927</v>
      </c>
      <c r="F667" s="23">
        <v>5830</v>
      </c>
      <c r="G667" s="23">
        <v>5838</v>
      </c>
      <c r="H667" s="23">
        <v>2947</v>
      </c>
      <c r="I667" s="23">
        <v>1288</v>
      </c>
      <c r="J667" s="23">
        <v>711</v>
      </c>
      <c r="K667" s="23">
        <v>536</v>
      </c>
      <c r="L667" s="23">
        <v>693</v>
      </c>
      <c r="M667" s="23">
        <v>355</v>
      </c>
      <c r="N667" s="23">
        <v>343</v>
      </c>
      <c r="O667" s="23">
        <v>248</v>
      </c>
      <c r="P667" s="23">
        <v>213</v>
      </c>
      <c r="Q667" s="23">
        <v>32</v>
      </c>
      <c r="R667" s="23">
        <v>0.16392600205549801</v>
      </c>
      <c r="S667" s="23">
        <v>487</v>
      </c>
      <c r="T667" s="23">
        <v>462</v>
      </c>
      <c r="U667" s="23">
        <v>1034</v>
      </c>
      <c r="V667" s="23">
        <v>2351</v>
      </c>
      <c r="W667" s="23">
        <v>1318</v>
      </c>
      <c r="X667" s="23">
        <v>673</v>
      </c>
      <c r="Y667" s="23">
        <v>161</v>
      </c>
      <c r="Z667" s="23">
        <v>149</v>
      </c>
      <c r="AA667" s="23">
        <v>127</v>
      </c>
      <c r="AB667" s="23">
        <v>2</v>
      </c>
      <c r="AC667" s="23">
        <v>4</v>
      </c>
      <c r="AD667" s="23">
        <v>44</v>
      </c>
      <c r="AE667" s="23">
        <v>0</v>
      </c>
      <c r="AF667" s="23">
        <v>0</v>
      </c>
      <c r="AG667" s="23">
        <v>4</v>
      </c>
      <c r="AH667" s="23">
        <v>0</v>
      </c>
      <c r="AI667" s="23">
        <v>0</v>
      </c>
      <c r="AJ667" s="23">
        <v>0</v>
      </c>
      <c r="AK667" s="23">
        <v>1.3436900000000001</v>
      </c>
      <c r="AL667" s="23">
        <v>3</v>
      </c>
      <c r="AM667" s="23">
        <v>0</v>
      </c>
      <c r="AN667" s="23">
        <v>1927</v>
      </c>
      <c r="AO667" s="23">
        <v>666</v>
      </c>
      <c r="AP667" s="23">
        <v>8</v>
      </c>
    </row>
    <row r="668" spans="1:42" x14ac:dyDescent="0.25">
      <c r="A668" s="23">
        <v>667</v>
      </c>
      <c r="B668" s="23">
        <v>13</v>
      </c>
      <c r="C668" s="23">
        <v>13</v>
      </c>
      <c r="D668" s="23">
        <v>3</v>
      </c>
      <c r="E668" s="23">
        <v>2081</v>
      </c>
      <c r="F668" s="23">
        <v>6001</v>
      </c>
      <c r="G668" s="23">
        <v>6010</v>
      </c>
      <c r="H668" s="23">
        <v>3277</v>
      </c>
      <c r="I668" s="23">
        <v>873</v>
      </c>
      <c r="J668" s="23">
        <v>1259</v>
      </c>
      <c r="K668" s="23">
        <v>650</v>
      </c>
      <c r="L668" s="23">
        <v>606</v>
      </c>
      <c r="M668" s="23">
        <v>569</v>
      </c>
      <c r="N668" s="23">
        <v>256</v>
      </c>
      <c r="O668" s="23">
        <v>236</v>
      </c>
      <c r="P668" s="23">
        <v>156</v>
      </c>
      <c r="Q668" s="23">
        <v>75</v>
      </c>
      <c r="R668" s="23">
        <v>0.114808652246256</v>
      </c>
      <c r="S668" s="23">
        <v>663</v>
      </c>
      <c r="T668" s="23">
        <v>654</v>
      </c>
      <c r="U668" s="23">
        <v>1020</v>
      </c>
      <c r="V668" s="23">
        <v>2450</v>
      </c>
      <c r="W668" s="23">
        <v>1411</v>
      </c>
      <c r="X668" s="23">
        <v>475</v>
      </c>
      <c r="Y668" s="23">
        <v>120</v>
      </c>
      <c r="Z668" s="23">
        <v>55</v>
      </c>
      <c r="AA668" s="23">
        <v>440</v>
      </c>
      <c r="AB668" s="23">
        <v>0</v>
      </c>
      <c r="AC668" s="23">
        <v>24</v>
      </c>
      <c r="AD668" s="23">
        <v>24</v>
      </c>
      <c r="AE668" s="23">
        <v>0</v>
      </c>
      <c r="AF668" s="23">
        <v>0</v>
      </c>
      <c r="AG668" s="23">
        <v>4</v>
      </c>
      <c r="AH668" s="23">
        <v>3397.4152800000002</v>
      </c>
      <c r="AI668" s="23">
        <v>0</v>
      </c>
      <c r="AJ668" s="23">
        <v>0</v>
      </c>
      <c r="AK668" s="23">
        <v>1.4011</v>
      </c>
      <c r="AL668" s="23">
        <v>3</v>
      </c>
      <c r="AM668" s="23">
        <v>0</v>
      </c>
      <c r="AN668" s="23">
        <v>2081</v>
      </c>
      <c r="AO668" s="23">
        <v>667</v>
      </c>
      <c r="AP668" s="23">
        <v>9</v>
      </c>
    </row>
    <row r="669" spans="1:42" x14ac:dyDescent="0.25">
      <c r="A669" s="23">
        <v>668</v>
      </c>
      <c r="B669" s="23">
        <v>13</v>
      </c>
      <c r="C669" s="23">
        <v>13</v>
      </c>
      <c r="D669" s="23">
        <v>3</v>
      </c>
      <c r="E669" s="23">
        <v>2054</v>
      </c>
      <c r="F669" s="23">
        <v>6362</v>
      </c>
      <c r="G669" s="23">
        <v>6386</v>
      </c>
      <c r="H669" s="23">
        <v>3346</v>
      </c>
      <c r="I669" s="23">
        <v>1910</v>
      </c>
      <c r="J669" s="23">
        <v>156</v>
      </c>
      <c r="K669" s="23">
        <v>454</v>
      </c>
      <c r="L669" s="23">
        <v>467</v>
      </c>
      <c r="M669" s="23">
        <v>555</v>
      </c>
      <c r="N669" s="23">
        <v>578</v>
      </c>
      <c r="O669" s="23">
        <v>400</v>
      </c>
      <c r="P669" s="23">
        <v>332</v>
      </c>
      <c r="Q669" s="23">
        <v>38</v>
      </c>
      <c r="R669" s="23">
        <v>0.13498277481991899</v>
      </c>
      <c r="S669" s="23">
        <v>343</v>
      </c>
      <c r="T669" s="23">
        <v>440</v>
      </c>
      <c r="U669" s="23">
        <v>1320</v>
      </c>
      <c r="V669" s="23">
        <v>2131</v>
      </c>
      <c r="W669" s="23">
        <v>1774</v>
      </c>
      <c r="X669" s="23">
        <v>721</v>
      </c>
      <c r="Y669" s="23">
        <v>12</v>
      </c>
      <c r="Z669" s="23">
        <v>32</v>
      </c>
      <c r="AA669" s="23">
        <v>249</v>
      </c>
      <c r="AB669" s="23">
        <v>0</v>
      </c>
      <c r="AC669" s="23">
        <v>20</v>
      </c>
      <c r="AD669" s="23">
        <v>30</v>
      </c>
      <c r="AE669" s="23">
        <v>0</v>
      </c>
      <c r="AF669" s="23">
        <v>0</v>
      </c>
      <c r="AG669" s="23">
        <v>4</v>
      </c>
      <c r="AH669" s="23">
        <v>0</v>
      </c>
      <c r="AI669" s="23">
        <v>0</v>
      </c>
      <c r="AJ669" s="23">
        <v>0</v>
      </c>
      <c r="AK669" s="23">
        <v>1.24434</v>
      </c>
      <c r="AL669" s="23">
        <v>3</v>
      </c>
      <c r="AM669" s="23">
        <v>0</v>
      </c>
      <c r="AN669" s="23">
        <v>2054</v>
      </c>
      <c r="AO669" s="23">
        <v>668</v>
      </c>
      <c r="AP669" s="23">
        <v>24</v>
      </c>
    </row>
    <row r="670" spans="1:42" x14ac:dyDescent="0.25">
      <c r="A670" s="23">
        <v>669</v>
      </c>
      <c r="B670" s="23">
        <v>13</v>
      </c>
      <c r="C670" s="23">
        <v>13</v>
      </c>
      <c r="D670" s="23">
        <v>3</v>
      </c>
      <c r="E670" s="23">
        <v>2379</v>
      </c>
      <c r="F670" s="23">
        <v>9574</v>
      </c>
      <c r="G670" s="23">
        <v>9585</v>
      </c>
      <c r="H670" s="23">
        <v>4208</v>
      </c>
      <c r="I670" s="23">
        <v>1520</v>
      </c>
      <c r="J670" s="23">
        <v>949</v>
      </c>
      <c r="K670" s="23">
        <v>883</v>
      </c>
      <c r="L670" s="23">
        <v>821</v>
      </c>
      <c r="M670" s="23">
        <v>504</v>
      </c>
      <c r="N670" s="23">
        <v>171</v>
      </c>
      <c r="O670" s="23">
        <v>406</v>
      </c>
      <c r="P670" s="23">
        <v>297</v>
      </c>
      <c r="Q670" s="23">
        <v>68</v>
      </c>
      <c r="R670" s="23">
        <v>0.11225873761085001</v>
      </c>
      <c r="S670" s="23">
        <v>1344</v>
      </c>
      <c r="T670" s="23">
        <v>792</v>
      </c>
      <c r="U670" s="23">
        <v>2354</v>
      </c>
      <c r="V670" s="23">
        <v>3488</v>
      </c>
      <c r="W670" s="23">
        <v>2063</v>
      </c>
      <c r="X670" s="23">
        <v>888</v>
      </c>
      <c r="Y670" s="23">
        <v>721</v>
      </c>
      <c r="Z670" s="23">
        <v>86</v>
      </c>
      <c r="AA670" s="23">
        <v>459</v>
      </c>
      <c r="AB670" s="23">
        <v>0</v>
      </c>
      <c r="AC670" s="23">
        <v>16</v>
      </c>
      <c r="AD670" s="23">
        <v>62</v>
      </c>
      <c r="AE670" s="23">
        <v>0</v>
      </c>
      <c r="AF670" s="23">
        <v>0</v>
      </c>
      <c r="AG670" s="23">
        <v>4</v>
      </c>
      <c r="AH670" s="23">
        <v>0</v>
      </c>
      <c r="AI670" s="23">
        <v>0</v>
      </c>
      <c r="AJ670" s="23">
        <v>0</v>
      </c>
      <c r="AK670" s="23">
        <v>1.4651700000000001</v>
      </c>
      <c r="AL670" s="23">
        <v>3</v>
      </c>
      <c r="AM670" s="23">
        <v>0</v>
      </c>
      <c r="AN670" s="23">
        <v>2379</v>
      </c>
      <c r="AO670" s="23">
        <v>669</v>
      </c>
      <c r="AP670" s="23">
        <v>11</v>
      </c>
    </row>
    <row r="671" spans="1:42" x14ac:dyDescent="0.25">
      <c r="A671" s="23">
        <v>670</v>
      </c>
      <c r="B671" s="23">
        <v>13</v>
      </c>
      <c r="C671" s="23">
        <v>13</v>
      </c>
      <c r="D671" s="23">
        <v>3</v>
      </c>
      <c r="E671" s="23">
        <v>2241</v>
      </c>
      <c r="F671" s="23">
        <v>9279</v>
      </c>
      <c r="G671" s="23">
        <v>9300</v>
      </c>
      <c r="H671" s="23">
        <v>4658</v>
      </c>
      <c r="I671" s="23">
        <v>2003</v>
      </c>
      <c r="J671" s="23">
        <v>278</v>
      </c>
      <c r="K671" s="23">
        <v>497</v>
      </c>
      <c r="L671" s="23">
        <v>768</v>
      </c>
      <c r="M671" s="23">
        <v>491</v>
      </c>
      <c r="N671" s="23">
        <v>485</v>
      </c>
      <c r="O671" s="23">
        <v>577</v>
      </c>
      <c r="P671" s="23">
        <v>500</v>
      </c>
      <c r="Q671" s="23">
        <v>37.238280000000003</v>
      </c>
      <c r="R671" s="23">
        <v>0.146774193548387</v>
      </c>
      <c r="S671" s="23">
        <v>826</v>
      </c>
      <c r="T671" s="23">
        <v>659</v>
      </c>
      <c r="U671" s="23">
        <v>1859</v>
      </c>
      <c r="V671" s="23">
        <v>3776</v>
      </c>
      <c r="W671" s="23">
        <v>1943</v>
      </c>
      <c r="X671" s="23">
        <v>1063</v>
      </c>
      <c r="Y671" s="23">
        <v>47</v>
      </c>
      <c r="Z671" s="23">
        <v>67</v>
      </c>
      <c r="AA671" s="23">
        <v>579</v>
      </c>
      <c r="AB671" s="23">
        <v>2</v>
      </c>
      <c r="AC671" s="23">
        <v>38</v>
      </c>
      <c r="AD671" s="23">
        <v>93</v>
      </c>
      <c r="AE671" s="23">
        <v>0</v>
      </c>
      <c r="AF671" s="23">
        <v>0</v>
      </c>
      <c r="AG671" s="23">
        <v>4</v>
      </c>
      <c r="AH671" s="23">
        <v>1249.1364699999999</v>
      </c>
      <c r="AI671" s="23">
        <v>0</v>
      </c>
      <c r="AJ671" s="23">
        <v>0</v>
      </c>
      <c r="AK671" s="23">
        <v>1.22065</v>
      </c>
      <c r="AL671" s="23">
        <v>1</v>
      </c>
      <c r="AM671" s="23">
        <v>0</v>
      </c>
      <c r="AN671" s="23">
        <v>2241</v>
      </c>
      <c r="AO671" s="23">
        <v>670</v>
      </c>
      <c r="AP671" s="23">
        <v>21</v>
      </c>
    </row>
    <row r="672" spans="1:42" x14ac:dyDescent="0.25">
      <c r="A672" s="23">
        <v>671</v>
      </c>
      <c r="B672" s="23">
        <v>13</v>
      </c>
      <c r="C672" s="23">
        <v>13</v>
      </c>
      <c r="D672" s="23">
        <v>3</v>
      </c>
      <c r="E672" s="23">
        <v>2554</v>
      </c>
      <c r="F672" s="23">
        <v>7695</v>
      </c>
      <c r="G672" s="23">
        <v>7749</v>
      </c>
      <c r="H672" s="23">
        <v>4514</v>
      </c>
      <c r="I672" s="23">
        <v>784</v>
      </c>
      <c r="J672" s="23">
        <v>1979</v>
      </c>
      <c r="K672" s="23">
        <v>531</v>
      </c>
      <c r="L672" s="23">
        <v>832</v>
      </c>
      <c r="M672" s="23">
        <v>678</v>
      </c>
      <c r="N672" s="23">
        <v>513</v>
      </c>
      <c r="O672" s="23">
        <v>250</v>
      </c>
      <c r="P672" s="23">
        <v>221</v>
      </c>
      <c r="Q672" s="23">
        <v>4</v>
      </c>
      <c r="R672" s="23">
        <v>6.4911601496967397E-2</v>
      </c>
      <c r="S672" s="23">
        <v>531</v>
      </c>
      <c r="T672" s="23">
        <v>715</v>
      </c>
      <c r="U672" s="23">
        <v>1309</v>
      </c>
      <c r="V672" s="23">
        <v>4031</v>
      </c>
      <c r="W672" s="23">
        <v>1331</v>
      </c>
      <c r="X672" s="23">
        <v>363</v>
      </c>
      <c r="Y672" s="23">
        <v>200</v>
      </c>
      <c r="Z672" s="23">
        <v>171</v>
      </c>
      <c r="AA672" s="23">
        <v>140</v>
      </c>
      <c r="AB672" s="23">
        <v>0</v>
      </c>
      <c r="AC672" s="23">
        <v>4</v>
      </c>
      <c r="AD672" s="23">
        <v>16</v>
      </c>
      <c r="AE672" s="23">
        <v>0</v>
      </c>
      <c r="AF672" s="23">
        <v>0</v>
      </c>
      <c r="AG672" s="23">
        <v>4</v>
      </c>
      <c r="AH672" s="23">
        <v>0</v>
      </c>
      <c r="AI672" s="23">
        <v>0</v>
      </c>
      <c r="AJ672" s="23">
        <v>0</v>
      </c>
      <c r="AK672" s="23">
        <v>1.52172</v>
      </c>
      <c r="AL672" s="23">
        <v>3</v>
      </c>
      <c r="AM672" s="23">
        <v>0</v>
      </c>
      <c r="AN672" s="23">
        <v>2554</v>
      </c>
      <c r="AO672" s="23">
        <v>671</v>
      </c>
      <c r="AP672" s="23">
        <v>54</v>
      </c>
    </row>
    <row r="673" spans="1:42" x14ac:dyDescent="0.25">
      <c r="A673" s="23">
        <v>672</v>
      </c>
      <c r="B673" s="23">
        <v>13</v>
      </c>
      <c r="C673" s="23">
        <v>13</v>
      </c>
      <c r="D673" s="23">
        <v>3</v>
      </c>
      <c r="E673" s="23">
        <v>1524</v>
      </c>
      <c r="F673" s="23">
        <v>5047</v>
      </c>
      <c r="G673" s="23">
        <v>5098</v>
      </c>
      <c r="H673" s="23">
        <v>2453</v>
      </c>
      <c r="I673" s="23">
        <v>1125</v>
      </c>
      <c r="J673" s="23">
        <v>399</v>
      </c>
      <c r="K673" s="23">
        <v>248</v>
      </c>
      <c r="L673" s="23">
        <v>394</v>
      </c>
      <c r="M673" s="23">
        <v>418</v>
      </c>
      <c r="N673" s="23">
        <v>464</v>
      </c>
      <c r="O673" s="23">
        <v>255</v>
      </c>
      <c r="P673" s="23">
        <v>241</v>
      </c>
      <c r="Q673" s="23">
        <v>7</v>
      </c>
      <c r="R673" s="23">
        <v>0.17085131424087899</v>
      </c>
      <c r="S673" s="23">
        <v>285</v>
      </c>
      <c r="T673" s="23">
        <v>518</v>
      </c>
      <c r="U673" s="23">
        <v>911</v>
      </c>
      <c r="V673" s="23">
        <v>1740</v>
      </c>
      <c r="W673" s="23">
        <v>1256</v>
      </c>
      <c r="X673" s="23">
        <v>673</v>
      </c>
      <c r="Y673" s="23">
        <v>98</v>
      </c>
      <c r="Z673" s="23">
        <v>61</v>
      </c>
      <c r="AA673" s="23">
        <v>97</v>
      </c>
      <c r="AB673" s="23">
        <v>0</v>
      </c>
      <c r="AC673" s="23">
        <v>7</v>
      </c>
      <c r="AD673" s="23">
        <v>22</v>
      </c>
      <c r="AE673" s="23">
        <v>0</v>
      </c>
      <c r="AF673" s="23">
        <v>0</v>
      </c>
      <c r="AG673" s="23">
        <v>4</v>
      </c>
      <c r="AH673" s="23">
        <v>0</v>
      </c>
      <c r="AI673" s="23">
        <v>0</v>
      </c>
      <c r="AJ673" s="23">
        <v>0</v>
      </c>
      <c r="AK673" s="23">
        <v>1.2664200000000001</v>
      </c>
      <c r="AL673" s="23">
        <v>3</v>
      </c>
      <c r="AM673" s="23">
        <v>0</v>
      </c>
      <c r="AN673" s="23">
        <v>1524</v>
      </c>
      <c r="AO673" s="23">
        <v>672</v>
      </c>
      <c r="AP673" s="23">
        <v>51</v>
      </c>
    </row>
    <row r="674" spans="1:42" x14ac:dyDescent="0.25">
      <c r="A674" s="23">
        <v>673</v>
      </c>
      <c r="B674" s="23">
        <v>13</v>
      </c>
      <c r="C674" s="23">
        <v>13</v>
      </c>
      <c r="D674" s="23">
        <v>3</v>
      </c>
      <c r="E674" s="23">
        <v>1393</v>
      </c>
      <c r="F674" s="23">
        <v>4309</v>
      </c>
      <c r="G674" s="23">
        <v>4310</v>
      </c>
      <c r="H674" s="23">
        <v>2019</v>
      </c>
      <c r="I674" s="23">
        <v>1205</v>
      </c>
      <c r="J674" s="23">
        <v>272</v>
      </c>
      <c r="K674" s="23">
        <v>321</v>
      </c>
      <c r="L674" s="23">
        <v>357</v>
      </c>
      <c r="M674" s="23">
        <v>373</v>
      </c>
      <c r="N674" s="23">
        <v>342</v>
      </c>
      <c r="O674" s="23">
        <v>488</v>
      </c>
      <c r="P674" s="23">
        <v>207</v>
      </c>
      <c r="Q674" s="23">
        <v>24</v>
      </c>
      <c r="R674" s="23">
        <v>0.13712296983758701</v>
      </c>
      <c r="S674" s="23">
        <v>500</v>
      </c>
      <c r="T674" s="23">
        <v>295</v>
      </c>
      <c r="U674" s="23">
        <v>960</v>
      </c>
      <c r="V674" s="23">
        <v>1419</v>
      </c>
      <c r="W674" s="23">
        <v>1123</v>
      </c>
      <c r="X674" s="23">
        <v>513</v>
      </c>
      <c r="Y674" s="23">
        <v>58</v>
      </c>
      <c r="Z674" s="23">
        <v>60</v>
      </c>
      <c r="AA674" s="23">
        <v>347</v>
      </c>
      <c r="AB674" s="23">
        <v>0</v>
      </c>
      <c r="AC674" s="23">
        <v>24</v>
      </c>
      <c r="AD674" s="23">
        <v>11</v>
      </c>
      <c r="AE674" s="23">
        <v>0</v>
      </c>
      <c r="AF674" s="23">
        <v>0</v>
      </c>
      <c r="AG674" s="23">
        <v>4</v>
      </c>
      <c r="AH674" s="23">
        <v>0</v>
      </c>
      <c r="AI674" s="23">
        <v>0</v>
      </c>
      <c r="AJ674" s="23">
        <v>0</v>
      </c>
      <c r="AK674" s="23">
        <v>1.30681</v>
      </c>
      <c r="AL674" s="23">
        <v>3</v>
      </c>
      <c r="AM674" s="23">
        <v>0</v>
      </c>
      <c r="AN674" s="23">
        <v>1393</v>
      </c>
      <c r="AO674" s="23">
        <v>673</v>
      </c>
      <c r="AP674" s="23">
        <v>1</v>
      </c>
    </row>
    <row r="675" spans="1:42" x14ac:dyDescent="0.25">
      <c r="A675" s="23">
        <v>674</v>
      </c>
      <c r="B675" s="23">
        <v>13</v>
      </c>
      <c r="C675" s="23">
        <v>13</v>
      </c>
      <c r="D675" s="23">
        <v>3</v>
      </c>
      <c r="E675" s="23">
        <v>1781</v>
      </c>
      <c r="F675" s="23">
        <v>5683</v>
      </c>
      <c r="G675" s="23">
        <v>5709</v>
      </c>
      <c r="H675" s="23">
        <v>2716</v>
      </c>
      <c r="I675" s="23">
        <v>1821</v>
      </c>
      <c r="J675" s="23">
        <v>120</v>
      </c>
      <c r="K675" s="23">
        <v>326</v>
      </c>
      <c r="L675" s="23">
        <v>304</v>
      </c>
      <c r="M675" s="23">
        <v>451</v>
      </c>
      <c r="N675" s="23">
        <v>700</v>
      </c>
      <c r="O675" s="23">
        <v>513</v>
      </c>
      <c r="P675" s="23">
        <v>431</v>
      </c>
      <c r="Q675" s="23">
        <v>53</v>
      </c>
      <c r="R675" s="23">
        <v>0.155719040112104</v>
      </c>
      <c r="S675" s="23">
        <v>1341</v>
      </c>
      <c r="T675" s="23">
        <v>284</v>
      </c>
      <c r="U675" s="23">
        <v>1391</v>
      </c>
      <c r="V675" s="23">
        <v>1587</v>
      </c>
      <c r="W675" s="23">
        <v>1720</v>
      </c>
      <c r="X675" s="23">
        <v>727</v>
      </c>
      <c r="Y675" s="23">
        <v>221</v>
      </c>
      <c r="Z675" s="23">
        <v>183</v>
      </c>
      <c r="AA675" s="23">
        <v>580</v>
      </c>
      <c r="AB675" s="23">
        <v>0</v>
      </c>
      <c r="AC675" s="23">
        <v>45</v>
      </c>
      <c r="AD675" s="23">
        <v>312</v>
      </c>
      <c r="AE675" s="23">
        <v>0</v>
      </c>
      <c r="AF675" s="23">
        <v>0</v>
      </c>
      <c r="AG675" s="23">
        <v>4</v>
      </c>
      <c r="AH675" s="23">
        <v>0</v>
      </c>
      <c r="AI675" s="23">
        <v>0</v>
      </c>
      <c r="AJ675" s="23">
        <v>0</v>
      </c>
      <c r="AK675" s="23">
        <v>1.2043299999999999</v>
      </c>
      <c r="AL675" s="23">
        <v>3</v>
      </c>
      <c r="AM675" s="23">
        <v>0</v>
      </c>
      <c r="AN675" s="23">
        <v>1781</v>
      </c>
      <c r="AO675" s="23">
        <v>674</v>
      </c>
      <c r="AP675" s="23">
        <v>26</v>
      </c>
    </row>
    <row r="676" spans="1:42" x14ac:dyDescent="0.25">
      <c r="A676" s="23">
        <v>675</v>
      </c>
      <c r="B676" s="23">
        <v>13</v>
      </c>
      <c r="C676" s="23">
        <v>13</v>
      </c>
      <c r="D676" s="23">
        <v>3</v>
      </c>
      <c r="E676" s="23">
        <v>1657</v>
      </c>
      <c r="F676" s="23">
        <v>5629</v>
      </c>
      <c r="G676" s="23">
        <v>5659</v>
      </c>
      <c r="H676" s="23">
        <v>3094</v>
      </c>
      <c r="I676" s="23">
        <v>1593</v>
      </c>
      <c r="J676" s="23">
        <v>92</v>
      </c>
      <c r="K676" s="23">
        <v>180</v>
      </c>
      <c r="L676" s="23">
        <v>328</v>
      </c>
      <c r="M676" s="23">
        <v>484</v>
      </c>
      <c r="N676" s="23">
        <v>665</v>
      </c>
      <c r="O676" s="23">
        <v>385</v>
      </c>
      <c r="P676" s="23">
        <v>349</v>
      </c>
      <c r="Q676" s="23">
        <v>35</v>
      </c>
      <c r="R676" s="23">
        <v>0.14896624845379</v>
      </c>
      <c r="S676" s="23">
        <v>1201</v>
      </c>
      <c r="T676" s="23">
        <v>425</v>
      </c>
      <c r="U676" s="23">
        <v>918</v>
      </c>
      <c r="V676" s="23">
        <v>1895</v>
      </c>
      <c r="W676" s="23">
        <v>1650</v>
      </c>
      <c r="X676" s="23">
        <v>771</v>
      </c>
      <c r="Y676" s="23">
        <v>142</v>
      </c>
      <c r="Z676" s="23">
        <v>370</v>
      </c>
      <c r="AA676" s="23">
        <v>581</v>
      </c>
      <c r="AB676" s="23">
        <v>0</v>
      </c>
      <c r="AC676" s="23">
        <v>28</v>
      </c>
      <c r="AD676" s="23">
        <v>80</v>
      </c>
      <c r="AE676" s="23">
        <v>0</v>
      </c>
      <c r="AF676" s="23">
        <v>0</v>
      </c>
      <c r="AG676" s="23">
        <v>4</v>
      </c>
      <c r="AH676" s="23">
        <v>0</v>
      </c>
      <c r="AI676" s="23">
        <v>0</v>
      </c>
      <c r="AJ676" s="23">
        <v>0</v>
      </c>
      <c r="AK676" s="23">
        <v>1.2703500000000001</v>
      </c>
      <c r="AL676" s="23">
        <v>3</v>
      </c>
      <c r="AM676" s="23">
        <v>0</v>
      </c>
      <c r="AN676" s="23">
        <v>1657</v>
      </c>
      <c r="AO676" s="23">
        <v>675</v>
      </c>
      <c r="AP676" s="23">
        <v>30</v>
      </c>
    </row>
    <row r="677" spans="1:42" x14ac:dyDescent="0.25">
      <c r="A677" s="23">
        <v>676</v>
      </c>
      <c r="B677" s="23">
        <v>13</v>
      </c>
      <c r="C677" s="23">
        <v>13</v>
      </c>
      <c r="D677" s="23">
        <v>3</v>
      </c>
      <c r="E677" s="23">
        <v>2902</v>
      </c>
      <c r="F677" s="23">
        <v>8147</v>
      </c>
      <c r="G677" s="23">
        <v>8209</v>
      </c>
      <c r="H677" s="23">
        <v>4245</v>
      </c>
      <c r="I677" s="23">
        <v>1959</v>
      </c>
      <c r="J677" s="23">
        <v>1141</v>
      </c>
      <c r="K677" s="23">
        <v>566</v>
      </c>
      <c r="L677" s="23">
        <v>949</v>
      </c>
      <c r="M677" s="23">
        <v>667</v>
      </c>
      <c r="N677" s="23">
        <v>720</v>
      </c>
      <c r="O677" s="23">
        <v>605</v>
      </c>
      <c r="P677" s="23">
        <v>403</v>
      </c>
      <c r="Q677" s="23">
        <v>114</v>
      </c>
      <c r="R677" s="23">
        <v>0.16567182360823501</v>
      </c>
      <c r="S677" s="23">
        <v>2695</v>
      </c>
      <c r="T677" s="23">
        <v>626</v>
      </c>
      <c r="U677" s="23">
        <v>1385</v>
      </c>
      <c r="V677" s="23">
        <v>2940</v>
      </c>
      <c r="W677" s="23">
        <v>2210</v>
      </c>
      <c r="X677" s="23">
        <v>1048</v>
      </c>
      <c r="Y677" s="23">
        <v>825</v>
      </c>
      <c r="Z677" s="23">
        <v>391</v>
      </c>
      <c r="AA677" s="23">
        <v>1269</v>
      </c>
      <c r="AB677" s="23">
        <v>5</v>
      </c>
      <c r="AC677" s="23">
        <v>44</v>
      </c>
      <c r="AD677" s="23">
        <v>161</v>
      </c>
      <c r="AE677" s="23">
        <v>0</v>
      </c>
      <c r="AF677" s="23">
        <v>0</v>
      </c>
      <c r="AG677" s="23">
        <v>4</v>
      </c>
      <c r="AH677" s="23">
        <v>0</v>
      </c>
      <c r="AI677" s="23">
        <v>0</v>
      </c>
      <c r="AJ677" s="23">
        <v>0</v>
      </c>
      <c r="AK677" s="23">
        <v>1.4477599999999999</v>
      </c>
      <c r="AL677" s="23">
        <v>3</v>
      </c>
      <c r="AM677" s="23">
        <v>0</v>
      </c>
      <c r="AN677" s="23">
        <v>2902</v>
      </c>
      <c r="AO677" s="23">
        <v>676</v>
      </c>
      <c r="AP677" s="23">
        <v>62</v>
      </c>
    </row>
    <row r="678" spans="1:42" x14ac:dyDescent="0.25">
      <c r="A678" s="23">
        <v>677</v>
      </c>
      <c r="B678" s="23">
        <v>13</v>
      </c>
      <c r="C678" s="23">
        <v>13</v>
      </c>
      <c r="D678" s="23">
        <v>3</v>
      </c>
      <c r="E678" s="23">
        <v>1683</v>
      </c>
      <c r="F678" s="23">
        <v>4953</v>
      </c>
      <c r="G678" s="23">
        <v>4953</v>
      </c>
      <c r="H678" s="23">
        <v>2618</v>
      </c>
      <c r="I678" s="23">
        <v>802</v>
      </c>
      <c r="J678" s="23">
        <v>953</v>
      </c>
      <c r="K678" s="23">
        <v>417</v>
      </c>
      <c r="L678" s="23">
        <v>468</v>
      </c>
      <c r="M678" s="23">
        <v>410</v>
      </c>
      <c r="N678" s="23">
        <v>388</v>
      </c>
      <c r="O678" s="23">
        <v>438</v>
      </c>
      <c r="P678" s="23">
        <v>161.65836999999999</v>
      </c>
      <c r="Q678" s="23">
        <v>154</v>
      </c>
      <c r="R678" s="23">
        <v>0.184534625479507</v>
      </c>
      <c r="S678" s="23">
        <v>5039</v>
      </c>
      <c r="T678" s="23">
        <v>432</v>
      </c>
      <c r="U678" s="23">
        <v>608</v>
      </c>
      <c r="V678" s="23">
        <v>1949</v>
      </c>
      <c r="W678" s="23">
        <v>1299</v>
      </c>
      <c r="X678" s="23">
        <v>665</v>
      </c>
      <c r="Y678" s="23">
        <v>2060</v>
      </c>
      <c r="Z678" s="23">
        <v>761</v>
      </c>
      <c r="AA678" s="23">
        <v>2045</v>
      </c>
      <c r="AB678" s="23">
        <v>0</v>
      </c>
      <c r="AC678" s="23">
        <v>75</v>
      </c>
      <c r="AD678" s="23">
        <v>98</v>
      </c>
      <c r="AE678" s="23">
        <v>0</v>
      </c>
      <c r="AF678" s="23">
        <v>0</v>
      </c>
      <c r="AG678" s="23">
        <v>3</v>
      </c>
      <c r="AH678" s="23">
        <v>0</v>
      </c>
      <c r="AI678" s="23">
        <v>0</v>
      </c>
      <c r="AJ678" s="23">
        <v>0</v>
      </c>
      <c r="AK678" s="23">
        <v>1.80793</v>
      </c>
      <c r="AL678" s="23">
        <v>3</v>
      </c>
      <c r="AM678" s="23">
        <v>0</v>
      </c>
      <c r="AN678" s="23">
        <v>1683</v>
      </c>
      <c r="AO678" s="23">
        <v>677</v>
      </c>
      <c r="AP678" s="23">
        <v>0</v>
      </c>
    </row>
    <row r="679" spans="1:42" x14ac:dyDescent="0.25">
      <c r="A679" s="23">
        <v>678</v>
      </c>
      <c r="B679" s="23">
        <v>13</v>
      </c>
      <c r="C679" s="23">
        <v>13</v>
      </c>
      <c r="D679" s="23">
        <v>3</v>
      </c>
      <c r="E679" s="23">
        <v>1000</v>
      </c>
      <c r="F679" s="23">
        <v>3119</v>
      </c>
      <c r="G679" s="23">
        <v>3134</v>
      </c>
      <c r="H679" s="23">
        <v>1377</v>
      </c>
      <c r="I679" s="23">
        <v>905</v>
      </c>
      <c r="J679" s="23">
        <v>120</v>
      </c>
      <c r="K679" s="23">
        <v>222</v>
      </c>
      <c r="L679" s="23">
        <v>183</v>
      </c>
      <c r="M679" s="23">
        <v>199</v>
      </c>
      <c r="N679" s="23">
        <v>396</v>
      </c>
      <c r="O679" s="23">
        <v>353</v>
      </c>
      <c r="P679" s="23">
        <v>210</v>
      </c>
      <c r="Q679" s="23">
        <v>53</v>
      </c>
      <c r="R679" s="23">
        <v>0.22239948947032501</v>
      </c>
      <c r="S679" s="23">
        <v>212</v>
      </c>
      <c r="T679" s="23">
        <v>216</v>
      </c>
      <c r="U679" s="23">
        <v>728</v>
      </c>
      <c r="V679" s="23">
        <v>849</v>
      </c>
      <c r="W679" s="23">
        <v>690</v>
      </c>
      <c r="X679" s="23">
        <v>651</v>
      </c>
      <c r="Y679" s="23">
        <v>3</v>
      </c>
      <c r="Z679" s="23">
        <v>22</v>
      </c>
      <c r="AA679" s="23">
        <v>165</v>
      </c>
      <c r="AB679" s="23">
        <v>0</v>
      </c>
      <c r="AC679" s="23">
        <v>10</v>
      </c>
      <c r="AD679" s="23">
        <v>12</v>
      </c>
      <c r="AE679" s="23">
        <v>0</v>
      </c>
      <c r="AF679" s="23">
        <v>0</v>
      </c>
      <c r="AG679" s="23">
        <v>4</v>
      </c>
      <c r="AH679" s="23">
        <v>1553.3896500000001</v>
      </c>
      <c r="AI679" s="23">
        <v>0</v>
      </c>
      <c r="AJ679" s="23">
        <v>0</v>
      </c>
      <c r="AK679" s="23">
        <v>1.14499</v>
      </c>
      <c r="AL679" s="23">
        <v>3</v>
      </c>
      <c r="AM679" s="23">
        <v>0</v>
      </c>
      <c r="AN679" s="23">
        <v>1000</v>
      </c>
      <c r="AO679" s="23">
        <v>678</v>
      </c>
      <c r="AP679" s="23">
        <v>15</v>
      </c>
    </row>
    <row r="680" spans="1:42" x14ac:dyDescent="0.25">
      <c r="A680" s="23">
        <v>679</v>
      </c>
      <c r="B680" s="23">
        <v>13</v>
      </c>
      <c r="C680" s="23">
        <v>13</v>
      </c>
      <c r="D680" s="23">
        <v>3</v>
      </c>
      <c r="E680" s="23">
        <v>1680</v>
      </c>
      <c r="F680" s="23">
        <v>4926</v>
      </c>
      <c r="G680" s="23">
        <v>4950</v>
      </c>
      <c r="H680" s="23">
        <v>2486</v>
      </c>
      <c r="I680" s="23">
        <v>1121</v>
      </c>
      <c r="J680" s="23">
        <v>644</v>
      </c>
      <c r="K680" s="23">
        <v>392</v>
      </c>
      <c r="L680" s="23">
        <v>395</v>
      </c>
      <c r="M680" s="23">
        <v>410</v>
      </c>
      <c r="N680" s="23">
        <v>483</v>
      </c>
      <c r="O680" s="23">
        <v>380</v>
      </c>
      <c r="P680" s="23">
        <v>224</v>
      </c>
      <c r="Q680" s="23">
        <v>60</v>
      </c>
      <c r="R680" s="23">
        <v>0.13818181818181799</v>
      </c>
      <c r="S680" s="23">
        <v>524</v>
      </c>
      <c r="T680" s="23">
        <v>337</v>
      </c>
      <c r="U680" s="23">
        <v>1062</v>
      </c>
      <c r="V680" s="23">
        <v>1714</v>
      </c>
      <c r="W680" s="23">
        <v>1323</v>
      </c>
      <c r="X680" s="23">
        <v>514</v>
      </c>
      <c r="Y680" s="23">
        <v>246</v>
      </c>
      <c r="Z680" s="23">
        <v>46</v>
      </c>
      <c r="AA680" s="23">
        <v>196</v>
      </c>
      <c r="AB680" s="23">
        <v>0</v>
      </c>
      <c r="AC680" s="23">
        <v>13</v>
      </c>
      <c r="AD680" s="23">
        <v>23</v>
      </c>
      <c r="AE680" s="23">
        <v>0</v>
      </c>
      <c r="AF680" s="23">
        <v>0</v>
      </c>
      <c r="AG680" s="23">
        <v>3</v>
      </c>
      <c r="AH680" s="23">
        <v>0</v>
      </c>
      <c r="AI680" s="23">
        <v>0</v>
      </c>
      <c r="AJ680" s="23">
        <v>0</v>
      </c>
      <c r="AK680" s="23">
        <v>1.2706900000000001</v>
      </c>
      <c r="AL680" s="23">
        <v>3</v>
      </c>
      <c r="AM680" s="23">
        <v>0</v>
      </c>
      <c r="AN680" s="23">
        <v>1680</v>
      </c>
      <c r="AO680" s="23">
        <v>679</v>
      </c>
      <c r="AP680" s="23">
        <v>24</v>
      </c>
    </row>
    <row r="681" spans="1:42" x14ac:dyDescent="0.25">
      <c r="A681" s="23">
        <v>680</v>
      </c>
      <c r="B681" s="23">
        <v>13</v>
      </c>
      <c r="C681" s="23">
        <v>13</v>
      </c>
      <c r="D681" s="23">
        <v>3</v>
      </c>
      <c r="E681" s="23">
        <v>2194</v>
      </c>
      <c r="F681" s="23">
        <v>6821</v>
      </c>
      <c r="G681" s="23">
        <v>6845</v>
      </c>
      <c r="H681" s="23">
        <v>3564</v>
      </c>
      <c r="I681" s="23">
        <v>2165</v>
      </c>
      <c r="J681" s="23">
        <v>50</v>
      </c>
      <c r="K681" s="23">
        <v>333</v>
      </c>
      <c r="L681" s="23">
        <v>474</v>
      </c>
      <c r="M681" s="23">
        <v>477</v>
      </c>
      <c r="N681" s="23">
        <v>910</v>
      </c>
      <c r="O681" s="23">
        <v>593</v>
      </c>
      <c r="P681" s="23">
        <v>469</v>
      </c>
      <c r="Q681" s="23">
        <v>61</v>
      </c>
      <c r="R681" s="23">
        <v>0.17341124908692501</v>
      </c>
      <c r="S681" s="23">
        <v>1147</v>
      </c>
      <c r="T681" s="23">
        <v>287</v>
      </c>
      <c r="U681" s="23">
        <v>1275</v>
      </c>
      <c r="V681" s="23">
        <v>1982</v>
      </c>
      <c r="W681" s="23">
        <v>2251</v>
      </c>
      <c r="X681" s="23">
        <v>1050</v>
      </c>
      <c r="Y681" s="23">
        <v>649</v>
      </c>
      <c r="Z681" s="23">
        <v>93</v>
      </c>
      <c r="AA681" s="23">
        <v>299</v>
      </c>
      <c r="AB681" s="23">
        <v>0</v>
      </c>
      <c r="AC681" s="23">
        <v>15</v>
      </c>
      <c r="AD681" s="23">
        <v>91</v>
      </c>
      <c r="AE681" s="23">
        <v>0</v>
      </c>
      <c r="AF681" s="23">
        <v>0</v>
      </c>
      <c r="AG681" s="23">
        <v>4</v>
      </c>
      <c r="AH681" s="23">
        <v>0</v>
      </c>
      <c r="AI681" s="23">
        <v>0</v>
      </c>
      <c r="AJ681" s="23">
        <v>0</v>
      </c>
      <c r="AK681" s="23">
        <v>1.2079200000000001</v>
      </c>
      <c r="AL681" s="23">
        <v>3</v>
      </c>
      <c r="AM681" s="23">
        <v>0</v>
      </c>
      <c r="AN681" s="23">
        <v>2194</v>
      </c>
      <c r="AO681" s="23">
        <v>680</v>
      </c>
      <c r="AP681" s="23">
        <v>24</v>
      </c>
    </row>
    <row r="682" spans="1:42" x14ac:dyDescent="0.25">
      <c r="A682" s="23">
        <v>681</v>
      </c>
      <c r="B682" s="23">
        <v>13</v>
      </c>
      <c r="C682" s="23">
        <v>13</v>
      </c>
      <c r="D682" s="23">
        <v>3</v>
      </c>
      <c r="E682" s="23">
        <v>1245</v>
      </c>
      <c r="F682" s="23">
        <v>3637</v>
      </c>
      <c r="G682" s="23">
        <v>3692</v>
      </c>
      <c r="H682" s="23">
        <v>1882</v>
      </c>
      <c r="I682" s="23">
        <v>1141</v>
      </c>
      <c r="J682" s="23">
        <v>187</v>
      </c>
      <c r="K682" s="23">
        <v>143</v>
      </c>
      <c r="L682" s="23">
        <v>344</v>
      </c>
      <c r="M682" s="23">
        <v>247</v>
      </c>
      <c r="N682" s="23">
        <v>511</v>
      </c>
      <c r="O682" s="23">
        <v>328</v>
      </c>
      <c r="P682" s="23">
        <v>274</v>
      </c>
      <c r="Q682" s="23">
        <v>54</v>
      </c>
      <c r="R682" s="23">
        <v>0.20639219934994599</v>
      </c>
      <c r="S682" s="23">
        <v>1040</v>
      </c>
      <c r="T682" s="23">
        <v>251</v>
      </c>
      <c r="U682" s="23">
        <v>602</v>
      </c>
      <c r="V682" s="23">
        <v>1181</v>
      </c>
      <c r="W682" s="23">
        <v>1063</v>
      </c>
      <c r="X682" s="23">
        <v>595</v>
      </c>
      <c r="Y682" s="23">
        <v>132</v>
      </c>
      <c r="Z682" s="23">
        <v>330</v>
      </c>
      <c r="AA682" s="23">
        <v>477</v>
      </c>
      <c r="AB682" s="23">
        <v>0</v>
      </c>
      <c r="AC682" s="23">
        <v>48</v>
      </c>
      <c r="AD682" s="23">
        <v>53</v>
      </c>
      <c r="AE682" s="23">
        <v>0</v>
      </c>
      <c r="AF682" s="23">
        <v>0</v>
      </c>
      <c r="AG682" s="23">
        <v>4</v>
      </c>
      <c r="AH682" s="23">
        <v>0</v>
      </c>
      <c r="AI682" s="23">
        <v>0</v>
      </c>
      <c r="AJ682" s="23">
        <v>0</v>
      </c>
      <c r="AK682" s="23">
        <v>1.1974899999999999</v>
      </c>
      <c r="AL682" s="23">
        <v>3</v>
      </c>
      <c r="AM682" s="23">
        <v>0</v>
      </c>
      <c r="AN682" s="23">
        <v>1245</v>
      </c>
      <c r="AO682" s="23">
        <v>681</v>
      </c>
      <c r="AP682" s="23">
        <v>55</v>
      </c>
    </row>
    <row r="683" spans="1:42" x14ac:dyDescent="0.25">
      <c r="A683" s="23">
        <v>682</v>
      </c>
      <c r="B683" s="23">
        <v>13</v>
      </c>
      <c r="C683" s="23">
        <v>13</v>
      </c>
      <c r="D683" s="23">
        <v>3</v>
      </c>
      <c r="E683" s="23">
        <v>1840</v>
      </c>
      <c r="F683" s="23">
        <v>5467</v>
      </c>
      <c r="G683" s="23">
        <v>5471</v>
      </c>
      <c r="H683" s="23">
        <v>2678</v>
      </c>
      <c r="I683" s="23">
        <v>1828</v>
      </c>
      <c r="J683" s="23">
        <v>12</v>
      </c>
      <c r="K683" s="23">
        <v>286</v>
      </c>
      <c r="L683" s="23">
        <v>325</v>
      </c>
      <c r="M683" s="23">
        <v>387</v>
      </c>
      <c r="N683" s="23">
        <v>842</v>
      </c>
      <c r="O683" s="23">
        <v>484</v>
      </c>
      <c r="P683" s="23">
        <v>423</v>
      </c>
      <c r="Q683" s="23">
        <v>51</v>
      </c>
      <c r="R683" s="23">
        <v>0.17821239261561</v>
      </c>
      <c r="S683" s="23">
        <v>687</v>
      </c>
      <c r="T683" s="23">
        <v>480</v>
      </c>
      <c r="U683" s="23">
        <v>897</v>
      </c>
      <c r="V683" s="23">
        <v>1640</v>
      </c>
      <c r="W683" s="23">
        <v>1723</v>
      </c>
      <c r="X683" s="23">
        <v>731</v>
      </c>
      <c r="Y683" s="23">
        <v>187</v>
      </c>
      <c r="Z683" s="23">
        <v>118</v>
      </c>
      <c r="AA683" s="23">
        <v>262</v>
      </c>
      <c r="AB683" s="23">
        <v>0</v>
      </c>
      <c r="AC683" s="23">
        <v>29</v>
      </c>
      <c r="AD683" s="23">
        <v>91</v>
      </c>
      <c r="AE683" s="23">
        <v>0</v>
      </c>
      <c r="AF683" s="23">
        <v>0</v>
      </c>
      <c r="AG683" s="23">
        <v>4</v>
      </c>
      <c r="AH683" s="23">
        <v>0</v>
      </c>
      <c r="AI683" s="23">
        <v>0</v>
      </c>
      <c r="AJ683" s="23">
        <v>0</v>
      </c>
      <c r="AK683" s="23">
        <v>1.1953</v>
      </c>
      <c r="AL683" s="23">
        <v>3</v>
      </c>
      <c r="AM683" s="23">
        <v>0</v>
      </c>
      <c r="AN683" s="23">
        <v>1840</v>
      </c>
      <c r="AO683" s="23">
        <v>682</v>
      </c>
      <c r="AP683" s="23">
        <v>4</v>
      </c>
    </row>
    <row r="684" spans="1:42" x14ac:dyDescent="0.25">
      <c r="A684" s="23">
        <v>683</v>
      </c>
      <c r="B684" s="23">
        <v>13</v>
      </c>
      <c r="C684" s="23">
        <v>13</v>
      </c>
      <c r="D684" s="23">
        <v>3</v>
      </c>
      <c r="E684" s="23">
        <v>1299</v>
      </c>
      <c r="F684" s="23">
        <v>3693</v>
      </c>
      <c r="G684" s="23">
        <v>3769</v>
      </c>
      <c r="H684" s="23">
        <v>1940</v>
      </c>
      <c r="I684" s="23">
        <v>1322</v>
      </c>
      <c r="J684" s="23">
        <v>10</v>
      </c>
      <c r="K684" s="23">
        <v>189</v>
      </c>
      <c r="L684" s="23">
        <v>245</v>
      </c>
      <c r="M684" s="23">
        <v>291</v>
      </c>
      <c r="N684" s="23">
        <v>574</v>
      </c>
      <c r="O684" s="23">
        <v>309</v>
      </c>
      <c r="P684" s="23">
        <v>287</v>
      </c>
      <c r="Q684" s="23">
        <v>21</v>
      </c>
      <c r="R684" s="23">
        <v>0.20297161050676599</v>
      </c>
      <c r="S684" s="23">
        <v>509</v>
      </c>
      <c r="T684" s="23">
        <v>230</v>
      </c>
      <c r="U684" s="23">
        <v>683</v>
      </c>
      <c r="V684" s="23">
        <v>1032</v>
      </c>
      <c r="W684" s="23">
        <v>1184</v>
      </c>
      <c r="X684" s="23">
        <v>640</v>
      </c>
      <c r="Y684" s="23">
        <v>260</v>
      </c>
      <c r="Z684" s="23">
        <v>51</v>
      </c>
      <c r="AA684" s="23">
        <v>116</v>
      </c>
      <c r="AB684" s="23">
        <v>0</v>
      </c>
      <c r="AC684" s="23">
        <v>5</v>
      </c>
      <c r="AD684" s="23">
        <v>77</v>
      </c>
      <c r="AE684" s="23">
        <v>0</v>
      </c>
      <c r="AF684" s="23">
        <v>0</v>
      </c>
      <c r="AG684" s="23">
        <v>4</v>
      </c>
      <c r="AH684" s="23">
        <v>0</v>
      </c>
      <c r="AI684" s="23">
        <v>0</v>
      </c>
      <c r="AJ684" s="23">
        <v>0</v>
      </c>
      <c r="AK684" s="23">
        <v>1.1738599999999999</v>
      </c>
      <c r="AL684" s="23">
        <v>3</v>
      </c>
      <c r="AM684" s="23">
        <v>0</v>
      </c>
      <c r="AN684" s="23">
        <v>1299</v>
      </c>
      <c r="AO684" s="23">
        <v>683</v>
      </c>
      <c r="AP684" s="23">
        <v>76</v>
      </c>
    </row>
    <row r="685" spans="1:42" x14ac:dyDescent="0.25">
      <c r="A685" s="23">
        <v>684</v>
      </c>
      <c r="B685" s="23">
        <v>13</v>
      </c>
      <c r="C685" s="23">
        <v>13</v>
      </c>
      <c r="D685" s="23">
        <v>3</v>
      </c>
      <c r="E685" s="23">
        <v>2366</v>
      </c>
      <c r="F685" s="23">
        <v>7184</v>
      </c>
      <c r="G685" s="23">
        <v>7212</v>
      </c>
      <c r="H685" s="23">
        <v>3653</v>
      </c>
      <c r="I685" s="23">
        <v>2082</v>
      </c>
      <c r="J685" s="23">
        <v>329</v>
      </c>
      <c r="K685" s="23">
        <v>436</v>
      </c>
      <c r="L685" s="23">
        <v>312</v>
      </c>
      <c r="M685" s="23">
        <v>560</v>
      </c>
      <c r="N685" s="23">
        <v>1058</v>
      </c>
      <c r="O685" s="23">
        <v>518</v>
      </c>
      <c r="P685" s="23">
        <v>434</v>
      </c>
      <c r="Q685" s="23">
        <v>61</v>
      </c>
      <c r="R685" s="23">
        <v>0.15806988352745399</v>
      </c>
      <c r="S685" s="23">
        <v>1151</v>
      </c>
      <c r="T685" s="23">
        <v>571</v>
      </c>
      <c r="U685" s="23">
        <v>1510</v>
      </c>
      <c r="V685" s="23">
        <v>2238</v>
      </c>
      <c r="W685" s="23">
        <v>1989</v>
      </c>
      <c r="X685" s="23">
        <v>904</v>
      </c>
      <c r="Y685" s="23">
        <v>281</v>
      </c>
      <c r="Z685" s="23">
        <v>165</v>
      </c>
      <c r="AA685" s="23">
        <v>493</v>
      </c>
      <c r="AB685" s="23">
        <v>0</v>
      </c>
      <c r="AC685" s="23">
        <v>33</v>
      </c>
      <c r="AD685" s="23">
        <v>179</v>
      </c>
      <c r="AE685" s="23">
        <v>0</v>
      </c>
      <c r="AF685" s="23">
        <v>0</v>
      </c>
      <c r="AG685" s="23">
        <v>4</v>
      </c>
      <c r="AH685" s="23">
        <v>743.30102999999997</v>
      </c>
      <c r="AI685" s="23">
        <v>0</v>
      </c>
      <c r="AJ685" s="23">
        <v>0</v>
      </c>
      <c r="AK685" s="23">
        <v>1.2142200000000001</v>
      </c>
      <c r="AL685" s="23">
        <v>3</v>
      </c>
      <c r="AM685" s="23">
        <v>0</v>
      </c>
      <c r="AN685" s="23">
        <v>2366</v>
      </c>
      <c r="AO685" s="23">
        <v>684</v>
      </c>
      <c r="AP685" s="23">
        <v>28</v>
      </c>
    </row>
    <row r="686" spans="1:42" x14ac:dyDescent="0.25">
      <c r="A686" s="23">
        <v>685</v>
      </c>
      <c r="B686" s="23">
        <v>13</v>
      </c>
      <c r="C686" s="23">
        <v>13</v>
      </c>
      <c r="D686" s="23">
        <v>3</v>
      </c>
      <c r="E686" s="23">
        <v>1559</v>
      </c>
      <c r="F686" s="23">
        <v>4508</v>
      </c>
      <c r="G686" s="23">
        <v>4526</v>
      </c>
      <c r="H686" s="23">
        <v>2220</v>
      </c>
      <c r="I686" s="23">
        <v>1225</v>
      </c>
      <c r="J686" s="23">
        <v>438</v>
      </c>
      <c r="K686" s="23">
        <v>402</v>
      </c>
      <c r="L686" s="23">
        <v>351</v>
      </c>
      <c r="M686" s="23">
        <v>370</v>
      </c>
      <c r="N686" s="23">
        <v>436</v>
      </c>
      <c r="O686" s="23">
        <v>389</v>
      </c>
      <c r="P686" s="23">
        <v>290</v>
      </c>
      <c r="Q686" s="23">
        <v>73</v>
      </c>
      <c r="R686" s="23">
        <v>0.14494034467521</v>
      </c>
      <c r="S686" s="23">
        <v>726</v>
      </c>
      <c r="T686" s="23">
        <v>337</v>
      </c>
      <c r="U686" s="23">
        <v>955</v>
      </c>
      <c r="V686" s="23">
        <v>1417</v>
      </c>
      <c r="W686" s="23">
        <v>1246</v>
      </c>
      <c r="X686" s="23">
        <v>571</v>
      </c>
      <c r="Y686" s="23">
        <v>30</v>
      </c>
      <c r="Z686" s="23">
        <v>74</v>
      </c>
      <c r="AA686" s="23">
        <v>528</v>
      </c>
      <c r="AB686" s="23">
        <v>0</v>
      </c>
      <c r="AC686" s="23">
        <v>9</v>
      </c>
      <c r="AD686" s="23">
        <v>85</v>
      </c>
      <c r="AE686" s="23">
        <v>0</v>
      </c>
      <c r="AF686" s="23">
        <v>0</v>
      </c>
      <c r="AG686" s="23">
        <v>4</v>
      </c>
      <c r="AH686" s="23">
        <v>0</v>
      </c>
      <c r="AI686" s="23">
        <v>0</v>
      </c>
      <c r="AJ686" s="23">
        <v>0</v>
      </c>
      <c r="AK686" s="23">
        <v>1.2059500000000001</v>
      </c>
      <c r="AL686" s="23">
        <v>3</v>
      </c>
      <c r="AM686" s="23">
        <v>0</v>
      </c>
      <c r="AN686" s="23">
        <v>1559</v>
      </c>
      <c r="AO686" s="23">
        <v>685</v>
      </c>
      <c r="AP686" s="23">
        <v>18</v>
      </c>
    </row>
    <row r="687" spans="1:42" x14ac:dyDescent="0.25">
      <c r="A687" s="23">
        <v>686</v>
      </c>
      <c r="B687" s="23">
        <v>13</v>
      </c>
      <c r="C687" s="23">
        <v>13</v>
      </c>
      <c r="D687" s="23">
        <v>3</v>
      </c>
      <c r="E687" s="23">
        <v>2055</v>
      </c>
      <c r="F687" s="23">
        <v>5339</v>
      </c>
      <c r="G687" s="23">
        <v>5345</v>
      </c>
      <c r="H687" s="23">
        <v>2917</v>
      </c>
      <c r="I687" s="23">
        <v>1231</v>
      </c>
      <c r="J687" s="23">
        <v>871</v>
      </c>
      <c r="K687" s="23">
        <v>525</v>
      </c>
      <c r="L687" s="23">
        <v>573</v>
      </c>
      <c r="M687" s="23">
        <v>494</v>
      </c>
      <c r="N687" s="23">
        <v>463</v>
      </c>
      <c r="O687" s="23">
        <v>333</v>
      </c>
      <c r="P687" s="23">
        <v>238</v>
      </c>
      <c r="Q687" s="23">
        <v>69</v>
      </c>
      <c r="R687" s="23">
        <v>0.16501403180542601</v>
      </c>
      <c r="S687" s="23">
        <v>1054</v>
      </c>
      <c r="T687" s="23">
        <v>344</v>
      </c>
      <c r="U687" s="23">
        <v>936</v>
      </c>
      <c r="V687" s="23">
        <v>1875</v>
      </c>
      <c r="W687" s="23">
        <v>1474</v>
      </c>
      <c r="X687" s="23">
        <v>716</v>
      </c>
      <c r="Y687" s="23">
        <v>101</v>
      </c>
      <c r="Z687" s="23">
        <v>299</v>
      </c>
      <c r="AA687" s="23">
        <v>507</v>
      </c>
      <c r="AB687" s="23">
        <v>0</v>
      </c>
      <c r="AC687" s="23">
        <v>43</v>
      </c>
      <c r="AD687" s="23">
        <v>104</v>
      </c>
      <c r="AE687" s="23">
        <v>0</v>
      </c>
      <c r="AF687" s="23">
        <v>0</v>
      </c>
      <c r="AG687" s="23">
        <v>4</v>
      </c>
      <c r="AH687" s="23">
        <v>0</v>
      </c>
      <c r="AI687" s="23">
        <v>0</v>
      </c>
      <c r="AJ687" s="23">
        <v>0</v>
      </c>
      <c r="AK687" s="23">
        <v>1.3331599999999999</v>
      </c>
      <c r="AL687" s="23">
        <v>3</v>
      </c>
      <c r="AM687" s="23">
        <v>0</v>
      </c>
      <c r="AN687" s="23">
        <v>2055</v>
      </c>
      <c r="AO687" s="23">
        <v>686</v>
      </c>
      <c r="AP687" s="23">
        <v>6</v>
      </c>
    </row>
    <row r="688" spans="1:42" x14ac:dyDescent="0.25">
      <c r="A688" s="23">
        <v>687</v>
      </c>
      <c r="B688" s="23">
        <v>13</v>
      </c>
      <c r="C688" s="23">
        <v>13</v>
      </c>
      <c r="D688" s="23">
        <v>3</v>
      </c>
      <c r="E688" s="23">
        <v>1375</v>
      </c>
      <c r="F688" s="23">
        <v>3374</v>
      </c>
      <c r="G688" s="23">
        <v>3382</v>
      </c>
      <c r="H688" s="23">
        <v>1840</v>
      </c>
      <c r="I688" s="23">
        <v>768</v>
      </c>
      <c r="J688" s="23">
        <v>720</v>
      </c>
      <c r="K688" s="23">
        <v>318</v>
      </c>
      <c r="L688" s="23">
        <v>374</v>
      </c>
      <c r="M688" s="23">
        <v>325</v>
      </c>
      <c r="N688" s="23">
        <v>358</v>
      </c>
      <c r="O688" s="23">
        <v>309</v>
      </c>
      <c r="P688" s="23">
        <v>223</v>
      </c>
      <c r="Q688" s="23">
        <v>52</v>
      </c>
      <c r="R688" s="23">
        <v>0.16232998225901801</v>
      </c>
      <c r="S688" s="23">
        <v>4252</v>
      </c>
      <c r="T688" s="23">
        <v>232</v>
      </c>
      <c r="U688" s="23">
        <v>566</v>
      </c>
      <c r="V688" s="23">
        <v>1233</v>
      </c>
      <c r="W688" s="23">
        <v>858</v>
      </c>
      <c r="X688" s="23">
        <v>493</v>
      </c>
      <c r="Y688" s="23">
        <v>1504</v>
      </c>
      <c r="Z688" s="23">
        <v>169</v>
      </c>
      <c r="AA688" s="23">
        <v>916</v>
      </c>
      <c r="AB688" s="23">
        <v>0</v>
      </c>
      <c r="AC688" s="23">
        <v>1614</v>
      </c>
      <c r="AD688" s="23">
        <v>49</v>
      </c>
      <c r="AE688" s="23">
        <v>0</v>
      </c>
      <c r="AF688" s="23">
        <v>0</v>
      </c>
      <c r="AG688" s="23">
        <v>4</v>
      </c>
      <c r="AH688" s="23">
        <v>0</v>
      </c>
      <c r="AI688" s="23">
        <v>0</v>
      </c>
      <c r="AJ688" s="23">
        <v>0</v>
      </c>
      <c r="AK688" s="23">
        <v>1.6046800000000001</v>
      </c>
      <c r="AL688" s="23">
        <v>3</v>
      </c>
      <c r="AM688" s="23">
        <v>0</v>
      </c>
      <c r="AN688" s="23">
        <v>1375</v>
      </c>
      <c r="AO688" s="23">
        <v>687</v>
      </c>
      <c r="AP688" s="23">
        <v>8</v>
      </c>
    </row>
    <row r="689" spans="1:42" x14ac:dyDescent="0.25">
      <c r="A689" s="23">
        <v>688</v>
      </c>
      <c r="B689" s="23">
        <v>13</v>
      </c>
      <c r="C689" s="23">
        <v>13</v>
      </c>
      <c r="D689" s="23">
        <v>3</v>
      </c>
      <c r="E689" s="23">
        <v>2921</v>
      </c>
      <c r="F689" s="23">
        <v>8321</v>
      </c>
      <c r="G689" s="23">
        <v>8347</v>
      </c>
      <c r="H689" s="23">
        <v>4095</v>
      </c>
      <c r="I689" s="23">
        <v>1948</v>
      </c>
      <c r="J689" s="23">
        <v>1025</v>
      </c>
      <c r="K689" s="23">
        <v>795</v>
      </c>
      <c r="L689" s="23">
        <v>701</v>
      </c>
      <c r="M689" s="23">
        <v>429</v>
      </c>
      <c r="N689" s="23">
        <v>996</v>
      </c>
      <c r="O689" s="23">
        <v>705</v>
      </c>
      <c r="P689" s="23">
        <v>466</v>
      </c>
      <c r="Q689" s="23">
        <v>156</v>
      </c>
      <c r="R689" s="23">
        <v>0.136336408290404</v>
      </c>
      <c r="S689" s="23">
        <v>1169</v>
      </c>
      <c r="T689" s="23">
        <v>585</v>
      </c>
      <c r="U689" s="23">
        <v>1861</v>
      </c>
      <c r="V689" s="23">
        <v>2737</v>
      </c>
      <c r="W689" s="23">
        <v>2166</v>
      </c>
      <c r="X689" s="23">
        <v>998</v>
      </c>
      <c r="Y689" s="23">
        <v>317</v>
      </c>
      <c r="Z689" s="23">
        <v>80</v>
      </c>
      <c r="AA689" s="23">
        <v>646</v>
      </c>
      <c r="AB689" s="23">
        <v>0</v>
      </c>
      <c r="AC689" s="23">
        <v>44</v>
      </c>
      <c r="AD689" s="23">
        <v>82</v>
      </c>
      <c r="AE689" s="23">
        <v>0</v>
      </c>
      <c r="AF689" s="23">
        <v>0</v>
      </c>
      <c r="AG689" s="23">
        <v>4</v>
      </c>
      <c r="AH689" s="23">
        <v>1453.2027599999999</v>
      </c>
      <c r="AI689" s="23">
        <v>0</v>
      </c>
      <c r="AJ689" s="23">
        <v>0</v>
      </c>
      <c r="AK689" s="23">
        <v>1.25474</v>
      </c>
      <c r="AL689" s="23">
        <v>3</v>
      </c>
      <c r="AM689" s="23">
        <v>0</v>
      </c>
      <c r="AN689" s="23">
        <v>2921</v>
      </c>
      <c r="AO689" s="23">
        <v>688</v>
      </c>
      <c r="AP689" s="23">
        <v>26</v>
      </c>
    </row>
    <row r="690" spans="1:42" x14ac:dyDescent="0.25">
      <c r="A690" s="23">
        <v>689</v>
      </c>
      <c r="B690" s="23">
        <v>13</v>
      </c>
      <c r="C690" s="23">
        <v>13</v>
      </c>
      <c r="D690" s="23">
        <v>3</v>
      </c>
      <c r="E690" s="23">
        <v>1436</v>
      </c>
      <c r="F690" s="23">
        <v>4366</v>
      </c>
      <c r="G690" s="23">
        <v>4376</v>
      </c>
      <c r="H690" s="23">
        <v>1967</v>
      </c>
      <c r="I690" s="23">
        <v>1457</v>
      </c>
      <c r="J690" s="23">
        <v>0</v>
      </c>
      <c r="K690" s="23">
        <v>131</v>
      </c>
      <c r="L690" s="23">
        <v>216</v>
      </c>
      <c r="M690" s="23">
        <v>235</v>
      </c>
      <c r="N690" s="23">
        <v>854</v>
      </c>
      <c r="O690" s="23">
        <v>466</v>
      </c>
      <c r="P690" s="23">
        <v>421</v>
      </c>
      <c r="Q690" s="23">
        <v>16</v>
      </c>
      <c r="R690" s="23">
        <v>0.23720292504570401</v>
      </c>
      <c r="S690" s="23">
        <v>303</v>
      </c>
      <c r="T690" s="23">
        <v>278</v>
      </c>
      <c r="U690" s="23">
        <v>1056</v>
      </c>
      <c r="V690" s="23">
        <v>900</v>
      </c>
      <c r="W690" s="23">
        <v>1289</v>
      </c>
      <c r="X690" s="23">
        <v>853</v>
      </c>
      <c r="Y690" s="23">
        <v>109</v>
      </c>
      <c r="Z690" s="23">
        <v>55</v>
      </c>
      <c r="AA690" s="23">
        <v>102</v>
      </c>
      <c r="AB690" s="23">
        <v>0</v>
      </c>
      <c r="AC690" s="23">
        <v>9</v>
      </c>
      <c r="AD690" s="23">
        <v>28</v>
      </c>
      <c r="AE690" s="23">
        <v>0</v>
      </c>
      <c r="AF690" s="23">
        <v>0</v>
      </c>
      <c r="AG690" s="23">
        <v>4</v>
      </c>
      <c r="AH690" s="23">
        <v>0</v>
      </c>
      <c r="AI690" s="23">
        <v>0</v>
      </c>
      <c r="AJ690" s="23">
        <v>0</v>
      </c>
      <c r="AK690" s="23">
        <v>1.13019</v>
      </c>
      <c r="AL690" s="23">
        <v>1</v>
      </c>
      <c r="AM690" s="23">
        <v>0</v>
      </c>
      <c r="AN690" s="23">
        <v>1436</v>
      </c>
      <c r="AO690" s="23">
        <v>689</v>
      </c>
      <c r="AP690" s="23">
        <v>10</v>
      </c>
    </row>
    <row r="691" spans="1:42" x14ac:dyDescent="0.25">
      <c r="A691" s="23">
        <v>690</v>
      </c>
      <c r="B691" s="23">
        <v>13</v>
      </c>
      <c r="C691" s="23">
        <v>13</v>
      </c>
      <c r="D691" s="23">
        <v>3</v>
      </c>
      <c r="E691" s="23">
        <v>1944</v>
      </c>
      <c r="F691" s="23">
        <v>5834</v>
      </c>
      <c r="G691" s="23">
        <v>5856</v>
      </c>
      <c r="H691" s="23">
        <v>2641</v>
      </c>
      <c r="I691" s="23">
        <v>1945</v>
      </c>
      <c r="J691" s="23">
        <v>10</v>
      </c>
      <c r="K691" s="23">
        <v>242</v>
      </c>
      <c r="L691" s="23">
        <v>340</v>
      </c>
      <c r="M691" s="23">
        <v>372</v>
      </c>
      <c r="N691" s="23">
        <v>990</v>
      </c>
      <c r="O691" s="23">
        <v>690</v>
      </c>
      <c r="P691" s="23">
        <v>564</v>
      </c>
      <c r="Q691" s="23">
        <v>43</v>
      </c>
      <c r="R691" s="23">
        <v>0.22575136612021901</v>
      </c>
      <c r="S691" s="23">
        <v>912</v>
      </c>
      <c r="T691" s="23">
        <v>135</v>
      </c>
      <c r="U691" s="23">
        <v>1367</v>
      </c>
      <c r="V691" s="23">
        <v>1332</v>
      </c>
      <c r="W691" s="23">
        <v>1780</v>
      </c>
      <c r="X691" s="23">
        <v>1242</v>
      </c>
      <c r="Y691" s="23">
        <v>67</v>
      </c>
      <c r="Z691" s="23">
        <v>379</v>
      </c>
      <c r="AA691" s="23">
        <v>360</v>
      </c>
      <c r="AB691" s="23">
        <v>0</v>
      </c>
      <c r="AC691" s="23">
        <v>16</v>
      </c>
      <c r="AD691" s="23">
        <v>90</v>
      </c>
      <c r="AE691" s="23">
        <v>0</v>
      </c>
      <c r="AF691" s="23">
        <v>0</v>
      </c>
      <c r="AG691" s="23">
        <v>4</v>
      </c>
      <c r="AH691" s="23">
        <v>2206.4060100000002</v>
      </c>
      <c r="AI691" s="23">
        <v>0</v>
      </c>
      <c r="AJ691" s="23">
        <v>0</v>
      </c>
      <c r="AK691" s="23">
        <v>1.14744</v>
      </c>
      <c r="AL691" s="23">
        <v>2</v>
      </c>
      <c r="AM691" s="23">
        <v>0</v>
      </c>
      <c r="AN691" s="23">
        <v>1944</v>
      </c>
      <c r="AO691" s="23">
        <v>690</v>
      </c>
      <c r="AP691" s="23">
        <v>22</v>
      </c>
    </row>
    <row r="692" spans="1:42" x14ac:dyDescent="0.25">
      <c r="A692" s="23">
        <v>691</v>
      </c>
      <c r="B692" s="23">
        <v>13</v>
      </c>
      <c r="C692" s="23">
        <v>13</v>
      </c>
      <c r="D692" s="23">
        <v>3</v>
      </c>
      <c r="E692" s="23">
        <v>1057</v>
      </c>
      <c r="F692" s="23">
        <v>3240</v>
      </c>
      <c r="G692" s="23">
        <v>3240</v>
      </c>
      <c r="H692" s="23">
        <v>1274</v>
      </c>
      <c r="I692" s="23">
        <v>1057</v>
      </c>
      <c r="J692" s="23">
        <v>0</v>
      </c>
      <c r="K692" s="23">
        <v>117</v>
      </c>
      <c r="L692" s="23">
        <v>112</v>
      </c>
      <c r="M692" s="23">
        <v>191</v>
      </c>
      <c r="N692" s="23">
        <v>637</v>
      </c>
      <c r="O692" s="23">
        <v>547</v>
      </c>
      <c r="P692" s="23">
        <v>437</v>
      </c>
      <c r="Q692" s="23">
        <v>28</v>
      </c>
      <c r="R692" s="23">
        <v>0.202469135802469</v>
      </c>
      <c r="S692" s="23">
        <v>263</v>
      </c>
      <c r="T692" s="23">
        <v>175</v>
      </c>
      <c r="U692" s="23">
        <v>770</v>
      </c>
      <c r="V692" s="23">
        <v>708</v>
      </c>
      <c r="W692" s="23">
        <v>1068</v>
      </c>
      <c r="X692" s="23">
        <v>519</v>
      </c>
      <c r="Y692" s="23">
        <v>12</v>
      </c>
      <c r="Z692" s="23">
        <v>18</v>
      </c>
      <c r="AA692" s="23">
        <v>182</v>
      </c>
      <c r="AB692" s="23">
        <v>0</v>
      </c>
      <c r="AC692" s="23">
        <v>1</v>
      </c>
      <c r="AD692" s="23">
        <v>50</v>
      </c>
      <c r="AE692" s="23">
        <v>0</v>
      </c>
      <c r="AF692" s="23">
        <v>0</v>
      </c>
      <c r="AG692" s="23">
        <v>4</v>
      </c>
      <c r="AH692" s="23">
        <v>0</v>
      </c>
      <c r="AI692" s="23">
        <v>0</v>
      </c>
      <c r="AJ692" s="23">
        <v>0</v>
      </c>
      <c r="AK692" s="23">
        <v>1.05803</v>
      </c>
      <c r="AL692" s="23">
        <v>1</v>
      </c>
      <c r="AM692" s="23">
        <v>0</v>
      </c>
      <c r="AN692" s="23">
        <v>1057</v>
      </c>
      <c r="AO692" s="23">
        <v>691</v>
      </c>
      <c r="AP692" s="23">
        <v>0</v>
      </c>
    </row>
    <row r="693" spans="1:42" x14ac:dyDescent="0.25">
      <c r="A693" s="23">
        <v>692</v>
      </c>
      <c r="B693" s="23">
        <v>13</v>
      </c>
      <c r="C693" s="23">
        <v>13</v>
      </c>
      <c r="D693" s="23">
        <v>3</v>
      </c>
      <c r="E693" s="23">
        <v>1076</v>
      </c>
      <c r="F693" s="23">
        <v>3214</v>
      </c>
      <c r="G693" s="23">
        <v>3214</v>
      </c>
      <c r="H693" s="23">
        <v>1445</v>
      </c>
      <c r="I693" s="23">
        <v>1065</v>
      </c>
      <c r="J693" s="23">
        <v>11</v>
      </c>
      <c r="K693" s="23">
        <v>164</v>
      </c>
      <c r="L693" s="23">
        <v>154</v>
      </c>
      <c r="M693" s="23">
        <v>298</v>
      </c>
      <c r="N693" s="23">
        <v>460</v>
      </c>
      <c r="O693" s="23">
        <v>340</v>
      </c>
      <c r="P693" s="23">
        <v>314</v>
      </c>
      <c r="Q693" s="23">
        <v>13</v>
      </c>
      <c r="R693" s="23">
        <v>0.22962041070317399</v>
      </c>
      <c r="S693" s="23">
        <v>1447</v>
      </c>
      <c r="T693" s="23">
        <v>111</v>
      </c>
      <c r="U693" s="23">
        <v>815</v>
      </c>
      <c r="V693" s="23">
        <v>705</v>
      </c>
      <c r="W693" s="23">
        <v>947</v>
      </c>
      <c r="X693" s="23">
        <v>636</v>
      </c>
      <c r="Y693" s="23">
        <v>210</v>
      </c>
      <c r="Z693" s="23">
        <v>535</v>
      </c>
      <c r="AA693" s="23">
        <v>467</v>
      </c>
      <c r="AB693" s="23">
        <v>0</v>
      </c>
      <c r="AC693" s="23">
        <v>113</v>
      </c>
      <c r="AD693" s="23">
        <v>122</v>
      </c>
      <c r="AE693" s="23">
        <v>0</v>
      </c>
      <c r="AF693" s="23">
        <v>0</v>
      </c>
      <c r="AG693" s="23">
        <v>4</v>
      </c>
      <c r="AH693" s="23">
        <v>0</v>
      </c>
      <c r="AI693" s="23">
        <v>0</v>
      </c>
      <c r="AJ693" s="23">
        <v>0</v>
      </c>
      <c r="AK693" s="23">
        <v>1.2223299999999999</v>
      </c>
      <c r="AL693" s="23">
        <v>2</v>
      </c>
      <c r="AM693" s="23">
        <v>0</v>
      </c>
      <c r="AN693" s="23">
        <v>1076</v>
      </c>
      <c r="AO693" s="23">
        <v>692</v>
      </c>
      <c r="AP693" s="23">
        <v>0</v>
      </c>
    </row>
    <row r="694" spans="1:42" x14ac:dyDescent="0.25">
      <c r="A694" s="23">
        <v>693</v>
      </c>
      <c r="B694" s="23">
        <v>13</v>
      </c>
      <c r="C694" s="23">
        <v>13</v>
      </c>
      <c r="D694" s="23">
        <v>3</v>
      </c>
      <c r="E694" s="23">
        <v>1350</v>
      </c>
      <c r="F694" s="23">
        <v>4042</v>
      </c>
      <c r="G694" s="23">
        <v>4042</v>
      </c>
      <c r="H694" s="23">
        <v>1882</v>
      </c>
      <c r="I694" s="23">
        <v>1350</v>
      </c>
      <c r="J694" s="23">
        <v>0</v>
      </c>
      <c r="K694" s="23">
        <v>168</v>
      </c>
      <c r="L694" s="23">
        <v>181</v>
      </c>
      <c r="M694" s="23">
        <v>329</v>
      </c>
      <c r="N694" s="23">
        <v>672</v>
      </c>
      <c r="O694" s="23">
        <v>439</v>
      </c>
      <c r="P694" s="23">
        <v>359</v>
      </c>
      <c r="Q694" s="23">
        <v>73</v>
      </c>
      <c r="R694" s="23">
        <v>0.20658090054428499</v>
      </c>
      <c r="S694" s="23">
        <v>572</v>
      </c>
      <c r="T694" s="23">
        <v>205</v>
      </c>
      <c r="U694" s="23">
        <v>924</v>
      </c>
      <c r="V694" s="23">
        <v>953</v>
      </c>
      <c r="W694" s="23">
        <v>1209</v>
      </c>
      <c r="X694" s="23">
        <v>751</v>
      </c>
      <c r="Y694" s="23">
        <v>39</v>
      </c>
      <c r="Z694" s="23">
        <v>31</v>
      </c>
      <c r="AA694" s="23">
        <v>433</v>
      </c>
      <c r="AB694" s="23">
        <v>0</v>
      </c>
      <c r="AC694" s="23">
        <v>37</v>
      </c>
      <c r="AD694" s="23">
        <v>32</v>
      </c>
      <c r="AE694" s="23">
        <v>0</v>
      </c>
      <c r="AF694" s="23">
        <v>0</v>
      </c>
      <c r="AG694" s="23">
        <v>4</v>
      </c>
      <c r="AH694" s="23">
        <v>0</v>
      </c>
      <c r="AI694" s="23">
        <v>0</v>
      </c>
      <c r="AJ694" s="23">
        <v>0</v>
      </c>
      <c r="AK694" s="23">
        <v>1.1379300000000001</v>
      </c>
      <c r="AL694" s="23">
        <v>3</v>
      </c>
      <c r="AM694" s="23">
        <v>0</v>
      </c>
      <c r="AN694" s="23">
        <v>1350</v>
      </c>
      <c r="AO694" s="23">
        <v>693</v>
      </c>
      <c r="AP694" s="23">
        <v>0</v>
      </c>
    </row>
    <row r="695" spans="1:42" x14ac:dyDescent="0.25">
      <c r="A695" s="23">
        <v>694</v>
      </c>
      <c r="B695" s="23">
        <v>13</v>
      </c>
      <c r="C695" s="23">
        <v>13</v>
      </c>
      <c r="D695" s="23">
        <v>3</v>
      </c>
      <c r="E695" s="23">
        <v>1764</v>
      </c>
      <c r="F695" s="23">
        <v>5429</v>
      </c>
      <c r="G695" s="23">
        <v>5431</v>
      </c>
      <c r="H695" s="23">
        <v>2460</v>
      </c>
      <c r="I695" s="23">
        <v>1754</v>
      </c>
      <c r="J695" s="23">
        <v>10</v>
      </c>
      <c r="K695" s="23">
        <v>118</v>
      </c>
      <c r="L695" s="23">
        <v>252</v>
      </c>
      <c r="M695" s="23">
        <v>371</v>
      </c>
      <c r="N695" s="23">
        <v>1023</v>
      </c>
      <c r="O695" s="23">
        <v>595</v>
      </c>
      <c r="P695" s="23">
        <v>542</v>
      </c>
      <c r="Q695" s="23">
        <v>29</v>
      </c>
      <c r="R695" s="23">
        <v>0.209721966488676</v>
      </c>
      <c r="S695" s="23">
        <v>192</v>
      </c>
      <c r="T695" s="23">
        <v>212</v>
      </c>
      <c r="U695" s="23">
        <v>1291</v>
      </c>
      <c r="V695" s="23">
        <v>1279</v>
      </c>
      <c r="W695" s="23">
        <v>1724</v>
      </c>
      <c r="X695" s="23">
        <v>925</v>
      </c>
      <c r="Y695" s="23">
        <v>8</v>
      </c>
      <c r="Z695" s="23">
        <v>35</v>
      </c>
      <c r="AA695" s="23">
        <v>100</v>
      </c>
      <c r="AB695" s="23">
        <v>0</v>
      </c>
      <c r="AC695" s="23">
        <v>20</v>
      </c>
      <c r="AD695" s="23">
        <v>29</v>
      </c>
      <c r="AE695" s="23">
        <v>0</v>
      </c>
      <c r="AF695" s="23">
        <v>0</v>
      </c>
      <c r="AG695" s="23">
        <v>4</v>
      </c>
      <c r="AH695" s="23">
        <v>0</v>
      </c>
      <c r="AI695" s="23">
        <v>0</v>
      </c>
      <c r="AJ695" s="23">
        <v>0</v>
      </c>
      <c r="AK695" s="23">
        <v>1.0923400000000001</v>
      </c>
      <c r="AL695" s="23">
        <v>1</v>
      </c>
      <c r="AM695" s="23">
        <v>0</v>
      </c>
      <c r="AN695" s="23">
        <v>1764</v>
      </c>
      <c r="AO695" s="23">
        <v>694</v>
      </c>
      <c r="AP695" s="23">
        <v>2</v>
      </c>
    </row>
    <row r="696" spans="1:42" x14ac:dyDescent="0.25">
      <c r="A696" s="23">
        <v>695</v>
      </c>
      <c r="B696" s="23">
        <v>13</v>
      </c>
      <c r="C696" s="23">
        <v>13</v>
      </c>
      <c r="D696" s="23">
        <v>3</v>
      </c>
      <c r="E696" s="23">
        <v>2683</v>
      </c>
      <c r="F696" s="23">
        <v>7939</v>
      </c>
      <c r="G696" s="23">
        <v>7939</v>
      </c>
      <c r="H696" s="23">
        <v>3904</v>
      </c>
      <c r="I696" s="23">
        <v>2738</v>
      </c>
      <c r="J696" s="23">
        <v>24</v>
      </c>
      <c r="K696" s="23">
        <v>217</v>
      </c>
      <c r="L696" s="23">
        <v>241</v>
      </c>
      <c r="M696" s="23">
        <v>387</v>
      </c>
      <c r="N696" s="23">
        <v>1838</v>
      </c>
      <c r="O696" s="23">
        <v>5916</v>
      </c>
      <c r="P696" s="23">
        <v>787.01220999999998</v>
      </c>
      <c r="Q696" s="23">
        <v>29</v>
      </c>
      <c r="R696" s="23">
        <v>0.19007431666456701</v>
      </c>
      <c r="S696" s="23">
        <v>257</v>
      </c>
      <c r="T696" s="23">
        <v>404</v>
      </c>
      <c r="U696" s="23">
        <v>1715</v>
      </c>
      <c r="V696" s="23">
        <v>1638</v>
      </c>
      <c r="W696" s="23">
        <v>2932</v>
      </c>
      <c r="X696" s="23">
        <v>1250</v>
      </c>
      <c r="Y696" s="23">
        <v>37</v>
      </c>
      <c r="Z696" s="23">
        <v>73</v>
      </c>
      <c r="AA696" s="23">
        <v>23</v>
      </c>
      <c r="AB696" s="23">
        <v>0</v>
      </c>
      <c r="AC696" s="23">
        <v>26</v>
      </c>
      <c r="AD696" s="23">
        <v>98</v>
      </c>
      <c r="AE696" s="23">
        <v>0</v>
      </c>
      <c r="AF696" s="23">
        <v>0</v>
      </c>
      <c r="AG696" s="23">
        <v>4</v>
      </c>
      <c r="AH696" s="23">
        <v>0</v>
      </c>
      <c r="AI696" s="23">
        <v>0</v>
      </c>
      <c r="AJ696" s="23">
        <v>0</v>
      </c>
      <c r="AK696" s="23">
        <v>1.1314599999999999</v>
      </c>
      <c r="AL696" s="23">
        <v>1</v>
      </c>
      <c r="AM696" s="23">
        <v>0</v>
      </c>
      <c r="AN696" s="23">
        <v>2683</v>
      </c>
      <c r="AO696" s="23">
        <v>695</v>
      </c>
      <c r="AP696" s="23">
        <v>0</v>
      </c>
    </row>
    <row r="697" spans="1:42" x14ac:dyDescent="0.25">
      <c r="A697" s="23">
        <v>696</v>
      </c>
      <c r="B697" s="23">
        <v>13</v>
      </c>
      <c r="C697" s="23">
        <v>13</v>
      </c>
      <c r="D697" s="23">
        <v>3</v>
      </c>
      <c r="E697" s="23">
        <v>2226</v>
      </c>
      <c r="F697" s="23">
        <v>5722</v>
      </c>
      <c r="G697" s="23">
        <v>5731</v>
      </c>
      <c r="H697" s="23">
        <v>2811</v>
      </c>
      <c r="I697" s="23">
        <v>1538</v>
      </c>
      <c r="J697" s="23">
        <v>735</v>
      </c>
      <c r="K697" s="23">
        <v>421</v>
      </c>
      <c r="L697" s="23">
        <v>526</v>
      </c>
      <c r="M697" s="23">
        <v>351</v>
      </c>
      <c r="N697" s="23">
        <v>928</v>
      </c>
      <c r="O697" s="23">
        <v>9407</v>
      </c>
      <c r="P697" s="23">
        <v>1700</v>
      </c>
      <c r="Q697" s="23">
        <v>85</v>
      </c>
      <c r="R697" s="23">
        <v>0.23556098412144499</v>
      </c>
      <c r="S697" s="23">
        <v>1392</v>
      </c>
      <c r="T697" s="23">
        <v>249</v>
      </c>
      <c r="U697" s="23">
        <v>852</v>
      </c>
      <c r="V697" s="23">
        <v>1584</v>
      </c>
      <c r="W697" s="23">
        <v>1893</v>
      </c>
      <c r="X697" s="23">
        <v>1153</v>
      </c>
      <c r="Y697" s="23">
        <v>41</v>
      </c>
      <c r="Z697" s="23">
        <v>946</v>
      </c>
      <c r="AA697" s="23">
        <v>239</v>
      </c>
      <c r="AB697" s="23">
        <v>12</v>
      </c>
      <c r="AC697" s="23">
        <v>13</v>
      </c>
      <c r="AD697" s="23">
        <v>141</v>
      </c>
      <c r="AE697" s="23">
        <v>0</v>
      </c>
      <c r="AF697" s="23">
        <v>0</v>
      </c>
      <c r="AG697" s="23">
        <v>4</v>
      </c>
      <c r="AH697" s="23">
        <v>0</v>
      </c>
      <c r="AI697" s="23">
        <v>0</v>
      </c>
      <c r="AJ697" s="23">
        <v>0</v>
      </c>
      <c r="AK697" s="23">
        <v>1.0032700000000001</v>
      </c>
      <c r="AL697" s="23">
        <v>1</v>
      </c>
      <c r="AM697" s="23">
        <v>0</v>
      </c>
      <c r="AN697" s="23">
        <v>2226</v>
      </c>
      <c r="AO697" s="23">
        <v>696</v>
      </c>
      <c r="AP697" s="23">
        <v>9</v>
      </c>
    </row>
    <row r="698" spans="1:42" x14ac:dyDescent="0.25">
      <c r="A698" s="23">
        <v>697</v>
      </c>
      <c r="B698" s="23">
        <v>14</v>
      </c>
      <c r="C698" s="23">
        <v>14</v>
      </c>
      <c r="D698" s="23">
        <v>3</v>
      </c>
      <c r="E698" s="23">
        <v>558</v>
      </c>
      <c r="F698" s="23">
        <v>1714</v>
      </c>
      <c r="G698" s="23">
        <v>1748</v>
      </c>
      <c r="H698" s="23">
        <v>796</v>
      </c>
      <c r="I698" s="23">
        <v>569</v>
      </c>
      <c r="J698" s="23">
        <v>17</v>
      </c>
      <c r="K698" s="23">
        <v>107</v>
      </c>
      <c r="L698" s="23">
        <v>136</v>
      </c>
      <c r="M698" s="23">
        <v>138</v>
      </c>
      <c r="N698" s="23">
        <v>177</v>
      </c>
      <c r="O698" s="23">
        <v>19547</v>
      </c>
      <c r="P698" s="23">
        <v>289</v>
      </c>
      <c r="Q698" s="23">
        <v>112</v>
      </c>
      <c r="R698" s="23">
        <v>0.209382151029748</v>
      </c>
      <c r="S698" s="23">
        <v>3041</v>
      </c>
      <c r="T698" s="23">
        <v>124</v>
      </c>
      <c r="U698" s="23">
        <v>301</v>
      </c>
      <c r="V698" s="23">
        <v>470</v>
      </c>
      <c r="W698" s="23">
        <v>543</v>
      </c>
      <c r="X698" s="23">
        <v>310</v>
      </c>
      <c r="Y698" s="23">
        <v>76</v>
      </c>
      <c r="Z698" s="23">
        <v>228</v>
      </c>
      <c r="AA698" s="23">
        <v>312</v>
      </c>
      <c r="AB698" s="23">
        <v>396</v>
      </c>
      <c r="AC698" s="23">
        <v>1902</v>
      </c>
      <c r="AD698" s="23">
        <v>127</v>
      </c>
      <c r="AE698" s="23">
        <v>0</v>
      </c>
      <c r="AF698" s="23">
        <v>0</v>
      </c>
      <c r="AG698" s="23">
        <v>4</v>
      </c>
      <c r="AH698" s="23">
        <v>0</v>
      </c>
      <c r="AI698" s="23">
        <v>0</v>
      </c>
      <c r="AJ698" s="23">
        <v>0</v>
      </c>
      <c r="AK698" s="23">
        <v>1.26285</v>
      </c>
      <c r="AL698" s="23">
        <v>1</v>
      </c>
      <c r="AM698" s="23">
        <v>0</v>
      </c>
      <c r="AN698" s="23">
        <v>558</v>
      </c>
      <c r="AO698" s="23">
        <v>697</v>
      </c>
      <c r="AP698" s="23">
        <v>34</v>
      </c>
    </row>
    <row r="699" spans="1:42" x14ac:dyDescent="0.25">
      <c r="A699" s="23">
        <v>698</v>
      </c>
      <c r="B699" s="23">
        <v>14</v>
      </c>
      <c r="C699" s="23">
        <v>14</v>
      </c>
      <c r="D699" s="23">
        <v>3</v>
      </c>
      <c r="E699" s="23">
        <v>2559</v>
      </c>
      <c r="F699" s="23">
        <v>8360</v>
      </c>
      <c r="G699" s="23">
        <v>8409</v>
      </c>
      <c r="H699" s="23">
        <v>4396</v>
      </c>
      <c r="I699" s="23">
        <v>2587</v>
      </c>
      <c r="J699" s="23">
        <v>0</v>
      </c>
      <c r="K699" s="23">
        <v>276</v>
      </c>
      <c r="L699" s="23">
        <v>382</v>
      </c>
      <c r="M699" s="23">
        <v>589</v>
      </c>
      <c r="N699" s="23">
        <v>1312</v>
      </c>
      <c r="O699" s="23">
        <v>3698</v>
      </c>
      <c r="P699" s="23">
        <v>1294.1137699999999</v>
      </c>
      <c r="Q699" s="23">
        <v>90</v>
      </c>
      <c r="R699" s="23">
        <v>0.18028303008681201</v>
      </c>
      <c r="S699" s="23">
        <v>1295</v>
      </c>
      <c r="T699" s="23">
        <v>282</v>
      </c>
      <c r="U699" s="23">
        <v>2156</v>
      </c>
      <c r="V699" s="23">
        <v>2220</v>
      </c>
      <c r="W699" s="23">
        <v>2544</v>
      </c>
      <c r="X699" s="23">
        <v>1207</v>
      </c>
      <c r="Y699" s="23">
        <v>355</v>
      </c>
      <c r="Z699" s="23">
        <v>126</v>
      </c>
      <c r="AA699" s="23">
        <v>609</v>
      </c>
      <c r="AB699" s="23">
        <v>55</v>
      </c>
      <c r="AC699" s="23">
        <v>94</v>
      </c>
      <c r="AD699" s="23">
        <v>56</v>
      </c>
      <c r="AE699" s="23">
        <v>0</v>
      </c>
      <c r="AF699" s="23">
        <v>0</v>
      </c>
      <c r="AG699" s="23">
        <v>4</v>
      </c>
      <c r="AH699" s="23">
        <v>2566.30249</v>
      </c>
      <c r="AI699" s="23">
        <v>0</v>
      </c>
      <c r="AJ699" s="23">
        <v>0</v>
      </c>
      <c r="AK699" s="23">
        <v>1.04217</v>
      </c>
      <c r="AL699" s="23">
        <v>1</v>
      </c>
      <c r="AM699" s="23">
        <v>0</v>
      </c>
      <c r="AN699" s="23">
        <v>2559</v>
      </c>
      <c r="AO699" s="23">
        <v>698</v>
      </c>
      <c r="AP699" s="23">
        <v>49</v>
      </c>
    </row>
    <row r="700" spans="1:42" x14ac:dyDescent="0.25">
      <c r="A700" s="23">
        <v>699</v>
      </c>
      <c r="B700" s="23">
        <v>14</v>
      </c>
      <c r="C700" s="23">
        <v>14</v>
      </c>
      <c r="D700" s="23">
        <v>3</v>
      </c>
      <c r="E700" s="23">
        <v>1726</v>
      </c>
      <c r="F700" s="23">
        <v>5169</v>
      </c>
      <c r="G700" s="23">
        <v>5169</v>
      </c>
      <c r="H700" s="23">
        <v>2555</v>
      </c>
      <c r="I700" s="23">
        <v>1585</v>
      </c>
      <c r="J700" s="23">
        <v>167</v>
      </c>
      <c r="K700" s="23">
        <v>193</v>
      </c>
      <c r="L700" s="23">
        <v>514</v>
      </c>
      <c r="M700" s="23">
        <v>420</v>
      </c>
      <c r="N700" s="23">
        <v>599</v>
      </c>
      <c r="O700" s="23">
        <v>2213</v>
      </c>
      <c r="P700" s="23">
        <v>759</v>
      </c>
      <c r="Q700" s="23">
        <v>18</v>
      </c>
      <c r="R700" s="23">
        <v>0.18146643451344599</v>
      </c>
      <c r="S700" s="23">
        <v>601</v>
      </c>
      <c r="T700" s="23">
        <v>473</v>
      </c>
      <c r="U700" s="23">
        <v>949</v>
      </c>
      <c r="V700" s="23">
        <v>1400</v>
      </c>
      <c r="W700" s="23">
        <v>1686</v>
      </c>
      <c r="X700" s="23">
        <v>661</v>
      </c>
      <c r="Y700" s="23">
        <v>74</v>
      </c>
      <c r="Z700" s="23">
        <v>49</v>
      </c>
      <c r="AA700" s="23">
        <v>189</v>
      </c>
      <c r="AB700" s="23">
        <v>200</v>
      </c>
      <c r="AC700" s="23">
        <v>28</v>
      </c>
      <c r="AD700" s="23">
        <v>61</v>
      </c>
      <c r="AE700" s="23">
        <v>0</v>
      </c>
      <c r="AF700" s="23">
        <v>0</v>
      </c>
      <c r="AG700" s="23">
        <v>4</v>
      </c>
      <c r="AH700" s="23">
        <v>0</v>
      </c>
      <c r="AI700" s="23">
        <v>0</v>
      </c>
      <c r="AJ700" s="23">
        <v>0</v>
      </c>
      <c r="AK700" s="23">
        <v>1.0541400000000001</v>
      </c>
      <c r="AL700" s="23">
        <v>1</v>
      </c>
      <c r="AM700" s="23">
        <v>0</v>
      </c>
      <c r="AN700" s="23">
        <v>1726</v>
      </c>
      <c r="AO700" s="23">
        <v>699</v>
      </c>
      <c r="AP700" s="23">
        <v>0</v>
      </c>
    </row>
    <row r="701" spans="1:42" x14ac:dyDescent="0.25">
      <c r="A701" s="23">
        <v>700</v>
      </c>
      <c r="B701" s="23">
        <v>14</v>
      </c>
      <c r="C701" s="23">
        <v>14</v>
      </c>
      <c r="D701" s="23">
        <v>3</v>
      </c>
      <c r="E701" s="23">
        <v>3859</v>
      </c>
      <c r="F701" s="23">
        <v>11327</v>
      </c>
      <c r="G701" s="23">
        <v>11365</v>
      </c>
      <c r="H701" s="23">
        <v>5590</v>
      </c>
      <c r="I701" s="23">
        <v>3248</v>
      </c>
      <c r="J701" s="23">
        <v>755</v>
      </c>
      <c r="K701" s="23">
        <v>1076</v>
      </c>
      <c r="L701" s="23">
        <v>840</v>
      </c>
      <c r="M701" s="23">
        <v>974</v>
      </c>
      <c r="N701" s="23">
        <v>969</v>
      </c>
      <c r="O701" s="23">
        <v>2701</v>
      </c>
      <c r="P701" s="23">
        <v>705.12</v>
      </c>
      <c r="Q701" s="23">
        <v>448</v>
      </c>
      <c r="R701" s="23">
        <v>0.12740871095468501</v>
      </c>
      <c r="S701" s="23">
        <v>11615</v>
      </c>
      <c r="T701" s="23">
        <v>827</v>
      </c>
      <c r="U701" s="23">
        <v>2595</v>
      </c>
      <c r="V701" s="23">
        <v>3416</v>
      </c>
      <c r="W701" s="23">
        <v>3331</v>
      </c>
      <c r="X701" s="23">
        <v>1196</v>
      </c>
      <c r="Y701" s="23">
        <v>2210</v>
      </c>
      <c r="Z701" s="23">
        <v>1639</v>
      </c>
      <c r="AA701" s="23">
        <v>2208</v>
      </c>
      <c r="AB701" s="23">
        <v>188</v>
      </c>
      <c r="AC701" s="23">
        <v>4148</v>
      </c>
      <c r="AD701" s="23">
        <v>1222</v>
      </c>
      <c r="AE701" s="23">
        <v>0</v>
      </c>
      <c r="AF701" s="23">
        <v>0</v>
      </c>
      <c r="AG701" s="23">
        <v>4</v>
      </c>
      <c r="AH701" s="23">
        <v>0</v>
      </c>
      <c r="AI701" s="23">
        <v>0</v>
      </c>
      <c r="AJ701" s="23">
        <v>0</v>
      </c>
      <c r="AK701" s="23">
        <v>1.4257599999999999</v>
      </c>
      <c r="AL701" s="23">
        <v>3</v>
      </c>
      <c r="AM701" s="23">
        <v>0</v>
      </c>
      <c r="AN701" s="23">
        <v>3859</v>
      </c>
      <c r="AO701" s="23">
        <v>700</v>
      </c>
      <c r="AP701" s="23">
        <v>38</v>
      </c>
    </row>
    <row r="702" spans="1:42" x14ac:dyDescent="0.25">
      <c r="A702" s="23">
        <v>701</v>
      </c>
      <c r="B702" s="23">
        <v>14</v>
      </c>
      <c r="C702" s="23">
        <v>14</v>
      </c>
      <c r="D702" s="23">
        <v>3</v>
      </c>
      <c r="E702" s="23">
        <v>2383</v>
      </c>
      <c r="F702" s="23">
        <v>6686</v>
      </c>
      <c r="G702" s="23">
        <v>6688</v>
      </c>
      <c r="H702" s="23">
        <v>2912</v>
      </c>
      <c r="I702" s="23">
        <v>2240</v>
      </c>
      <c r="J702" s="23">
        <v>199</v>
      </c>
      <c r="K702" s="23">
        <v>516</v>
      </c>
      <c r="L702" s="23">
        <v>502</v>
      </c>
      <c r="M702" s="23">
        <v>606</v>
      </c>
      <c r="N702" s="23">
        <v>759</v>
      </c>
      <c r="O702" s="23">
        <v>1319</v>
      </c>
      <c r="P702" s="23">
        <v>836</v>
      </c>
      <c r="Q702" s="23">
        <v>51</v>
      </c>
      <c r="R702" s="23">
        <v>0.20977870813397101</v>
      </c>
      <c r="S702" s="23">
        <v>1328</v>
      </c>
      <c r="T702" s="23">
        <v>580</v>
      </c>
      <c r="U702" s="23">
        <v>1365</v>
      </c>
      <c r="V702" s="23">
        <v>1654</v>
      </c>
      <c r="W702" s="23">
        <v>1943</v>
      </c>
      <c r="X702" s="23">
        <v>1146</v>
      </c>
      <c r="Y702" s="23">
        <v>332</v>
      </c>
      <c r="Z702" s="23">
        <v>295</v>
      </c>
      <c r="AA702" s="23">
        <v>521</v>
      </c>
      <c r="AB702" s="23">
        <v>48</v>
      </c>
      <c r="AC702" s="23">
        <v>35</v>
      </c>
      <c r="AD702" s="23">
        <v>97</v>
      </c>
      <c r="AE702" s="23">
        <v>0</v>
      </c>
      <c r="AF702" s="23">
        <v>0</v>
      </c>
      <c r="AG702" s="23">
        <v>4</v>
      </c>
      <c r="AH702" s="23">
        <v>0</v>
      </c>
      <c r="AI702" s="23">
        <v>0</v>
      </c>
      <c r="AJ702" s="23">
        <v>0</v>
      </c>
      <c r="AK702" s="23">
        <v>1.09819</v>
      </c>
      <c r="AL702" s="23">
        <v>3</v>
      </c>
      <c r="AM702" s="23">
        <v>0</v>
      </c>
      <c r="AN702" s="23">
        <v>2383</v>
      </c>
      <c r="AO702" s="23">
        <v>701</v>
      </c>
      <c r="AP702" s="23">
        <v>2</v>
      </c>
    </row>
    <row r="703" spans="1:42" x14ac:dyDescent="0.25">
      <c r="A703" s="23">
        <v>702</v>
      </c>
      <c r="B703" s="23">
        <v>14</v>
      </c>
      <c r="C703" s="23">
        <v>14</v>
      </c>
      <c r="D703" s="23">
        <v>3</v>
      </c>
      <c r="E703" s="23">
        <v>3388</v>
      </c>
      <c r="F703" s="23">
        <v>10349</v>
      </c>
      <c r="G703" s="23">
        <v>10438</v>
      </c>
      <c r="H703" s="23">
        <v>5376</v>
      </c>
      <c r="I703" s="23">
        <v>2296</v>
      </c>
      <c r="J703" s="23">
        <v>1164</v>
      </c>
      <c r="K703" s="23">
        <v>955</v>
      </c>
      <c r="L703" s="23">
        <v>932</v>
      </c>
      <c r="M703" s="23">
        <v>800</v>
      </c>
      <c r="N703" s="23">
        <v>701</v>
      </c>
      <c r="O703" s="23">
        <v>1564</v>
      </c>
      <c r="P703" s="23">
        <v>913.71880999999996</v>
      </c>
      <c r="Q703" s="23">
        <v>138</v>
      </c>
      <c r="R703" s="23">
        <v>0.14887909561218601</v>
      </c>
      <c r="S703" s="23">
        <v>3506</v>
      </c>
      <c r="T703" s="23">
        <v>902</v>
      </c>
      <c r="U703" s="23">
        <v>2141</v>
      </c>
      <c r="V703" s="23">
        <v>3951</v>
      </c>
      <c r="W703" s="23">
        <v>2193</v>
      </c>
      <c r="X703" s="23">
        <v>1251</v>
      </c>
      <c r="Y703" s="23">
        <v>316</v>
      </c>
      <c r="Z703" s="23">
        <v>620</v>
      </c>
      <c r="AA703" s="23">
        <v>1712</v>
      </c>
      <c r="AB703" s="23">
        <v>0</v>
      </c>
      <c r="AC703" s="23">
        <v>421</v>
      </c>
      <c r="AD703" s="23">
        <v>437</v>
      </c>
      <c r="AE703" s="23">
        <v>0</v>
      </c>
      <c r="AF703" s="23">
        <v>0</v>
      </c>
      <c r="AG703" s="23">
        <v>4</v>
      </c>
      <c r="AH703" s="23">
        <v>0</v>
      </c>
      <c r="AI703" s="23">
        <v>0</v>
      </c>
      <c r="AJ703" s="23">
        <v>0</v>
      </c>
      <c r="AK703" s="23">
        <v>1.1969700000000001</v>
      </c>
      <c r="AL703" s="23">
        <v>1</v>
      </c>
      <c r="AM703" s="23">
        <v>0</v>
      </c>
      <c r="AN703" s="23">
        <v>3388</v>
      </c>
      <c r="AO703" s="23">
        <v>702</v>
      </c>
      <c r="AP703" s="23">
        <v>89</v>
      </c>
    </row>
    <row r="704" spans="1:42" x14ac:dyDescent="0.25">
      <c r="A704" s="23">
        <v>703</v>
      </c>
      <c r="B704" s="23">
        <v>14</v>
      </c>
      <c r="C704" s="23">
        <v>14</v>
      </c>
      <c r="D704" s="23">
        <v>3</v>
      </c>
      <c r="E704" s="23">
        <v>1500</v>
      </c>
      <c r="F704" s="23">
        <v>4559</v>
      </c>
      <c r="G704" s="23">
        <v>4561</v>
      </c>
      <c r="H704" s="23">
        <v>2211</v>
      </c>
      <c r="I704" s="23">
        <v>1463</v>
      </c>
      <c r="J704" s="23">
        <v>61</v>
      </c>
      <c r="K704" s="23">
        <v>230</v>
      </c>
      <c r="L704" s="23">
        <v>261</v>
      </c>
      <c r="M704" s="23">
        <v>305</v>
      </c>
      <c r="N704" s="23">
        <v>704</v>
      </c>
      <c r="O704" s="23">
        <v>4088</v>
      </c>
      <c r="P704" s="23">
        <v>1224</v>
      </c>
      <c r="Q704" s="23">
        <v>15</v>
      </c>
      <c r="R704" s="23">
        <v>0.21815391361543501</v>
      </c>
      <c r="S704" s="23">
        <v>249</v>
      </c>
      <c r="T704" s="23">
        <v>170</v>
      </c>
      <c r="U704" s="23">
        <v>781</v>
      </c>
      <c r="V704" s="23">
        <v>1235</v>
      </c>
      <c r="W704" s="23">
        <v>1717</v>
      </c>
      <c r="X704" s="23">
        <v>658</v>
      </c>
      <c r="Y704" s="23">
        <v>26</v>
      </c>
      <c r="Z704" s="23">
        <v>46</v>
      </c>
      <c r="AA704" s="23">
        <v>100</v>
      </c>
      <c r="AB704" s="23">
        <v>0</v>
      </c>
      <c r="AC704" s="23">
        <v>31</v>
      </c>
      <c r="AD704" s="23">
        <v>46</v>
      </c>
      <c r="AE704" s="23">
        <v>0</v>
      </c>
      <c r="AF704" s="23">
        <v>0</v>
      </c>
      <c r="AG704" s="23">
        <v>4</v>
      </c>
      <c r="AH704" s="23">
        <v>0</v>
      </c>
      <c r="AI704" s="23">
        <v>0</v>
      </c>
      <c r="AJ704" s="23">
        <v>0</v>
      </c>
      <c r="AK704" s="23">
        <v>0.99106000000000005</v>
      </c>
      <c r="AL704" s="23">
        <v>1</v>
      </c>
      <c r="AM704" s="23">
        <v>0</v>
      </c>
      <c r="AN704" s="23">
        <v>1500</v>
      </c>
      <c r="AO704" s="23">
        <v>703</v>
      </c>
      <c r="AP704" s="23">
        <v>2</v>
      </c>
    </row>
    <row r="705" spans="1:42" x14ac:dyDescent="0.25">
      <c r="A705" s="23">
        <v>704</v>
      </c>
      <c r="B705" s="23">
        <v>14</v>
      </c>
      <c r="C705" s="23">
        <v>14</v>
      </c>
      <c r="D705" s="23">
        <v>3</v>
      </c>
      <c r="E705" s="23">
        <v>1624</v>
      </c>
      <c r="F705" s="23">
        <v>4238</v>
      </c>
      <c r="G705" s="23">
        <v>4238</v>
      </c>
      <c r="H705" s="23">
        <v>2010</v>
      </c>
      <c r="I705" s="23">
        <v>1679</v>
      </c>
      <c r="J705" s="23">
        <v>12</v>
      </c>
      <c r="K705" s="23">
        <v>210</v>
      </c>
      <c r="L705" s="23">
        <v>308</v>
      </c>
      <c r="M705" s="23">
        <v>287</v>
      </c>
      <c r="N705" s="23">
        <v>819</v>
      </c>
      <c r="O705" s="23">
        <v>64673</v>
      </c>
      <c r="P705" s="23">
        <v>1531</v>
      </c>
      <c r="Q705" s="23">
        <v>11</v>
      </c>
      <c r="R705" s="23">
        <v>0.31028787163756499</v>
      </c>
      <c r="S705" s="23">
        <v>697</v>
      </c>
      <c r="T705" s="23">
        <v>108</v>
      </c>
      <c r="U705" s="23">
        <v>743</v>
      </c>
      <c r="V705" s="23">
        <v>585</v>
      </c>
      <c r="W705" s="23">
        <v>1767</v>
      </c>
      <c r="X705" s="23">
        <v>1035</v>
      </c>
      <c r="Y705" s="23">
        <v>71</v>
      </c>
      <c r="Z705" s="23">
        <v>88</v>
      </c>
      <c r="AA705" s="23">
        <v>393</v>
      </c>
      <c r="AB705" s="23">
        <v>22</v>
      </c>
      <c r="AC705" s="23">
        <v>86</v>
      </c>
      <c r="AD705" s="23">
        <v>37</v>
      </c>
      <c r="AE705" s="23">
        <v>0</v>
      </c>
      <c r="AF705" s="23">
        <v>0</v>
      </c>
      <c r="AG705" s="23">
        <v>5</v>
      </c>
      <c r="AH705" s="23">
        <v>0</v>
      </c>
      <c r="AI705" s="23">
        <v>0</v>
      </c>
      <c r="AJ705" s="23">
        <v>0</v>
      </c>
      <c r="AK705" s="23">
        <v>0.96606000000000003</v>
      </c>
      <c r="AL705" s="23">
        <v>1</v>
      </c>
      <c r="AM705" s="23">
        <v>0</v>
      </c>
      <c r="AN705" s="23">
        <v>1624</v>
      </c>
      <c r="AO705" s="23">
        <v>704</v>
      </c>
      <c r="AP705" s="23">
        <v>0</v>
      </c>
    </row>
    <row r="706" spans="1:42" x14ac:dyDescent="0.25">
      <c r="A706" s="23">
        <v>705</v>
      </c>
      <c r="B706" s="23">
        <v>14</v>
      </c>
      <c r="C706" s="23">
        <v>14</v>
      </c>
      <c r="D706" s="23">
        <v>3</v>
      </c>
      <c r="E706" s="23">
        <v>3724</v>
      </c>
      <c r="F706" s="23">
        <v>11108</v>
      </c>
      <c r="G706" s="23">
        <v>11136</v>
      </c>
      <c r="H706" s="23">
        <v>5728</v>
      </c>
      <c r="I706" s="23">
        <v>2850</v>
      </c>
      <c r="J706" s="23">
        <v>950</v>
      </c>
      <c r="K706" s="23">
        <v>857</v>
      </c>
      <c r="L706" s="23">
        <v>1017</v>
      </c>
      <c r="M706" s="23">
        <v>842</v>
      </c>
      <c r="N706" s="23">
        <v>1008</v>
      </c>
      <c r="O706" s="23">
        <v>6523</v>
      </c>
      <c r="P706" s="23">
        <v>717</v>
      </c>
      <c r="Q706" s="23">
        <v>123.17498999999999</v>
      </c>
      <c r="R706" s="23">
        <v>0.167385057471264</v>
      </c>
      <c r="S706" s="23">
        <v>1242</v>
      </c>
      <c r="T706" s="23">
        <v>571</v>
      </c>
      <c r="U706" s="23">
        <v>2509</v>
      </c>
      <c r="V706" s="23">
        <v>3522</v>
      </c>
      <c r="W706" s="23">
        <v>2959</v>
      </c>
      <c r="X706" s="23">
        <v>1575</v>
      </c>
      <c r="Y706" s="23">
        <v>172</v>
      </c>
      <c r="Z706" s="23">
        <v>136</v>
      </c>
      <c r="AA706" s="23">
        <v>728</v>
      </c>
      <c r="AB706" s="23">
        <v>7</v>
      </c>
      <c r="AC706" s="23">
        <v>124</v>
      </c>
      <c r="AD706" s="23">
        <v>75</v>
      </c>
      <c r="AE706" s="23">
        <v>0</v>
      </c>
      <c r="AF706" s="23">
        <v>0</v>
      </c>
      <c r="AG706" s="23">
        <v>4</v>
      </c>
      <c r="AH706" s="23">
        <v>0</v>
      </c>
      <c r="AI706" s="23">
        <v>1169.4349400000001</v>
      </c>
      <c r="AJ706" s="23">
        <v>2747.1647899999998</v>
      </c>
      <c r="AK706" s="23">
        <v>1.2030000000000001</v>
      </c>
      <c r="AL706" s="23">
        <v>2</v>
      </c>
      <c r="AM706" s="23">
        <v>0</v>
      </c>
      <c r="AN706" s="23">
        <v>3724</v>
      </c>
      <c r="AO706" s="23">
        <v>705</v>
      </c>
      <c r="AP706" s="23">
        <v>28</v>
      </c>
    </row>
    <row r="707" spans="1:42" x14ac:dyDescent="0.25">
      <c r="A707" s="23">
        <v>706</v>
      </c>
      <c r="B707" s="23">
        <v>14</v>
      </c>
      <c r="C707" s="23">
        <v>14</v>
      </c>
      <c r="D707" s="23">
        <v>3</v>
      </c>
      <c r="E707" s="23">
        <v>772</v>
      </c>
      <c r="F707" s="23">
        <v>2542</v>
      </c>
      <c r="G707" s="23">
        <v>2544</v>
      </c>
      <c r="H707" s="23">
        <v>1265</v>
      </c>
      <c r="I707" s="23">
        <v>879</v>
      </c>
      <c r="J707" s="23">
        <v>54</v>
      </c>
      <c r="K707" s="23">
        <v>165</v>
      </c>
      <c r="L707" s="23">
        <v>226</v>
      </c>
      <c r="M707" s="23">
        <v>162</v>
      </c>
      <c r="N707" s="23">
        <v>219</v>
      </c>
      <c r="O707" s="23">
        <v>23979</v>
      </c>
      <c r="P707" s="23">
        <v>758</v>
      </c>
      <c r="Q707" s="23">
        <v>982</v>
      </c>
      <c r="R707" s="23">
        <v>0.195754716981132</v>
      </c>
      <c r="S707" s="23">
        <v>13477</v>
      </c>
      <c r="T707" s="23">
        <v>137</v>
      </c>
      <c r="U707" s="23">
        <v>436</v>
      </c>
      <c r="V707" s="23">
        <v>665</v>
      </c>
      <c r="W707" s="23">
        <v>905</v>
      </c>
      <c r="X707" s="23">
        <v>401</v>
      </c>
      <c r="Y707" s="23">
        <v>3869</v>
      </c>
      <c r="Z707" s="23">
        <v>590</v>
      </c>
      <c r="AA707" s="23">
        <v>2111</v>
      </c>
      <c r="AB707" s="23">
        <v>1078</v>
      </c>
      <c r="AC707" s="23">
        <v>4865</v>
      </c>
      <c r="AD707" s="23">
        <v>964</v>
      </c>
      <c r="AE707" s="23">
        <v>0</v>
      </c>
      <c r="AF707" s="23">
        <v>0</v>
      </c>
      <c r="AG707" s="23">
        <v>4</v>
      </c>
      <c r="AH707" s="23">
        <v>0</v>
      </c>
      <c r="AI707" s="23">
        <v>0</v>
      </c>
      <c r="AJ707" s="23">
        <v>0</v>
      </c>
      <c r="AK707" s="23">
        <v>1.09988</v>
      </c>
      <c r="AL707" s="23">
        <v>3</v>
      </c>
      <c r="AM707" s="23">
        <v>0</v>
      </c>
      <c r="AN707" s="23">
        <v>772</v>
      </c>
      <c r="AO707" s="23">
        <v>706</v>
      </c>
      <c r="AP707" s="23">
        <v>2</v>
      </c>
    </row>
    <row r="708" spans="1:42" x14ac:dyDescent="0.25">
      <c r="A708" s="23">
        <v>707</v>
      </c>
      <c r="B708" s="23">
        <v>14</v>
      </c>
      <c r="C708" s="23">
        <v>14</v>
      </c>
      <c r="D708" s="23">
        <v>3</v>
      </c>
      <c r="E708" s="23">
        <v>2327</v>
      </c>
      <c r="F708" s="23">
        <v>9386</v>
      </c>
      <c r="G708" s="23">
        <v>9467</v>
      </c>
      <c r="H708" s="23">
        <v>4049</v>
      </c>
      <c r="I708" s="23">
        <v>1428</v>
      </c>
      <c r="J708" s="23">
        <v>952</v>
      </c>
      <c r="K708" s="23">
        <v>1048</v>
      </c>
      <c r="L708" s="23">
        <v>728</v>
      </c>
      <c r="M708" s="23">
        <v>363</v>
      </c>
      <c r="N708" s="23">
        <v>188</v>
      </c>
      <c r="O708" s="23">
        <v>1020</v>
      </c>
      <c r="P708" s="23">
        <v>445</v>
      </c>
      <c r="Q708" s="23">
        <v>433</v>
      </c>
      <c r="R708" s="23">
        <v>9.7285306855392398E-2</v>
      </c>
      <c r="S708" s="23">
        <v>5863</v>
      </c>
      <c r="T708" s="23">
        <v>750</v>
      </c>
      <c r="U708" s="23">
        <v>2751</v>
      </c>
      <c r="V708" s="23">
        <v>3466</v>
      </c>
      <c r="W708" s="23">
        <v>1761</v>
      </c>
      <c r="X708" s="23">
        <v>739</v>
      </c>
      <c r="Y708" s="23">
        <v>1095</v>
      </c>
      <c r="Z708" s="23">
        <v>591</v>
      </c>
      <c r="AA708" s="23">
        <v>2348</v>
      </c>
      <c r="AB708" s="23">
        <v>6</v>
      </c>
      <c r="AC708" s="23">
        <v>868</v>
      </c>
      <c r="AD708" s="23">
        <v>955</v>
      </c>
      <c r="AE708" s="23">
        <v>0</v>
      </c>
      <c r="AF708" s="23">
        <v>0</v>
      </c>
      <c r="AG708" s="23">
        <v>4</v>
      </c>
      <c r="AH708" s="23">
        <v>0</v>
      </c>
      <c r="AI708" s="23">
        <v>0</v>
      </c>
      <c r="AJ708" s="23">
        <v>0</v>
      </c>
      <c r="AK708" s="23">
        <v>1.29599</v>
      </c>
      <c r="AL708" s="23">
        <v>3</v>
      </c>
      <c r="AM708" s="23">
        <v>0</v>
      </c>
      <c r="AN708" s="23">
        <v>2327</v>
      </c>
      <c r="AO708" s="23">
        <v>707</v>
      </c>
      <c r="AP708" s="23">
        <v>81</v>
      </c>
    </row>
    <row r="709" spans="1:42" x14ac:dyDescent="0.25">
      <c r="A709" s="23">
        <v>708</v>
      </c>
      <c r="B709" s="23">
        <v>14</v>
      </c>
      <c r="C709" s="23">
        <v>14</v>
      </c>
      <c r="D709" s="23">
        <v>3</v>
      </c>
      <c r="E709" s="23">
        <v>2686</v>
      </c>
      <c r="F709" s="23">
        <v>8376</v>
      </c>
      <c r="G709" s="23">
        <v>8409</v>
      </c>
      <c r="H709" s="23">
        <v>4537</v>
      </c>
      <c r="I709" s="23">
        <v>1852</v>
      </c>
      <c r="J709" s="23">
        <v>908</v>
      </c>
      <c r="K709" s="23">
        <v>1015</v>
      </c>
      <c r="L709" s="23">
        <v>576</v>
      </c>
      <c r="M709" s="23">
        <v>648</v>
      </c>
      <c r="N709" s="23">
        <v>447</v>
      </c>
      <c r="O709" s="23">
        <v>600</v>
      </c>
      <c r="P709" s="23">
        <v>525</v>
      </c>
      <c r="Q709" s="23">
        <v>59.331330000000001</v>
      </c>
      <c r="R709" s="23">
        <v>0.14520156974670001</v>
      </c>
      <c r="S709" s="23">
        <v>990</v>
      </c>
      <c r="T709" s="23">
        <v>380</v>
      </c>
      <c r="U709" s="23">
        <v>1874</v>
      </c>
      <c r="V709" s="23">
        <v>3344</v>
      </c>
      <c r="W709" s="23">
        <v>1847</v>
      </c>
      <c r="X709" s="23">
        <v>964</v>
      </c>
      <c r="Y709" s="23">
        <v>62</v>
      </c>
      <c r="Z709" s="23">
        <v>185</v>
      </c>
      <c r="AA709" s="23">
        <v>472</v>
      </c>
      <c r="AB709" s="23">
        <v>3</v>
      </c>
      <c r="AC709" s="23">
        <v>41</v>
      </c>
      <c r="AD709" s="23">
        <v>227</v>
      </c>
      <c r="AE709" s="23">
        <v>0</v>
      </c>
      <c r="AF709" s="23">
        <v>0</v>
      </c>
      <c r="AG709" s="23">
        <v>4</v>
      </c>
      <c r="AH709" s="23">
        <v>2806.2407199999998</v>
      </c>
      <c r="AI709" s="23">
        <v>0</v>
      </c>
      <c r="AJ709" s="23">
        <v>0</v>
      </c>
      <c r="AK709" s="23">
        <v>1.23397</v>
      </c>
      <c r="AL709" s="23">
        <v>3</v>
      </c>
      <c r="AM709" s="23">
        <v>0</v>
      </c>
      <c r="AN709" s="23">
        <v>2686</v>
      </c>
      <c r="AO709" s="23">
        <v>708</v>
      </c>
      <c r="AP709" s="23">
        <v>33</v>
      </c>
    </row>
    <row r="710" spans="1:42" x14ac:dyDescent="0.25">
      <c r="A710" s="23">
        <v>709</v>
      </c>
      <c r="B710" s="23">
        <v>14</v>
      </c>
      <c r="C710" s="23">
        <v>14</v>
      </c>
      <c r="D710" s="23">
        <v>3</v>
      </c>
      <c r="E710" s="23">
        <v>2007</v>
      </c>
      <c r="F710" s="23">
        <v>7420</v>
      </c>
      <c r="G710" s="23">
        <v>7825</v>
      </c>
      <c r="H710" s="23">
        <v>3651</v>
      </c>
      <c r="I710" s="23">
        <v>1294</v>
      </c>
      <c r="J710" s="23">
        <v>713</v>
      </c>
      <c r="K710" s="23">
        <v>721</v>
      </c>
      <c r="L710" s="23">
        <v>535</v>
      </c>
      <c r="M710" s="23">
        <v>537</v>
      </c>
      <c r="N710" s="23">
        <v>214</v>
      </c>
      <c r="O710" s="23">
        <v>518</v>
      </c>
      <c r="P710" s="23">
        <v>266</v>
      </c>
      <c r="Q710" s="23">
        <v>82</v>
      </c>
      <c r="R710" s="23">
        <v>8.1789137380191695E-2</v>
      </c>
      <c r="S710" s="23">
        <v>2242</v>
      </c>
      <c r="T710" s="23">
        <v>703</v>
      </c>
      <c r="U710" s="23">
        <v>2031</v>
      </c>
      <c r="V710" s="23">
        <v>3053</v>
      </c>
      <c r="W710" s="23">
        <v>1531</v>
      </c>
      <c r="X710" s="23">
        <v>507</v>
      </c>
      <c r="Y710" s="23">
        <v>367</v>
      </c>
      <c r="Z710" s="23">
        <v>332</v>
      </c>
      <c r="AA710" s="23">
        <v>807</v>
      </c>
      <c r="AB710" s="23">
        <v>17</v>
      </c>
      <c r="AC710" s="23">
        <v>91</v>
      </c>
      <c r="AD710" s="23">
        <v>628</v>
      </c>
      <c r="AE710" s="23">
        <v>0</v>
      </c>
      <c r="AF710" s="23">
        <v>0</v>
      </c>
      <c r="AG710" s="23">
        <v>4</v>
      </c>
      <c r="AH710" s="23">
        <v>0</v>
      </c>
      <c r="AI710" s="23">
        <v>0</v>
      </c>
      <c r="AJ710" s="23">
        <v>0</v>
      </c>
      <c r="AK710" s="23">
        <v>1.3778600000000001</v>
      </c>
      <c r="AL710" s="23">
        <v>3</v>
      </c>
      <c r="AM710" s="23">
        <v>0</v>
      </c>
      <c r="AN710" s="23">
        <v>2007</v>
      </c>
      <c r="AO710" s="23">
        <v>709</v>
      </c>
      <c r="AP710" s="23">
        <v>405</v>
      </c>
    </row>
    <row r="711" spans="1:42" x14ac:dyDescent="0.25">
      <c r="A711" s="23">
        <v>710</v>
      </c>
      <c r="B711" s="23">
        <v>14</v>
      </c>
      <c r="C711" s="23">
        <v>14</v>
      </c>
      <c r="D711" s="23">
        <v>3</v>
      </c>
      <c r="E711" s="23">
        <v>2248</v>
      </c>
      <c r="F711" s="23">
        <v>8118</v>
      </c>
      <c r="G711" s="23">
        <v>8213</v>
      </c>
      <c r="H711" s="23">
        <v>4051</v>
      </c>
      <c r="I711" s="23">
        <v>1576</v>
      </c>
      <c r="J711" s="23">
        <v>703</v>
      </c>
      <c r="K711" s="23">
        <v>709</v>
      </c>
      <c r="L711" s="23">
        <v>550</v>
      </c>
      <c r="M711" s="23">
        <v>537</v>
      </c>
      <c r="N711" s="23">
        <v>452</v>
      </c>
      <c r="O711" s="23">
        <v>652</v>
      </c>
      <c r="P711" s="23">
        <v>556</v>
      </c>
      <c r="Q711" s="23">
        <v>33</v>
      </c>
      <c r="R711" s="23">
        <v>9.6188968708145597E-2</v>
      </c>
      <c r="S711" s="23">
        <v>978</v>
      </c>
      <c r="T711" s="23">
        <v>907</v>
      </c>
      <c r="U711" s="23">
        <v>1674</v>
      </c>
      <c r="V711" s="23">
        <v>2899</v>
      </c>
      <c r="W711" s="23">
        <v>2132</v>
      </c>
      <c r="X711" s="23">
        <v>601</v>
      </c>
      <c r="Y711" s="23">
        <v>261</v>
      </c>
      <c r="Z711" s="23">
        <v>224</v>
      </c>
      <c r="AA711" s="23">
        <v>398</v>
      </c>
      <c r="AB711" s="23">
        <v>0</v>
      </c>
      <c r="AC711" s="23">
        <v>7</v>
      </c>
      <c r="AD711" s="23">
        <v>88</v>
      </c>
      <c r="AE711" s="23">
        <v>0</v>
      </c>
      <c r="AF711" s="23">
        <v>0</v>
      </c>
      <c r="AG711" s="23">
        <v>4</v>
      </c>
      <c r="AH711" s="23">
        <v>0</v>
      </c>
      <c r="AI711" s="23">
        <v>0</v>
      </c>
      <c r="AJ711" s="23">
        <v>0</v>
      </c>
      <c r="AK711" s="23">
        <v>1.1771400000000001</v>
      </c>
      <c r="AL711" s="23">
        <v>3</v>
      </c>
      <c r="AM711" s="23">
        <v>0</v>
      </c>
      <c r="AN711" s="23">
        <v>2248</v>
      </c>
      <c r="AO711" s="23">
        <v>710</v>
      </c>
      <c r="AP711" s="23">
        <v>95</v>
      </c>
    </row>
    <row r="712" spans="1:42" x14ac:dyDescent="0.25">
      <c r="A712" s="23">
        <v>711</v>
      </c>
      <c r="B712" s="23">
        <v>14</v>
      </c>
      <c r="C712" s="23">
        <v>14</v>
      </c>
      <c r="D712" s="23">
        <v>3</v>
      </c>
      <c r="E712" s="23">
        <v>2827</v>
      </c>
      <c r="F712" s="23">
        <v>9170</v>
      </c>
      <c r="G712" s="23">
        <v>9170</v>
      </c>
      <c r="H712" s="23">
        <v>4730</v>
      </c>
      <c r="I712" s="23">
        <v>2849</v>
      </c>
      <c r="J712" s="23">
        <v>15</v>
      </c>
      <c r="K712" s="23">
        <v>249</v>
      </c>
      <c r="L712" s="23">
        <v>487</v>
      </c>
      <c r="M712" s="23">
        <v>778</v>
      </c>
      <c r="N712" s="23">
        <v>1313</v>
      </c>
      <c r="O712" s="23">
        <v>3330</v>
      </c>
      <c r="P712" s="23">
        <v>727</v>
      </c>
      <c r="Q712" s="23">
        <v>7</v>
      </c>
      <c r="R712" s="23">
        <v>0.122137404580153</v>
      </c>
      <c r="S712" s="23">
        <v>526</v>
      </c>
      <c r="T712" s="23">
        <v>536</v>
      </c>
      <c r="U712" s="23">
        <v>2456</v>
      </c>
      <c r="V712" s="23">
        <v>2443</v>
      </c>
      <c r="W712" s="23">
        <v>2801</v>
      </c>
      <c r="X712" s="23">
        <v>934</v>
      </c>
      <c r="Y712" s="23">
        <v>19</v>
      </c>
      <c r="Z712" s="23">
        <v>196</v>
      </c>
      <c r="AA712" s="23">
        <v>188</v>
      </c>
      <c r="AB712" s="23">
        <v>4</v>
      </c>
      <c r="AC712" s="23">
        <v>16</v>
      </c>
      <c r="AD712" s="23">
        <v>103</v>
      </c>
      <c r="AE712" s="23">
        <v>0</v>
      </c>
      <c r="AF712" s="23">
        <v>0</v>
      </c>
      <c r="AG712" s="23">
        <v>4</v>
      </c>
      <c r="AH712" s="23">
        <v>0</v>
      </c>
      <c r="AI712" s="23">
        <v>0</v>
      </c>
      <c r="AJ712" s="23">
        <v>0</v>
      </c>
      <c r="AK712" s="23">
        <v>1.1211599999999999</v>
      </c>
      <c r="AL712" s="23">
        <v>1</v>
      </c>
      <c r="AM712" s="23">
        <v>0</v>
      </c>
      <c r="AN712" s="23">
        <v>2827</v>
      </c>
      <c r="AO712" s="23">
        <v>711</v>
      </c>
      <c r="AP712" s="23">
        <v>0</v>
      </c>
    </row>
    <row r="713" spans="1:42" x14ac:dyDescent="0.25">
      <c r="A713" s="23">
        <v>712</v>
      </c>
      <c r="B713" s="23">
        <v>14</v>
      </c>
      <c r="C713" s="23">
        <v>14</v>
      </c>
      <c r="D713" s="23">
        <v>3</v>
      </c>
      <c r="E713" s="23">
        <v>1403</v>
      </c>
      <c r="F713" s="23">
        <v>4931</v>
      </c>
      <c r="G713" s="23">
        <v>5058</v>
      </c>
      <c r="H713" s="23">
        <v>2479</v>
      </c>
      <c r="I713" s="23">
        <v>1453</v>
      </c>
      <c r="J713" s="23">
        <v>53</v>
      </c>
      <c r="K713" s="23">
        <v>209</v>
      </c>
      <c r="L713" s="23">
        <v>375</v>
      </c>
      <c r="M713" s="23">
        <v>338</v>
      </c>
      <c r="N713" s="23">
        <v>481</v>
      </c>
      <c r="O713" s="23">
        <v>10176</v>
      </c>
      <c r="P713" s="23">
        <v>1245</v>
      </c>
      <c r="Q713" s="23">
        <v>24</v>
      </c>
      <c r="R713" s="23">
        <v>0.21866350336101201</v>
      </c>
      <c r="S713" s="23">
        <v>1517</v>
      </c>
      <c r="T713" s="23">
        <v>276</v>
      </c>
      <c r="U713" s="23">
        <v>982</v>
      </c>
      <c r="V713" s="23">
        <v>1646</v>
      </c>
      <c r="W713" s="23">
        <v>1353</v>
      </c>
      <c r="X713" s="23">
        <v>801</v>
      </c>
      <c r="Y713" s="23">
        <v>132</v>
      </c>
      <c r="Z713" s="23">
        <v>162</v>
      </c>
      <c r="AA713" s="23">
        <v>594</v>
      </c>
      <c r="AB713" s="23">
        <v>123</v>
      </c>
      <c r="AC713" s="23">
        <v>293</v>
      </c>
      <c r="AD713" s="23">
        <v>213</v>
      </c>
      <c r="AE713" s="23">
        <v>0</v>
      </c>
      <c r="AF713" s="23">
        <v>0</v>
      </c>
      <c r="AG713" s="23">
        <v>4</v>
      </c>
      <c r="AH713" s="23">
        <v>0</v>
      </c>
      <c r="AI713" s="23">
        <v>0</v>
      </c>
      <c r="AJ713" s="23">
        <v>0</v>
      </c>
      <c r="AK713" s="23">
        <v>1.03037</v>
      </c>
      <c r="AL713" s="23">
        <v>2</v>
      </c>
      <c r="AM713" s="23">
        <v>0</v>
      </c>
      <c r="AN713" s="23">
        <v>1403</v>
      </c>
      <c r="AO713" s="23">
        <v>712</v>
      </c>
      <c r="AP713" s="23">
        <v>127</v>
      </c>
    </row>
    <row r="714" spans="1:42" x14ac:dyDescent="0.25">
      <c r="A714" s="23">
        <v>713</v>
      </c>
      <c r="B714" s="23">
        <v>14</v>
      </c>
      <c r="C714" s="23">
        <v>14</v>
      </c>
      <c r="D714" s="23">
        <v>3</v>
      </c>
      <c r="E714" s="23">
        <v>1465</v>
      </c>
      <c r="F714" s="23">
        <v>5240</v>
      </c>
      <c r="G714" s="23">
        <v>5253</v>
      </c>
      <c r="H714" s="23">
        <v>2688</v>
      </c>
      <c r="I714" s="23">
        <v>1576</v>
      </c>
      <c r="J714" s="23">
        <v>52</v>
      </c>
      <c r="K714" s="23">
        <v>297</v>
      </c>
      <c r="L714" s="23">
        <v>335</v>
      </c>
      <c r="M714" s="23">
        <v>321</v>
      </c>
      <c r="N714" s="23">
        <v>512</v>
      </c>
      <c r="O714" s="23">
        <v>12611</v>
      </c>
      <c r="P714" s="23">
        <v>1816</v>
      </c>
      <c r="Q714" s="23">
        <v>115</v>
      </c>
      <c r="R714" s="23">
        <v>0.21587664191890299</v>
      </c>
      <c r="S714" s="23">
        <v>936</v>
      </c>
      <c r="T714" s="23">
        <v>182</v>
      </c>
      <c r="U714" s="23">
        <v>1141</v>
      </c>
      <c r="V714" s="23">
        <v>1347</v>
      </c>
      <c r="W714" s="23">
        <v>1705</v>
      </c>
      <c r="X714" s="23">
        <v>878</v>
      </c>
      <c r="Y714" s="23">
        <v>185</v>
      </c>
      <c r="Z714" s="23">
        <v>172</v>
      </c>
      <c r="AA714" s="23">
        <v>148</v>
      </c>
      <c r="AB714" s="23">
        <v>45</v>
      </c>
      <c r="AC714" s="23">
        <v>99</v>
      </c>
      <c r="AD714" s="23">
        <v>287</v>
      </c>
      <c r="AE714" s="23">
        <v>0</v>
      </c>
      <c r="AF714" s="23">
        <v>0</v>
      </c>
      <c r="AG714" s="23">
        <v>4</v>
      </c>
      <c r="AH714" s="23">
        <v>0</v>
      </c>
      <c r="AI714" s="23">
        <v>0</v>
      </c>
      <c r="AJ714" s="23">
        <v>0</v>
      </c>
      <c r="AK714" s="23">
        <v>0.97126000000000001</v>
      </c>
      <c r="AL714" s="23">
        <v>2</v>
      </c>
      <c r="AM714" s="23">
        <v>0</v>
      </c>
      <c r="AN714" s="23">
        <v>1465</v>
      </c>
      <c r="AO714" s="23">
        <v>713</v>
      </c>
      <c r="AP714" s="23">
        <v>13</v>
      </c>
    </row>
    <row r="715" spans="1:42" x14ac:dyDescent="0.25">
      <c r="A715" s="23">
        <v>714</v>
      </c>
      <c r="B715" s="23">
        <v>14</v>
      </c>
      <c r="C715" s="23">
        <v>14</v>
      </c>
      <c r="D715" s="23">
        <v>3</v>
      </c>
      <c r="E715" s="23">
        <v>328</v>
      </c>
      <c r="F715" s="23">
        <v>807</v>
      </c>
      <c r="G715" s="23">
        <v>817</v>
      </c>
      <c r="H715" s="23">
        <v>340</v>
      </c>
      <c r="I715" s="23">
        <v>404</v>
      </c>
      <c r="J715" s="23">
        <v>26</v>
      </c>
      <c r="K715" s="23">
        <v>74</v>
      </c>
      <c r="L715" s="23">
        <v>66</v>
      </c>
      <c r="M715" s="23">
        <v>91</v>
      </c>
      <c r="N715" s="23">
        <v>97</v>
      </c>
      <c r="O715" s="23">
        <v>372520</v>
      </c>
      <c r="P715" s="23">
        <v>1102</v>
      </c>
      <c r="Q715" s="23">
        <v>276</v>
      </c>
      <c r="R715" s="23">
        <v>0.29130966952264398</v>
      </c>
      <c r="S715" s="23">
        <v>265</v>
      </c>
      <c r="T715" s="23">
        <v>62</v>
      </c>
      <c r="U715" s="23">
        <v>179</v>
      </c>
      <c r="V715" s="23">
        <v>216</v>
      </c>
      <c r="W715" s="23">
        <v>148</v>
      </c>
      <c r="X715" s="23">
        <v>212</v>
      </c>
      <c r="Y715" s="23">
        <v>30</v>
      </c>
      <c r="Z715" s="23">
        <v>2</v>
      </c>
      <c r="AA715" s="23">
        <v>76</v>
      </c>
      <c r="AB715" s="23">
        <v>48</v>
      </c>
      <c r="AC715" s="23">
        <v>5</v>
      </c>
      <c r="AD715" s="23">
        <v>104</v>
      </c>
      <c r="AE715" s="23">
        <v>0</v>
      </c>
      <c r="AF715" s="23">
        <v>0</v>
      </c>
      <c r="AG715" s="23">
        <v>4</v>
      </c>
      <c r="AH715" s="23">
        <v>0</v>
      </c>
      <c r="AI715" s="23">
        <v>0</v>
      </c>
      <c r="AJ715" s="23">
        <v>0</v>
      </c>
      <c r="AK715" s="23">
        <v>0.95813999999999999</v>
      </c>
      <c r="AL715" s="23">
        <v>1</v>
      </c>
      <c r="AM715" s="23">
        <v>0</v>
      </c>
      <c r="AN715" s="23">
        <v>328</v>
      </c>
      <c r="AO715" s="23">
        <v>714</v>
      </c>
      <c r="AP715" s="23">
        <v>10</v>
      </c>
    </row>
    <row r="716" spans="1:42" x14ac:dyDescent="0.25">
      <c r="A716" s="23">
        <v>715</v>
      </c>
      <c r="B716" s="23">
        <v>15</v>
      </c>
      <c r="C716" s="23">
        <v>15</v>
      </c>
      <c r="D716" s="23">
        <v>4</v>
      </c>
      <c r="E716" s="23">
        <v>2429</v>
      </c>
      <c r="F716" s="23">
        <v>7432</v>
      </c>
      <c r="G716" s="23">
        <v>7435</v>
      </c>
      <c r="H716" s="23">
        <v>4018</v>
      </c>
      <c r="I716" s="23">
        <v>2487</v>
      </c>
      <c r="J716" s="23">
        <v>71</v>
      </c>
      <c r="K716" s="23">
        <v>282</v>
      </c>
      <c r="L716" s="23">
        <v>466</v>
      </c>
      <c r="M716" s="23">
        <v>492</v>
      </c>
      <c r="N716" s="23">
        <v>1189</v>
      </c>
      <c r="O716" s="23">
        <v>137540</v>
      </c>
      <c r="P716" s="23">
        <v>4601</v>
      </c>
      <c r="Q716" s="23">
        <v>2964</v>
      </c>
      <c r="R716" s="23">
        <v>0.150638870208473</v>
      </c>
      <c r="S716" s="23">
        <v>20542</v>
      </c>
      <c r="T716" s="23">
        <v>478</v>
      </c>
      <c r="U716" s="23">
        <v>1362</v>
      </c>
      <c r="V716" s="23">
        <v>1988</v>
      </c>
      <c r="W716" s="23">
        <v>2697</v>
      </c>
      <c r="X716" s="23">
        <v>910</v>
      </c>
      <c r="Y716" s="23">
        <v>950</v>
      </c>
      <c r="Z716" s="23">
        <v>2660</v>
      </c>
      <c r="AA716" s="23">
        <v>1886</v>
      </c>
      <c r="AB716" s="23">
        <v>40</v>
      </c>
      <c r="AC716" s="23">
        <v>12938</v>
      </c>
      <c r="AD716" s="23">
        <v>2068</v>
      </c>
      <c r="AE716" s="23">
        <v>0</v>
      </c>
      <c r="AF716" s="23">
        <v>0</v>
      </c>
      <c r="AG716" s="23">
        <v>4</v>
      </c>
      <c r="AH716" s="23">
        <v>0</v>
      </c>
      <c r="AI716" s="23">
        <v>0</v>
      </c>
      <c r="AJ716" s="23">
        <v>0</v>
      </c>
      <c r="AK716" s="23">
        <v>1.01749</v>
      </c>
      <c r="AL716" s="23">
        <v>1</v>
      </c>
      <c r="AM716" s="23">
        <v>0</v>
      </c>
      <c r="AN716" s="23">
        <v>2429</v>
      </c>
      <c r="AO716" s="23">
        <v>715</v>
      </c>
      <c r="AP716" s="23">
        <v>3</v>
      </c>
    </row>
    <row r="717" spans="1:42" x14ac:dyDescent="0.25">
      <c r="A717" s="23">
        <v>716</v>
      </c>
      <c r="B717" s="23">
        <v>15</v>
      </c>
      <c r="C717" s="23">
        <v>15</v>
      </c>
      <c r="D717" s="23">
        <v>4</v>
      </c>
      <c r="E717" s="23">
        <v>1784</v>
      </c>
      <c r="F717" s="23">
        <v>4870</v>
      </c>
      <c r="G717" s="23">
        <v>4897</v>
      </c>
      <c r="H717" s="23">
        <v>2476</v>
      </c>
      <c r="I717" s="23">
        <v>1291</v>
      </c>
      <c r="J717" s="23">
        <v>549</v>
      </c>
      <c r="K717" s="23">
        <v>344</v>
      </c>
      <c r="L717" s="23">
        <v>410</v>
      </c>
      <c r="M717" s="23">
        <v>385</v>
      </c>
      <c r="N717" s="23">
        <v>645</v>
      </c>
      <c r="O717" s="23">
        <v>1182</v>
      </c>
      <c r="P717" s="23">
        <v>970</v>
      </c>
      <c r="Q717" s="23">
        <v>60</v>
      </c>
      <c r="R717" s="23">
        <v>0.19542577088013099</v>
      </c>
      <c r="S717" s="23">
        <v>2425</v>
      </c>
      <c r="T717" s="23">
        <v>326</v>
      </c>
      <c r="U717" s="23">
        <v>957</v>
      </c>
      <c r="V717" s="23">
        <v>1453</v>
      </c>
      <c r="W717" s="23">
        <v>1390</v>
      </c>
      <c r="X717" s="23">
        <v>771</v>
      </c>
      <c r="Y717" s="23">
        <v>45</v>
      </c>
      <c r="Z717" s="23">
        <v>313</v>
      </c>
      <c r="AA717" s="23">
        <v>549</v>
      </c>
      <c r="AB717" s="23">
        <v>5</v>
      </c>
      <c r="AC717" s="23">
        <v>332</v>
      </c>
      <c r="AD717" s="23">
        <v>1181</v>
      </c>
      <c r="AE717" s="23">
        <v>0</v>
      </c>
      <c r="AF717" s="23">
        <v>0</v>
      </c>
      <c r="AG717" s="23">
        <v>4</v>
      </c>
      <c r="AH717" s="23">
        <v>0</v>
      </c>
      <c r="AI717" s="23">
        <v>0</v>
      </c>
      <c r="AJ717" s="23">
        <v>0</v>
      </c>
      <c r="AK717" s="23">
        <v>1.1095200000000001</v>
      </c>
      <c r="AL717" s="23">
        <v>3</v>
      </c>
      <c r="AM717" s="23">
        <v>0</v>
      </c>
      <c r="AN717" s="23">
        <v>1784</v>
      </c>
      <c r="AO717" s="23">
        <v>716</v>
      </c>
      <c r="AP717" s="23">
        <v>27</v>
      </c>
    </row>
    <row r="718" spans="1:42" x14ac:dyDescent="0.25">
      <c r="A718" s="23">
        <v>717</v>
      </c>
      <c r="B718" s="23">
        <v>15</v>
      </c>
      <c r="C718" s="23">
        <v>15</v>
      </c>
      <c r="D718" s="23">
        <v>4</v>
      </c>
      <c r="E718" s="23">
        <v>2205</v>
      </c>
      <c r="F718" s="23">
        <v>6236</v>
      </c>
      <c r="G718" s="23">
        <v>6257</v>
      </c>
      <c r="H718" s="23">
        <v>3293</v>
      </c>
      <c r="I718" s="23">
        <v>1847</v>
      </c>
      <c r="J718" s="23">
        <v>519</v>
      </c>
      <c r="K718" s="23">
        <v>526</v>
      </c>
      <c r="L718" s="23">
        <v>455</v>
      </c>
      <c r="M718" s="23">
        <v>536</v>
      </c>
      <c r="N718" s="23">
        <v>688</v>
      </c>
      <c r="O718" s="23">
        <v>677</v>
      </c>
      <c r="P718" s="23">
        <v>473</v>
      </c>
      <c r="Q718" s="23">
        <v>151</v>
      </c>
      <c r="R718" s="23">
        <v>0.15518619146555901</v>
      </c>
      <c r="S718" s="23">
        <v>1768</v>
      </c>
      <c r="T718" s="23">
        <v>581</v>
      </c>
      <c r="U718" s="23">
        <v>1231</v>
      </c>
      <c r="V718" s="23">
        <v>2007</v>
      </c>
      <c r="W718" s="23">
        <v>1677</v>
      </c>
      <c r="X718" s="23">
        <v>761</v>
      </c>
      <c r="Y718" s="23">
        <v>122</v>
      </c>
      <c r="Z718" s="23">
        <v>143</v>
      </c>
      <c r="AA718" s="23">
        <v>1248</v>
      </c>
      <c r="AB718" s="23">
        <v>0</v>
      </c>
      <c r="AC718" s="23">
        <v>73</v>
      </c>
      <c r="AD718" s="23">
        <v>182</v>
      </c>
      <c r="AE718" s="23">
        <v>0</v>
      </c>
      <c r="AF718" s="23">
        <v>0</v>
      </c>
      <c r="AG718" s="23">
        <v>4</v>
      </c>
      <c r="AH718" s="23">
        <v>1937.0563999999999</v>
      </c>
      <c r="AI718" s="23">
        <v>0</v>
      </c>
      <c r="AJ718" s="23">
        <v>0</v>
      </c>
      <c r="AK718" s="23">
        <v>1.1900299999999999</v>
      </c>
      <c r="AL718" s="23">
        <v>3</v>
      </c>
      <c r="AM718" s="23">
        <v>0</v>
      </c>
      <c r="AN718" s="23">
        <v>2205</v>
      </c>
      <c r="AO718" s="23">
        <v>717</v>
      </c>
      <c r="AP718" s="23">
        <v>21</v>
      </c>
    </row>
    <row r="719" spans="1:42" x14ac:dyDescent="0.25">
      <c r="A719" s="23">
        <v>718</v>
      </c>
      <c r="B719" s="23">
        <v>15</v>
      </c>
      <c r="C719" s="23">
        <v>15</v>
      </c>
      <c r="D719" s="23">
        <v>4</v>
      </c>
      <c r="E719" s="23">
        <v>2903</v>
      </c>
      <c r="F719" s="23">
        <v>8510</v>
      </c>
      <c r="G719" s="23">
        <v>8518</v>
      </c>
      <c r="H719" s="23">
        <v>4629</v>
      </c>
      <c r="I719" s="23">
        <v>2399</v>
      </c>
      <c r="J719" s="23">
        <v>572</v>
      </c>
      <c r="K719" s="23">
        <v>491</v>
      </c>
      <c r="L719" s="23">
        <v>614</v>
      </c>
      <c r="M719" s="23">
        <v>806</v>
      </c>
      <c r="N719" s="23">
        <v>992</v>
      </c>
      <c r="O719" s="23">
        <v>1344</v>
      </c>
      <c r="P719" s="23">
        <v>817</v>
      </c>
      <c r="Q719" s="23">
        <v>268</v>
      </c>
      <c r="R719" s="23">
        <v>0.147335055177272</v>
      </c>
      <c r="S719" s="23">
        <v>5572</v>
      </c>
      <c r="T719" s="23">
        <v>537</v>
      </c>
      <c r="U719" s="23">
        <v>1666</v>
      </c>
      <c r="V719" s="23">
        <v>2636</v>
      </c>
      <c r="W719" s="23">
        <v>2672</v>
      </c>
      <c r="X719" s="23">
        <v>1007</v>
      </c>
      <c r="Y719" s="23">
        <v>589</v>
      </c>
      <c r="Z719" s="23">
        <v>1110</v>
      </c>
      <c r="AA719" s="23">
        <v>777</v>
      </c>
      <c r="AB719" s="23">
        <v>0</v>
      </c>
      <c r="AC719" s="23">
        <v>1533</v>
      </c>
      <c r="AD719" s="23">
        <v>1563</v>
      </c>
      <c r="AE719" s="23">
        <v>0</v>
      </c>
      <c r="AF719" s="23">
        <v>0</v>
      </c>
      <c r="AG719" s="23">
        <v>4</v>
      </c>
      <c r="AH719" s="23">
        <v>0</v>
      </c>
      <c r="AI719" s="23">
        <v>0</v>
      </c>
      <c r="AJ719" s="23">
        <v>0</v>
      </c>
      <c r="AK719" s="23">
        <v>1.1988399999999999</v>
      </c>
      <c r="AL719" s="23">
        <v>3</v>
      </c>
      <c r="AM719" s="23">
        <v>0</v>
      </c>
      <c r="AN719" s="23">
        <v>2903</v>
      </c>
      <c r="AO719" s="23">
        <v>718</v>
      </c>
      <c r="AP719" s="23">
        <v>8</v>
      </c>
    </row>
    <row r="720" spans="1:42" x14ac:dyDescent="0.25">
      <c r="A720" s="23">
        <v>719</v>
      </c>
      <c r="B720" s="23">
        <v>15</v>
      </c>
      <c r="C720" s="23">
        <v>15</v>
      </c>
      <c r="D720" s="23">
        <v>4</v>
      </c>
      <c r="E720" s="23">
        <v>2660</v>
      </c>
      <c r="F720" s="23">
        <v>7214</v>
      </c>
      <c r="G720" s="23">
        <v>7228</v>
      </c>
      <c r="H720" s="23">
        <v>3977</v>
      </c>
      <c r="I720" s="23">
        <v>2374</v>
      </c>
      <c r="J720" s="23">
        <v>347</v>
      </c>
      <c r="K720" s="23">
        <v>693</v>
      </c>
      <c r="L720" s="23">
        <v>656</v>
      </c>
      <c r="M720" s="23">
        <v>676</v>
      </c>
      <c r="N720" s="23">
        <v>635</v>
      </c>
      <c r="O720" s="23">
        <v>911</v>
      </c>
      <c r="P720" s="23">
        <v>494</v>
      </c>
      <c r="Q720" s="23">
        <v>37</v>
      </c>
      <c r="R720" s="23">
        <v>9.5877144438295495E-2</v>
      </c>
      <c r="S720" s="23">
        <v>540</v>
      </c>
      <c r="T720" s="23">
        <v>469</v>
      </c>
      <c r="U720" s="23">
        <v>1631</v>
      </c>
      <c r="V720" s="23">
        <v>2333</v>
      </c>
      <c r="W720" s="23">
        <v>2311</v>
      </c>
      <c r="X720" s="23">
        <v>484</v>
      </c>
      <c r="Y720" s="23">
        <v>82</v>
      </c>
      <c r="Z720" s="23">
        <v>71</v>
      </c>
      <c r="AA720" s="23">
        <v>278</v>
      </c>
      <c r="AB720" s="23">
        <v>0</v>
      </c>
      <c r="AC720" s="23">
        <v>9</v>
      </c>
      <c r="AD720" s="23">
        <v>100</v>
      </c>
      <c r="AE720" s="23">
        <v>0</v>
      </c>
      <c r="AF720" s="23">
        <v>0</v>
      </c>
      <c r="AG720" s="23">
        <v>4</v>
      </c>
      <c r="AH720" s="23">
        <v>0</v>
      </c>
      <c r="AI720" s="23">
        <v>0</v>
      </c>
      <c r="AJ720" s="23">
        <v>0</v>
      </c>
      <c r="AK720" s="23">
        <v>1.1419999999999999</v>
      </c>
      <c r="AL720" s="23">
        <v>3</v>
      </c>
      <c r="AM720" s="23">
        <v>0</v>
      </c>
      <c r="AN720" s="23">
        <v>2660</v>
      </c>
      <c r="AO720" s="23">
        <v>719</v>
      </c>
      <c r="AP720" s="23">
        <v>14</v>
      </c>
    </row>
    <row r="721" spans="1:42" x14ac:dyDescent="0.25">
      <c r="A721" s="23">
        <v>720</v>
      </c>
      <c r="B721" s="23">
        <v>15</v>
      </c>
      <c r="C721" s="23">
        <v>15</v>
      </c>
      <c r="D721" s="23">
        <v>4</v>
      </c>
      <c r="E721" s="23">
        <v>1704</v>
      </c>
      <c r="F721" s="23">
        <v>4761</v>
      </c>
      <c r="G721" s="23">
        <v>4775</v>
      </c>
      <c r="H721" s="23">
        <v>2880</v>
      </c>
      <c r="I721" s="23">
        <v>1692</v>
      </c>
      <c r="J721" s="23">
        <v>123</v>
      </c>
      <c r="K721" s="23">
        <v>175</v>
      </c>
      <c r="L721" s="23">
        <v>330</v>
      </c>
      <c r="M721" s="23">
        <v>591</v>
      </c>
      <c r="N721" s="23">
        <v>608</v>
      </c>
      <c r="O721" s="23">
        <v>11418</v>
      </c>
      <c r="P721" s="23">
        <v>1562</v>
      </c>
      <c r="Q721" s="23">
        <v>207</v>
      </c>
      <c r="R721" s="23">
        <v>0.10492146596858599</v>
      </c>
      <c r="S721" s="23">
        <v>1775</v>
      </c>
      <c r="T721" s="23">
        <v>416</v>
      </c>
      <c r="U721" s="23">
        <v>651</v>
      </c>
      <c r="V721" s="23">
        <v>1845</v>
      </c>
      <c r="W721" s="23">
        <v>1506</v>
      </c>
      <c r="X721" s="23">
        <v>357</v>
      </c>
      <c r="Y721" s="23">
        <v>264</v>
      </c>
      <c r="Z721" s="23">
        <v>166</v>
      </c>
      <c r="AA721" s="23">
        <v>1025</v>
      </c>
      <c r="AB721" s="23">
        <v>7</v>
      </c>
      <c r="AC721" s="23">
        <v>86</v>
      </c>
      <c r="AD721" s="23">
        <v>227</v>
      </c>
      <c r="AE721" s="23">
        <v>0</v>
      </c>
      <c r="AF721" s="23">
        <v>0</v>
      </c>
      <c r="AG721" s="23">
        <v>4</v>
      </c>
      <c r="AH721" s="23">
        <v>0</v>
      </c>
      <c r="AI721" s="23">
        <v>1177.0173299999999</v>
      </c>
      <c r="AJ721" s="23">
        <v>5208.6313499999997</v>
      </c>
      <c r="AK721" s="23">
        <v>0.97858000000000001</v>
      </c>
      <c r="AL721" s="23">
        <v>3</v>
      </c>
      <c r="AM721" s="23">
        <v>0</v>
      </c>
      <c r="AN721" s="23">
        <v>1704</v>
      </c>
      <c r="AO721" s="23">
        <v>720</v>
      </c>
      <c r="AP721" s="23">
        <v>14</v>
      </c>
    </row>
    <row r="722" spans="1:42" x14ac:dyDescent="0.25">
      <c r="A722" s="23">
        <v>721</v>
      </c>
      <c r="B722" s="23">
        <v>15</v>
      </c>
      <c r="C722" s="23">
        <v>15</v>
      </c>
      <c r="D722" s="23">
        <v>4</v>
      </c>
      <c r="E722" s="23">
        <v>2409</v>
      </c>
      <c r="F722" s="23">
        <v>6243</v>
      </c>
      <c r="G722" s="23">
        <v>6339</v>
      </c>
      <c r="H722" s="23">
        <v>3360</v>
      </c>
      <c r="I722" s="23">
        <v>1589</v>
      </c>
      <c r="J722" s="23">
        <v>832</v>
      </c>
      <c r="K722" s="23">
        <v>461</v>
      </c>
      <c r="L722" s="23">
        <v>729</v>
      </c>
      <c r="M722" s="23">
        <v>495</v>
      </c>
      <c r="N722" s="23">
        <v>724</v>
      </c>
      <c r="O722" s="23">
        <v>1129</v>
      </c>
      <c r="P722" s="23">
        <v>508</v>
      </c>
      <c r="Q722" s="23">
        <v>140.46073999999999</v>
      </c>
      <c r="R722" s="23">
        <v>0.18315191670610501</v>
      </c>
      <c r="S722" s="23">
        <v>3456</v>
      </c>
      <c r="T722" s="23">
        <v>482</v>
      </c>
      <c r="U722" s="23">
        <v>858</v>
      </c>
      <c r="V722" s="23">
        <v>2233</v>
      </c>
      <c r="W722" s="23">
        <v>1870</v>
      </c>
      <c r="X722" s="23">
        <v>896</v>
      </c>
      <c r="Y722" s="23">
        <v>1223</v>
      </c>
      <c r="Z722" s="23">
        <v>411</v>
      </c>
      <c r="AA722" s="23">
        <v>1059</v>
      </c>
      <c r="AB722" s="23">
        <v>0</v>
      </c>
      <c r="AC722" s="23">
        <v>425</v>
      </c>
      <c r="AD722" s="23">
        <v>338</v>
      </c>
      <c r="AE722" s="23">
        <v>0</v>
      </c>
      <c r="AF722" s="23">
        <v>0</v>
      </c>
      <c r="AG722" s="23">
        <v>4</v>
      </c>
      <c r="AH722" s="23">
        <v>0</v>
      </c>
      <c r="AI722" s="23">
        <v>0</v>
      </c>
      <c r="AJ722" s="23">
        <v>0</v>
      </c>
      <c r="AK722" s="23">
        <v>1.24411</v>
      </c>
      <c r="AL722" s="23">
        <v>1</v>
      </c>
      <c r="AM722" s="23">
        <v>0</v>
      </c>
      <c r="AN722" s="23">
        <v>2409</v>
      </c>
      <c r="AO722" s="23">
        <v>721</v>
      </c>
      <c r="AP722" s="23">
        <v>96</v>
      </c>
    </row>
    <row r="723" spans="1:42" x14ac:dyDescent="0.25">
      <c r="A723" s="23">
        <v>722</v>
      </c>
      <c r="B723" s="23">
        <v>15</v>
      </c>
      <c r="C723" s="23">
        <v>15</v>
      </c>
      <c r="D723" s="23">
        <v>4</v>
      </c>
      <c r="E723" s="23">
        <v>2669</v>
      </c>
      <c r="F723" s="23">
        <v>8037</v>
      </c>
      <c r="G723" s="23">
        <v>8066</v>
      </c>
      <c r="H723" s="23">
        <v>4551</v>
      </c>
      <c r="I723" s="23">
        <v>2284</v>
      </c>
      <c r="J723" s="23">
        <v>624</v>
      </c>
      <c r="K723" s="23">
        <v>739</v>
      </c>
      <c r="L723" s="23">
        <v>859</v>
      </c>
      <c r="M723" s="23">
        <v>638</v>
      </c>
      <c r="N723" s="23">
        <v>433</v>
      </c>
      <c r="O723" s="23">
        <v>538</v>
      </c>
      <c r="P723" s="23">
        <v>443</v>
      </c>
      <c r="Q723" s="23">
        <v>79</v>
      </c>
      <c r="R723" s="23">
        <v>0.134763203570543</v>
      </c>
      <c r="S723" s="23">
        <v>636</v>
      </c>
      <c r="T723" s="23">
        <v>424</v>
      </c>
      <c r="U723" s="23">
        <v>1732</v>
      </c>
      <c r="V723" s="23">
        <v>3136</v>
      </c>
      <c r="W723" s="23">
        <v>2024</v>
      </c>
      <c r="X723" s="23">
        <v>750</v>
      </c>
      <c r="Y723" s="23">
        <v>39</v>
      </c>
      <c r="Z723" s="23">
        <v>66</v>
      </c>
      <c r="AA723" s="23">
        <v>340</v>
      </c>
      <c r="AB723" s="23">
        <v>0</v>
      </c>
      <c r="AC723" s="23">
        <v>75</v>
      </c>
      <c r="AD723" s="23">
        <v>116</v>
      </c>
      <c r="AE723" s="23">
        <v>0</v>
      </c>
      <c r="AF723" s="23">
        <v>0</v>
      </c>
      <c r="AG723" s="23">
        <v>4</v>
      </c>
      <c r="AH723" s="23">
        <v>0</v>
      </c>
      <c r="AI723" s="23">
        <v>0</v>
      </c>
      <c r="AJ723" s="23">
        <v>0</v>
      </c>
      <c r="AK723" s="23">
        <v>1.24885</v>
      </c>
      <c r="AL723" s="23">
        <v>3</v>
      </c>
      <c r="AM723" s="23">
        <v>0</v>
      </c>
      <c r="AN723" s="23">
        <v>2669</v>
      </c>
      <c r="AO723" s="23">
        <v>722</v>
      </c>
      <c r="AP723" s="23">
        <v>29</v>
      </c>
    </row>
    <row r="724" spans="1:42" x14ac:dyDescent="0.25">
      <c r="A724" s="23">
        <v>723</v>
      </c>
      <c r="B724" s="23">
        <v>15</v>
      </c>
      <c r="C724" s="23">
        <v>15</v>
      </c>
      <c r="D724" s="23">
        <v>4</v>
      </c>
      <c r="E724" s="23">
        <v>2002</v>
      </c>
      <c r="F724" s="23">
        <v>5274</v>
      </c>
      <c r="G724" s="23">
        <v>5297</v>
      </c>
      <c r="H724" s="23">
        <v>2951</v>
      </c>
      <c r="I724" s="23">
        <v>1766</v>
      </c>
      <c r="J724" s="23">
        <v>296</v>
      </c>
      <c r="K724" s="23">
        <v>391</v>
      </c>
      <c r="L724" s="23">
        <v>326</v>
      </c>
      <c r="M724" s="23">
        <v>396</v>
      </c>
      <c r="N724" s="23">
        <v>889</v>
      </c>
      <c r="O724" s="23">
        <v>981</v>
      </c>
      <c r="P724" s="23">
        <v>650</v>
      </c>
      <c r="Q724" s="23">
        <v>75</v>
      </c>
      <c r="R724" s="23">
        <v>0.19256182744950001</v>
      </c>
      <c r="S724" s="23">
        <v>2961</v>
      </c>
      <c r="T724" s="23">
        <v>156</v>
      </c>
      <c r="U724" s="23">
        <v>1026</v>
      </c>
      <c r="V724" s="23">
        <v>1417</v>
      </c>
      <c r="W724" s="23">
        <v>1908</v>
      </c>
      <c r="X724" s="23">
        <v>790</v>
      </c>
      <c r="Y724" s="23">
        <v>321</v>
      </c>
      <c r="Z724" s="23">
        <v>709</v>
      </c>
      <c r="AA724" s="23">
        <v>1122</v>
      </c>
      <c r="AB724" s="23">
        <v>8</v>
      </c>
      <c r="AC724" s="23">
        <v>233</v>
      </c>
      <c r="AD724" s="23">
        <v>568</v>
      </c>
      <c r="AE724" s="23">
        <v>0</v>
      </c>
      <c r="AF724" s="23">
        <v>0</v>
      </c>
      <c r="AG724" s="23">
        <v>4</v>
      </c>
      <c r="AH724" s="23">
        <v>0</v>
      </c>
      <c r="AI724" s="23">
        <v>0</v>
      </c>
      <c r="AJ724" s="23">
        <v>0</v>
      </c>
      <c r="AK724" s="23">
        <v>1.11537</v>
      </c>
      <c r="AL724" s="23">
        <v>3</v>
      </c>
      <c r="AM724" s="23">
        <v>0</v>
      </c>
      <c r="AN724" s="23">
        <v>2002</v>
      </c>
      <c r="AO724" s="23">
        <v>723</v>
      </c>
      <c r="AP724" s="23">
        <v>23</v>
      </c>
    </row>
    <row r="725" spans="1:42" x14ac:dyDescent="0.25">
      <c r="A725" s="23">
        <v>724</v>
      </c>
      <c r="B725" s="23">
        <v>15</v>
      </c>
      <c r="C725" s="23">
        <v>15</v>
      </c>
      <c r="D725" s="23">
        <v>4</v>
      </c>
      <c r="E725" s="23">
        <v>2873</v>
      </c>
      <c r="F725" s="23">
        <v>6701</v>
      </c>
      <c r="G725" s="23">
        <v>6709</v>
      </c>
      <c r="H725" s="23">
        <v>3495</v>
      </c>
      <c r="I725" s="23">
        <v>1893</v>
      </c>
      <c r="J725" s="23">
        <v>1114</v>
      </c>
      <c r="K725" s="23">
        <v>649</v>
      </c>
      <c r="L725" s="23">
        <v>957</v>
      </c>
      <c r="M725" s="23">
        <v>475</v>
      </c>
      <c r="N725" s="23">
        <v>792</v>
      </c>
      <c r="O725" s="23">
        <v>738</v>
      </c>
      <c r="P725" s="23">
        <v>518</v>
      </c>
      <c r="Q725" s="23">
        <v>146</v>
      </c>
      <c r="R725" s="23">
        <v>0.26322849903115197</v>
      </c>
      <c r="S725" s="23">
        <v>7461</v>
      </c>
      <c r="T725" s="23">
        <v>345</v>
      </c>
      <c r="U725" s="23">
        <v>1016</v>
      </c>
      <c r="V725" s="23">
        <v>1989</v>
      </c>
      <c r="W725" s="23">
        <v>1778</v>
      </c>
      <c r="X725" s="23">
        <v>1581</v>
      </c>
      <c r="Y725" s="23">
        <v>733</v>
      </c>
      <c r="Z725" s="23">
        <v>619</v>
      </c>
      <c r="AA725" s="23">
        <v>5990</v>
      </c>
      <c r="AB725" s="23">
        <v>0</v>
      </c>
      <c r="AC725" s="23">
        <v>36</v>
      </c>
      <c r="AD725" s="23">
        <v>83</v>
      </c>
      <c r="AE725" s="23">
        <v>0</v>
      </c>
      <c r="AF725" s="23">
        <v>0</v>
      </c>
      <c r="AG725" s="23">
        <v>4</v>
      </c>
      <c r="AH725" s="23">
        <v>0</v>
      </c>
      <c r="AI725" s="23">
        <v>0</v>
      </c>
      <c r="AJ725" s="23">
        <v>0</v>
      </c>
      <c r="AK725" s="23">
        <v>1.3666199999999999</v>
      </c>
      <c r="AL725" s="23">
        <v>3</v>
      </c>
      <c r="AM725" s="23">
        <v>0</v>
      </c>
      <c r="AN725" s="23">
        <v>2873</v>
      </c>
      <c r="AO725" s="23">
        <v>724</v>
      </c>
      <c r="AP725" s="23">
        <v>8</v>
      </c>
    </row>
    <row r="726" spans="1:42" x14ac:dyDescent="0.25">
      <c r="A726" s="23">
        <v>725</v>
      </c>
      <c r="B726" s="23">
        <v>15</v>
      </c>
      <c r="C726" s="23">
        <v>15</v>
      </c>
      <c r="D726" s="23">
        <v>4</v>
      </c>
      <c r="E726" s="23">
        <v>1406</v>
      </c>
      <c r="F726" s="23">
        <v>4146</v>
      </c>
      <c r="G726" s="23">
        <v>4158</v>
      </c>
      <c r="H726" s="23">
        <v>1928</v>
      </c>
      <c r="I726" s="23">
        <v>1395</v>
      </c>
      <c r="J726" s="23">
        <v>11</v>
      </c>
      <c r="K726" s="23">
        <v>79</v>
      </c>
      <c r="L726" s="23">
        <v>170</v>
      </c>
      <c r="M726" s="23">
        <v>283</v>
      </c>
      <c r="N726" s="23">
        <v>874</v>
      </c>
      <c r="O726" s="23">
        <v>1193</v>
      </c>
      <c r="P726" s="23">
        <v>813</v>
      </c>
      <c r="Q726" s="23">
        <v>12</v>
      </c>
      <c r="R726" s="23">
        <v>0.24891774891774901</v>
      </c>
      <c r="S726" s="23">
        <v>362</v>
      </c>
      <c r="T726" s="23">
        <v>157</v>
      </c>
      <c r="U726" s="23">
        <v>932</v>
      </c>
      <c r="V726" s="23">
        <v>747</v>
      </c>
      <c r="W726" s="23">
        <v>1499</v>
      </c>
      <c r="X726" s="23">
        <v>823</v>
      </c>
      <c r="Y726" s="23">
        <v>91</v>
      </c>
      <c r="Z726" s="23">
        <v>36</v>
      </c>
      <c r="AA726" s="23">
        <v>183</v>
      </c>
      <c r="AB726" s="23">
        <v>0</v>
      </c>
      <c r="AC726" s="23">
        <v>32</v>
      </c>
      <c r="AD726" s="23">
        <v>20</v>
      </c>
      <c r="AE726" s="23">
        <v>0</v>
      </c>
      <c r="AF726" s="23">
        <v>0</v>
      </c>
      <c r="AG726" s="23">
        <v>4</v>
      </c>
      <c r="AH726" s="23">
        <v>0</v>
      </c>
      <c r="AI726" s="23">
        <v>0</v>
      </c>
      <c r="AJ726" s="23">
        <v>0</v>
      </c>
      <c r="AK726" s="23">
        <v>0.99963999999999997</v>
      </c>
      <c r="AL726" s="23">
        <v>2</v>
      </c>
      <c r="AM726" s="23">
        <v>0</v>
      </c>
      <c r="AN726" s="23">
        <v>1406</v>
      </c>
      <c r="AO726" s="23">
        <v>725</v>
      </c>
      <c r="AP726" s="23">
        <v>12</v>
      </c>
    </row>
    <row r="727" spans="1:42" x14ac:dyDescent="0.25">
      <c r="A727" s="23">
        <v>726</v>
      </c>
      <c r="B727" s="23">
        <v>15</v>
      </c>
      <c r="C727" s="23">
        <v>15</v>
      </c>
      <c r="D727" s="23">
        <v>4</v>
      </c>
      <c r="E727" s="23">
        <v>3125</v>
      </c>
      <c r="F727" s="23">
        <v>9161</v>
      </c>
      <c r="G727" s="23">
        <v>9161</v>
      </c>
      <c r="H727" s="23">
        <v>4522</v>
      </c>
      <c r="I727" s="23">
        <v>2724</v>
      </c>
      <c r="J727" s="23">
        <v>401</v>
      </c>
      <c r="K727" s="23">
        <v>404</v>
      </c>
      <c r="L727" s="23">
        <v>821</v>
      </c>
      <c r="M727" s="23">
        <v>681</v>
      </c>
      <c r="N727" s="23">
        <v>1219</v>
      </c>
      <c r="O727" s="23">
        <v>940</v>
      </c>
      <c r="P727" s="23">
        <v>641</v>
      </c>
      <c r="Q727" s="23">
        <v>58</v>
      </c>
      <c r="R727" s="23">
        <v>0.17858312411308799</v>
      </c>
      <c r="S727" s="23">
        <v>773</v>
      </c>
      <c r="T727" s="23">
        <v>656</v>
      </c>
      <c r="U727" s="23">
        <v>1825</v>
      </c>
      <c r="V727" s="23">
        <v>2687</v>
      </c>
      <c r="W727" s="23">
        <v>2658</v>
      </c>
      <c r="X727" s="23">
        <v>1335</v>
      </c>
      <c r="Y727" s="23">
        <v>206</v>
      </c>
      <c r="Z727" s="23">
        <v>151</v>
      </c>
      <c r="AA727" s="23">
        <v>306</v>
      </c>
      <c r="AB727" s="23">
        <v>0</v>
      </c>
      <c r="AC727" s="23">
        <v>29</v>
      </c>
      <c r="AD727" s="23">
        <v>81</v>
      </c>
      <c r="AE727" s="23">
        <v>0</v>
      </c>
      <c r="AF727" s="23">
        <v>0</v>
      </c>
      <c r="AG727" s="23">
        <v>4</v>
      </c>
      <c r="AH727" s="23">
        <v>0</v>
      </c>
      <c r="AI727" s="23">
        <v>0</v>
      </c>
      <c r="AJ727" s="23">
        <v>0</v>
      </c>
      <c r="AK727" s="23">
        <v>1.1510499999999999</v>
      </c>
      <c r="AL727" s="23">
        <v>3</v>
      </c>
      <c r="AM727" s="23">
        <v>0</v>
      </c>
      <c r="AN727" s="23">
        <v>3125</v>
      </c>
      <c r="AO727" s="23">
        <v>726</v>
      </c>
      <c r="AP727" s="23">
        <v>0</v>
      </c>
    </row>
    <row r="728" spans="1:42" x14ac:dyDescent="0.25">
      <c r="A728" s="23">
        <v>727</v>
      </c>
      <c r="B728" s="23">
        <v>15</v>
      </c>
      <c r="C728" s="23">
        <v>15</v>
      </c>
      <c r="D728" s="23">
        <v>4</v>
      </c>
      <c r="E728" s="23">
        <v>1116</v>
      </c>
      <c r="F728" s="23">
        <v>3146</v>
      </c>
      <c r="G728" s="23">
        <v>3288</v>
      </c>
      <c r="H728" s="23">
        <v>1631</v>
      </c>
      <c r="I728" s="23">
        <v>1088</v>
      </c>
      <c r="J728" s="23">
        <v>28</v>
      </c>
      <c r="K728" s="23">
        <v>185</v>
      </c>
      <c r="L728" s="23">
        <v>236</v>
      </c>
      <c r="M728" s="23">
        <v>288</v>
      </c>
      <c r="N728" s="23">
        <v>407</v>
      </c>
      <c r="O728" s="23">
        <v>296</v>
      </c>
      <c r="P728" s="23">
        <v>236</v>
      </c>
      <c r="Q728" s="23">
        <v>55</v>
      </c>
      <c r="R728" s="23">
        <v>0.13077858880778601</v>
      </c>
      <c r="S728" s="23">
        <v>288</v>
      </c>
      <c r="T728" s="23">
        <v>317</v>
      </c>
      <c r="U728" s="23">
        <v>639</v>
      </c>
      <c r="V728" s="23">
        <v>1109</v>
      </c>
      <c r="W728" s="23">
        <v>838</v>
      </c>
      <c r="X728" s="23">
        <v>385</v>
      </c>
      <c r="Y728" s="23">
        <v>2</v>
      </c>
      <c r="Z728" s="23">
        <v>19</v>
      </c>
      <c r="AA728" s="23">
        <v>242</v>
      </c>
      <c r="AB728" s="23">
        <v>0</v>
      </c>
      <c r="AC728" s="23">
        <v>2</v>
      </c>
      <c r="AD728" s="23">
        <v>23</v>
      </c>
      <c r="AE728" s="23">
        <v>0</v>
      </c>
      <c r="AF728" s="23">
        <v>0</v>
      </c>
      <c r="AG728" s="23">
        <v>4</v>
      </c>
      <c r="AH728" s="23">
        <v>1855.0156199999999</v>
      </c>
      <c r="AI728" s="23">
        <v>0</v>
      </c>
      <c r="AJ728" s="23">
        <v>0</v>
      </c>
      <c r="AK728" s="23">
        <v>1.15764</v>
      </c>
      <c r="AL728" s="23">
        <v>3</v>
      </c>
      <c r="AM728" s="23">
        <v>0</v>
      </c>
      <c r="AN728" s="23">
        <v>1116</v>
      </c>
      <c r="AO728" s="23">
        <v>727</v>
      </c>
      <c r="AP728" s="23">
        <v>142</v>
      </c>
    </row>
    <row r="729" spans="1:42" x14ac:dyDescent="0.25">
      <c r="A729" s="23">
        <v>728</v>
      </c>
      <c r="B729" s="23">
        <v>15</v>
      </c>
      <c r="C729" s="23">
        <v>15</v>
      </c>
      <c r="D729" s="23">
        <v>4</v>
      </c>
      <c r="E729" s="23">
        <v>2528</v>
      </c>
      <c r="F729" s="23">
        <v>7585</v>
      </c>
      <c r="G729" s="23">
        <v>7587</v>
      </c>
      <c r="H729" s="23">
        <v>4114</v>
      </c>
      <c r="I729" s="23">
        <v>2514</v>
      </c>
      <c r="J729" s="23">
        <v>125</v>
      </c>
      <c r="K729" s="23">
        <v>412</v>
      </c>
      <c r="L729" s="23">
        <v>591</v>
      </c>
      <c r="M729" s="23">
        <v>656</v>
      </c>
      <c r="N729" s="23">
        <v>869</v>
      </c>
      <c r="O729" s="23">
        <v>3167</v>
      </c>
      <c r="P729" s="23">
        <v>752</v>
      </c>
      <c r="Q729" s="23">
        <v>594.48328000000004</v>
      </c>
      <c r="R729" s="23">
        <v>0.128113879003559</v>
      </c>
      <c r="S729" s="23">
        <v>6180</v>
      </c>
      <c r="T729" s="23">
        <v>715</v>
      </c>
      <c r="U729" s="23">
        <v>1422</v>
      </c>
      <c r="V729" s="23">
        <v>2480</v>
      </c>
      <c r="W729" s="23">
        <v>2229</v>
      </c>
      <c r="X729" s="23">
        <v>741</v>
      </c>
      <c r="Y729" s="23">
        <v>1802</v>
      </c>
      <c r="Z729" s="23">
        <v>1066</v>
      </c>
      <c r="AA729" s="23">
        <v>1046</v>
      </c>
      <c r="AB729" s="23">
        <v>6</v>
      </c>
      <c r="AC729" s="23">
        <v>1336</v>
      </c>
      <c r="AD729" s="23">
        <v>924</v>
      </c>
      <c r="AE729" s="23">
        <v>0</v>
      </c>
      <c r="AF729" s="23">
        <v>0</v>
      </c>
      <c r="AG729" s="23">
        <v>4</v>
      </c>
      <c r="AH729" s="23">
        <v>0</v>
      </c>
      <c r="AI729" s="23">
        <v>0</v>
      </c>
      <c r="AJ729" s="23">
        <v>0</v>
      </c>
      <c r="AK729" s="23">
        <v>1.1080399999999999</v>
      </c>
      <c r="AL729" s="23">
        <v>3</v>
      </c>
      <c r="AM729" s="23">
        <v>0</v>
      </c>
      <c r="AN729" s="23">
        <v>2528</v>
      </c>
      <c r="AO729" s="23">
        <v>728</v>
      </c>
      <c r="AP729" s="23">
        <v>2</v>
      </c>
    </row>
    <row r="730" spans="1:42" x14ac:dyDescent="0.25">
      <c r="A730" s="23">
        <v>729</v>
      </c>
      <c r="B730" s="23">
        <v>15</v>
      </c>
      <c r="C730" s="23">
        <v>15</v>
      </c>
      <c r="D730" s="23">
        <v>4</v>
      </c>
      <c r="E730" s="23">
        <v>6438</v>
      </c>
      <c r="F730" s="23">
        <v>19661</v>
      </c>
      <c r="G730" s="23">
        <v>19661</v>
      </c>
      <c r="H730" s="23">
        <v>9748</v>
      </c>
      <c r="I730" s="23">
        <v>4724</v>
      </c>
      <c r="J730" s="23">
        <v>1940</v>
      </c>
      <c r="K730" s="23">
        <v>736</v>
      </c>
      <c r="L730" s="23">
        <v>678</v>
      </c>
      <c r="M730" s="23">
        <v>1407</v>
      </c>
      <c r="N730" s="23">
        <v>3617</v>
      </c>
      <c r="O730" s="23">
        <v>7251</v>
      </c>
      <c r="P730" s="23">
        <v>2183</v>
      </c>
      <c r="Q730" s="23">
        <v>134.90224000000001</v>
      </c>
      <c r="R730" s="23">
        <v>0.111438889171456</v>
      </c>
      <c r="S730" s="23">
        <v>4440</v>
      </c>
      <c r="T730" s="23">
        <v>1557</v>
      </c>
      <c r="U730" s="23">
        <v>4457</v>
      </c>
      <c r="V730" s="23">
        <v>7689</v>
      </c>
      <c r="W730" s="23">
        <v>4273</v>
      </c>
      <c r="X730" s="23">
        <v>1685</v>
      </c>
      <c r="Y730" s="23">
        <v>1028</v>
      </c>
      <c r="Z730" s="23">
        <v>877</v>
      </c>
      <c r="AA730" s="23">
        <v>1130</v>
      </c>
      <c r="AB730" s="23">
        <v>10</v>
      </c>
      <c r="AC730" s="23">
        <v>1013</v>
      </c>
      <c r="AD730" s="23">
        <v>382</v>
      </c>
      <c r="AE730" s="23">
        <v>0</v>
      </c>
      <c r="AF730" s="23">
        <v>0</v>
      </c>
      <c r="AG730" s="23">
        <v>4</v>
      </c>
      <c r="AH730" s="23">
        <v>0</v>
      </c>
      <c r="AI730" s="23">
        <v>0</v>
      </c>
      <c r="AJ730" s="23">
        <v>0</v>
      </c>
      <c r="AK730" s="23">
        <v>1.0702</v>
      </c>
      <c r="AL730" s="23">
        <v>1</v>
      </c>
      <c r="AM730" s="23">
        <v>0</v>
      </c>
      <c r="AN730" s="23">
        <v>6438</v>
      </c>
      <c r="AO730" s="23">
        <v>729</v>
      </c>
      <c r="AP730" s="23">
        <v>0</v>
      </c>
    </row>
    <row r="731" spans="1:42" x14ac:dyDescent="0.25">
      <c r="A731" s="23">
        <v>730</v>
      </c>
      <c r="B731" s="23">
        <v>15</v>
      </c>
      <c r="C731" s="23">
        <v>15</v>
      </c>
      <c r="D731" s="23">
        <v>4</v>
      </c>
      <c r="E731" s="23">
        <v>3278</v>
      </c>
      <c r="F731" s="23">
        <v>9398</v>
      </c>
      <c r="G731" s="23">
        <v>9398</v>
      </c>
      <c r="H731" s="23">
        <v>5081</v>
      </c>
      <c r="I731" s="23">
        <v>1684</v>
      </c>
      <c r="J731" s="23">
        <v>1792</v>
      </c>
      <c r="K731" s="23">
        <v>308</v>
      </c>
      <c r="L731" s="23">
        <v>562</v>
      </c>
      <c r="M731" s="23">
        <v>836</v>
      </c>
      <c r="N731" s="23">
        <v>1572</v>
      </c>
      <c r="O731" s="23">
        <v>2814</v>
      </c>
      <c r="P731" s="23">
        <v>516.53827000000001</v>
      </c>
      <c r="Q731" s="23">
        <v>1299</v>
      </c>
      <c r="R731" s="23">
        <v>7.5867205788465605E-2</v>
      </c>
      <c r="S731" s="23">
        <v>8041</v>
      </c>
      <c r="T731" s="23">
        <v>750</v>
      </c>
      <c r="U731" s="23">
        <v>2204</v>
      </c>
      <c r="V731" s="23">
        <v>3300</v>
      </c>
      <c r="W731" s="23">
        <v>2601</v>
      </c>
      <c r="X731" s="23">
        <v>543</v>
      </c>
      <c r="Y731" s="23">
        <v>2451</v>
      </c>
      <c r="Z731" s="23">
        <v>749</v>
      </c>
      <c r="AA731" s="23">
        <v>2109</v>
      </c>
      <c r="AB731" s="23">
        <v>6</v>
      </c>
      <c r="AC731" s="23">
        <v>1411</v>
      </c>
      <c r="AD731" s="23">
        <v>1315</v>
      </c>
      <c r="AE731" s="23">
        <v>0</v>
      </c>
      <c r="AF731" s="23">
        <v>0</v>
      </c>
      <c r="AG731" s="23">
        <v>5</v>
      </c>
      <c r="AH731" s="23">
        <v>0</v>
      </c>
      <c r="AI731" s="23">
        <v>0</v>
      </c>
      <c r="AJ731" s="23">
        <v>0</v>
      </c>
      <c r="AK731" s="23">
        <v>1.13951</v>
      </c>
      <c r="AL731" s="23">
        <v>2</v>
      </c>
      <c r="AM731" s="23">
        <v>0</v>
      </c>
      <c r="AN731" s="23">
        <v>3278</v>
      </c>
      <c r="AO731" s="23">
        <v>730</v>
      </c>
      <c r="AP731" s="23">
        <v>0</v>
      </c>
    </row>
    <row r="732" spans="1:42" x14ac:dyDescent="0.25">
      <c r="A732" s="23">
        <v>731</v>
      </c>
      <c r="B732" s="23">
        <v>15</v>
      </c>
      <c r="C732" s="23">
        <v>15</v>
      </c>
      <c r="D732" s="23">
        <v>4</v>
      </c>
      <c r="E732" s="23">
        <v>2559</v>
      </c>
      <c r="F732" s="23">
        <v>6252</v>
      </c>
      <c r="G732" s="23">
        <v>6252</v>
      </c>
      <c r="H732" s="23">
        <v>3841</v>
      </c>
      <c r="I732" s="23">
        <v>1126</v>
      </c>
      <c r="J732" s="23">
        <v>1482</v>
      </c>
      <c r="K732" s="23">
        <v>316</v>
      </c>
      <c r="L732" s="23">
        <v>513</v>
      </c>
      <c r="M732" s="23">
        <v>884</v>
      </c>
      <c r="N732" s="23">
        <v>846</v>
      </c>
      <c r="O732" s="23">
        <v>399</v>
      </c>
      <c r="P732" s="23">
        <v>246.90195</v>
      </c>
      <c r="Q732" s="23">
        <v>21</v>
      </c>
      <c r="R732" s="23">
        <v>0.109884836852207</v>
      </c>
      <c r="S732" s="23">
        <v>138</v>
      </c>
      <c r="T732" s="23">
        <v>562</v>
      </c>
      <c r="U732" s="23">
        <v>730</v>
      </c>
      <c r="V732" s="23">
        <v>2930</v>
      </c>
      <c r="W732" s="23">
        <v>1543</v>
      </c>
      <c r="X732" s="23">
        <v>487</v>
      </c>
      <c r="Y732" s="23">
        <v>12</v>
      </c>
      <c r="Z732" s="23">
        <v>80</v>
      </c>
      <c r="AA732" s="23">
        <v>23</v>
      </c>
      <c r="AB732" s="23">
        <v>0</v>
      </c>
      <c r="AC732" s="23">
        <v>1</v>
      </c>
      <c r="AD732" s="23">
        <v>22</v>
      </c>
      <c r="AE732" s="23">
        <v>0</v>
      </c>
      <c r="AF732" s="23">
        <v>0</v>
      </c>
      <c r="AG732" s="23">
        <v>4</v>
      </c>
      <c r="AH732" s="23">
        <v>0</v>
      </c>
      <c r="AI732" s="23">
        <v>0</v>
      </c>
      <c r="AJ732" s="23">
        <v>0</v>
      </c>
      <c r="AK732" s="23">
        <v>1.1778299999999999</v>
      </c>
      <c r="AL732" s="23">
        <v>1</v>
      </c>
      <c r="AM732" s="23">
        <v>0</v>
      </c>
      <c r="AN732" s="23">
        <v>2559</v>
      </c>
      <c r="AO732" s="23">
        <v>731</v>
      </c>
      <c r="AP732" s="23">
        <v>0</v>
      </c>
    </row>
    <row r="733" spans="1:42" x14ac:dyDescent="0.25">
      <c r="A733" s="23">
        <v>732</v>
      </c>
      <c r="B733" s="23">
        <v>15</v>
      </c>
      <c r="C733" s="23">
        <v>15</v>
      </c>
      <c r="D733" s="23">
        <v>4</v>
      </c>
      <c r="E733" s="23">
        <v>1853</v>
      </c>
      <c r="F733" s="23">
        <v>5332</v>
      </c>
      <c r="G733" s="23">
        <v>5371</v>
      </c>
      <c r="H733" s="23">
        <v>3067</v>
      </c>
      <c r="I733" s="23">
        <v>1528</v>
      </c>
      <c r="J733" s="23">
        <v>338</v>
      </c>
      <c r="K733" s="23">
        <v>256</v>
      </c>
      <c r="L733" s="23">
        <v>398</v>
      </c>
      <c r="M733" s="23">
        <v>605</v>
      </c>
      <c r="N733" s="23">
        <v>594</v>
      </c>
      <c r="O733" s="23">
        <v>786</v>
      </c>
      <c r="P733" s="23">
        <v>371</v>
      </c>
      <c r="Q733" s="23">
        <v>351</v>
      </c>
      <c r="R733" s="23">
        <v>0.120275553900577</v>
      </c>
      <c r="S733" s="23">
        <v>5716</v>
      </c>
      <c r="T733" s="23">
        <v>319</v>
      </c>
      <c r="U733" s="23">
        <v>1052</v>
      </c>
      <c r="V733" s="23">
        <v>1844</v>
      </c>
      <c r="W733" s="23">
        <v>1646</v>
      </c>
      <c r="X733" s="23">
        <v>510</v>
      </c>
      <c r="Y733" s="23">
        <v>1304</v>
      </c>
      <c r="Z733" s="23">
        <v>584</v>
      </c>
      <c r="AA733" s="23">
        <v>1600</v>
      </c>
      <c r="AB733" s="23">
        <v>0</v>
      </c>
      <c r="AC733" s="23">
        <v>1066</v>
      </c>
      <c r="AD733" s="23">
        <v>1162</v>
      </c>
      <c r="AE733" s="23">
        <v>0</v>
      </c>
      <c r="AF733" s="23">
        <v>0</v>
      </c>
      <c r="AG733" s="23">
        <v>4</v>
      </c>
      <c r="AH733" s="23">
        <v>1111.30188</v>
      </c>
      <c r="AI733" s="23">
        <v>0</v>
      </c>
      <c r="AJ733" s="23">
        <v>0</v>
      </c>
      <c r="AK733" s="23">
        <v>1.3125</v>
      </c>
      <c r="AL733" s="23">
        <v>3</v>
      </c>
      <c r="AM733" s="23">
        <v>0</v>
      </c>
      <c r="AN733" s="23">
        <v>1853</v>
      </c>
      <c r="AO733" s="23">
        <v>732</v>
      </c>
      <c r="AP733" s="23">
        <v>39</v>
      </c>
    </row>
    <row r="734" spans="1:42" x14ac:dyDescent="0.25">
      <c r="A734" s="23">
        <v>733</v>
      </c>
      <c r="B734" s="23">
        <v>15</v>
      </c>
      <c r="C734" s="23">
        <v>15</v>
      </c>
      <c r="D734" s="23">
        <v>4</v>
      </c>
      <c r="E734" s="23">
        <v>2008</v>
      </c>
      <c r="F734" s="23">
        <v>5845</v>
      </c>
      <c r="G734" s="23">
        <v>5890</v>
      </c>
      <c r="H734" s="23">
        <v>2859</v>
      </c>
      <c r="I734" s="23">
        <v>1841</v>
      </c>
      <c r="J734" s="23">
        <v>239</v>
      </c>
      <c r="K734" s="23">
        <v>510</v>
      </c>
      <c r="L734" s="23">
        <v>468</v>
      </c>
      <c r="M734" s="23">
        <v>649</v>
      </c>
      <c r="N734" s="23">
        <v>381</v>
      </c>
      <c r="O734" s="23">
        <v>785</v>
      </c>
      <c r="P734" s="23">
        <v>468</v>
      </c>
      <c r="Q734" s="23">
        <v>291</v>
      </c>
      <c r="R734" s="23">
        <v>0.15025466893039</v>
      </c>
      <c r="S734" s="23">
        <v>5118</v>
      </c>
      <c r="T734" s="23">
        <v>472</v>
      </c>
      <c r="U734" s="23">
        <v>1028</v>
      </c>
      <c r="V734" s="23">
        <v>1987</v>
      </c>
      <c r="W734" s="23">
        <v>1713</v>
      </c>
      <c r="X734" s="23">
        <v>690</v>
      </c>
      <c r="Y734" s="23">
        <v>1753</v>
      </c>
      <c r="Z734" s="23">
        <v>499</v>
      </c>
      <c r="AA734" s="23">
        <v>1989</v>
      </c>
      <c r="AB734" s="23">
        <v>0</v>
      </c>
      <c r="AC734" s="23">
        <v>201</v>
      </c>
      <c r="AD734" s="23">
        <v>676</v>
      </c>
      <c r="AE734" s="23">
        <v>0</v>
      </c>
      <c r="AF734" s="23">
        <v>0</v>
      </c>
      <c r="AG734" s="23">
        <v>4</v>
      </c>
      <c r="AH734" s="23">
        <v>0</v>
      </c>
      <c r="AI734" s="23">
        <v>0</v>
      </c>
      <c r="AJ734" s="23">
        <v>0</v>
      </c>
      <c r="AK734" s="23">
        <v>1.3611899999999999</v>
      </c>
      <c r="AL734" s="23">
        <v>2</v>
      </c>
      <c r="AM734" s="23">
        <v>0</v>
      </c>
      <c r="AN734" s="23">
        <v>2008</v>
      </c>
      <c r="AO734" s="23">
        <v>733</v>
      </c>
      <c r="AP734" s="23">
        <v>45</v>
      </c>
    </row>
    <row r="735" spans="1:42" x14ac:dyDescent="0.25">
      <c r="A735" s="23">
        <v>734</v>
      </c>
      <c r="B735" s="23">
        <v>15</v>
      </c>
      <c r="C735" s="23">
        <v>15</v>
      </c>
      <c r="D735" s="23">
        <v>4</v>
      </c>
      <c r="E735" s="23">
        <v>3164</v>
      </c>
      <c r="F735" s="23">
        <v>8873</v>
      </c>
      <c r="G735" s="23">
        <v>8881</v>
      </c>
      <c r="H735" s="23">
        <v>4809</v>
      </c>
      <c r="I735" s="23">
        <v>2908</v>
      </c>
      <c r="J735" s="23">
        <v>288</v>
      </c>
      <c r="K735" s="23">
        <v>377</v>
      </c>
      <c r="L735" s="23">
        <v>564</v>
      </c>
      <c r="M735" s="23">
        <v>863</v>
      </c>
      <c r="N735" s="23">
        <v>1360</v>
      </c>
      <c r="O735" s="23">
        <v>2976</v>
      </c>
      <c r="P735" s="23">
        <v>767</v>
      </c>
      <c r="Q735" s="23">
        <v>79</v>
      </c>
      <c r="R735" s="23">
        <v>0.17407949555230301</v>
      </c>
      <c r="S735" s="23">
        <v>2222</v>
      </c>
      <c r="T735" s="23">
        <v>700</v>
      </c>
      <c r="U735" s="23">
        <v>1585</v>
      </c>
      <c r="V735" s="23">
        <v>2699</v>
      </c>
      <c r="W735" s="23">
        <v>2767</v>
      </c>
      <c r="X735" s="23">
        <v>1130</v>
      </c>
      <c r="Y735" s="23">
        <v>116</v>
      </c>
      <c r="Z735" s="23">
        <v>465</v>
      </c>
      <c r="AA735" s="23">
        <v>729</v>
      </c>
      <c r="AB735" s="23">
        <v>1</v>
      </c>
      <c r="AC735" s="23">
        <v>248</v>
      </c>
      <c r="AD735" s="23">
        <v>663</v>
      </c>
      <c r="AE735" s="23">
        <v>0</v>
      </c>
      <c r="AF735" s="23">
        <v>0</v>
      </c>
      <c r="AG735" s="23">
        <v>4</v>
      </c>
      <c r="AH735" s="23">
        <v>287.68436000000003</v>
      </c>
      <c r="AI735" s="23">
        <v>0</v>
      </c>
      <c r="AJ735" s="23">
        <v>0</v>
      </c>
      <c r="AK735" s="23">
        <v>1.14612</v>
      </c>
      <c r="AL735" s="23">
        <v>1</v>
      </c>
      <c r="AM735" s="23">
        <v>0</v>
      </c>
      <c r="AN735" s="23">
        <v>3164</v>
      </c>
      <c r="AO735" s="23">
        <v>734</v>
      </c>
      <c r="AP735" s="23">
        <v>8</v>
      </c>
    </row>
    <row r="736" spans="1:42" x14ac:dyDescent="0.25">
      <c r="A736" s="23">
        <v>735</v>
      </c>
      <c r="B736" s="23">
        <v>15</v>
      </c>
      <c r="C736" s="23">
        <v>15</v>
      </c>
      <c r="D736" s="23">
        <v>4</v>
      </c>
      <c r="E736" s="23">
        <v>1363</v>
      </c>
      <c r="F736" s="23">
        <v>3709</v>
      </c>
      <c r="G736" s="23">
        <v>3709</v>
      </c>
      <c r="H736" s="23">
        <v>1828</v>
      </c>
      <c r="I736" s="23">
        <v>1240</v>
      </c>
      <c r="J736" s="23">
        <v>199</v>
      </c>
      <c r="K736" s="23">
        <v>138</v>
      </c>
      <c r="L736" s="23">
        <v>253</v>
      </c>
      <c r="M736" s="23">
        <v>358</v>
      </c>
      <c r="N736" s="23">
        <v>614</v>
      </c>
      <c r="O736" s="23">
        <v>12420</v>
      </c>
      <c r="P736" s="23">
        <v>1055</v>
      </c>
      <c r="Q736" s="23">
        <v>13</v>
      </c>
      <c r="R736" s="23">
        <v>0.218118091129685</v>
      </c>
      <c r="S736" s="23">
        <v>770</v>
      </c>
      <c r="T736" s="23">
        <v>139</v>
      </c>
      <c r="U736" s="23">
        <v>635</v>
      </c>
      <c r="V736" s="23">
        <v>968</v>
      </c>
      <c r="W736" s="23">
        <v>1371</v>
      </c>
      <c r="X736" s="23">
        <v>596</v>
      </c>
      <c r="Y736" s="23">
        <v>132</v>
      </c>
      <c r="Z736" s="23">
        <v>89</v>
      </c>
      <c r="AA736" s="23">
        <v>370</v>
      </c>
      <c r="AB736" s="23">
        <v>16</v>
      </c>
      <c r="AC736" s="23">
        <v>54</v>
      </c>
      <c r="AD736" s="23">
        <v>109</v>
      </c>
      <c r="AE736" s="23">
        <v>0</v>
      </c>
      <c r="AF736" s="23">
        <v>0</v>
      </c>
      <c r="AG736" s="23">
        <v>5</v>
      </c>
      <c r="AH736" s="23">
        <v>1766.57458</v>
      </c>
      <c r="AI736" s="23">
        <v>0</v>
      </c>
      <c r="AJ736" s="23">
        <v>0</v>
      </c>
      <c r="AK736" s="23">
        <v>1.01373</v>
      </c>
      <c r="AL736" s="23">
        <v>1</v>
      </c>
      <c r="AM736" s="23">
        <v>0</v>
      </c>
      <c r="AN736" s="23">
        <v>1363</v>
      </c>
      <c r="AO736" s="23">
        <v>735</v>
      </c>
      <c r="AP736" s="23">
        <v>0</v>
      </c>
    </row>
    <row r="737" spans="1:42" x14ac:dyDescent="0.25">
      <c r="A737" s="23">
        <v>736</v>
      </c>
      <c r="B737" s="23">
        <v>15</v>
      </c>
      <c r="C737" s="23">
        <v>15</v>
      </c>
      <c r="D737" s="23">
        <v>4</v>
      </c>
      <c r="E737" s="23">
        <v>3396</v>
      </c>
      <c r="F737" s="23">
        <v>9944</v>
      </c>
      <c r="G737" s="23">
        <v>9950</v>
      </c>
      <c r="H737" s="23">
        <v>4374</v>
      </c>
      <c r="I737" s="23">
        <v>2916</v>
      </c>
      <c r="J737" s="23">
        <v>703</v>
      </c>
      <c r="K737" s="23">
        <v>423</v>
      </c>
      <c r="L737" s="23">
        <v>564</v>
      </c>
      <c r="M737" s="23">
        <v>785</v>
      </c>
      <c r="N737" s="23">
        <v>1624</v>
      </c>
      <c r="O737" s="23">
        <v>1531</v>
      </c>
      <c r="P737" s="23">
        <v>744</v>
      </c>
      <c r="Q737" s="23">
        <v>283</v>
      </c>
      <c r="R737" s="23">
        <v>0.16944723618090499</v>
      </c>
      <c r="S737" s="23">
        <v>11737</v>
      </c>
      <c r="T737" s="23">
        <v>467</v>
      </c>
      <c r="U737" s="23">
        <v>2456</v>
      </c>
      <c r="V737" s="23">
        <v>2309</v>
      </c>
      <c r="W737" s="23">
        <v>3238</v>
      </c>
      <c r="X737" s="23">
        <v>1480</v>
      </c>
      <c r="Y737" s="23">
        <v>6416</v>
      </c>
      <c r="Z737" s="23">
        <v>2910</v>
      </c>
      <c r="AA737" s="23">
        <v>1602</v>
      </c>
      <c r="AB737" s="23">
        <v>4</v>
      </c>
      <c r="AC737" s="23">
        <v>401</v>
      </c>
      <c r="AD737" s="23">
        <v>404</v>
      </c>
      <c r="AE737" s="23">
        <v>0</v>
      </c>
      <c r="AF737" s="23">
        <v>0</v>
      </c>
      <c r="AG737" s="23">
        <v>3</v>
      </c>
      <c r="AH737" s="23">
        <v>0</v>
      </c>
      <c r="AI737" s="23">
        <v>0</v>
      </c>
      <c r="AJ737" s="23">
        <v>0</v>
      </c>
      <c r="AK737" s="23">
        <v>1.53599</v>
      </c>
      <c r="AL737" s="23">
        <v>2</v>
      </c>
      <c r="AM737" s="23">
        <v>0</v>
      </c>
      <c r="AN737" s="23">
        <v>3396</v>
      </c>
      <c r="AO737" s="23">
        <v>736</v>
      </c>
      <c r="AP737" s="23">
        <v>6</v>
      </c>
    </row>
    <row r="738" spans="1:42" x14ac:dyDescent="0.25">
      <c r="A738" s="23">
        <v>737</v>
      </c>
      <c r="B738" s="23">
        <v>15</v>
      </c>
      <c r="C738" s="23">
        <v>15</v>
      </c>
      <c r="D738" s="23">
        <v>4</v>
      </c>
      <c r="E738" s="23">
        <v>1701</v>
      </c>
      <c r="F738" s="23">
        <v>5271</v>
      </c>
      <c r="G738" s="23">
        <v>5296</v>
      </c>
      <c r="H738" s="23">
        <v>2801</v>
      </c>
      <c r="I738" s="23">
        <v>1691</v>
      </c>
      <c r="J738" s="23">
        <v>10</v>
      </c>
      <c r="K738" s="23">
        <v>247</v>
      </c>
      <c r="L738" s="23">
        <v>213</v>
      </c>
      <c r="M738" s="23">
        <v>505</v>
      </c>
      <c r="N738" s="23">
        <v>736</v>
      </c>
      <c r="O738" s="23">
        <v>953</v>
      </c>
      <c r="P738" s="23">
        <v>515</v>
      </c>
      <c r="Q738" s="23">
        <v>272</v>
      </c>
      <c r="R738" s="23">
        <v>0.17975830815710001</v>
      </c>
      <c r="S738" s="23">
        <v>5942</v>
      </c>
      <c r="T738" s="23">
        <v>433</v>
      </c>
      <c r="U738" s="23">
        <v>1027</v>
      </c>
      <c r="V738" s="23">
        <v>1625</v>
      </c>
      <c r="W738" s="23">
        <v>1497</v>
      </c>
      <c r="X738" s="23">
        <v>714</v>
      </c>
      <c r="Y738" s="23">
        <v>788</v>
      </c>
      <c r="Z738" s="23">
        <v>1141</v>
      </c>
      <c r="AA738" s="23">
        <v>2256</v>
      </c>
      <c r="AB738" s="23">
        <v>0</v>
      </c>
      <c r="AC738" s="23">
        <v>1318</v>
      </c>
      <c r="AD738" s="23">
        <v>439</v>
      </c>
      <c r="AE738" s="23">
        <v>0</v>
      </c>
      <c r="AF738" s="23">
        <v>0</v>
      </c>
      <c r="AG738" s="23">
        <v>4</v>
      </c>
      <c r="AH738" s="23">
        <v>0</v>
      </c>
      <c r="AI738" s="23">
        <v>0</v>
      </c>
      <c r="AJ738" s="23">
        <v>0</v>
      </c>
      <c r="AK738" s="23">
        <v>1.3798600000000001</v>
      </c>
      <c r="AL738" s="23">
        <v>3</v>
      </c>
      <c r="AM738" s="23">
        <v>0</v>
      </c>
      <c r="AN738" s="23">
        <v>1701</v>
      </c>
      <c r="AO738" s="23">
        <v>737</v>
      </c>
      <c r="AP738" s="23">
        <v>25</v>
      </c>
    </row>
    <row r="739" spans="1:42" x14ac:dyDescent="0.25">
      <c r="A739" s="23">
        <v>738</v>
      </c>
      <c r="B739" s="23">
        <v>15</v>
      </c>
      <c r="C739" s="23">
        <v>15</v>
      </c>
      <c r="D739" s="23">
        <v>4</v>
      </c>
      <c r="E739" s="23">
        <v>2072</v>
      </c>
      <c r="F739" s="23">
        <v>6188</v>
      </c>
      <c r="G739" s="23">
        <v>6201</v>
      </c>
      <c r="H739" s="23">
        <v>3213</v>
      </c>
      <c r="I739" s="23">
        <v>2000</v>
      </c>
      <c r="J739" s="23">
        <v>144</v>
      </c>
      <c r="K739" s="23">
        <v>87</v>
      </c>
      <c r="L739" s="23">
        <v>201</v>
      </c>
      <c r="M739" s="23">
        <v>484</v>
      </c>
      <c r="N739" s="23">
        <v>1300</v>
      </c>
      <c r="O739" s="23">
        <v>514</v>
      </c>
      <c r="P739" s="23">
        <v>437</v>
      </c>
      <c r="Q739" s="23">
        <v>14</v>
      </c>
      <c r="R739" s="23">
        <v>0.163038219641993</v>
      </c>
      <c r="S739" s="23">
        <v>435</v>
      </c>
      <c r="T739" s="23">
        <v>178</v>
      </c>
      <c r="U739" s="23">
        <v>1449</v>
      </c>
      <c r="V739" s="23">
        <v>1472</v>
      </c>
      <c r="W739" s="23">
        <v>2307</v>
      </c>
      <c r="X739" s="23">
        <v>795</v>
      </c>
      <c r="Y739" s="23">
        <v>16</v>
      </c>
      <c r="Z739" s="23">
        <v>253</v>
      </c>
      <c r="AA739" s="23">
        <v>107</v>
      </c>
      <c r="AB739" s="23">
        <v>0</v>
      </c>
      <c r="AC739" s="23">
        <v>28</v>
      </c>
      <c r="AD739" s="23">
        <v>31</v>
      </c>
      <c r="AE739" s="23">
        <v>0</v>
      </c>
      <c r="AF739" s="23">
        <v>0</v>
      </c>
      <c r="AG739" s="23">
        <v>4</v>
      </c>
      <c r="AH739" s="23">
        <v>0</v>
      </c>
      <c r="AI739" s="23">
        <v>0</v>
      </c>
      <c r="AJ739" s="23">
        <v>0</v>
      </c>
      <c r="AK739" s="23">
        <v>1.1505300000000001</v>
      </c>
      <c r="AL739" s="23">
        <v>3</v>
      </c>
      <c r="AM739" s="23">
        <v>0</v>
      </c>
      <c r="AN739" s="23">
        <v>2072</v>
      </c>
      <c r="AO739" s="23">
        <v>738</v>
      </c>
      <c r="AP739" s="23">
        <v>13</v>
      </c>
    </row>
    <row r="740" spans="1:42" x14ac:dyDescent="0.25">
      <c r="A740" s="23">
        <v>739</v>
      </c>
      <c r="B740" s="23">
        <v>15</v>
      </c>
      <c r="C740" s="23">
        <v>15</v>
      </c>
      <c r="D740" s="23">
        <v>4</v>
      </c>
      <c r="E740" s="23">
        <v>2408</v>
      </c>
      <c r="F740" s="23">
        <v>5695</v>
      </c>
      <c r="G740" s="23">
        <v>5814</v>
      </c>
      <c r="H740" s="23">
        <v>3169</v>
      </c>
      <c r="I740" s="23">
        <v>1065</v>
      </c>
      <c r="J740" s="23">
        <v>1486</v>
      </c>
      <c r="K740" s="23">
        <v>762</v>
      </c>
      <c r="L740" s="23">
        <v>470</v>
      </c>
      <c r="M740" s="23">
        <v>443</v>
      </c>
      <c r="N740" s="23">
        <v>733</v>
      </c>
      <c r="O740" s="23">
        <v>1205</v>
      </c>
      <c r="P740" s="23">
        <v>191</v>
      </c>
      <c r="Q740" s="23">
        <v>273.55016999999998</v>
      </c>
      <c r="R740" s="23">
        <v>0.17578259373925001</v>
      </c>
      <c r="S740" s="23">
        <v>9563</v>
      </c>
      <c r="T740" s="23">
        <v>218</v>
      </c>
      <c r="U740" s="23">
        <v>1143</v>
      </c>
      <c r="V740" s="23">
        <v>1974</v>
      </c>
      <c r="W740" s="23">
        <v>1634</v>
      </c>
      <c r="X740" s="23">
        <v>845</v>
      </c>
      <c r="Y740" s="23">
        <v>2501</v>
      </c>
      <c r="Z740" s="23">
        <v>2458</v>
      </c>
      <c r="AA740" s="23">
        <v>2265</v>
      </c>
      <c r="AB740" s="23">
        <v>9</v>
      </c>
      <c r="AC740" s="23">
        <v>703</v>
      </c>
      <c r="AD740" s="23">
        <v>1627</v>
      </c>
      <c r="AE740" s="23">
        <v>0</v>
      </c>
      <c r="AF740" s="23">
        <v>0</v>
      </c>
      <c r="AG740" s="23">
        <v>4</v>
      </c>
      <c r="AH740" s="23">
        <v>0</v>
      </c>
      <c r="AI740" s="23">
        <v>0</v>
      </c>
      <c r="AJ740" s="23">
        <v>0</v>
      </c>
      <c r="AK740" s="23">
        <v>2.1326999999999998</v>
      </c>
      <c r="AL740" s="23">
        <v>3</v>
      </c>
      <c r="AM740" s="23">
        <v>0</v>
      </c>
      <c r="AN740" s="23">
        <v>2408</v>
      </c>
      <c r="AO740" s="23">
        <v>739</v>
      </c>
      <c r="AP740" s="23">
        <v>119</v>
      </c>
    </row>
    <row r="741" spans="1:42" x14ac:dyDescent="0.25">
      <c r="A741" s="23">
        <v>740</v>
      </c>
      <c r="B741" s="23">
        <v>15</v>
      </c>
      <c r="C741" s="23">
        <v>15</v>
      </c>
      <c r="D741" s="23">
        <v>4</v>
      </c>
      <c r="E741" s="23">
        <v>1487</v>
      </c>
      <c r="F741" s="23">
        <v>3909</v>
      </c>
      <c r="G741" s="23">
        <v>3925</v>
      </c>
      <c r="H741" s="23">
        <v>1846</v>
      </c>
      <c r="I741" s="23">
        <v>1248</v>
      </c>
      <c r="J741" s="23">
        <v>270</v>
      </c>
      <c r="K741" s="23">
        <v>294</v>
      </c>
      <c r="L741" s="23">
        <v>246</v>
      </c>
      <c r="M741" s="23">
        <v>328</v>
      </c>
      <c r="N741" s="23">
        <v>619</v>
      </c>
      <c r="O741" s="23">
        <v>441</v>
      </c>
      <c r="P741" s="23">
        <v>308</v>
      </c>
      <c r="Q741" s="23">
        <v>87</v>
      </c>
      <c r="R741" s="23">
        <v>0.21375796178344</v>
      </c>
      <c r="S741" s="23">
        <v>1754</v>
      </c>
      <c r="T741" s="23">
        <v>98</v>
      </c>
      <c r="U741" s="23">
        <v>932</v>
      </c>
      <c r="V741" s="23">
        <v>914</v>
      </c>
      <c r="W741" s="23">
        <v>1268</v>
      </c>
      <c r="X741" s="23">
        <v>713</v>
      </c>
      <c r="Y741" s="23">
        <v>299</v>
      </c>
      <c r="Z741" s="23">
        <v>129</v>
      </c>
      <c r="AA741" s="23">
        <v>861</v>
      </c>
      <c r="AB741" s="23">
        <v>0</v>
      </c>
      <c r="AC741" s="23">
        <v>246</v>
      </c>
      <c r="AD741" s="23">
        <v>219</v>
      </c>
      <c r="AE741" s="23">
        <v>0</v>
      </c>
      <c r="AF741" s="23">
        <v>0</v>
      </c>
      <c r="AG741" s="23">
        <v>4</v>
      </c>
      <c r="AH741" s="23">
        <v>2046.79504</v>
      </c>
      <c r="AI741" s="23">
        <v>0</v>
      </c>
      <c r="AJ741" s="23">
        <v>0</v>
      </c>
      <c r="AK741" s="23">
        <v>1.2506200000000001</v>
      </c>
      <c r="AL741" s="23">
        <v>3</v>
      </c>
      <c r="AM741" s="23">
        <v>0</v>
      </c>
      <c r="AN741" s="23">
        <v>1487</v>
      </c>
      <c r="AO741" s="23">
        <v>740</v>
      </c>
      <c r="AP741" s="23">
        <v>16</v>
      </c>
    </row>
    <row r="742" spans="1:42" x14ac:dyDescent="0.25">
      <c r="A742" s="23">
        <v>741</v>
      </c>
      <c r="B742" s="23">
        <v>15</v>
      </c>
      <c r="C742" s="23">
        <v>15</v>
      </c>
      <c r="D742" s="23">
        <v>4</v>
      </c>
      <c r="E742" s="23">
        <v>1873</v>
      </c>
      <c r="F742" s="23">
        <v>5433</v>
      </c>
      <c r="G742" s="23">
        <v>5493</v>
      </c>
      <c r="H742" s="23">
        <v>2689</v>
      </c>
      <c r="I742" s="23">
        <v>1633</v>
      </c>
      <c r="J742" s="23">
        <v>331</v>
      </c>
      <c r="K742" s="23">
        <v>187</v>
      </c>
      <c r="L742" s="23">
        <v>358</v>
      </c>
      <c r="M742" s="23">
        <v>425</v>
      </c>
      <c r="N742" s="23">
        <v>903</v>
      </c>
      <c r="O742" s="23">
        <v>528</v>
      </c>
      <c r="P742" s="23">
        <v>306</v>
      </c>
      <c r="Q742" s="23">
        <v>81</v>
      </c>
      <c r="R742" s="23">
        <v>0.20735481521936999</v>
      </c>
      <c r="S742" s="23">
        <v>685</v>
      </c>
      <c r="T742" s="23">
        <v>104</v>
      </c>
      <c r="U742" s="23">
        <v>1413</v>
      </c>
      <c r="V742" s="23">
        <v>1256</v>
      </c>
      <c r="W742" s="23">
        <v>1811</v>
      </c>
      <c r="X742" s="23">
        <v>909</v>
      </c>
      <c r="Y742" s="23">
        <v>69</v>
      </c>
      <c r="Z742" s="23">
        <v>162</v>
      </c>
      <c r="AA742" s="23">
        <v>355</v>
      </c>
      <c r="AB742" s="23">
        <v>0</v>
      </c>
      <c r="AC742" s="23">
        <v>24</v>
      </c>
      <c r="AD742" s="23">
        <v>75</v>
      </c>
      <c r="AE742" s="23">
        <v>0</v>
      </c>
      <c r="AF742" s="23">
        <v>0</v>
      </c>
      <c r="AG742" s="23">
        <v>4</v>
      </c>
      <c r="AH742" s="23">
        <v>0</v>
      </c>
      <c r="AI742" s="23">
        <v>0</v>
      </c>
      <c r="AJ742" s="23">
        <v>0</v>
      </c>
      <c r="AK742" s="23">
        <v>1.20366</v>
      </c>
      <c r="AL742" s="23">
        <v>3</v>
      </c>
      <c r="AM742" s="23">
        <v>0</v>
      </c>
      <c r="AN742" s="23">
        <v>1873</v>
      </c>
      <c r="AO742" s="23">
        <v>741</v>
      </c>
      <c r="AP742" s="23">
        <v>60</v>
      </c>
    </row>
    <row r="743" spans="1:42" x14ac:dyDescent="0.25">
      <c r="A743" s="23">
        <v>742</v>
      </c>
      <c r="B743" s="23">
        <v>15</v>
      </c>
      <c r="C743" s="23">
        <v>15</v>
      </c>
      <c r="D743" s="23">
        <v>4</v>
      </c>
      <c r="E743" s="23">
        <v>4132</v>
      </c>
      <c r="F743" s="23">
        <v>12411</v>
      </c>
      <c r="G743" s="23">
        <v>12422</v>
      </c>
      <c r="H743" s="23">
        <v>5944</v>
      </c>
      <c r="I743" s="23">
        <v>2815</v>
      </c>
      <c r="J743" s="23">
        <v>1436</v>
      </c>
      <c r="K743" s="23">
        <v>494</v>
      </c>
      <c r="L743" s="23">
        <v>833</v>
      </c>
      <c r="M743" s="23">
        <v>1215</v>
      </c>
      <c r="N743" s="23">
        <v>1590</v>
      </c>
      <c r="O743" s="23">
        <v>1686</v>
      </c>
      <c r="P743" s="23">
        <v>665.30364999999995</v>
      </c>
      <c r="Q743" s="23">
        <v>734</v>
      </c>
      <c r="R743" s="23">
        <v>0.12018998550958</v>
      </c>
      <c r="S743" s="23">
        <v>21341</v>
      </c>
      <c r="T743" s="23">
        <v>941</v>
      </c>
      <c r="U743" s="23">
        <v>2951</v>
      </c>
      <c r="V743" s="23">
        <v>4277</v>
      </c>
      <c r="W743" s="23">
        <v>3014</v>
      </c>
      <c r="X743" s="23">
        <v>1239</v>
      </c>
      <c r="Y743" s="23">
        <v>4678</v>
      </c>
      <c r="Z743" s="23">
        <v>5076</v>
      </c>
      <c r="AA743" s="23">
        <v>3718</v>
      </c>
      <c r="AB743" s="23">
        <v>0</v>
      </c>
      <c r="AC743" s="23">
        <v>4843</v>
      </c>
      <c r="AD743" s="23">
        <v>3026</v>
      </c>
      <c r="AE743" s="23">
        <v>0</v>
      </c>
      <c r="AF743" s="23">
        <v>0</v>
      </c>
      <c r="AG743" s="23">
        <v>3</v>
      </c>
      <c r="AH743" s="23">
        <v>0</v>
      </c>
      <c r="AI743" s="23">
        <v>0</v>
      </c>
      <c r="AJ743" s="23">
        <v>0</v>
      </c>
      <c r="AK743" s="23">
        <v>1.69434</v>
      </c>
      <c r="AL743" s="23">
        <v>3</v>
      </c>
      <c r="AM743" s="23">
        <v>0</v>
      </c>
      <c r="AN743" s="23">
        <v>4132</v>
      </c>
      <c r="AO743" s="23">
        <v>742</v>
      </c>
      <c r="AP743" s="23">
        <v>11</v>
      </c>
    </row>
    <row r="744" spans="1:42" x14ac:dyDescent="0.25">
      <c r="A744" s="23">
        <v>743</v>
      </c>
      <c r="B744" s="23">
        <v>15</v>
      </c>
      <c r="C744" s="23">
        <v>15</v>
      </c>
      <c r="D744" s="23">
        <v>4</v>
      </c>
      <c r="E744" s="23">
        <v>3556</v>
      </c>
      <c r="F744" s="23">
        <v>9729</v>
      </c>
      <c r="G744" s="23">
        <v>9789</v>
      </c>
      <c r="H744" s="23">
        <v>4853</v>
      </c>
      <c r="I744" s="23">
        <v>2974</v>
      </c>
      <c r="J744" s="23">
        <v>684</v>
      </c>
      <c r="K744" s="23">
        <v>685</v>
      </c>
      <c r="L744" s="23">
        <v>584</v>
      </c>
      <c r="M744" s="23">
        <v>589</v>
      </c>
      <c r="N744" s="23">
        <v>1698</v>
      </c>
      <c r="O744" s="23">
        <v>2250</v>
      </c>
      <c r="P744" s="23">
        <v>656</v>
      </c>
      <c r="Q744" s="23">
        <v>402</v>
      </c>
      <c r="R744" s="23">
        <v>0.160792726529778</v>
      </c>
      <c r="S744" s="23">
        <v>4700</v>
      </c>
      <c r="T744" s="23">
        <v>405</v>
      </c>
      <c r="U744" s="23">
        <v>2332</v>
      </c>
      <c r="V744" s="23">
        <v>2433</v>
      </c>
      <c r="W744" s="23">
        <v>3243</v>
      </c>
      <c r="X744" s="23">
        <v>1376</v>
      </c>
      <c r="Y744" s="23">
        <v>519</v>
      </c>
      <c r="Z744" s="23">
        <v>1058</v>
      </c>
      <c r="AA744" s="23">
        <v>1292</v>
      </c>
      <c r="AB744" s="23">
        <v>0</v>
      </c>
      <c r="AC744" s="23">
        <v>1026</v>
      </c>
      <c r="AD744" s="23">
        <v>805</v>
      </c>
      <c r="AE744" s="23">
        <v>0</v>
      </c>
      <c r="AF744" s="23">
        <v>0</v>
      </c>
      <c r="AG744" s="23">
        <v>4</v>
      </c>
      <c r="AH744" s="23">
        <v>0</v>
      </c>
      <c r="AI744" s="23">
        <v>0</v>
      </c>
      <c r="AJ744" s="23">
        <v>0</v>
      </c>
      <c r="AK744" s="23">
        <v>1.2679800000000001</v>
      </c>
      <c r="AL744" s="23">
        <v>3</v>
      </c>
      <c r="AM744" s="23">
        <v>0</v>
      </c>
      <c r="AN744" s="23">
        <v>3556</v>
      </c>
      <c r="AO744" s="23">
        <v>743</v>
      </c>
      <c r="AP744" s="23">
        <v>60</v>
      </c>
    </row>
    <row r="745" spans="1:42" x14ac:dyDescent="0.25">
      <c r="A745" s="23">
        <v>744</v>
      </c>
      <c r="B745" s="23">
        <v>15</v>
      </c>
      <c r="C745" s="23">
        <v>15</v>
      </c>
      <c r="D745" s="23">
        <v>4</v>
      </c>
      <c r="E745" s="23">
        <v>1967</v>
      </c>
      <c r="F745" s="23">
        <v>5204</v>
      </c>
      <c r="G745" s="23">
        <v>5214</v>
      </c>
      <c r="H745" s="23">
        <v>2795</v>
      </c>
      <c r="I745" s="23">
        <v>1437</v>
      </c>
      <c r="J745" s="23">
        <v>583</v>
      </c>
      <c r="K745" s="23">
        <v>434</v>
      </c>
      <c r="L745" s="23">
        <v>269</v>
      </c>
      <c r="M745" s="23">
        <v>452</v>
      </c>
      <c r="N745" s="23">
        <v>812</v>
      </c>
      <c r="O745" s="23">
        <v>523</v>
      </c>
      <c r="P745" s="23">
        <v>382</v>
      </c>
      <c r="Q745" s="23">
        <v>94.20223</v>
      </c>
      <c r="R745" s="23">
        <v>0.181051016494054</v>
      </c>
      <c r="S745" s="23">
        <v>1686</v>
      </c>
      <c r="T745" s="23">
        <v>110</v>
      </c>
      <c r="U745" s="23">
        <v>1302</v>
      </c>
      <c r="V745" s="23">
        <v>1502</v>
      </c>
      <c r="W745" s="23">
        <v>1536</v>
      </c>
      <c r="X745" s="23">
        <v>764</v>
      </c>
      <c r="Y745" s="23">
        <v>156</v>
      </c>
      <c r="Z745" s="23">
        <v>123</v>
      </c>
      <c r="AA745" s="23">
        <v>936</v>
      </c>
      <c r="AB745" s="23">
        <v>0</v>
      </c>
      <c r="AC745" s="23">
        <v>110</v>
      </c>
      <c r="AD745" s="23">
        <v>361</v>
      </c>
      <c r="AE745" s="23">
        <v>0</v>
      </c>
      <c r="AF745" s="23">
        <v>0</v>
      </c>
      <c r="AG745" s="23">
        <v>4</v>
      </c>
      <c r="AH745" s="23">
        <v>0</v>
      </c>
      <c r="AI745" s="23">
        <v>0</v>
      </c>
      <c r="AJ745" s="23">
        <v>0</v>
      </c>
      <c r="AK745" s="23">
        <v>1.37395</v>
      </c>
      <c r="AL745" s="23">
        <v>1</v>
      </c>
      <c r="AM745" s="23">
        <v>0</v>
      </c>
      <c r="AN745" s="23">
        <v>1967</v>
      </c>
      <c r="AO745" s="23">
        <v>744</v>
      </c>
      <c r="AP745" s="23">
        <v>10</v>
      </c>
    </row>
    <row r="746" spans="1:42" x14ac:dyDescent="0.25">
      <c r="A746" s="23">
        <v>745</v>
      </c>
      <c r="B746" s="23">
        <v>15</v>
      </c>
      <c r="C746" s="23">
        <v>15</v>
      </c>
      <c r="D746" s="23">
        <v>4</v>
      </c>
      <c r="E746" s="23">
        <v>1854</v>
      </c>
      <c r="F746" s="23">
        <v>4988</v>
      </c>
      <c r="G746" s="23">
        <v>4988</v>
      </c>
      <c r="H746" s="23">
        <v>2562</v>
      </c>
      <c r="I746" s="23">
        <v>1788</v>
      </c>
      <c r="J746" s="23">
        <v>274</v>
      </c>
      <c r="K746" s="23">
        <v>313</v>
      </c>
      <c r="L746" s="23">
        <v>326</v>
      </c>
      <c r="M746" s="23">
        <v>357</v>
      </c>
      <c r="N746" s="23">
        <v>858</v>
      </c>
      <c r="O746" s="23">
        <v>1980</v>
      </c>
      <c r="P746" s="23">
        <v>421</v>
      </c>
      <c r="Q746" s="23">
        <v>13</v>
      </c>
      <c r="R746" s="23">
        <v>0.19306335204490799</v>
      </c>
      <c r="S746" s="23">
        <v>336</v>
      </c>
      <c r="T746" s="23">
        <v>196</v>
      </c>
      <c r="U746" s="23">
        <v>993</v>
      </c>
      <c r="V746" s="23">
        <v>1364</v>
      </c>
      <c r="W746" s="23">
        <v>1593</v>
      </c>
      <c r="X746" s="23">
        <v>842</v>
      </c>
      <c r="Y746" s="23">
        <v>31</v>
      </c>
      <c r="Z746" s="23">
        <v>41</v>
      </c>
      <c r="AA746" s="23">
        <v>142</v>
      </c>
      <c r="AB746" s="23">
        <v>0</v>
      </c>
      <c r="AC746" s="23">
        <v>32</v>
      </c>
      <c r="AD746" s="23">
        <v>90</v>
      </c>
      <c r="AE746" s="23">
        <v>0</v>
      </c>
      <c r="AF746" s="23">
        <v>0</v>
      </c>
      <c r="AG746" s="23">
        <v>4</v>
      </c>
      <c r="AH746" s="23">
        <v>0</v>
      </c>
      <c r="AI746" s="23">
        <v>0</v>
      </c>
      <c r="AJ746" s="23">
        <v>0</v>
      </c>
      <c r="AK746" s="23">
        <v>1.1251</v>
      </c>
      <c r="AL746" s="23">
        <v>1</v>
      </c>
      <c r="AM746" s="23">
        <v>0</v>
      </c>
      <c r="AN746" s="23">
        <v>1854</v>
      </c>
      <c r="AO746" s="23">
        <v>745</v>
      </c>
      <c r="AP746" s="23">
        <v>0</v>
      </c>
    </row>
    <row r="747" spans="1:42" x14ac:dyDescent="0.25">
      <c r="A747" s="23">
        <v>746</v>
      </c>
      <c r="B747" s="23">
        <v>15</v>
      </c>
      <c r="C747" s="23">
        <v>15</v>
      </c>
      <c r="D747" s="23">
        <v>4</v>
      </c>
      <c r="E747" s="23">
        <v>2906</v>
      </c>
      <c r="F747" s="23">
        <v>8742</v>
      </c>
      <c r="G747" s="23">
        <v>8742</v>
      </c>
      <c r="H747" s="23">
        <v>4208</v>
      </c>
      <c r="I747" s="23">
        <v>2866</v>
      </c>
      <c r="J747" s="23">
        <v>126</v>
      </c>
      <c r="K747" s="23">
        <v>224</v>
      </c>
      <c r="L747" s="23">
        <v>500</v>
      </c>
      <c r="M747" s="23">
        <v>368</v>
      </c>
      <c r="N747" s="23">
        <v>1814</v>
      </c>
      <c r="O747" s="23">
        <v>65629</v>
      </c>
      <c r="P747" s="23">
        <v>2570</v>
      </c>
      <c r="Q747" s="23">
        <v>117</v>
      </c>
      <c r="R747" s="23">
        <v>0.176847403340197</v>
      </c>
      <c r="S747" s="23">
        <v>1972</v>
      </c>
      <c r="T747" s="23">
        <v>266</v>
      </c>
      <c r="U747" s="23">
        <v>2310</v>
      </c>
      <c r="V747" s="23">
        <v>1627</v>
      </c>
      <c r="W747" s="23">
        <v>3322</v>
      </c>
      <c r="X747" s="23">
        <v>1217</v>
      </c>
      <c r="Y747" s="23">
        <v>266</v>
      </c>
      <c r="Z747" s="23">
        <v>297</v>
      </c>
      <c r="AA747" s="23">
        <v>720</v>
      </c>
      <c r="AB747" s="23">
        <v>7</v>
      </c>
      <c r="AC747" s="23">
        <v>269</v>
      </c>
      <c r="AD747" s="23">
        <v>413</v>
      </c>
      <c r="AE747" s="23">
        <v>0</v>
      </c>
      <c r="AF747" s="23">
        <v>0</v>
      </c>
      <c r="AG747" s="23">
        <v>4</v>
      </c>
      <c r="AH747" s="23">
        <v>0</v>
      </c>
      <c r="AI747" s="23">
        <v>0</v>
      </c>
      <c r="AJ747" s="23">
        <v>0</v>
      </c>
      <c r="AK747" s="23">
        <v>0.98163999999999996</v>
      </c>
      <c r="AL747" s="23">
        <v>1</v>
      </c>
      <c r="AM747" s="23">
        <v>0</v>
      </c>
      <c r="AN747" s="23">
        <v>2906</v>
      </c>
      <c r="AO747" s="23">
        <v>746</v>
      </c>
      <c r="AP747" s="23">
        <v>0</v>
      </c>
    </row>
    <row r="748" spans="1:42" x14ac:dyDescent="0.25">
      <c r="A748" s="23">
        <v>747</v>
      </c>
      <c r="B748" s="23">
        <v>16</v>
      </c>
      <c r="C748" s="23">
        <v>16</v>
      </c>
      <c r="D748" s="23">
        <v>4</v>
      </c>
      <c r="E748" s="23">
        <v>1213</v>
      </c>
      <c r="F748" s="23">
        <v>3967</v>
      </c>
      <c r="G748" s="23">
        <v>3967</v>
      </c>
      <c r="H748" s="23">
        <v>1977</v>
      </c>
      <c r="I748" s="23">
        <v>1213</v>
      </c>
      <c r="J748" s="23">
        <v>0</v>
      </c>
      <c r="K748" s="23">
        <v>113</v>
      </c>
      <c r="L748" s="23">
        <v>99</v>
      </c>
      <c r="M748" s="23">
        <v>152</v>
      </c>
      <c r="N748" s="23">
        <v>849</v>
      </c>
      <c r="O748" s="23">
        <v>3271</v>
      </c>
      <c r="P748" s="23">
        <v>523</v>
      </c>
      <c r="Q748" s="23">
        <v>15</v>
      </c>
      <c r="R748" s="23">
        <v>0.21729266448197601</v>
      </c>
      <c r="S748" s="23">
        <v>191</v>
      </c>
      <c r="T748" s="23">
        <v>95</v>
      </c>
      <c r="U748" s="23">
        <v>712</v>
      </c>
      <c r="V748" s="23">
        <v>1019</v>
      </c>
      <c r="W748" s="23">
        <v>1501</v>
      </c>
      <c r="X748" s="23">
        <v>640</v>
      </c>
      <c r="Y748" s="23">
        <v>22</v>
      </c>
      <c r="Z748" s="23">
        <v>42</v>
      </c>
      <c r="AA748" s="23">
        <v>54</v>
      </c>
      <c r="AB748" s="23">
        <v>15</v>
      </c>
      <c r="AC748" s="23">
        <v>36</v>
      </c>
      <c r="AD748" s="23">
        <v>22</v>
      </c>
      <c r="AE748" s="23">
        <v>0</v>
      </c>
      <c r="AF748" s="23">
        <v>0</v>
      </c>
      <c r="AG748" s="23">
        <v>5</v>
      </c>
      <c r="AH748" s="23">
        <v>0</v>
      </c>
      <c r="AI748" s="23">
        <v>0</v>
      </c>
      <c r="AJ748" s="23">
        <v>0</v>
      </c>
      <c r="AK748" s="23">
        <v>1.05392</v>
      </c>
      <c r="AL748" s="23">
        <v>1</v>
      </c>
      <c r="AM748" s="23">
        <v>0</v>
      </c>
      <c r="AN748" s="23">
        <v>1213</v>
      </c>
      <c r="AO748" s="23">
        <v>747</v>
      </c>
      <c r="AP748" s="23">
        <v>0</v>
      </c>
    </row>
    <row r="749" spans="1:42" x14ac:dyDescent="0.25">
      <c r="A749" s="23">
        <v>748</v>
      </c>
      <c r="B749" s="23">
        <v>16</v>
      </c>
      <c r="C749" s="23">
        <v>16</v>
      </c>
      <c r="D749" s="23">
        <v>4</v>
      </c>
      <c r="E749" s="23">
        <v>1244</v>
      </c>
      <c r="F749" s="23">
        <v>4163</v>
      </c>
      <c r="G749" s="23">
        <v>4163</v>
      </c>
      <c r="H749" s="23">
        <v>2027</v>
      </c>
      <c r="I749" s="23">
        <v>1244</v>
      </c>
      <c r="J749" s="23">
        <v>0</v>
      </c>
      <c r="K749" s="23">
        <v>75</v>
      </c>
      <c r="L749" s="23">
        <v>216</v>
      </c>
      <c r="M749" s="23">
        <v>357</v>
      </c>
      <c r="N749" s="23">
        <v>596</v>
      </c>
      <c r="O749" s="23">
        <v>433</v>
      </c>
      <c r="P749" s="23">
        <v>312</v>
      </c>
      <c r="Q749" s="23">
        <v>73</v>
      </c>
      <c r="R749" s="23">
        <v>0.14292577468171999</v>
      </c>
      <c r="S749" s="23">
        <v>284</v>
      </c>
      <c r="T749" s="23">
        <v>203</v>
      </c>
      <c r="U749" s="23">
        <v>986</v>
      </c>
      <c r="V749" s="23">
        <v>1259</v>
      </c>
      <c r="W749" s="23">
        <v>1280</v>
      </c>
      <c r="X749" s="23">
        <v>435</v>
      </c>
      <c r="Y749" s="23">
        <v>4</v>
      </c>
      <c r="Z749" s="23">
        <v>27</v>
      </c>
      <c r="AA749" s="23">
        <v>117</v>
      </c>
      <c r="AB749" s="23">
        <v>0</v>
      </c>
      <c r="AC749" s="23">
        <v>8</v>
      </c>
      <c r="AD749" s="23">
        <v>128</v>
      </c>
      <c r="AE749" s="23">
        <v>0</v>
      </c>
      <c r="AF749" s="23">
        <v>0</v>
      </c>
      <c r="AG749" s="23">
        <v>4</v>
      </c>
      <c r="AH749" s="23">
        <v>0</v>
      </c>
      <c r="AI749" s="23">
        <v>0</v>
      </c>
      <c r="AJ749" s="23">
        <v>0</v>
      </c>
      <c r="AK749" s="23">
        <v>1.1047</v>
      </c>
      <c r="AL749" s="23">
        <v>2</v>
      </c>
      <c r="AM749" s="23">
        <v>0</v>
      </c>
      <c r="AN749" s="23">
        <v>1244</v>
      </c>
      <c r="AO749" s="23">
        <v>748</v>
      </c>
      <c r="AP749" s="23">
        <v>0</v>
      </c>
    </row>
    <row r="750" spans="1:42" x14ac:dyDescent="0.25">
      <c r="A750" s="23">
        <v>749</v>
      </c>
      <c r="B750" s="23">
        <v>16</v>
      </c>
      <c r="C750" s="23">
        <v>16</v>
      </c>
      <c r="D750" s="23">
        <v>4</v>
      </c>
      <c r="E750" s="23">
        <v>2065</v>
      </c>
      <c r="F750" s="23">
        <v>6624</v>
      </c>
      <c r="G750" s="23">
        <v>6631</v>
      </c>
      <c r="H750" s="23">
        <v>3211</v>
      </c>
      <c r="I750" s="23">
        <v>1547</v>
      </c>
      <c r="J750" s="23">
        <v>659</v>
      </c>
      <c r="K750" s="23">
        <v>207</v>
      </c>
      <c r="L750" s="23">
        <v>419</v>
      </c>
      <c r="M750" s="23">
        <v>641</v>
      </c>
      <c r="N750" s="23">
        <v>798</v>
      </c>
      <c r="O750" s="23">
        <v>438</v>
      </c>
      <c r="P750" s="23">
        <v>270</v>
      </c>
      <c r="Q750" s="23">
        <v>138</v>
      </c>
      <c r="R750" s="23">
        <v>0.13029708942844201</v>
      </c>
      <c r="S750" s="23">
        <v>826</v>
      </c>
      <c r="T750" s="23">
        <v>516</v>
      </c>
      <c r="U750" s="23">
        <v>1270</v>
      </c>
      <c r="V750" s="23">
        <v>2576</v>
      </c>
      <c r="W750" s="23">
        <v>1592</v>
      </c>
      <c r="X750" s="23">
        <v>677</v>
      </c>
      <c r="Y750" s="23">
        <v>47</v>
      </c>
      <c r="Z750" s="23">
        <v>126</v>
      </c>
      <c r="AA750" s="23">
        <v>562</v>
      </c>
      <c r="AB750" s="23">
        <v>0</v>
      </c>
      <c r="AC750" s="23">
        <v>55</v>
      </c>
      <c r="AD750" s="23">
        <v>36</v>
      </c>
      <c r="AE750" s="23">
        <v>0</v>
      </c>
      <c r="AF750" s="23">
        <v>0</v>
      </c>
      <c r="AG750" s="23">
        <v>4</v>
      </c>
      <c r="AH750" s="23">
        <v>0</v>
      </c>
      <c r="AI750" s="23">
        <v>0</v>
      </c>
      <c r="AJ750" s="23">
        <v>0</v>
      </c>
      <c r="AK750" s="23">
        <v>1.2750999999999999</v>
      </c>
      <c r="AL750" s="23">
        <v>2</v>
      </c>
      <c r="AM750" s="23">
        <v>0</v>
      </c>
      <c r="AN750" s="23">
        <v>2065</v>
      </c>
      <c r="AO750" s="23">
        <v>749</v>
      </c>
      <c r="AP750" s="23">
        <v>7</v>
      </c>
    </row>
    <row r="751" spans="1:42" x14ac:dyDescent="0.25">
      <c r="A751" s="23">
        <v>750</v>
      </c>
      <c r="B751" s="23">
        <v>16</v>
      </c>
      <c r="C751" s="23">
        <v>16</v>
      </c>
      <c r="D751" s="23">
        <v>4</v>
      </c>
      <c r="E751" s="23">
        <v>563</v>
      </c>
      <c r="F751" s="23">
        <v>1767</v>
      </c>
      <c r="G751" s="23">
        <v>1778</v>
      </c>
      <c r="H751" s="23">
        <v>860</v>
      </c>
      <c r="I751" s="23">
        <v>429</v>
      </c>
      <c r="J751" s="23">
        <v>149</v>
      </c>
      <c r="K751" s="23">
        <v>68</v>
      </c>
      <c r="L751" s="23">
        <v>61</v>
      </c>
      <c r="M751" s="23">
        <v>157</v>
      </c>
      <c r="N751" s="23">
        <v>277</v>
      </c>
      <c r="O751" s="23">
        <v>854</v>
      </c>
      <c r="P751" s="23">
        <v>1</v>
      </c>
      <c r="Q751" s="23">
        <v>489</v>
      </c>
      <c r="R751" s="23">
        <v>8.6614173228346497E-2</v>
      </c>
      <c r="S751" s="23">
        <v>7495</v>
      </c>
      <c r="T751" s="23">
        <v>159</v>
      </c>
      <c r="U751" s="23">
        <v>332</v>
      </c>
      <c r="V751" s="23">
        <v>803</v>
      </c>
      <c r="W751" s="23">
        <v>365</v>
      </c>
      <c r="X751" s="23">
        <v>119</v>
      </c>
      <c r="Y751" s="23">
        <v>525</v>
      </c>
      <c r="Z751" s="23">
        <v>1021</v>
      </c>
      <c r="AA751" s="23">
        <v>525</v>
      </c>
      <c r="AB751" s="23">
        <v>0</v>
      </c>
      <c r="AC751" s="23">
        <v>4884</v>
      </c>
      <c r="AD751" s="23">
        <v>540</v>
      </c>
      <c r="AE751" s="23">
        <v>0</v>
      </c>
      <c r="AF751" s="23">
        <v>0</v>
      </c>
      <c r="AG751" s="23">
        <v>2</v>
      </c>
      <c r="AH751" s="23">
        <v>0</v>
      </c>
      <c r="AI751" s="23">
        <v>1614.6004600000001</v>
      </c>
      <c r="AJ751" s="23">
        <v>0</v>
      </c>
      <c r="AK751" s="23">
        <v>1.5548299999999999</v>
      </c>
      <c r="AL751" s="23">
        <v>3</v>
      </c>
      <c r="AM751" s="23">
        <v>0</v>
      </c>
      <c r="AN751" s="23">
        <v>563</v>
      </c>
      <c r="AO751" s="23">
        <v>750</v>
      </c>
      <c r="AP751" s="23">
        <v>11</v>
      </c>
    </row>
    <row r="752" spans="1:42" x14ac:dyDescent="0.25">
      <c r="A752" s="23">
        <v>751</v>
      </c>
      <c r="B752" s="23">
        <v>16</v>
      </c>
      <c r="C752" s="23">
        <v>16</v>
      </c>
      <c r="D752" s="23">
        <v>4</v>
      </c>
      <c r="E752" s="23">
        <v>62</v>
      </c>
      <c r="F752" s="23">
        <v>194</v>
      </c>
      <c r="G752" s="23">
        <v>195</v>
      </c>
      <c r="H752" s="23">
        <v>94</v>
      </c>
      <c r="I752" s="23">
        <v>47</v>
      </c>
      <c r="J752" s="23">
        <v>16</v>
      </c>
      <c r="K752" s="23">
        <v>7</v>
      </c>
      <c r="L752" s="23">
        <v>7</v>
      </c>
      <c r="M752" s="23">
        <v>17</v>
      </c>
      <c r="N752" s="23">
        <v>31</v>
      </c>
      <c r="O752" s="23">
        <v>11159.799800000001</v>
      </c>
      <c r="P752" s="23">
        <v>1</v>
      </c>
      <c r="Q752" s="23">
        <v>1943.7446299999999</v>
      </c>
      <c r="R752" s="23">
        <v>8.7179487179487203E-2</v>
      </c>
      <c r="S752" s="23">
        <v>24675</v>
      </c>
      <c r="T752" s="23">
        <v>17</v>
      </c>
      <c r="U752" s="23">
        <v>36</v>
      </c>
      <c r="V752" s="23">
        <v>89</v>
      </c>
      <c r="W752" s="23">
        <v>40</v>
      </c>
      <c r="X752" s="23">
        <v>13</v>
      </c>
      <c r="Y752" s="23">
        <v>5598</v>
      </c>
      <c r="Z752" s="23">
        <v>3251</v>
      </c>
      <c r="AA752" s="23">
        <v>2418</v>
      </c>
      <c r="AB752" s="23">
        <v>0</v>
      </c>
      <c r="AC752" s="23">
        <v>10580</v>
      </c>
      <c r="AD752" s="23">
        <v>2828</v>
      </c>
      <c r="AE752" s="23">
        <v>0</v>
      </c>
      <c r="AF752" s="23">
        <v>0</v>
      </c>
      <c r="AG752" s="23">
        <v>4</v>
      </c>
      <c r="AH752" s="23">
        <v>0</v>
      </c>
      <c r="AI752" s="23">
        <v>0</v>
      </c>
      <c r="AJ752" s="23">
        <v>0</v>
      </c>
      <c r="AK752" s="23">
        <v>1.39516</v>
      </c>
      <c r="AL752" s="23">
        <v>3</v>
      </c>
      <c r="AM752" s="23">
        <v>0</v>
      </c>
      <c r="AN752" s="23">
        <v>62</v>
      </c>
      <c r="AO752" s="23">
        <v>751</v>
      </c>
      <c r="AP752" s="23">
        <v>1</v>
      </c>
    </row>
    <row r="753" spans="1:42" x14ac:dyDescent="0.25">
      <c r="A753" s="23">
        <v>752</v>
      </c>
      <c r="B753" s="23">
        <v>16</v>
      </c>
      <c r="C753" s="23">
        <v>16</v>
      </c>
      <c r="D753" s="23">
        <v>4</v>
      </c>
      <c r="E753" s="23">
        <v>238</v>
      </c>
      <c r="F753" s="23">
        <v>746</v>
      </c>
      <c r="G753" s="23">
        <v>751</v>
      </c>
      <c r="H753" s="23">
        <v>363</v>
      </c>
      <c r="I753" s="23">
        <v>181</v>
      </c>
      <c r="J753" s="23">
        <v>63</v>
      </c>
      <c r="K753" s="23">
        <v>29</v>
      </c>
      <c r="L753" s="23">
        <v>26</v>
      </c>
      <c r="M753" s="23">
        <v>66</v>
      </c>
      <c r="N753" s="23">
        <v>117</v>
      </c>
      <c r="O753" s="23">
        <v>1585.40002</v>
      </c>
      <c r="P753" s="23">
        <v>38</v>
      </c>
      <c r="Q753" s="23">
        <v>1461.4510499999999</v>
      </c>
      <c r="R753" s="23">
        <v>8.6551264980026604E-2</v>
      </c>
      <c r="S753" s="23">
        <v>29342</v>
      </c>
      <c r="T753" s="23">
        <v>67</v>
      </c>
      <c r="U753" s="23">
        <v>140</v>
      </c>
      <c r="V753" s="23">
        <v>340</v>
      </c>
      <c r="W753" s="23">
        <v>154</v>
      </c>
      <c r="X753" s="23">
        <v>50</v>
      </c>
      <c r="Y753" s="23">
        <v>6065</v>
      </c>
      <c r="Z753" s="23">
        <v>2407</v>
      </c>
      <c r="AA753" s="23">
        <v>2112</v>
      </c>
      <c r="AB753" s="23">
        <v>23</v>
      </c>
      <c r="AC753" s="23">
        <v>17086</v>
      </c>
      <c r="AD753" s="23">
        <v>1649</v>
      </c>
      <c r="AE753" s="23">
        <v>0</v>
      </c>
      <c r="AF753" s="23">
        <v>0</v>
      </c>
      <c r="AG753" s="23">
        <v>2</v>
      </c>
      <c r="AH753" s="23">
        <v>0</v>
      </c>
      <c r="AI753" s="23">
        <v>0</v>
      </c>
      <c r="AJ753" s="23">
        <v>0</v>
      </c>
      <c r="AK753" s="23">
        <v>1.32795</v>
      </c>
      <c r="AL753" s="23">
        <v>3</v>
      </c>
      <c r="AM753" s="23">
        <v>0</v>
      </c>
      <c r="AN753" s="23">
        <v>238</v>
      </c>
      <c r="AO753" s="23">
        <v>752</v>
      </c>
      <c r="AP753" s="23">
        <v>5</v>
      </c>
    </row>
    <row r="754" spans="1:42" x14ac:dyDescent="0.25">
      <c r="A754" s="23">
        <v>753</v>
      </c>
      <c r="B754" s="23">
        <v>16</v>
      </c>
      <c r="C754" s="23">
        <v>16</v>
      </c>
      <c r="D754" s="23">
        <v>4</v>
      </c>
      <c r="E754" s="23">
        <v>1492</v>
      </c>
      <c r="F754" s="23">
        <v>4774</v>
      </c>
      <c r="G754" s="23">
        <v>4783</v>
      </c>
      <c r="H754" s="23">
        <v>2224</v>
      </c>
      <c r="I754" s="23">
        <v>1508</v>
      </c>
      <c r="J754" s="23">
        <v>14</v>
      </c>
      <c r="K754" s="23">
        <v>106</v>
      </c>
      <c r="L754" s="23">
        <v>156</v>
      </c>
      <c r="M754" s="23">
        <v>278</v>
      </c>
      <c r="N754" s="23">
        <v>952</v>
      </c>
      <c r="O754" s="23">
        <v>570</v>
      </c>
      <c r="P754" s="23">
        <v>516</v>
      </c>
      <c r="Q754" s="23">
        <v>28</v>
      </c>
      <c r="R754" s="23">
        <v>0.223081747856994</v>
      </c>
      <c r="S754" s="23">
        <v>516</v>
      </c>
      <c r="T754" s="23">
        <v>215</v>
      </c>
      <c r="U754" s="23">
        <v>1027</v>
      </c>
      <c r="V754" s="23">
        <v>1154</v>
      </c>
      <c r="W754" s="23">
        <v>1512</v>
      </c>
      <c r="X754" s="23">
        <v>875</v>
      </c>
      <c r="Y754" s="23">
        <v>17</v>
      </c>
      <c r="Z754" s="23">
        <v>174</v>
      </c>
      <c r="AA754" s="23">
        <v>179</v>
      </c>
      <c r="AB754" s="23">
        <v>0</v>
      </c>
      <c r="AC754" s="23">
        <v>33</v>
      </c>
      <c r="AD754" s="23">
        <v>113</v>
      </c>
      <c r="AE754" s="23">
        <v>0</v>
      </c>
      <c r="AF754" s="23">
        <v>0</v>
      </c>
      <c r="AG754" s="23">
        <v>4</v>
      </c>
      <c r="AH754" s="23">
        <v>0</v>
      </c>
      <c r="AI754" s="23">
        <v>0</v>
      </c>
      <c r="AJ754" s="23">
        <v>0</v>
      </c>
      <c r="AK754" s="23">
        <v>1.0808500000000001</v>
      </c>
      <c r="AL754" s="23">
        <v>1</v>
      </c>
      <c r="AM754" s="23">
        <v>0</v>
      </c>
      <c r="AN754" s="23">
        <v>1492</v>
      </c>
      <c r="AO754" s="23">
        <v>753</v>
      </c>
      <c r="AP754" s="23">
        <v>9</v>
      </c>
    </row>
    <row r="755" spans="1:42" x14ac:dyDescent="0.25">
      <c r="A755" s="23">
        <v>754</v>
      </c>
      <c r="B755" s="23">
        <v>16</v>
      </c>
      <c r="C755" s="23">
        <v>16</v>
      </c>
      <c r="D755" s="23">
        <v>4</v>
      </c>
      <c r="E755" s="23">
        <v>1228</v>
      </c>
      <c r="F755" s="23">
        <v>3905</v>
      </c>
      <c r="G755" s="23">
        <v>3981</v>
      </c>
      <c r="H755" s="23">
        <v>1812</v>
      </c>
      <c r="I755" s="23">
        <v>1283</v>
      </c>
      <c r="J755" s="23">
        <v>0</v>
      </c>
      <c r="K755" s="23">
        <v>79</v>
      </c>
      <c r="L755" s="23">
        <v>134</v>
      </c>
      <c r="M755" s="23">
        <v>128</v>
      </c>
      <c r="N755" s="23">
        <v>887</v>
      </c>
      <c r="O755" s="23">
        <v>3692</v>
      </c>
      <c r="P755" s="23">
        <v>713</v>
      </c>
      <c r="Q755" s="23">
        <v>231</v>
      </c>
      <c r="R755" s="23">
        <v>0.214016578749058</v>
      </c>
      <c r="S755" s="23">
        <v>745</v>
      </c>
      <c r="T755" s="23">
        <v>194</v>
      </c>
      <c r="U755" s="23">
        <v>673</v>
      </c>
      <c r="V755" s="23">
        <v>924</v>
      </c>
      <c r="W755" s="23">
        <v>1474</v>
      </c>
      <c r="X755" s="23">
        <v>716</v>
      </c>
      <c r="Y755" s="23">
        <v>26</v>
      </c>
      <c r="Z755" s="23">
        <v>189</v>
      </c>
      <c r="AA755" s="23">
        <v>454</v>
      </c>
      <c r="AB755" s="23">
        <v>0</v>
      </c>
      <c r="AC755" s="23">
        <v>32</v>
      </c>
      <c r="AD755" s="23">
        <v>44</v>
      </c>
      <c r="AE755" s="23">
        <v>0</v>
      </c>
      <c r="AF755" s="23">
        <v>0</v>
      </c>
      <c r="AG755" s="23">
        <v>4</v>
      </c>
      <c r="AH755" s="23">
        <v>0</v>
      </c>
      <c r="AI755" s="23">
        <v>3106.4987799999999</v>
      </c>
      <c r="AJ755" s="23">
        <v>7991.55908</v>
      </c>
      <c r="AK755" s="23">
        <v>1.0358099999999999</v>
      </c>
      <c r="AL755" s="23">
        <v>1</v>
      </c>
      <c r="AM755" s="23">
        <v>0</v>
      </c>
      <c r="AN755" s="23">
        <v>1228</v>
      </c>
      <c r="AO755" s="23">
        <v>754</v>
      </c>
      <c r="AP755" s="23">
        <v>76</v>
      </c>
    </row>
    <row r="756" spans="1:42" x14ac:dyDescent="0.25">
      <c r="A756" s="23">
        <v>755</v>
      </c>
      <c r="B756" s="23">
        <v>16</v>
      </c>
      <c r="C756" s="23">
        <v>16</v>
      </c>
      <c r="D756" s="23">
        <v>4</v>
      </c>
      <c r="E756" s="23">
        <v>3230</v>
      </c>
      <c r="F756" s="23">
        <v>9953</v>
      </c>
      <c r="G756" s="23">
        <v>10022</v>
      </c>
      <c r="H756" s="23">
        <v>4736</v>
      </c>
      <c r="I756" s="23">
        <v>2962</v>
      </c>
      <c r="J756" s="23">
        <v>362</v>
      </c>
      <c r="K756" s="23">
        <v>487</v>
      </c>
      <c r="L756" s="23">
        <v>417</v>
      </c>
      <c r="M756" s="23">
        <v>674</v>
      </c>
      <c r="N756" s="23">
        <v>1652</v>
      </c>
      <c r="O756" s="23">
        <v>1301</v>
      </c>
      <c r="P756" s="23">
        <v>992</v>
      </c>
      <c r="Q756" s="23">
        <v>66</v>
      </c>
      <c r="R756" s="23">
        <v>0.14049091997605301</v>
      </c>
      <c r="S756" s="23">
        <v>1219</v>
      </c>
      <c r="T756" s="23">
        <v>326</v>
      </c>
      <c r="U756" s="23">
        <v>2488</v>
      </c>
      <c r="V756" s="23">
        <v>2814</v>
      </c>
      <c r="W756" s="23">
        <v>3221</v>
      </c>
      <c r="X756" s="23">
        <v>1173</v>
      </c>
      <c r="Y756" s="23">
        <v>112</v>
      </c>
      <c r="Z756" s="23">
        <v>438</v>
      </c>
      <c r="AA756" s="23">
        <v>588</v>
      </c>
      <c r="AB756" s="23">
        <v>0</v>
      </c>
      <c r="AC756" s="23">
        <v>37</v>
      </c>
      <c r="AD756" s="23">
        <v>44</v>
      </c>
      <c r="AE756" s="23">
        <v>0</v>
      </c>
      <c r="AF756" s="23">
        <v>0</v>
      </c>
      <c r="AG756" s="23">
        <v>4</v>
      </c>
      <c r="AH756" s="23">
        <v>0</v>
      </c>
      <c r="AI756" s="23">
        <v>0</v>
      </c>
      <c r="AJ756" s="23">
        <v>0</v>
      </c>
      <c r="AK756" s="23">
        <v>1.1195299999999999</v>
      </c>
      <c r="AL756" s="23">
        <v>1</v>
      </c>
      <c r="AM756" s="23">
        <v>0</v>
      </c>
      <c r="AN756" s="23">
        <v>3230</v>
      </c>
      <c r="AO756" s="23">
        <v>755</v>
      </c>
      <c r="AP756" s="23">
        <v>69</v>
      </c>
    </row>
    <row r="757" spans="1:42" x14ac:dyDescent="0.25">
      <c r="A757" s="23">
        <v>756</v>
      </c>
      <c r="B757" s="23">
        <v>16</v>
      </c>
      <c r="C757" s="23">
        <v>16</v>
      </c>
      <c r="D757" s="23">
        <v>4</v>
      </c>
      <c r="E757" s="23">
        <v>2182</v>
      </c>
      <c r="F757" s="23">
        <v>7087</v>
      </c>
      <c r="G757" s="23">
        <v>7087</v>
      </c>
      <c r="H757" s="23">
        <v>3114</v>
      </c>
      <c r="I757" s="23">
        <v>2151</v>
      </c>
      <c r="J757" s="23">
        <v>66</v>
      </c>
      <c r="K757" s="23">
        <v>280</v>
      </c>
      <c r="L757" s="23">
        <v>302</v>
      </c>
      <c r="M757" s="23">
        <v>435</v>
      </c>
      <c r="N757" s="23">
        <v>1165</v>
      </c>
      <c r="O757" s="23">
        <v>981</v>
      </c>
      <c r="P757" s="23">
        <v>786.44665999999995</v>
      </c>
      <c r="Q757" s="23">
        <v>48</v>
      </c>
      <c r="R757" s="23">
        <v>0.18413997460138301</v>
      </c>
      <c r="S757" s="23">
        <v>3991</v>
      </c>
      <c r="T757" s="23">
        <v>123</v>
      </c>
      <c r="U757" s="23">
        <v>1914</v>
      </c>
      <c r="V757" s="23">
        <v>1510</v>
      </c>
      <c r="W757" s="23">
        <v>2419</v>
      </c>
      <c r="X757" s="23">
        <v>1121</v>
      </c>
      <c r="Y757" s="23">
        <v>554</v>
      </c>
      <c r="Z757" s="23">
        <v>658</v>
      </c>
      <c r="AA757" s="23">
        <v>669</v>
      </c>
      <c r="AB757" s="23">
        <v>150</v>
      </c>
      <c r="AC757" s="23">
        <v>553</v>
      </c>
      <c r="AD757" s="23">
        <v>1407</v>
      </c>
      <c r="AE757" s="23">
        <v>0</v>
      </c>
      <c r="AF757" s="23">
        <v>0</v>
      </c>
      <c r="AG757" s="23">
        <v>4</v>
      </c>
      <c r="AH757" s="23">
        <v>2396.2758800000001</v>
      </c>
      <c r="AI757" s="23">
        <v>0</v>
      </c>
      <c r="AJ757" s="23">
        <v>0</v>
      </c>
      <c r="AK757" s="23">
        <v>1.21512</v>
      </c>
      <c r="AL757" s="23">
        <v>2</v>
      </c>
      <c r="AM757" s="23">
        <v>0</v>
      </c>
      <c r="AN757" s="23">
        <v>2182</v>
      </c>
      <c r="AO757" s="23">
        <v>756</v>
      </c>
      <c r="AP757" s="23">
        <v>0</v>
      </c>
    </row>
    <row r="758" spans="1:42" x14ac:dyDescent="0.25">
      <c r="A758" s="23">
        <v>757</v>
      </c>
      <c r="B758" s="23">
        <v>16</v>
      </c>
      <c r="C758" s="23">
        <v>16</v>
      </c>
      <c r="D758" s="23">
        <v>4</v>
      </c>
      <c r="E758" s="23">
        <v>828</v>
      </c>
      <c r="F758" s="23">
        <v>2803</v>
      </c>
      <c r="G758" s="23">
        <v>2811</v>
      </c>
      <c r="H758" s="23">
        <v>1578</v>
      </c>
      <c r="I758" s="23">
        <v>821</v>
      </c>
      <c r="J758" s="23">
        <v>7</v>
      </c>
      <c r="K758" s="23">
        <v>101</v>
      </c>
      <c r="L758" s="23">
        <v>249</v>
      </c>
      <c r="M758" s="23">
        <v>289</v>
      </c>
      <c r="N758" s="23">
        <v>189</v>
      </c>
      <c r="O758" s="23">
        <v>189</v>
      </c>
      <c r="P758" s="23">
        <v>179</v>
      </c>
      <c r="Q758" s="23">
        <v>3</v>
      </c>
      <c r="R758" s="23">
        <v>0.107079331198862</v>
      </c>
      <c r="S758" s="23">
        <v>162</v>
      </c>
      <c r="T758" s="23">
        <v>122</v>
      </c>
      <c r="U758" s="23">
        <v>548</v>
      </c>
      <c r="V758" s="23">
        <v>1032</v>
      </c>
      <c r="W758" s="23">
        <v>870</v>
      </c>
      <c r="X758" s="23">
        <v>239</v>
      </c>
      <c r="Y758" s="23">
        <v>26</v>
      </c>
      <c r="Z758" s="23">
        <v>27</v>
      </c>
      <c r="AA758" s="23">
        <v>69</v>
      </c>
      <c r="AB758" s="23">
        <v>0</v>
      </c>
      <c r="AC758" s="23">
        <v>21</v>
      </c>
      <c r="AD758" s="23">
        <v>19</v>
      </c>
      <c r="AE758" s="23">
        <v>0</v>
      </c>
      <c r="AF758" s="23">
        <v>0</v>
      </c>
      <c r="AG758" s="23">
        <v>4</v>
      </c>
      <c r="AH758" s="23">
        <v>0</v>
      </c>
      <c r="AI758" s="23">
        <v>0</v>
      </c>
      <c r="AJ758" s="23">
        <v>0</v>
      </c>
      <c r="AK758" s="23">
        <v>1.2146600000000001</v>
      </c>
      <c r="AL758" s="23">
        <v>3</v>
      </c>
      <c r="AM758" s="23">
        <v>0</v>
      </c>
      <c r="AN758" s="23">
        <v>828</v>
      </c>
      <c r="AO758" s="23">
        <v>757</v>
      </c>
      <c r="AP758" s="23">
        <v>8</v>
      </c>
    </row>
    <row r="759" spans="1:42" x14ac:dyDescent="0.25">
      <c r="A759" s="23">
        <v>758</v>
      </c>
      <c r="B759" s="23">
        <v>16</v>
      </c>
      <c r="C759" s="23">
        <v>16</v>
      </c>
      <c r="D759" s="23">
        <v>4</v>
      </c>
      <c r="E759" s="23">
        <v>1881</v>
      </c>
      <c r="F759" s="23">
        <v>6663</v>
      </c>
      <c r="G759" s="23">
        <v>6686</v>
      </c>
      <c r="H759" s="23">
        <v>3239</v>
      </c>
      <c r="I759" s="23">
        <v>1906</v>
      </c>
      <c r="J759" s="23">
        <v>43</v>
      </c>
      <c r="K759" s="23">
        <v>259</v>
      </c>
      <c r="L759" s="23">
        <v>653</v>
      </c>
      <c r="M759" s="23">
        <v>527</v>
      </c>
      <c r="N759" s="23">
        <v>442</v>
      </c>
      <c r="O759" s="23">
        <v>390</v>
      </c>
      <c r="P759" s="23">
        <v>335</v>
      </c>
      <c r="Q759" s="23">
        <v>38</v>
      </c>
      <c r="R759" s="23">
        <v>0.12488782530661099</v>
      </c>
      <c r="S759" s="23">
        <v>285</v>
      </c>
      <c r="T759" s="23">
        <v>316</v>
      </c>
      <c r="U759" s="23">
        <v>1531</v>
      </c>
      <c r="V759" s="23">
        <v>2114</v>
      </c>
      <c r="W759" s="23">
        <v>1989</v>
      </c>
      <c r="X759" s="23">
        <v>736</v>
      </c>
      <c r="Y759" s="23">
        <v>34</v>
      </c>
      <c r="Z759" s="23">
        <v>18</v>
      </c>
      <c r="AA759" s="23">
        <v>181</v>
      </c>
      <c r="AB759" s="23">
        <v>0</v>
      </c>
      <c r="AC759" s="23">
        <v>22</v>
      </c>
      <c r="AD759" s="23">
        <v>30</v>
      </c>
      <c r="AE759" s="23">
        <v>0</v>
      </c>
      <c r="AF759" s="23">
        <v>0</v>
      </c>
      <c r="AG759" s="23">
        <v>4</v>
      </c>
      <c r="AH759" s="23">
        <v>1892.3042</v>
      </c>
      <c r="AI759" s="23">
        <v>0</v>
      </c>
      <c r="AJ759" s="23">
        <v>0</v>
      </c>
      <c r="AK759" s="23">
        <v>1.2864599999999999</v>
      </c>
      <c r="AL759" s="23">
        <v>3</v>
      </c>
      <c r="AM759" s="23">
        <v>0</v>
      </c>
      <c r="AN759" s="23">
        <v>1881</v>
      </c>
      <c r="AO759" s="23">
        <v>758</v>
      </c>
      <c r="AP759" s="23">
        <v>23</v>
      </c>
    </row>
    <row r="760" spans="1:42" x14ac:dyDescent="0.25">
      <c r="A760" s="23">
        <v>759</v>
      </c>
      <c r="B760" s="23">
        <v>16</v>
      </c>
      <c r="C760" s="23">
        <v>16</v>
      </c>
      <c r="D760" s="23">
        <v>4</v>
      </c>
      <c r="E760" s="23">
        <v>2359</v>
      </c>
      <c r="F760" s="23">
        <v>7989</v>
      </c>
      <c r="G760" s="23">
        <v>8003</v>
      </c>
      <c r="H760" s="23">
        <v>3780</v>
      </c>
      <c r="I760" s="23">
        <v>2148</v>
      </c>
      <c r="J760" s="23">
        <v>278</v>
      </c>
      <c r="K760" s="23">
        <v>368</v>
      </c>
      <c r="L760" s="23">
        <v>653</v>
      </c>
      <c r="M760" s="23">
        <v>664</v>
      </c>
      <c r="N760" s="23">
        <v>674</v>
      </c>
      <c r="O760" s="23">
        <v>550</v>
      </c>
      <c r="P760" s="23">
        <v>395</v>
      </c>
      <c r="Q760" s="23">
        <v>126</v>
      </c>
      <c r="R760" s="23">
        <v>0.167687117331001</v>
      </c>
      <c r="S760" s="23">
        <v>781</v>
      </c>
      <c r="T760" s="23">
        <v>422</v>
      </c>
      <c r="U760" s="23">
        <v>1613</v>
      </c>
      <c r="V760" s="23">
        <v>2923</v>
      </c>
      <c r="W760" s="23">
        <v>2006</v>
      </c>
      <c r="X760" s="23">
        <v>1039</v>
      </c>
      <c r="Y760" s="23">
        <v>39</v>
      </c>
      <c r="Z760" s="23">
        <v>54</v>
      </c>
      <c r="AA760" s="23">
        <v>613</v>
      </c>
      <c r="AB760" s="23">
        <v>0</v>
      </c>
      <c r="AC760" s="23">
        <v>42</v>
      </c>
      <c r="AD760" s="23">
        <v>33</v>
      </c>
      <c r="AE760" s="23">
        <v>0</v>
      </c>
      <c r="AF760" s="23">
        <v>0</v>
      </c>
      <c r="AG760" s="23">
        <v>4</v>
      </c>
      <c r="AH760" s="23">
        <v>0</v>
      </c>
      <c r="AI760" s="23">
        <v>0</v>
      </c>
      <c r="AJ760" s="23">
        <v>0</v>
      </c>
      <c r="AK760" s="23">
        <v>1.14164</v>
      </c>
      <c r="AL760" s="23">
        <v>3</v>
      </c>
      <c r="AM760" s="23">
        <v>0</v>
      </c>
      <c r="AN760" s="23">
        <v>2359</v>
      </c>
      <c r="AO760" s="23">
        <v>759</v>
      </c>
      <c r="AP760" s="23">
        <v>14</v>
      </c>
    </row>
    <row r="761" spans="1:42" x14ac:dyDescent="0.25">
      <c r="A761" s="23">
        <v>760</v>
      </c>
      <c r="B761" s="23">
        <v>16</v>
      </c>
      <c r="C761" s="23">
        <v>16</v>
      </c>
      <c r="D761" s="23">
        <v>4</v>
      </c>
      <c r="E761" s="23">
        <v>1959</v>
      </c>
      <c r="F761" s="23">
        <v>6492</v>
      </c>
      <c r="G761" s="23">
        <v>6498</v>
      </c>
      <c r="H761" s="23">
        <v>3933</v>
      </c>
      <c r="I761" s="23">
        <v>1749</v>
      </c>
      <c r="J761" s="23">
        <v>265</v>
      </c>
      <c r="K761" s="23">
        <v>309</v>
      </c>
      <c r="L761" s="23">
        <v>430</v>
      </c>
      <c r="M761" s="23">
        <v>581</v>
      </c>
      <c r="N761" s="23">
        <v>639</v>
      </c>
      <c r="O761" s="23">
        <v>400</v>
      </c>
      <c r="P761" s="23">
        <v>355</v>
      </c>
      <c r="Q761" s="23">
        <v>35</v>
      </c>
      <c r="R761" s="23">
        <v>0.13773468759618299</v>
      </c>
      <c r="S761" s="23">
        <v>353</v>
      </c>
      <c r="T761" s="23">
        <v>283</v>
      </c>
      <c r="U761" s="23">
        <v>932</v>
      </c>
      <c r="V761" s="23">
        <v>2767</v>
      </c>
      <c r="W761" s="23">
        <v>1816</v>
      </c>
      <c r="X761" s="23">
        <v>700</v>
      </c>
      <c r="Y761" s="23">
        <v>102</v>
      </c>
      <c r="Z761" s="23">
        <v>48</v>
      </c>
      <c r="AA761" s="23">
        <v>165</v>
      </c>
      <c r="AB761" s="23">
        <v>2</v>
      </c>
      <c r="AC761" s="23">
        <v>4</v>
      </c>
      <c r="AD761" s="23">
        <v>32</v>
      </c>
      <c r="AE761" s="23">
        <v>0</v>
      </c>
      <c r="AF761" s="23">
        <v>0</v>
      </c>
      <c r="AG761" s="23">
        <v>4</v>
      </c>
      <c r="AH761" s="23">
        <v>0</v>
      </c>
      <c r="AI761" s="23">
        <v>0</v>
      </c>
      <c r="AJ761" s="23">
        <v>0</v>
      </c>
      <c r="AK761" s="23">
        <v>1.2184299999999999</v>
      </c>
      <c r="AL761" s="23">
        <v>3</v>
      </c>
      <c r="AM761" s="23">
        <v>0</v>
      </c>
      <c r="AN761" s="23">
        <v>1959</v>
      </c>
      <c r="AO761" s="23">
        <v>760</v>
      </c>
      <c r="AP761" s="23">
        <v>6</v>
      </c>
    </row>
    <row r="762" spans="1:42" x14ac:dyDescent="0.25">
      <c r="A762" s="23">
        <v>761</v>
      </c>
      <c r="B762" s="23">
        <v>16</v>
      </c>
      <c r="C762" s="23">
        <v>16</v>
      </c>
      <c r="D762" s="23">
        <v>4</v>
      </c>
      <c r="E762" s="23">
        <v>3751</v>
      </c>
      <c r="F762" s="23">
        <v>10905</v>
      </c>
      <c r="G762" s="23">
        <v>11026</v>
      </c>
      <c r="H762" s="23">
        <v>5257</v>
      </c>
      <c r="I762" s="23">
        <v>1900</v>
      </c>
      <c r="J762" s="23">
        <v>1953</v>
      </c>
      <c r="K762" s="23">
        <v>1010</v>
      </c>
      <c r="L762" s="23">
        <v>998</v>
      </c>
      <c r="M762" s="23">
        <v>971</v>
      </c>
      <c r="N762" s="23">
        <v>772</v>
      </c>
      <c r="O762" s="23">
        <v>594</v>
      </c>
      <c r="P762" s="23">
        <v>411.75997999999998</v>
      </c>
      <c r="Q762" s="23">
        <v>166</v>
      </c>
      <c r="R762" s="23">
        <v>0.133956103754761</v>
      </c>
      <c r="S762" s="23">
        <v>3682</v>
      </c>
      <c r="T762" s="23">
        <v>741</v>
      </c>
      <c r="U762" s="23">
        <v>2029</v>
      </c>
      <c r="V762" s="23">
        <v>4264</v>
      </c>
      <c r="W762" s="23">
        <v>2748</v>
      </c>
      <c r="X762" s="23">
        <v>1244</v>
      </c>
      <c r="Y762" s="23">
        <v>537</v>
      </c>
      <c r="Z762" s="23">
        <v>859</v>
      </c>
      <c r="AA762" s="23">
        <v>1437</v>
      </c>
      <c r="AB762" s="23">
        <v>0</v>
      </c>
      <c r="AC762" s="23">
        <v>402</v>
      </c>
      <c r="AD762" s="23">
        <v>447</v>
      </c>
      <c r="AE762" s="23">
        <v>0</v>
      </c>
      <c r="AF762" s="23">
        <v>0</v>
      </c>
      <c r="AG762" s="23">
        <v>4</v>
      </c>
      <c r="AH762" s="23">
        <v>0</v>
      </c>
      <c r="AI762" s="23">
        <v>0</v>
      </c>
      <c r="AJ762" s="23">
        <v>0</v>
      </c>
      <c r="AK762" s="23">
        <v>1.3489100000000001</v>
      </c>
      <c r="AL762" s="23">
        <v>3</v>
      </c>
      <c r="AM762" s="23">
        <v>0</v>
      </c>
      <c r="AN762" s="23">
        <v>3751</v>
      </c>
      <c r="AO762" s="23">
        <v>761</v>
      </c>
      <c r="AP762" s="23">
        <v>121</v>
      </c>
    </row>
    <row r="763" spans="1:42" x14ac:dyDescent="0.25">
      <c r="A763" s="23">
        <v>762</v>
      </c>
      <c r="B763" s="23">
        <v>16</v>
      </c>
      <c r="C763" s="23">
        <v>16</v>
      </c>
      <c r="D763" s="23">
        <v>4</v>
      </c>
      <c r="E763" s="23">
        <v>1205</v>
      </c>
      <c r="F763" s="23">
        <v>3925</v>
      </c>
      <c r="G763" s="23">
        <v>3940</v>
      </c>
      <c r="H763" s="23">
        <v>2462</v>
      </c>
      <c r="I763" s="23">
        <v>613</v>
      </c>
      <c r="J763" s="23">
        <v>714</v>
      </c>
      <c r="K763" s="23">
        <v>108</v>
      </c>
      <c r="L763" s="23">
        <v>207</v>
      </c>
      <c r="M763" s="23">
        <v>497</v>
      </c>
      <c r="N763" s="23">
        <v>393</v>
      </c>
      <c r="O763" s="23">
        <v>222</v>
      </c>
      <c r="P763" s="23">
        <v>176</v>
      </c>
      <c r="Q763" s="23">
        <v>9</v>
      </c>
      <c r="R763" s="23">
        <v>0.110659898477157</v>
      </c>
      <c r="S763" s="23">
        <v>590</v>
      </c>
      <c r="T763" s="23">
        <v>296</v>
      </c>
      <c r="U763" s="23">
        <v>461</v>
      </c>
      <c r="V763" s="23">
        <v>1939</v>
      </c>
      <c r="W763" s="23">
        <v>929</v>
      </c>
      <c r="X763" s="23">
        <v>315</v>
      </c>
      <c r="Y763" s="23">
        <v>32</v>
      </c>
      <c r="Z763" s="23">
        <v>84</v>
      </c>
      <c r="AA763" s="23">
        <v>398</v>
      </c>
      <c r="AB763" s="23">
        <v>0</v>
      </c>
      <c r="AC763" s="23">
        <v>30</v>
      </c>
      <c r="AD763" s="23">
        <v>46</v>
      </c>
      <c r="AE763" s="23">
        <v>0</v>
      </c>
      <c r="AF763" s="23">
        <v>0</v>
      </c>
      <c r="AG763" s="23">
        <v>3</v>
      </c>
      <c r="AH763" s="23">
        <v>0</v>
      </c>
      <c r="AI763" s="23">
        <v>0</v>
      </c>
      <c r="AJ763" s="23">
        <v>0</v>
      </c>
      <c r="AK763" s="23">
        <v>1.36192</v>
      </c>
      <c r="AL763" s="23">
        <v>3</v>
      </c>
      <c r="AM763" s="23">
        <v>0</v>
      </c>
      <c r="AN763" s="23">
        <v>1205</v>
      </c>
      <c r="AO763" s="23">
        <v>762</v>
      </c>
      <c r="AP763" s="23">
        <v>15</v>
      </c>
    </row>
    <row r="764" spans="1:42" x14ac:dyDescent="0.25">
      <c r="A764" s="23">
        <v>763</v>
      </c>
      <c r="B764" s="23">
        <v>16</v>
      </c>
      <c r="C764" s="23">
        <v>16</v>
      </c>
      <c r="D764" s="23">
        <v>4</v>
      </c>
      <c r="E764" s="23">
        <v>3215</v>
      </c>
      <c r="F764" s="23">
        <v>9008</v>
      </c>
      <c r="G764" s="23">
        <v>9010</v>
      </c>
      <c r="H764" s="23">
        <v>4613</v>
      </c>
      <c r="I764" s="23">
        <v>1086</v>
      </c>
      <c r="J764" s="23">
        <v>2326</v>
      </c>
      <c r="K764" s="23">
        <v>596</v>
      </c>
      <c r="L764" s="23">
        <v>946</v>
      </c>
      <c r="M764" s="23">
        <v>928</v>
      </c>
      <c r="N764" s="23">
        <v>745</v>
      </c>
      <c r="O764" s="23">
        <v>249</v>
      </c>
      <c r="P764" s="23">
        <v>169</v>
      </c>
      <c r="Q764" s="23">
        <v>72</v>
      </c>
      <c r="R764" s="23">
        <v>7.8246392896781397E-2</v>
      </c>
      <c r="S764" s="23">
        <v>2061</v>
      </c>
      <c r="T764" s="23">
        <v>1043</v>
      </c>
      <c r="U764" s="23">
        <v>1261</v>
      </c>
      <c r="V764" s="23">
        <v>4722</v>
      </c>
      <c r="W764" s="23">
        <v>1431</v>
      </c>
      <c r="X764" s="23">
        <v>553</v>
      </c>
      <c r="Y764" s="23">
        <v>62</v>
      </c>
      <c r="Z764" s="23">
        <v>696</v>
      </c>
      <c r="AA764" s="23">
        <v>732</v>
      </c>
      <c r="AB764" s="23">
        <v>0</v>
      </c>
      <c r="AC764" s="23">
        <v>30</v>
      </c>
      <c r="AD764" s="23">
        <v>541</v>
      </c>
      <c r="AE764" s="23">
        <v>0</v>
      </c>
      <c r="AF764" s="23">
        <v>0</v>
      </c>
      <c r="AG764" s="23">
        <v>3</v>
      </c>
      <c r="AH764" s="23">
        <v>0</v>
      </c>
      <c r="AI764" s="23">
        <v>0</v>
      </c>
      <c r="AJ764" s="23">
        <v>0</v>
      </c>
      <c r="AK764" s="23">
        <v>1.9751799999999999</v>
      </c>
      <c r="AL764" s="23">
        <v>3</v>
      </c>
      <c r="AM764" s="23">
        <v>0</v>
      </c>
      <c r="AN764" s="23">
        <v>3215</v>
      </c>
      <c r="AO764" s="23">
        <v>763</v>
      </c>
      <c r="AP764" s="23">
        <v>2</v>
      </c>
    </row>
    <row r="765" spans="1:42" x14ac:dyDescent="0.25">
      <c r="A765" s="23">
        <v>764</v>
      </c>
      <c r="B765" s="23">
        <v>16</v>
      </c>
      <c r="C765" s="23">
        <v>16</v>
      </c>
      <c r="D765" s="23">
        <v>4</v>
      </c>
      <c r="E765" s="23">
        <v>2210</v>
      </c>
      <c r="F765" s="23">
        <v>7504</v>
      </c>
      <c r="G765" s="23">
        <v>7521</v>
      </c>
      <c r="H765" s="23">
        <v>4372</v>
      </c>
      <c r="I765" s="23">
        <v>1825</v>
      </c>
      <c r="J765" s="23">
        <v>460</v>
      </c>
      <c r="K765" s="23">
        <v>341</v>
      </c>
      <c r="L765" s="23">
        <v>735</v>
      </c>
      <c r="M765" s="23">
        <v>579</v>
      </c>
      <c r="N765" s="23">
        <v>555</v>
      </c>
      <c r="O765" s="23">
        <v>490</v>
      </c>
      <c r="P765" s="23">
        <v>407</v>
      </c>
      <c r="Q765" s="23">
        <v>77</v>
      </c>
      <c r="R765" s="23">
        <v>0.15290519877675801</v>
      </c>
      <c r="S765" s="23">
        <v>1674</v>
      </c>
      <c r="T765" s="23">
        <v>626</v>
      </c>
      <c r="U765" s="23">
        <v>982</v>
      </c>
      <c r="V765" s="23">
        <v>2845</v>
      </c>
      <c r="W765" s="23">
        <v>2280</v>
      </c>
      <c r="X765" s="23">
        <v>788</v>
      </c>
      <c r="Y765" s="23">
        <v>447</v>
      </c>
      <c r="Z765" s="23">
        <v>81</v>
      </c>
      <c r="AA765" s="23">
        <v>1095</v>
      </c>
      <c r="AB765" s="23">
        <v>0</v>
      </c>
      <c r="AC765" s="23">
        <v>10</v>
      </c>
      <c r="AD765" s="23">
        <v>41</v>
      </c>
      <c r="AE765" s="23">
        <v>0</v>
      </c>
      <c r="AF765" s="23">
        <v>0</v>
      </c>
      <c r="AG765" s="23">
        <v>4</v>
      </c>
      <c r="AH765" s="23">
        <v>0</v>
      </c>
      <c r="AI765" s="23">
        <v>0</v>
      </c>
      <c r="AJ765" s="23">
        <v>0</v>
      </c>
      <c r="AK765" s="23">
        <v>1.2921400000000001</v>
      </c>
      <c r="AL765" s="23">
        <v>3</v>
      </c>
      <c r="AM765" s="23">
        <v>0</v>
      </c>
      <c r="AN765" s="23">
        <v>2210</v>
      </c>
      <c r="AO765" s="23">
        <v>764</v>
      </c>
      <c r="AP765" s="23">
        <v>17</v>
      </c>
    </row>
    <row r="766" spans="1:42" x14ac:dyDescent="0.25">
      <c r="A766" s="23">
        <v>765</v>
      </c>
      <c r="B766" s="23">
        <v>16</v>
      </c>
      <c r="C766" s="23">
        <v>16</v>
      </c>
      <c r="D766" s="23">
        <v>4</v>
      </c>
      <c r="E766" s="23">
        <v>893</v>
      </c>
      <c r="F766" s="23">
        <v>2899</v>
      </c>
      <c r="G766" s="23">
        <v>2918</v>
      </c>
      <c r="H766" s="23">
        <v>1524</v>
      </c>
      <c r="I766" s="23">
        <v>920</v>
      </c>
      <c r="J766" s="23">
        <v>37</v>
      </c>
      <c r="K766" s="23">
        <v>170</v>
      </c>
      <c r="L766" s="23">
        <v>221</v>
      </c>
      <c r="M766" s="23">
        <v>284</v>
      </c>
      <c r="N766" s="23">
        <v>218</v>
      </c>
      <c r="O766" s="23">
        <v>308</v>
      </c>
      <c r="P766" s="23">
        <v>167</v>
      </c>
      <c r="Q766" s="23">
        <v>106</v>
      </c>
      <c r="R766" s="23">
        <v>0.19808087731322799</v>
      </c>
      <c r="S766" s="23">
        <v>1464</v>
      </c>
      <c r="T766" s="23">
        <v>135</v>
      </c>
      <c r="U766" s="23">
        <v>489</v>
      </c>
      <c r="V766" s="23">
        <v>930</v>
      </c>
      <c r="W766" s="23">
        <v>926</v>
      </c>
      <c r="X766" s="23">
        <v>438</v>
      </c>
      <c r="Y766" s="23">
        <v>383</v>
      </c>
      <c r="Z766" s="23">
        <v>36</v>
      </c>
      <c r="AA766" s="23">
        <v>976</v>
      </c>
      <c r="AB766" s="23">
        <v>0</v>
      </c>
      <c r="AC766" s="23">
        <v>42</v>
      </c>
      <c r="AD766" s="23">
        <v>27</v>
      </c>
      <c r="AE766" s="23">
        <v>0</v>
      </c>
      <c r="AF766" s="23">
        <v>0</v>
      </c>
      <c r="AG766" s="23">
        <v>4</v>
      </c>
      <c r="AH766" s="23">
        <v>1487.41724</v>
      </c>
      <c r="AI766" s="23">
        <v>0</v>
      </c>
      <c r="AJ766" s="23">
        <v>0</v>
      </c>
      <c r="AK766" s="23">
        <v>1.2988900000000001</v>
      </c>
      <c r="AL766" s="23">
        <v>3</v>
      </c>
      <c r="AM766" s="23">
        <v>0</v>
      </c>
      <c r="AN766" s="23">
        <v>893</v>
      </c>
      <c r="AO766" s="23">
        <v>765</v>
      </c>
      <c r="AP766" s="23">
        <v>19</v>
      </c>
    </row>
    <row r="767" spans="1:42" x14ac:dyDescent="0.25">
      <c r="A767" s="23">
        <v>766</v>
      </c>
      <c r="B767" s="23">
        <v>16</v>
      </c>
      <c r="C767" s="23">
        <v>16</v>
      </c>
      <c r="D767" s="23">
        <v>4</v>
      </c>
      <c r="E767" s="23">
        <v>1038</v>
      </c>
      <c r="F767" s="23">
        <v>3013</v>
      </c>
      <c r="G767" s="23">
        <v>3021</v>
      </c>
      <c r="H767" s="23">
        <v>1568</v>
      </c>
      <c r="I767" s="23">
        <v>868</v>
      </c>
      <c r="J767" s="23">
        <v>216</v>
      </c>
      <c r="K767" s="23">
        <v>140</v>
      </c>
      <c r="L767" s="23">
        <v>256</v>
      </c>
      <c r="M767" s="23">
        <v>266</v>
      </c>
      <c r="N767" s="23">
        <v>376</v>
      </c>
      <c r="O767" s="23">
        <v>303</v>
      </c>
      <c r="P767" s="23">
        <v>193</v>
      </c>
      <c r="Q767" s="23">
        <v>78</v>
      </c>
      <c r="R767" s="23">
        <v>0.18172790466732899</v>
      </c>
      <c r="S767" s="23">
        <v>566</v>
      </c>
      <c r="T767" s="23">
        <v>192</v>
      </c>
      <c r="U767" s="23">
        <v>522</v>
      </c>
      <c r="V767" s="23">
        <v>962</v>
      </c>
      <c r="W767" s="23">
        <v>894</v>
      </c>
      <c r="X767" s="23">
        <v>451</v>
      </c>
      <c r="Y767" s="23">
        <v>47</v>
      </c>
      <c r="Z767" s="23">
        <v>80</v>
      </c>
      <c r="AA767" s="23">
        <v>429</v>
      </c>
      <c r="AB767" s="23">
        <v>0</v>
      </c>
      <c r="AC767" s="23">
        <v>3</v>
      </c>
      <c r="AD767" s="23">
        <v>7</v>
      </c>
      <c r="AE767" s="23">
        <v>0</v>
      </c>
      <c r="AF767" s="23">
        <v>0</v>
      </c>
      <c r="AG767" s="23">
        <v>4</v>
      </c>
      <c r="AH767" s="23">
        <v>0</v>
      </c>
      <c r="AI767" s="23">
        <v>0</v>
      </c>
      <c r="AJ767" s="23">
        <v>0</v>
      </c>
      <c r="AK767" s="23">
        <v>1.1942699999999999</v>
      </c>
      <c r="AL767" s="23">
        <v>3</v>
      </c>
      <c r="AM767" s="23">
        <v>0</v>
      </c>
      <c r="AN767" s="23">
        <v>1038</v>
      </c>
      <c r="AO767" s="23">
        <v>766</v>
      </c>
      <c r="AP767" s="23">
        <v>8</v>
      </c>
    </row>
    <row r="768" spans="1:42" x14ac:dyDescent="0.25">
      <c r="A768" s="23">
        <v>767</v>
      </c>
      <c r="B768" s="23">
        <v>16</v>
      </c>
      <c r="C768" s="23">
        <v>16</v>
      </c>
      <c r="D768" s="23">
        <v>4</v>
      </c>
      <c r="E768" s="23">
        <v>3100</v>
      </c>
      <c r="F768" s="23">
        <v>9887</v>
      </c>
      <c r="G768" s="23">
        <v>9899</v>
      </c>
      <c r="H768" s="23">
        <v>5287</v>
      </c>
      <c r="I768" s="23">
        <v>2763</v>
      </c>
      <c r="J768" s="23">
        <v>438</v>
      </c>
      <c r="K768" s="23">
        <v>413</v>
      </c>
      <c r="L768" s="23">
        <v>788</v>
      </c>
      <c r="M768" s="23">
        <v>1143</v>
      </c>
      <c r="N768" s="23">
        <v>756</v>
      </c>
      <c r="O768" s="23">
        <v>2081</v>
      </c>
      <c r="P768" s="23">
        <v>531.48961999999995</v>
      </c>
      <c r="Q768" s="23">
        <v>663</v>
      </c>
      <c r="R768" s="23">
        <v>0.15779371653702401</v>
      </c>
      <c r="S768" s="23">
        <v>8255</v>
      </c>
      <c r="T768" s="23">
        <v>614</v>
      </c>
      <c r="U768" s="23">
        <v>1516</v>
      </c>
      <c r="V768" s="23">
        <v>3691</v>
      </c>
      <c r="W768" s="23">
        <v>2762</v>
      </c>
      <c r="X768" s="23">
        <v>1316</v>
      </c>
      <c r="Y768" s="23">
        <v>2064</v>
      </c>
      <c r="Z768" s="23">
        <v>1346</v>
      </c>
      <c r="AA768" s="23">
        <v>3054</v>
      </c>
      <c r="AB768" s="23">
        <v>3</v>
      </c>
      <c r="AC768" s="23">
        <v>1520</v>
      </c>
      <c r="AD768" s="23">
        <v>268</v>
      </c>
      <c r="AE768" s="23">
        <v>0</v>
      </c>
      <c r="AF768" s="23">
        <v>0</v>
      </c>
      <c r="AG768" s="23">
        <v>4</v>
      </c>
      <c r="AH768" s="23">
        <v>2288.6638200000002</v>
      </c>
      <c r="AI768" s="23">
        <v>0</v>
      </c>
      <c r="AJ768" s="23">
        <v>0</v>
      </c>
      <c r="AK768" s="23">
        <v>1.2858099999999999</v>
      </c>
      <c r="AL768" s="23">
        <v>3</v>
      </c>
      <c r="AM768" s="23">
        <v>0</v>
      </c>
      <c r="AN768" s="23">
        <v>3100</v>
      </c>
      <c r="AO768" s="23">
        <v>767</v>
      </c>
      <c r="AP768" s="23">
        <v>12</v>
      </c>
    </row>
    <row r="769" spans="1:42" x14ac:dyDescent="0.25">
      <c r="A769" s="23">
        <v>768</v>
      </c>
      <c r="B769" s="23">
        <v>16</v>
      </c>
      <c r="C769" s="23">
        <v>16</v>
      </c>
      <c r="D769" s="23">
        <v>4</v>
      </c>
      <c r="E769" s="23">
        <v>2397</v>
      </c>
      <c r="F769" s="23">
        <v>8581</v>
      </c>
      <c r="G769" s="23">
        <v>8621</v>
      </c>
      <c r="H769" s="23">
        <v>4178</v>
      </c>
      <c r="I769" s="23">
        <v>2030</v>
      </c>
      <c r="J769" s="23">
        <v>425</v>
      </c>
      <c r="K769" s="23">
        <v>470</v>
      </c>
      <c r="L769" s="23">
        <v>726</v>
      </c>
      <c r="M769" s="23">
        <v>651</v>
      </c>
      <c r="N769" s="23">
        <v>550</v>
      </c>
      <c r="O769" s="23">
        <v>6223</v>
      </c>
      <c r="P769" s="23">
        <v>378</v>
      </c>
      <c r="Q769" s="23">
        <v>687</v>
      </c>
      <c r="R769" s="23">
        <v>0.124463519313305</v>
      </c>
      <c r="S769" s="23">
        <v>5933</v>
      </c>
      <c r="T769" s="23">
        <v>486</v>
      </c>
      <c r="U769" s="23">
        <v>1807</v>
      </c>
      <c r="V769" s="23">
        <v>3174</v>
      </c>
      <c r="W769" s="23">
        <v>2298</v>
      </c>
      <c r="X769" s="23">
        <v>856</v>
      </c>
      <c r="Y769" s="23">
        <v>1088</v>
      </c>
      <c r="Z769" s="23">
        <v>1077</v>
      </c>
      <c r="AA769" s="23">
        <v>494</v>
      </c>
      <c r="AB769" s="23">
        <v>1</v>
      </c>
      <c r="AC769" s="23">
        <v>2414</v>
      </c>
      <c r="AD769" s="23">
        <v>859</v>
      </c>
      <c r="AE769" s="23">
        <v>0</v>
      </c>
      <c r="AF769" s="23">
        <v>0</v>
      </c>
      <c r="AG769" s="23">
        <v>4</v>
      </c>
      <c r="AH769" s="23">
        <v>0</v>
      </c>
      <c r="AI769" s="23">
        <v>0</v>
      </c>
      <c r="AJ769" s="23">
        <v>0</v>
      </c>
      <c r="AK769" s="23">
        <v>1.25943</v>
      </c>
      <c r="AL769" s="23">
        <v>3</v>
      </c>
      <c r="AM769" s="23">
        <v>0</v>
      </c>
      <c r="AN769" s="23">
        <v>2397</v>
      </c>
      <c r="AO769" s="23">
        <v>768</v>
      </c>
      <c r="AP769" s="23">
        <v>40</v>
      </c>
    </row>
    <row r="770" spans="1:42" x14ac:dyDescent="0.25">
      <c r="A770" s="23">
        <v>769</v>
      </c>
      <c r="B770" s="23">
        <v>16</v>
      </c>
      <c r="C770" s="23">
        <v>16</v>
      </c>
      <c r="D770" s="23">
        <v>4</v>
      </c>
      <c r="E770" s="23">
        <v>3979</v>
      </c>
      <c r="F770" s="23">
        <v>12653</v>
      </c>
      <c r="G770" s="23">
        <v>12681</v>
      </c>
      <c r="H770" s="23">
        <v>6084</v>
      </c>
      <c r="I770" s="23">
        <v>3191</v>
      </c>
      <c r="J770" s="23">
        <v>873</v>
      </c>
      <c r="K770" s="23">
        <v>423</v>
      </c>
      <c r="L770" s="23">
        <v>519</v>
      </c>
      <c r="M770" s="23">
        <v>1118</v>
      </c>
      <c r="N770" s="23">
        <v>1919</v>
      </c>
      <c r="O770" s="23">
        <v>5833.7997999999998</v>
      </c>
      <c r="P770" s="23">
        <v>666</v>
      </c>
      <c r="Q770" s="23">
        <v>244</v>
      </c>
      <c r="R770" s="23">
        <v>8.7926819651447094E-2</v>
      </c>
      <c r="S770" s="23">
        <v>5104</v>
      </c>
      <c r="T770" s="23">
        <v>1080</v>
      </c>
      <c r="U770" s="23">
        <v>2887</v>
      </c>
      <c r="V770" s="23">
        <v>5305</v>
      </c>
      <c r="W770" s="23">
        <v>2546</v>
      </c>
      <c r="X770" s="23">
        <v>863</v>
      </c>
      <c r="Y770" s="23">
        <v>186</v>
      </c>
      <c r="Z770" s="23">
        <v>1066</v>
      </c>
      <c r="AA770" s="23">
        <v>354</v>
      </c>
      <c r="AB770" s="23">
        <v>1</v>
      </c>
      <c r="AC770" s="23">
        <v>3459</v>
      </c>
      <c r="AD770" s="23">
        <v>38</v>
      </c>
      <c r="AE770" s="23">
        <v>0</v>
      </c>
      <c r="AF770" s="23">
        <v>0</v>
      </c>
      <c r="AG770" s="23">
        <v>4</v>
      </c>
      <c r="AH770" s="23">
        <v>0</v>
      </c>
      <c r="AI770" s="23">
        <v>0</v>
      </c>
      <c r="AJ770" s="23">
        <v>0</v>
      </c>
      <c r="AK770" s="23">
        <v>1.25176</v>
      </c>
      <c r="AL770" s="23">
        <v>3</v>
      </c>
      <c r="AM770" s="23">
        <v>0</v>
      </c>
      <c r="AN770" s="23">
        <v>3979</v>
      </c>
      <c r="AO770" s="23">
        <v>769</v>
      </c>
      <c r="AP770" s="23">
        <v>28</v>
      </c>
    </row>
    <row r="771" spans="1:42" x14ac:dyDescent="0.25">
      <c r="A771" s="23">
        <v>770</v>
      </c>
      <c r="B771" s="23">
        <v>16</v>
      </c>
      <c r="C771" s="23">
        <v>16</v>
      </c>
      <c r="D771" s="23">
        <v>4</v>
      </c>
      <c r="E771" s="23">
        <v>1841</v>
      </c>
      <c r="F771" s="23">
        <v>6943</v>
      </c>
      <c r="G771" s="23">
        <v>6961</v>
      </c>
      <c r="H771" s="23">
        <v>3657</v>
      </c>
      <c r="I771" s="23">
        <v>1845</v>
      </c>
      <c r="J771" s="23">
        <v>152</v>
      </c>
      <c r="K771" s="23">
        <v>290</v>
      </c>
      <c r="L771" s="23">
        <v>549</v>
      </c>
      <c r="M771" s="23">
        <v>558</v>
      </c>
      <c r="N771" s="23">
        <v>444</v>
      </c>
      <c r="O771" s="23">
        <v>514</v>
      </c>
      <c r="P771" s="23">
        <v>371</v>
      </c>
      <c r="Q771" s="23">
        <v>106</v>
      </c>
      <c r="R771" s="23">
        <v>0.17238902456543601</v>
      </c>
      <c r="S771" s="23">
        <v>1624</v>
      </c>
      <c r="T771" s="23">
        <v>376</v>
      </c>
      <c r="U771" s="23">
        <v>1388</v>
      </c>
      <c r="V771" s="23">
        <v>2412</v>
      </c>
      <c r="W771" s="23">
        <v>1944</v>
      </c>
      <c r="X771" s="23">
        <v>841</v>
      </c>
      <c r="Y771" s="23">
        <v>222</v>
      </c>
      <c r="Z771" s="23">
        <v>273</v>
      </c>
      <c r="AA771" s="23">
        <v>942</v>
      </c>
      <c r="AB771" s="23">
        <v>0</v>
      </c>
      <c r="AC771" s="23">
        <v>167</v>
      </c>
      <c r="AD771" s="23">
        <v>20</v>
      </c>
      <c r="AE771" s="23">
        <v>0</v>
      </c>
      <c r="AF771" s="23">
        <v>0</v>
      </c>
      <c r="AG771" s="23">
        <v>4</v>
      </c>
      <c r="AH771" s="23">
        <v>0</v>
      </c>
      <c r="AI771" s="23">
        <v>0</v>
      </c>
      <c r="AJ771" s="23">
        <v>0</v>
      </c>
      <c r="AK771" s="23">
        <v>1.28816</v>
      </c>
      <c r="AL771" s="23">
        <v>3</v>
      </c>
      <c r="AM771" s="23">
        <v>0</v>
      </c>
      <c r="AN771" s="23">
        <v>1841</v>
      </c>
      <c r="AO771" s="23">
        <v>770</v>
      </c>
      <c r="AP771" s="23">
        <v>18</v>
      </c>
    </row>
    <row r="772" spans="1:42" x14ac:dyDescent="0.25">
      <c r="A772" s="23">
        <v>771</v>
      </c>
      <c r="B772" s="23">
        <v>16</v>
      </c>
      <c r="C772" s="23">
        <v>16</v>
      </c>
      <c r="D772" s="23">
        <v>4</v>
      </c>
      <c r="E772" s="23">
        <v>2504</v>
      </c>
      <c r="F772" s="23">
        <v>7735</v>
      </c>
      <c r="G772" s="23">
        <v>7751</v>
      </c>
      <c r="H772" s="23">
        <v>3878</v>
      </c>
      <c r="I772" s="23">
        <v>2389</v>
      </c>
      <c r="J772" s="23">
        <v>137</v>
      </c>
      <c r="K772" s="23">
        <v>527</v>
      </c>
      <c r="L772" s="23">
        <v>525</v>
      </c>
      <c r="M772" s="23">
        <v>542</v>
      </c>
      <c r="N772" s="23">
        <v>910</v>
      </c>
      <c r="O772" s="23">
        <v>740</v>
      </c>
      <c r="P772" s="23">
        <v>464</v>
      </c>
      <c r="Q772" s="23">
        <v>155</v>
      </c>
      <c r="R772" s="23">
        <v>0.22564830344471701</v>
      </c>
      <c r="S772" s="23">
        <v>1297</v>
      </c>
      <c r="T772" s="23">
        <v>301</v>
      </c>
      <c r="U772" s="23">
        <v>1241</v>
      </c>
      <c r="V772" s="23">
        <v>2504</v>
      </c>
      <c r="W772" s="23">
        <v>2172</v>
      </c>
      <c r="X772" s="23">
        <v>1533</v>
      </c>
      <c r="Y772" s="23">
        <v>452</v>
      </c>
      <c r="Z772" s="23">
        <v>190</v>
      </c>
      <c r="AA772" s="23">
        <v>594</v>
      </c>
      <c r="AB772" s="23">
        <v>0</v>
      </c>
      <c r="AC772" s="23">
        <v>13</v>
      </c>
      <c r="AD772" s="23">
        <v>48</v>
      </c>
      <c r="AE772" s="23">
        <v>0</v>
      </c>
      <c r="AF772" s="23">
        <v>0</v>
      </c>
      <c r="AG772" s="23">
        <v>4</v>
      </c>
      <c r="AH772" s="23">
        <v>0</v>
      </c>
      <c r="AI772" s="23">
        <v>0</v>
      </c>
      <c r="AJ772" s="23">
        <v>0</v>
      </c>
      <c r="AK772" s="23">
        <v>1.2089799999999999</v>
      </c>
      <c r="AL772" s="23">
        <v>3</v>
      </c>
      <c r="AM772" s="23">
        <v>0</v>
      </c>
      <c r="AN772" s="23">
        <v>2504</v>
      </c>
      <c r="AO772" s="23">
        <v>771</v>
      </c>
      <c r="AP772" s="23">
        <v>16</v>
      </c>
    </row>
    <row r="773" spans="1:42" x14ac:dyDescent="0.25">
      <c r="A773" s="23">
        <v>772</v>
      </c>
      <c r="B773" s="23">
        <v>16</v>
      </c>
      <c r="C773" s="23">
        <v>16</v>
      </c>
      <c r="D773" s="23">
        <v>4</v>
      </c>
      <c r="E773" s="23">
        <v>1492</v>
      </c>
      <c r="F773" s="23">
        <v>4968</v>
      </c>
      <c r="G773" s="23">
        <v>4981</v>
      </c>
      <c r="H773" s="23">
        <v>2491</v>
      </c>
      <c r="I773" s="23">
        <v>1221</v>
      </c>
      <c r="J773" s="23">
        <v>296</v>
      </c>
      <c r="K773" s="23">
        <v>375</v>
      </c>
      <c r="L773" s="23">
        <v>509</v>
      </c>
      <c r="M773" s="23">
        <v>363</v>
      </c>
      <c r="N773" s="23">
        <v>245</v>
      </c>
      <c r="O773" s="23">
        <v>242</v>
      </c>
      <c r="P773" s="23">
        <v>197</v>
      </c>
      <c r="Q773" s="23">
        <v>20</v>
      </c>
      <c r="R773" s="23">
        <v>0.14796225657498499</v>
      </c>
      <c r="S773" s="23">
        <v>483</v>
      </c>
      <c r="T773" s="23">
        <v>283</v>
      </c>
      <c r="U773" s="23">
        <v>801</v>
      </c>
      <c r="V773" s="23">
        <v>1863</v>
      </c>
      <c r="W773" s="23">
        <v>1536</v>
      </c>
      <c r="X773" s="23">
        <v>498</v>
      </c>
      <c r="Y773" s="23">
        <v>86</v>
      </c>
      <c r="Z773" s="23">
        <v>87</v>
      </c>
      <c r="AA773" s="23">
        <v>247</v>
      </c>
      <c r="AB773" s="23">
        <v>0</v>
      </c>
      <c r="AC773" s="23">
        <v>33</v>
      </c>
      <c r="AD773" s="23">
        <v>30</v>
      </c>
      <c r="AE773" s="23">
        <v>0</v>
      </c>
      <c r="AF773" s="23">
        <v>0</v>
      </c>
      <c r="AG773" s="23">
        <v>4</v>
      </c>
      <c r="AH773" s="23">
        <v>0</v>
      </c>
      <c r="AI773" s="23">
        <v>0</v>
      </c>
      <c r="AJ773" s="23">
        <v>0</v>
      </c>
      <c r="AK773" s="23">
        <v>1.4098999999999999</v>
      </c>
      <c r="AL773" s="23">
        <v>3</v>
      </c>
      <c r="AM773" s="23">
        <v>0</v>
      </c>
      <c r="AN773" s="23">
        <v>1492</v>
      </c>
      <c r="AO773" s="23">
        <v>772</v>
      </c>
      <c r="AP773" s="23">
        <v>13</v>
      </c>
    </row>
    <row r="774" spans="1:42" x14ac:dyDescent="0.25">
      <c r="A774" s="23">
        <v>773</v>
      </c>
      <c r="B774" s="23">
        <v>16</v>
      </c>
      <c r="C774" s="23">
        <v>16</v>
      </c>
      <c r="D774" s="23">
        <v>4</v>
      </c>
      <c r="E774" s="23">
        <v>2061</v>
      </c>
      <c r="F774" s="23">
        <v>7288</v>
      </c>
      <c r="G774" s="23">
        <v>7334</v>
      </c>
      <c r="H774" s="23">
        <v>3697</v>
      </c>
      <c r="I774" s="23">
        <v>1123</v>
      </c>
      <c r="J774" s="23">
        <v>950</v>
      </c>
      <c r="K774" s="23">
        <v>396</v>
      </c>
      <c r="L774" s="23">
        <v>670</v>
      </c>
      <c r="M774" s="23">
        <v>565</v>
      </c>
      <c r="N774" s="23">
        <v>430</v>
      </c>
      <c r="O774" s="23">
        <v>490</v>
      </c>
      <c r="P774" s="23">
        <v>232</v>
      </c>
      <c r="Q774" s="23">
        <v>218</v>
      </c>
      <c r="R774" s="23">
        <v>8.9310062721570799E-2</v>
      </c>
      <c r="S774" s="23">
        <v>1788</v>
      </c>
      <c r="T774" s="23">
        <v>354</v>
      </c>
      <c r="U774" s="23">
        <v>1712</v>
      </c>
      <c r="V774" s="23">
        <v>3051</v>
      </c>
      <c r="W774" s="23">
        <v>1713</v>
      </c>
      <c r="X774" s="23">
        <v>504</v>
      </c>
      <c r="Y774" s="23">
        <v>199</v>
      </c>
      <c r="Z774" s="23">
        <v>238</v>
      </c>
      <c r="AA774" s="23">
        <v>654</v>
      </c>
      <c r="AB774" s="23">
        <v>0</v>
      </c>
      <c r="AC774" s="23">
        <v>350</v>
      </c>
      <c r="AD774" s="23">
        <v>347</v>
      </c>
      <c r="AE774" s="23">
        <v>0</v>
      </c>
      <c r="AF774" s="23">
        <v>0</v>
      </c>
      <c r="AG774" s="23">
        <v>4</v>
      </c>
      <c r="AH774" s="23">
        <v>0</v>
      </c>
      <c r="AI774" s="23">
        <v>0</v>
      </c>
      <c r="AJ774" s="23">
        <v>0</v>
      </c>
      <c r="AK774" s="23">
        <v>1.34555</v>
      </c>
      <c r="AL774" s="23">
        <v>3</v>
      </c>
      <c r="AM774" s="23">
        <v>0</v>
      </c>
      <c r="AN774" s="23">
        <v>2061</v>
      </c>
      <c r="AO774" s="23">
        <v>773</v>
      </c>
      <c r="AP774" s="23">
        <v>46</v>
      </c>
    </row>
    <row r="775" spans="1:42" x14ac:dyDescent="0.25">
      <c r="A775" s="23">
        <v>774</v>
      </c>
      <c r="B775" s="23">
        <v>16</v>
      </c>
      <c r="C775" s="23">
        <v>16</v>
      </c>
      <c r="D775" s="23">
        <v>4</v>
      </c>
      <c r="E775" s="23">
        <v>2817</v>
      </c>
      <c r="F775" s="23">
        <v>8178</v>
      </c>
      <c r="G775" s="23">
        <v>8318</v>
      </c>
      <c r="H775" s="23">
        <v>4227</v>
      </c>
      <c r="I775" s="23">
        <v>1855</v>
      </c>
      <c r="J775" s="23">
        <v>1094</v>
      </c>
      <c r="K775" s="23">
        <v>594</v>
      </c>
      <c r="L775" s="23">
        <v>552</v>
      </c>
      <c r="M775" s="23">
        <v>781</v>
      </c>
      <c r="N775" s="23">
        <v>890</v>
      </c>
      <c r="O775" s="23">
        <v>553</v>
      </c>
      <c r="P775" s="23">
        <v>318.93704000000002</v>
      </c>
      <c r="Q775" s="23">
        <v>197</v>
      </c>
      <c r="R775" s="23">
        <v>0.119259437364751</v>
      </c>
      <c r="S775" s="23">
        <v>3141</v>
      </c>
      <c r="T775" s="23">
        <v>675</v>
      </c>
      <c r="U775" s="23">
        <v>1698</v>
      </c>
      <c r="V775" s="23">
        <v>3148</v>
      </c>
      <c r="W775" s="23">
        <v>1910</v>
      </c>
      <c r="X775" s="23">
        <v>887</v>
      </c>
      <c r="Y775" s="23">
        <v>208</v>
      </c>
      <c r="Z775" s="23">
        <v>481</v>
      </c>
      <c r="AA775" s="23">
        <v>1620</v>
      </c>
      <c r="AB775" s="23">
        <v>4</v>
      </c>
      <c r="AC775" s="23">
        <v>627</v>
      </c>
      <c r="AD775" s="23">
        <v>201</v>
      </c>
      <c r="AE775" s="23">
        <v>0</v>
      </c>
      <c r="AF775" s="23">
        <v>0</v>
      </c>
      <c r="AG775" s="23">
        <v>4</v>
      </c>
      <c r="AH775" s="23">
        <v>322.84613000000002</v>
      </c>
      <c r="AI775" s="23">
        <v>0</v>
      </c>
      <c r="AJ775" s="23">
        <v>0</v>
      </c>
      <c r="AK775" s="23">
        <v>1.3785499999999999</v>
      </c>
      <c r="AL775" s="23">
        <v>3</v>
      </c>
      <c r="AM775" s="23">
        <v>0</v>
      </c>
      <c r="AN775" s="23">
        <v>2817</v>
      </c>
      <c r="AO775" s="23">
        <v>774</v>
      </c>
      <c r="AP775" s="23">
        <v>140</v>
      </c>
    </row>
    <row r="776" spans="1:42" x14ac:dyDescent="0.25">
      <c r="A776" s="23">
        <v>775</v>
      </c>
      <c r="B776" s="23">
        <v>16</v>
      </c>
      <c r="C776" s="23">
        <v>16</v>
      </c>
      <c r="D776" s="23">
        <v>4</v>
      </c>
      <c r="E776" s="23">
        <v>2896</v>
      </c>
      <c r="F776" s="23">
        <v>8957</v>
      </c>
      <c r="G776" s="23">
        <v>9100</v>
      </c>
      <c r="H776" s="23">
        <v>4495</v>
      </c>
      <c r="I776" s="23">
        <v>2268</v>
      </c>
      <c r="J776" s="23">
        <v>810</v>
      </c>
      <c r="K776" s="23">
        <v>531</v>
      </c>
      <c r="L776" s="23">
        <v>644</v>
      </c>
      <c r="M776" s="23">
        <v>588</v>
      </c>
      <c r="N776" s="23">
        <v>1133</v>
      </c>
      <c r="O776" s="23">
        <v>624</v>
      </c>
      <c r="P776" s="23">
        <v>568</v>
      </c>
      <c r="Q776" s="23">
        <v>56</v>
      </c>
      <c r="R776" s="23">
        <v>0.129120879120879</v>
      </c>
      <c r="S776" s="23">
        <v>653</v>
      </c>
      <c r="T776" s="23">
        <v>344</v>
      </c>
      <c r="U776" s="23">
        <v>2010</v>
      </c>
      <c r="V776" s="23">
        <v>2991</v>
      </c>
      <c r="W776" s="23">
        <v>2737</v>
      </c>
      <c r="X776" s="23">
        <v>1018</v>
      </c>
      <c r="Y776" s="23">
        <v>47</v>
      </c>
      <c r="Z776" s="23">
        <v>135</v>
      </c>
      <c r="AA776" s="23">
        <v>380</v>
      </c>
      <c r="AB776" s="23">
        <v>0</v>
      </c>
      <c r="AC776" s="23">
        <v>40</v>
      </c>
      <c r="AD776" s="23">
        <v>51</v>
      </c>
      <c r="AE776" s="23">
        <v>0</v>
      </c>
      <c r="AF776" s="23">
        <v>0</v>
      </c>
      <c r="AG776" s="23">
        <v>4</v>
      </c>
      <c r="AH776" s="23">
        <v>1958.3641399999999</v>
      </c>
      <c r="AI776" s="23">
        <v>0</v>
      </c>
      <c r="AJ776" s="23">
        <v>0</v>
      </c>
      <c r="AK776" s="23">
        <v>1.2109300000000001</v>
      </c>
      <c r="AL776" s="23">
        <v>3</v>
      </c>
      <c r="AM776" s="23">
        <v>0</v>
      </c>
      <c r="AN776" s="23">
        <v>2896</v>
      </c>
      <c r="AO776" s="23">
        <v>775</v>
      </c>
      <c r="AP776" s="23">
        <v>143</v>
      </c>
    </row>
    <row r="777" spans="1:42" x14ac:dyDescent="0.25">
      <c r="A777" s="23">
        <v>776</v>
      </c>
      <c r="B777" s="23">
        <v>16</v>
      </c>
      <c r="C777" s="23">
        <v>16</v>
      </c>
      <c r="D777" s="23">
        <v>4</v>
      </c>
      <c r="E777" s="23">
        <v>2363</v>
      </c>
      <c r="F777" s="23">
        <v>7717</v>
      </c>
      <c r="G777" s="23">
        <v>7743</v>
      </c>
      <c r="H777" s="23">
        <v>3941</v>
      </c>
      <c r="I777" s="23">
        <v>1741</v>
      </c>
      <c r="J777" s="23">
        <v>750</v>
      </c>
      <c r="K777" s="23">
        <v>420</v>
      </c>
      <c r="L777" s="23">
        <v>460</v>
      </c>
      <c r="M777" s="23">
        <v>670</v>
      </c>
      <c r="N777" s="23">
        <v>813</v>
      </c>
      <c r="O777" s="23">
        <v>514</v>
      </c>
      <c r="P777" s="23">
        <v>353</v>
      </c>
      <c r="Q777" s="23">
        <v>146</v>
      </c>
      <c r="R777" s="23">
        <v>0.11959188944853399</v>
      </c>
      <c r="S777" s="23">
        <v>1826</v>
      </c>
      <c r="T777" s="23">
        <v>512</v>
      </c>
      <c r="U777" s="23">
        <v>1486</v>
      </c>
      <c r="V777" s="23">
        <v>3161</v>
      </c>
      <c r="W777" s="23">
        <v>1836</v>
      </c>
      <c r="X777" s="23">
        <v>748</v>
      </c>
      <c r="Y777" s="23">
        <v>161</v>
      </c>
      <c r="Z777" s="23">
        <v>357</v>
      </c>
      <c r="AA777" s="23">
        <v>959</v>
      </c>
      <c r="AB777" s="23">
        <v>0</v>
      </c>
      <c r="AC777" s="23">
        <v>102</v>
      </c>
      <c r="AD777" s="23">
        <v>247</v>
      </c>
      <c r="AE777" s="23">
        <v>0</v>
      </c>
      <c r="AF777" s="23">
        <v>0</v>
      </c>
      <c r="AG777" s="23">
        <v>4</v>
      </c>
      <c r="AH777" s="23">
        <v>0</v>
      </c>
      <c r="AI777" s="23">
        <v>0</v>
      </c>
      <c r="AJ777" s="23">
        <v>0</v>
      </c>
      <c r="AK777" s="23">
        <v>1.2410099999999999</v>
      </c>
      <c r="AL777" s="23">
        <v>3</v>
      </c>
      <c r="AM777" s="23">
        <v>0</v>
      </c>
      <c r="AN777" s="23">
        <v>2363</v>
      </c>
      <c r="AO777" s="23">
        <v>776</v>
      </c>
      <c r="AP777" s="23">
        <v>26</v>
      </c>
    </row>
    <row r="778" spans="1:42" x14ac:dyDescent="0.25">
      <c r="A778" s="23">
        <v>777</v>
      </c>
      <c r="B778" s="23">
        <v>16</v>
      </c>
      <c r="C778" s="23">
        <v>16</v>
      </c>
      <c r="D778" s="23">
        <v>4</v>
      </c>
      <c r="E778" s="23">
        <v>2357</v>
      </c>
      <c r="F778" s="23">
        <v>6175</v>
      </c>
      <c r="G778" s="23">
        <v>6177</v>
      </c>
      <c r="H778" s="23">
        <v>2909</v>
      </c>
      <c r="I778" s="23">
        <v>182</v>
      </c>
      <c r="J778" s="23">
        <v>2354</v>
      </c>
      <c r="K778" s="23">
        <v>556</v>
      </c>
      <c r="L778" s="23">
        <v>686</v>
      </c>
      <c r="M778" s="23">
        <v>667</v>
      </c>
      <c r="N778" s="23">
        <v>448</v>
      </c>
      <c r="O778" s="23">
        <v>350</v>
      </c>
      <c r="P778" s="23">
        <v>107.66513</v>
      </c>
      <c r="Q778" s="23">
        <v>241.02207999999999</v>
      </c>
      <c r="R778" s="23">
        <v>0.16788084830823999</v>
      </c>
      <c r="S778" s="23">
        <v>9435</v>
      </c>
      <c r="T778" s="23">
        <v>525</v>
      </c>
      <c r="U778" s="23">
        <v>835</v>
      </c>
      <c r="V778" s="23">
        <v>3049</v>
      </c>
      <c r="W778" s="23">
        <v>905</v>
      </c>
      <c r="X778" s="23">
        <v>863</v>
      </c>
      <c r="Y778" s="23">
        <v>1558</v>
      </c>
      <c r="Z778" s="23">
        <v>1760</v>
      </c>
      <c r="AA778" s="23">
        <v>5095</v>
      </c>
      <c r="AB778" s="23">
        <v>0</v>
      </c>
      <c r="AC778" s="23">
        <v>74</v>
      </c>
      <c r="AD778" s="23">
        <v>948</v>
      </c>
      <c r="AE778" s="23">
        <v>0</v>
      </c>
      <c r="AF778" s="23">
        <v>0</v>
      </c>
      <c r="AG778" s="23">
        <v>2</v>
      </c>
      <c r="AH778" s="23">
        <v>0</v>
      </c>
      <c r="AI778" s="23">
        <v>0</v>
      </c>
      <c r="AJ778" s="23">
        <v>0</v>
      </c>
      <c r="AK778" s="23">
        <v>2.4090699999999998</v>
      </c>
      <c r="AL778" s="23">
        <v>3</v>
      </c>
      <c r="AM778" s="23">
        <v>0</v>
      </c>
      <c r="AN778" s="23">
        <v>2357</v>
      </c>
      <c r="AO778" s="23">
        <v>777</v>
      </c>
      <c r="AP778" s="23">
        <v>2</v>
      </c>
    </row>
    <row r="779" spans="1:42" x14ac:dyDescent="0.25">
      <c r="A779" s="23">
        <v>778</v>
      </c>
      <c r="B779" s="23">
        <v>16</v>
      </c>
      <c r="C779" s="23">
        <v>16</v>
      </c>
      <c r="D779" s="23">
        <v>4</v>
      </c>
      <c r="E779" s="23">
        <v>5595</v>
      </c>
      <c r="F779" s="23">
        <v>14909</v>
      </c>
      <c r="G779" s="23">
        <v>14913</v>
      </c>
      <c r="H779" s="23">
        <v>8561</v>
      </c>
      <c r="I779" s="23">
        <v>2571</v>
      </c>
      <c r="J779" s="23">
        <v>3172</v>
      </c>
      <c r="K779" s="23">
        <v>811</v>
      </c>
      <c r="L779" s="23">
        <v>939</v>
      </c>
      <c r="M779" s="23">
        <v>1787</v>
      </c>
      <c r="N779" s="23">
        <v>2058</v>
      </c>
      <c r="O779" s="23">
        <v>1312</v>
      </c>
      <c r="P779" s="23">
        <v>483</v>
      </c>
      <c r="Q779" s="23">
        <v>226</v>
      </c>
      <c r="R779" s="23">
        <v>0.105545497217193</v>
      </c>
      <c r="S779" s="23">
        <v>5781</v>
      </c>
      <c r="T779" s="23">
        <v>1155</v>
      </c>
      <c r="U779" s="23">
        <v>1890</v>
      </c>
      <c r="V779" s="23">
        <v>7598</v>
      </c>
      <c r="W779" s="23">
        <v>3082</v>
      </c>
      <c r="X779" s="23">
        <v>1188</v>
      </c>
      <c r="Y779" s="23">
        <v>122</v>
      </c>
      <c r="Z779" s="23">
        <v>708</v>
      </c>
      <c r="AA779" s="23">
        <v>3067</v>
      </c>
      <c r="AB779" s="23">
        <v>0</v>
      </c>
      <c r="AC779" s="23">
        <v>200</v>
      </c>
      <c r="AD779" s="23">
        <v>1684</v>
      </c>
      <c r="AE779" s="23">
        <v>0</v>
      </c>
      <c r="AF779" s="23">
        <v>0</v>
      </c>
      <c r="AG779" s="23">
        <v>4</v>
      </c>
      <c r="AH779" s="23">
        <v>0</v>
      </c>
      <c r="AI779" s="23">
        <v>0</v>
      </c>
      <c r="AJ779" s="23">
        <v>0</v>
      </c>
      <c r="AK779" s="23">
        <v>1.6809400000000001</v>
      </c>
      <c r="AL779" s="23">
        <v>3</v>
      </c>
      <c r="AM779" s="23">
        <v>0</v>
      </c>
      <c r="AN779" s="23">
        <v>5595</v>
      </c>
      <c r="AO779" s="23">
        <v>778</v>
      </c>
      <c r="AP779" s="23">
        <v>4</v>
      </c>
    </row>
    <row r="780" spans="1:42" x14ac:dyDescent="0.25">
      <c r="A780" s="23">
        <v>779</v>
      </c>
      <c r="B780" s="23">
        <v>16</v>
      </c>
      <c r="C780" s="23">
        <v>16</v>
      </c>
      <c r="D780" s="23">
        <v>4</v>
      </c>
      <c r="E780" s="23">
        <v>1617</v>
      </c>
      <c r="F780" s="23">
        <v>5202</v>
      </c>
      <c r="G780" s="23">
        <v>5202</v>
      </c>
      <c r="H780" s="23">
        <v>2522</v>
      </c>
      <c r="I780" s="23">
        <v>1679</v>
      </c>
      <c r="J780" s="23">
        <v>44</v>
      </c>
      <c r="K780" s="23">
        <v>159</v>
      </c>
      <c r="L780" s="23">
        <v>160</v>
      </c>
      <c r="M780" s="23">
        <v>374</v>
      </c>
      <c r="N780" s="23">
        <v>924</v>
      </c>
      <c r="O780" s="23">
        <v>455</v>
      </c>
      <c r="P780" s="23">
        <v>364</v>
      </c>
      <c r="Q780" s="23">
        <v>16</v>
      </c>
      <c r="R780" s="23">
        <v>0.171664744329104</v>
      </c>
      <c r="S780" s="23">
        <v>846</v>
      </c>
      <c r="T780" s="23">
        <v>158</v>
      </c>
      <c r="U780" s="23">
        <v>1365</v>
      </c>
      <c r="V780" s="23">
        <v>1259</v>
      </c>
      <c r="W780" s="23">
        <v>1615</v>
      </c>
      <c r="X780" s="23">
        <v>805</v>
      </c>
      <c r="Y780" s="23">
        <v>113</v>
      </c>
      <c r="Z780" s="23">
        <v>438</v>
      </c>
      <c r="AA780" s="23">
        <v>250</v>
      </c>
      <c r="AB780" s="23">
        <v>0</v>
      </c>
      <c r="AC780" s="23">
        <v>16</v>
      </c>
      <c r="AD780" s="23">
        <v>29</v>
      </c>
      <c r="AE780" s="23">
        <v>0</v>
      </c>
      <c r="AF780" s="23">
        <v>0</v>
      </c>
      <c r="AG780" s="23">
        <v>4</v>
      </c>
      <c r="AH780" s="23">
        <v>0</v>
      </c>
      <c r="AI780" s="23">
        <v>0</v>
      </c>
      <c r="AJ780" s="23">
        <v>0</v>
      </c>
      <c r="AK780" s="23">
        <v>1.2085300000000001</v>
      </c>
      <c r="AL780" s="23">
        <v>3</v>
      </c>
      <c r="AM780" s="23">
        <v>0</v>
      </c>
      <c r="AN780" s="23">
        <v>1617</v>
      </c>
      <c r="AO780" s="23">
        <v>779</v>
      </c>
      <c r="AP780" s="23">
        <v>0</v>
      </c>
    </row>
    <row r="781" spans="1:42" x14ac:dyDescent="0.25">
      <c r="A781" s="23">
        <v>780</v>
      </c>
      <c r="B781" s="23">
        <v>16</v>
      </c>
      <c r="C781" s="23">
        <v>16</v>
      </c>
      <c r="D781" s="23">
        <v>4</v>
      </c>
      <c r="E781" s="23">
        <v>1052</v>
      </c>
      <c r="F781" s="23">
        <v>3314</v>
      </c>
      <c r="G781" s="23">
        <v>3326</v>
      </c>
      <c r="H781" s="23">
        <v>1700</v>
      </c>
      <c r="I781" s="23">
        <v>1048</v>
      </c>
      <c r="J781" s="23">
        <v>27</v>
      </c>
      <c r="K781" s="23">
        <v>98</v>
      </c>
      <c r="L781" s="23">
        <v>167</v>
      </c>
      <c r="M781" s="23">
        <v>206</v>
      </c>
      <c r="N781" s="23">
        <v>581</v>
      </c>
      <c r="O781" s="23">
        <v>1923</v>
      </c>
      <c r="P781" s="23">
        <v>532</v>
      </c>
      <c r="Q781" s="23">
        <v>46</v>
      </c>
      <c r="R781" s="23">
        <v>0.17588695129284401</v>
      </c>
      <c r="S781" s="23">
        <v>752</v>
      </c>
      <c r="T781" s="23">
        <v>138</v>
      </c>
      <c r="U781" s="23">
        <v>597</v>
      </c>
      <c r="V781" s="23">
        <v>819</v>
      </c>
      <c r="W781" s="23">
        <v>1326</v>
      </c>
      <c r="X781" s="23">
        <v>446</v>
      </c>
      <c r="Y781" s="23">
        <v>33</v>
      </c>
      <c r="Z781" s="23">
        <v>315</v>
      </c>
      <c r="AA781" s="23">
        <v>385</v>
      </c>
      <c r="AB781" s="23">
        <v>0</v>
      </c>
      <c r="AC781" s="23">
        <v>10</v>
      </c>
      <c r="AD781" s="23">
        <v>9</v>
      </c>
      <c r="AE781" s="23">
        <v>0</v>
      </c>
      <c r="AF781" s="23">
        <v>0</v>
      </c>
      <c r="AG781" s="23">
        <v>4</v>
      </c>
      <c r="AH781" s="23">
        <v>0</v>
      </c>
      <c r="AI781" s="23">
        <v>0</v>
      </c>
      <c r="AJ781" s="23">
        <v>0</v>
      </c>
      <c r="AK781" s="23">
        <v>1.03098</v>
      </c>
      <c r="AL781" s="23">
        <v>1</v>
      </c>
      <c r="AM781" s="23">
        <v>0</v>
      </c>
      <c r="AN781" s="23">
        <v>1052</v>
      </c>
      <c r="AO781" s="23">
        <v>780</v>
      </c>
      <c r="AP781" s="23">
        <v>12</v>
      </c>
    </row>
    <row r="782" spans="1:42" x14ac:dyDescent="0.25">
      <c r="A782" s="23">
        <v>781</v>
      </c>
      <c r="B782" s="23">
        <v>16</v>
      </c>
      <c r="C782" s="23">
        <v>16</v>
      </c>
      <c r="D782" s="23">
        <v>4</v>
      </c>
      <c r="E782" s="23">
        <v>1616</v>
      </c>
      <c r="F782" s="23">
        <v>4194</v>
      </c>
      <c r="G782" s="23">
        <v>4196</v>
      </c>
      <c r="H782" s="23">
        <v>2235</v>
      </c>
      <c r="I782" s="23">
        <v>1454</v>
      </c>
      <c r="J782" s="23">
        <v>223</v>
      </c>
      <c r="K782" s="23">
        <v>412</v>
      </c>
      <c r="L782" s="23">
        <v>334</v>
      </c>
      <c r="M782" s="23">
        <v>269</v>
      </c>
      <c r="N782" s="23">
        <v>601</v>
      </c>
      <c r="O782" s="23">
        <v>3696</v>
      </c>
      <c r="P782" s="23">
        <v>635</v>
      </c>
      <c r="Q782" s="23">
        <v>61</v>
      </c>
      <c r="R782" s="23">
        <v>0.27144899904671099</v>
      </c>
      <c r="S782" s="23">
        <v>357</v>
      </c>
      <c r="T782" s="23">
        <v>230</v>
      </c>
      <c r="U782" s="23">
        <v>524</v>
      </c>
      <c r="V782" s="23">
        <v>1146</v>
      </c>
      <c r="W782" s="23">
        <v>1409</v>
      </c>
      <c r="X782" s="23">
        <v>887</v>
      </c>
      <c r="Y782" s="23">
        <v>10</v>
      </c>
      <c r="Z782" s="23">
        <v>33</v>
      </c>
      <c r="AA782" s="23">
        <v>255</v>
      </c>
      <c r="AB782" s="23">
        <v>0</v>
      </c>
      <c r="AC782" s="23">
        <v>31</v>
      </c>
      <c r="AD782" s="23">
        <v>28</v>
      </c>
      <c r="AE782" s="23">
        <v>0</v>
      </c>
      <c r="AF782" s="23">
        <v>0</v>
      </c>
      <c r="AG782" s="23">
        <v>4</v>
      </c>
      <c r="AH782" s="23">
        <v>0</v>
      </c>
      <c r="AI782" s="23">
        <v>0</v>
      </c>
      <c r="AJ782" s="23">
        <v>0</v>
      </c>
      <c r="AK782" s="23">
        <v>1.04037</v>
      </c>
      <c r="AL782" s="23">
        <v>1</v>
      </c>
      <c r="AM782" s="23">
        <v>0</v>
      </c>
      <c r="AN782" s="23">
        <v>1616</v>
      </c>
      <c r="AO782" s="23">
        <v>781</v>
      </c>
      <c r="AP782" s="23">
        <v>2</v>
      </c>
    </row>
    <row r="783" spans="1:42" x14ac:dyDescent="0.25">
      <c r="A783" s="23">
        <v>782</v>
      </c>
      <c r="B783" s="23">
        <v>16</v>
      </c>
      <c r="C783" s="23">
        <v>16</v>
      </c>
      <c r="D783" s="23">
        <v>4</v>
      </c>
      <c r="E783" s="23">
        <v>2438</v>
      </c>
      <c r="F783" s="23">
        <v>6875</v>
      </c>
      <c r="G783" s="23">
        <v>6911</v>
      </c>
      <c r="H783" s="23">
        <v>3599</v>
      </c>
      <c r="I783" s="23">
        <v>2167</v>
      </c>
      <c r="J783" s="23">
        <v>478</v>
      </c>
      <c r="K783" s="23">
        <v>278</v>
      </c>
      <c r="L783" s="23">
        <v>699</v>
      </c>
      <c r="M783" s="23">
        <v>570</v>
      </c>
      <c r="N783" s="23">
        <v>891</v>
      </c>
      <c r="O783" s="23">
        <v>795</v>
      </c>
      <c r="P783" s="23">
        <v>481.06281000000001</v>
      </c>
      <c r="Q783" s="23">
        <v>82</v>
      </c>
      <c r="R783" s="23">
        <v>0.14296049775719899</v>
      </c>
      <c r="S783" s="23">
        <v>498</v>
      </c>
      <c r="T783" s="23">
        <v>524</v>
      </c>
      <c r="U783" s="23">
        <v>1400</v>
      </c>
      <c r="V783" s="23">
        <v>2470</v>
      </c>
      <c r="W783" s="23">
        <v>1728</v>
      </c>
      <c r="X783" s="23">
        <v>789</v>
      </c>
      <c r="Y783" s="23">
        <v>122</v>
      </c>
      <c r="Z783" s="23">
        <v>51</v>
      </c>
      <c r="AA783" s="23">
        <v>210</v>
      </c>
      <c r="AB783" s="23">
        <v>13</v>
      </c>
      <c r="AC783" s="23">
        <v>42</v>
      </c>
      <c r="AD783" s="23">
        <v>60</v>
      </c>
      <c r="AE783" s="23">
        <v>0</v>
      </c>
      <c r="AF783" s="23">
        <v>0</v>
      </c>
      <c r="AG783" s="23">
        <v>4</v>
      </c>
      <c r="AH783" s="23">
        <v>0</v>
      </c>
      <c r="AI783" s="23">
        <v>0</v>
      </c>
      <c r="AJ783" s="23">
        <v>0</v>
      </c>
      <c r="AK783" s="23">
        <v>1.16374</v>
      </c>
      <c r="AL783" s="23">
        <v>3</v>
      </c>
      <c r="AM783" s="23">
        <v>0</v>
      </c>
      <c r="AN783" s="23">
        <v>2438</v>
      </c>
      <c r="AO783" s="23">
        <v>782</v>
      </c>
      <c r="AP783" s="23">
        <v>36</v>
      </c>
    </row>
    <row r="784" spans="1:42" x14ac:dyDescent="0.25">
      <c r="A784" s="23">
        <v>783</v>
      </c>
      <c r="B784" s="23">
        <v>16</v>
      </c>
      <c r="C784" s="23">
        <v>16</v>
      </c>
      <c r="D784" s="23">
        <v>4</v>
      </c>
      <c r="E784" s="23">
        <v>1050</v>
      </c>
      <c r="F784" s="23">
        <v>2878</v>
      </c>
      <c r="G784" s="23">
        <v>2884</v>
      </c>
      <c r="H784" s="23">
        <v>1446</v>
      </c>
      <c r="I784" s="23">
        <v>657</v>
      </c>
      <c r="J784" s="23">
        <v>449</v>
      </c>
      <c r="K784" s="23">
        <v>155</v>
      </c>
      <c r="L784" s="23">
        <v>220</v>
      </c>
      <c r="M784" s="23">
        <v>330</v>
      </c>
      <c r="N784" s="23">
        <v>345</v>
      </c>
      <c r="O784" s="23">
        <v>743</v>
      </c>
      <c r="P784" s="23">
        <v>189</v>
      </c>
      <c r="Q784" s="23">
        <v>20</v>
      </c>
      <c r="R784" s="23">
        <v>0.13557558945908499</v>
      </c>
      <c r="S784" s="23">
        <v>78</v>
      </c>
      <c r="T784" s="23">
        <v>238</v>
      </c>
      <c r="U784" s="23">
        <v>564</v>
      </c>
      <c r="V784" s="23">
        <v>1139</v>
      </c>
      <c r="W784" s="23">
        <v>619</v>
      </c>
      <c r="X784" s="23">
        <v>324</v>
      </c>
      <c r="Y784" s="23">
        <v>12</v>
      </c>
      <c r="Z784" s="23">
        <v>36</v>
      </c>
      <c r="AA784" s="23">
        <v>0</v>
      </c>
      <c r="AB784" s="23">
        <v>0</v>
      </c>
      <c r="AC784" s="23">
        <v>12</v>
      </c>
      <c r="AD784" s="23">
        <v>18</v>
      </c>
      <c r="AE784" s="23">
        <v>0</v>
      </c>
      <c r="AF784" s="23">
        <v>0</v>
      </c>
      <c r="AG784" s="23">
        <v>4</v>
      </c>
      <c r="AH784" s="23">
        <v>0</v>
      </c>
      <c r="AI784" s="23">
        <v>0</v>
      </c>
      <c r="AJ784" s="23">
        <v>0</v>
      </c>
      <c r="AK784" s="23">
        <v>1.18489</v>
      </c>
      <c r="AL784" s="23">
        <v>3</v>
      </c>
      <c r="AM784" s="23">
        <v>0</v>
      </c>
      <c r="AN784" s="23">
        <v>1050</v>
      </c>
      <c r="AO784" s="23">
        <v>783</v>
      </c>
      <c r="AP784" s="23">
        <v>6</v>
      </c>
    </row>
    <row r="785" spans="1:42" x14ac:dyDescent="0.25">
      <c r="A785" s="23">
        <v>784</v>
      </c>
      <c r="B785" s="23">
        <v>16</v>
      </c>
      <c r="C785" s="23">
        <v>16</v>
      </c>
      <c r="D785" s="23">
        <v>4</v>
      </c>
      <c r="E785" s="23">
        <v>1873</v>
      </c>
      <c r="F785" s="23">
        <v>5893</v>
      </c>
      <c r="G785" s="23">
        <v>5924</v>
      </c>
      <c r="H785" s="23">
        <v>2956</v>
      </c>
      <c r="I785" s="23">
        <v>1584</v>
      </c>
      <c r="J785" s="23">
        <v>340</v>
      </c>
      <c r="K785" s="23">
        <v>385</v>
      </c>
      <c r="L785" s="23">
        <v>344</v>
      </c>
      <c r="M785" s="23">
        <v>468</v>
      </c>
      <c r="N785" s="23">
        <v>676</v>
      </c>
      <c r="O785" s="23">
        <v>544</v>
      </c>
      <c r="P785" s="23">
        <v>385</v>
      </c>
      <c r="Q785" s="23">
        <v>106</v>
      </c>
      <c r="R785" s="23">
        <v>0.19716407832545599</v>
      </c>
      <c r="S785" s="23">
        <v>1035</v>
      </c>
      <c r="T785" s="23">
        <v>467</v>
      </c>
      <c r="U785" s="23">
        <v>863</v>
      </c>
      <c r="V785" s="23">
        <v>2140</v>
      </c>
      <c r="W785" s="23">
        <v>1415</v>
      </c>
      <c r="X785" s="23">
        <v>1039</v>
      </c>
      <c r="Y785" s="23">
        <v>288</v>
      </c>
      <c r="Z785" s="23">
        <v>87</v>
      </c>
      <c r="AA785" s="23">
        <v>580</v>
      </c>
      <c r="AB785" s="23">
        <v>0</v>
      </c>
      <c r="AC785" s="23">
        <v>30</v>
      </c>
      <c r="AD785" s="23">
        <v>50</v>
      </c>
      <c r="AE785" s="23">
        <v>0</v>
      </c>
      <c r="AF785" s="23">
        <v>0</v>
      </c>
      <c r="AG785" s="23">
        <v>4</v>
      </c>
      <c r="AH785" s="23">
        <v>0</v>
      </c>
      <c r="AI785" s="23">
        <v>0</v>
      </c>
      <c r="AJ785" s="23">
        <v>0</v>
      </c>
      <c r="AK785" s="23">
        <v>1.18665</v>
      </c>
      <c r="AL785" s="23">
        <v>3</v>
      </c>
      <c r="AM785" s="23">
        <v>0</v>
      </c>
      <c r="AN785" s="23">
        <v>1873</v>
      </c>
      <c r="AO785" s="23">
        <v>784</v>
      </c>
      <c r="AP785" s="23">
        <v>31</v>
      </c>
    </row>
    <row r="786" spans="1:42" x14ac:dyDescent="0.25">
      <c r="A786" s="23">
        <v>785</v>
      </c>
      <c r="B786" s="23">
        <v>16</v>
      </c>
      <c r="C786" s="23">
        <v>16</v>
      </c>
      <c r="D786" s="23">
        <v>4</v>
      </c>
      <c r="E786" s="23">
        <v>2301</v>
      </c>
      <c r="F786" s="23">
        <v>8039</v>
      </c>
      <c r="G786" s="23">
        <v>8071</v>
      </c>
      <c r="H786" s="23">
        <v>4203</v>
      </c>
      <c r="I786" s="23">
        <v>1512</v>
      </c>
      <c r="J786" s="23">
        <v>875</v>
      </c>
      <c r="K786" s="23">
        <v>405</v>
      </c>
      <c r="L786" s="23">
        <v>572</v>
      </c>
      <c r="M786" s="23">
        <v>492</v>
      </c>
      <c r="N786" s="23">
        <v>832</v>
      </c>
      <c r="O786" s="23">
        <v>408</v>
      </c>
      <c r="P786" s="23">
        <v>349</v>
      </c>
      <c r="Q786" s="23">
        <v>35</v>
      </c>
      <c r="R786" s="23">
        <v>0.152025771279891</v>
      </c>
      <c r="S786" s="23">
        <v>460</v>
      </c>
      <c r="T786" s="23">
        <v>567</v>
      </c>
      <c r="U786" s="23">
        <v>1483</v>
      </c>
      <c r="V786" s="23">
        <v>3356</v>
      </c>
      <c r="W786" s="23">
        <v>1609</v>
      </c>
      <c r="X786" s="23">
        <v>1056</v>
      </c>
      <c r="Y786" s="23">
        <v>99</v>
      </c>
      <c r="Z786" s="23">
        <v>46</v>
      </c>
      <c r="AA786" s="23">
        <v>234</v>
      </c>
      <c r="AB786" s="23">
        <v>0</v>
      </c>
      <c r="AC786" s="23">
        <v>64</v>
      </c>
      <c r="AD786" s="23">
        <v>17</v>
      </c>
      <c r="AE786" s="23">
        <v>0</v>
      </c>
      <c r="AF786" s="23">
        <v>0</v>
      </c>
      <c r="AG786" s="23">
        <v>4</v>
      </c>
      <c r="AH786" s="23">
        <v>1427.7476799999999</v>
      </c>
      <c r="AI786" s="23">
        <v>0</v>
      </c>
      <c r="AJ786" s="23">
        <v>0</v>
      </c>
      <c r="AK786" s="23">
        <v>1.29609</v>
      </c>
      <c r="AL786" s="23">
        <v>3</v>
      </c>
      <c r="AM786" s="23">
        <v>0</v>
      </c>
      <c r="AN786" s="23">
        <v>2301</v>
      </c>
      <c r="AO786" s="23">
        <v>785</v>
      </c>
      <c r="AP786" s="23">
        <v>32</v>
      </c>
    </row>
    <row r="787" spans="1:42" x14ac:dyDescent="0.25">
      <c r="A787" s="23">
        <v>786</v>
      </c>
      <c r="B787" s="23">
        <v>16</v>
      </c>
      <c r="C787" s="23">
        <v>16</v>
      </c>
      <c r="D787" s="23">
        <v>4</v>
      </c>
      <c r="E787" s="23">
        <v>1447</v>
      </c>
      <c r="F787" s="23">
        <v>5012</v>
      </c>
      <c r="G787" s="23">
        <v>5032</v>
      </c>
      <c r="H787" s="23">
        <v>2283</v>
      </c>
      <c r="I787" s="23">
        <v>1384</v>
      </c>
      <c r="J787" s="23">
        <v>63</v>
      </c>
      <c r="K787" s="23">
        <v>244</v>
      </c>
      <c r="L787" s="23">
        <v>391</v>
      </c>
      <c r="M787" s="23">
        <v>364</v>
      </c>
      <c r="N787" s="23">
        <v>448</v>
      </c>
      <c r="O787" s="23">
        <v>309</v>
      </c>
      <c r="P787" s="23">
        <v>256</v>
      </c>
      <c r="Q787" s="23">
        <v>7</v>
      </c>
      <c r="R787" s="23">
        <v>0.18441971383147901</v>
      </c>
      <c r="S787" s="23">
        <v>213</v>
      </c>
      <c r="T787" s="23">
        <v>364</v>
      </c>
      <c r="U787" s="23">
        <v>873</v>
      </c>
      <c r="V787" s="23">
        <v>1683</v>
      </c>
      <c r="W787" s="23">
        <v>1309</v>
      </c>
      <c r="X787" s="23">
        <v>803</v>
      </c>
      <c r="Y787" s="23">
        <v>50</v>
      </c>
      <c r="Z787" s="23">
        <v>79</v>
      </c>
      <c r="AA787" s="23">
        <v>71</v>
      </c>
      <c r="AB787" s="23">
        <v>0</v>
      </c>
      <c r="AC787" s="23">
        <v>6</v>
      </c>
      <c r="AD787" s="23">
        <v>7</v>
      </c>
      <c r="AE787" s="23">
        <v>0</v>
      </c>
      <c r="AF787" s="23">
        <v>0</v>
      </c>
      <c r="AG787" s="23">
        <v>4</v>
      </c>
      <c r="AH787" s="23">
        <v>0</v>
      </c>
      <c r="AI787" s="23">
        <v>0</v>
      </c>
      <c r="AJ787" s="23">
        <v>0</v>
      </c>
      <c r="AK787" s="23">
        <v>1.2440100000000001</v>
      </c>
      <c r="AL787" s="23">
        <v>3</v>
      </c>
      <c r="AM787" s="23">
        <v>0</v>
      </c>
      <c r="AN787" s="23">
        <v>1447</v>
      </c>
      <c r="AO787" s="23">
        <v>786</v>
      </c>
      <c r="AP787" s="23">
        <v>20</v>
      </c>
    </row>
    <row r="788" spans="1:42" x14ac:dyDescent="0.25">
      <c r="A788" s="23">
        <v>787</v>
      </c>
      <c r="B788" s="23">
        <v>16</v>
      </c>
      <c r="C788" s="23">
        <v>16</v>
      </c>
      <c r="D788" s="23">
        <v>4</v>
      </c>
      <c r="E788" s="23">
        <v>2411</v>
      </c>
      <c r="F788" s="23">
        <v>8081</v>
      </c>
      <c r="G788" s="23">
        <v>8104</v>
      </c>
      <c r="H788" s="23">
        <v>3934</v>
      </c>
      <c r="I788" s="23">
        <v>2018</v>
      </c>
      <c r="J788" s="23">
        <v>450</v>
      </c>
      <c r="K788" s="23">
        <v>421</v>
      </c>
      <c r="L788" s="23">
        <v>468</v>
      </c>
      <c r="M788" s="23">
        <v>760</v>
      </c>
      <c r="N788" s="23">
        <v>762</v>
      </c>
      <c r="O788" s="23">
        <v>464</v>
      </c>
      <c r="P788" s="23">
        <v>423</v>
      </c>
      <c r="Q788" s="23">
        <v>12</v>
      </c>
      <c r="R788" s="23">
        <v>0.14659427443237899</v>
      </c>
      <c r="S788" s="23">
        <v>474</v>
      </c>
      <c r="T788" s="23">
        <v>617</v>
      </c>
      <c r="U788" s="23">
        <v>1550</v>
      </c>
      <c r="V788" s="23">
        <v>2844</v>
      </c>
      <c r="W788" s="23">
        <v>2203</v>
      </c>
      <c r="X788" s="23">
        <v>890</v>
      </c>
      <c r="Y788" s="23">
        <v>111</v>
      </c>
      <c r="Z788" s="23">
        <v>62</v>
      </c>
      <c r="AA788" s="23">
        <v>268</v>
      </c>
      <c r="AB788" s="23">
        <v>0</v>
      </c>
      <c r="AC788" s="23">
        <v>19</v>
      </c>
      <c r="AD788" s="23">
        <v>14</v>
      </c>
      <c r="AE788" s="23">
        <v>0</v>
      </c>
      <c r="AF788" s="23">
        <v>0</v>
      </c>
      <c r="AG788" s="23">
        <v>4</v>
      </c>
      <c r="AH788" s="23">
        <v>0</v>
      </c>
      <c r="AI788" s="23">
        <v>0</v>
      </c>
      <c r="AJ788" s="23">
        <v>0</v>
      </c>
      <c r="AK788" s="23">
        <v>1.24177</v>
      </c>
      <c r="AL788" s="23">
        <v>3</v>
      </c>
      <c r="AM788" s="23">
        <v>0</v>
      </c>
      <c r="AN788" s="23">
        <v>2411</v>
      </c>
      <c r="AO788" s="23">
        <v>787</v>
      </c>
      <c r="AP788" s="23">
        <v>23</v>
      </c>
    </row>
    <row r="789" spans="1:42" x14ac:dyDescent="0.25">
      <c r="A789" s="23">
        <v>788</v>
      </c>
      <c r="B789" s="23">
        <v>16</v>
      </c>
      <c r="C789" s="23">
        <v>16</v>
      </c>
      <c r="D789" s="23">
        <v>4</v>
      </c>
      <c r="E789" s="23">
        <v>1793</v>
      </c>
      <c r="F789" s="23">
        <v>6260</v>
      </c>
      <c r="G789" s="23">
        <v>6270</v>
      </c>
      <c r="H789" s="23">
        <v>3070</v>
      </c>
      <c r="I789" s="23">
        <v>1884</v>
      </c>
      <c r="J789" s="23">
        <v>0</v>
      </c>
      <c r="K789" s="23">
        <v>259</v>
      </c>
      <c r="L789" s="23">
        <v>329</v>
      </c>
      <c r="M789" s="23">
        <v>402</v>
      </c>
      <c r="N789" s="23">
        <v>803</v>
      </c>
      <c r="O789" s="23">
        <v>422</v>
      </c>
      <c r="P789" s="23">
        <v>406</v>
      </c>
      <c r="Q789" s="23">
        <v>4</v>
      </c>
      <c r="R789" s="23">
        <v>0.19681020733652299</v>
      </c>
      <c r="S789" s="23">
        <v>447</v>
      </c>
      <c r="T789" s="23">
        <v>422</v>
      </c>
      <c r="U789" s="23">
        <v>1241</v>
      </c>
      <c r="V789" s="23">
        <v>2093</v>
      </c>
      <c r="W789" s="23">
        <v>1618</v>
      </c>
      <c r="X789" s="23">
        <v>896</v>
      </c>
      <c r="Y789" s="23">
        <v>46</v>
      </c>
      <c r="Z789" s="23">
        <v>92</v>
      </c>
      <c r="AA789" s="23">
        <v>222</v>
      </c>
      <c r="AB789" s="23">
        <v>0</v>
      </c>
      <c r="AC789" s="23">
        <v>52</v>
      </c>
      <c r="AD789" s="23">
        <v>35</v>
      </c>
      <c r="AE789" s="23">
        <v>0</v>
      </c>
      <c r="AF789" s="23">
        <v>0</v>
      </c>
      <c r="AG789" s="23">
        <v>4</v>
      </c>
      <c r="AH789" s="23">
        <v>0</v>
      </c>
      <c r="AI789" s="23">
        <v>0</v>
      </c>
      <c r="AJ789" s="23">
        <v>0</v>
      </c>
      <c r="AK789" s="23">
        <v>1.1820600000000001</v>
      </c>
      <c r="AL789" s="23">
        <v>3</v>
      </c>
      <c r="AM789" s="23">
        <v>0</v>
      </c>
      <c r="AN789" s="23">
        <v>1793</v>
      </c>
      <c r="AO789" s="23">
        <v>788</v>
      </c>
      <c r="AP789" s="23">
        <v>10</v>
      </c>
    </row>
    <row r="790" spans="1:42" x14ac:dyDescent="0.25">
      <c r="A790" s="23">
        <v>789</v>
      </c>
      <c r="B790" s="23">
        <v>16</v>
      </c>
      <c r="C790" s="23">
        <v>16</v>
      </c>
      <c r="D790" s="23">
        <v>4</v>
      </c>
      <c r="E790" s="23">
        <v>1258</v>
      </c>
      <c r="F790" s="23">
        <v>4481</v>
      </c>
      <c r="G790" s="23">
        <v>4502</v>
      </c>
      <c r="H790" s="23">
        <v>2190</v>
      </c>
      <c r="I790" s="23">
        <v>1282</v>
      </c>
      <c r="J790" s="23">
        <v>5</v>
      </c>
      <c r="K790" s="23">
        <v>269</v>
      </c>
      <c r="L790" s="23">
        <v>292</v>
      </c>
      <c r="M790" s="23">
        <v>276</v>
      </c>
      <c r="N790" s="23">
        <v>421</v>
      </c>
      <c r="O790" s="23">
        <v>292</v>
      </c>
      <c r="P790" s="23">
        <v>270</v>
      </c>
      <c r="Q790" s="23">
        <v>4</v>
      </c>
      <c r="R790" s="23">
        <v>0.15615282096845801</v>
      </c>
      <c r="S790" s="23">
        <v>131</v>
      </c>
      <c r="T790" s="23">
        <v>290</v>
      </c>
      <c r="U790" s="23">
        <v>883</v>
      </c>
      <c r="V790" s="23">
        <v>1628</v>
      </c>
      <c r="W790" s="23">
        <v>1123</v>
      </c>
      <c r="X790" s="23">
        <v>578</v>
      </c>
      <c r="Y790" s="23">
        <v>16</v>
      </c>
      <c r="Z790" s="23">
        <v>17</v>
      </c>
      <c r="AA790" s="23">
        <v>85</v>
      </c>
      <c r="AB790" s="23">
        <v>0</v>
      </c>
      <c r="AC790" s="23">
        <v>0</v>
      </c>
      <c r="AD790" s="23">
        <v>13</v>
      </c>
      <c r="AE790" s="23">
        <v>0</v>
      </c>
      <c r="AF790" s="23">
        <v>0</v>
      </c>
      <c r="AG790" s="23">
        <v>4</v>
      </c>
      <c r="AH790" s="23">
        <v>0</v>
      </c>
      <c r="AI790" s="23">
        <v>0</v>
      </c>
      <c r="AJ790" s="23">
        <v>0</v>
      </c>
      <c r="AK790" s="23">
        <v>1.25475</v>
      </c>
      <c r="AL790" s="23">
        <v>3</v>
      </c>
      <c r="AM790" s="23">
        <v>0</v>
      </c>
      <c r="AN790" s="23">
        <v>1258</v>
      </c>
      <c r="AO790" s="23">
        <v>789</v>
      </c>
      <c r="AP790" s="23">
        <v>21</v>
      </c>
    </row>
    <row r="791" spans="1:42" x14ac:dyDescent="0.25">
      <c r="A791" s="23">
        <v>790</v>
      </c>
      <c r="B791" s="23">
        <v>16</v>
      </c>
      <c r="C791" s="23">
        <v>16</v>
      </c>
      <c r="D791" s="23">
        <v>4</v>
      </c>
      <c r="E791" s="23">
        <v>2051</v>
      </c>
      <c r="F791" s="23">
        <v>7582</v>
      </c>
      <c r="G791" s="23">
        <v>7607</v>
      </c>
      <c r="H791" s="23">
        <v>4094</v>
      </c>
      <c r="I791" s="23">
        <v>1972</v>
      </c>
      <c r="J791" s="23">
        <v>94</v>
      </c>
      <c r="K791" s="23">
        <v>217</v>
      </c>
      <c r="L791" s="23">
        <v>435</v>
      </c>
      <c r="M791" s="23">
        <v>490</v>
      </c>
      <c r="N791" s="23">
        <v>909</v>
      </c>
      <c r="O791" s="23">
        <v>630</v>
      </c>
      <c r="P791" s="23">
        <v>514</v>
      </c>
      <c r="Q791" s="23">
        <v>4</v>
      </c>
      <c r="R791" s="23">
        <v>0.19363743920073601</v>
      </c>
      <c r="S791" s="23">
        <v>278</v>
      </c>
      <c r="T791" s="23">
        <v>374</v>
      </c>
      <c r="U791" s="23">
        <v>1254</v>
      </c>
      <c r="V791" s="23">
        <v>2761</v>
      </c>
      <c r="W791" s="23">
        <v>2102</v>
      </c>
      <c r="X791" s="23">
        <v>1116</v>
      </c>
      <c r="Y791" s="23">
        <v>13</v>
      </c>
      <c r="Z791" s="23">
        <v>22</v>
      </c>
      <c r="AA791" s="23">
        <v>154</v>
      </c>
      <c r="AB791" s="23">
        <v>0</v>
      </c>
      <c r="AC791" s="23">
        <v>22</v>
      </c>
      <c r="AD791" s="23">
        <v>67</v>
      </c>
      <c r="AE791" s="23">
        <v>0</v>
      </c>
      <c r="AF791" s="23">
        <v>0</v>
      </c>
      <c r="AG791" s="23">
        <v>4</v>
      </c>
      <c r="AH791" s="23">
        <v>0</v>
      </c>
      <c r="AI791" s="23">
        <v>0</v>
      </c>
      <c r="AJ791" s="23">
        <v>0</v>
      </c>
      <c r="AK791" s="23">
        <v>1.1337699999999999</v>
      </c>
      <c r="AL791" s="23">
        <v>3</v>
      </c>
      <c r="AM791" s="23">
        <v>0</v>
      </c>
      <c r="AN791" s="23">
        <v>2051</v>
      </c>
      <c r="AO791" s="23">
        <v>790</v>
      </c>
      <c r="AP791" s="23">
        <v>25</v>
      </c>
    </row>
    <row r="792" spans="1:42" x14ac:dyDescent="0.25">
      <c r="A792" s="23">
        <v>791</v>
      </c>
      <c r="B792" s="23">
        <v>16</v>
      </c>
      <c r="C792" s="23">
        <v>16</v>
      </c>
      <c r="D792" s="23">
        <v>4</v>
      </c>
      <c r="E792" s="23">
        <v>908</v>
      </c>
      <c r="F792" s="23">
        <v>3656</v>
      </c>
      <c r="G792" s="23">
        <v>3688</v>
      </c>
      <c r="H792" s="23">
        <v>1709</v>
      </c>
      <c r="I792" s="23">
        <v>881</v>
      </c>
      <c r="J792" s="23">
        <v>56</v>
      </c>
      <c r="K792" s="23">
        <v>197</v>
      </c>
      <c r="L792" s="23">
        <v>316</v>
      </c>
      <c r="M792" s="23">
        <v>232</v>
      </c>
      <c r="N792" s="23">
        <v>163</v>
      </c>
      <c r="O792" s="23">
        <v>142</v>
      </c>
      <c r="P792" s="23">
        <v>127</v>
      </c>
      <c r="Q792" s="23">
        <v>11</v>
      </c>
      <c r="R792" s="23">
        <v>0.17028199566160501</v>
      </c>
      <c r="S792" s="23">
        <v>413</v>
      </c>
      <c r="T792" s="23">
        <v>175</v>
      </c>
      <c r="U792" s="23">
        <v>758</v>
      </c>
      <c r="V792" s="23">
        <v>1256</v>
      </c>
      <c r="W792" s="23">
        <v>1045</v>
      </c>
      <c r="X792" s="23">
        <v>454</v>
      </c>
      <c r="Y792" s="23">
        <v>104</v>
      </c>
      <c r="Z792" s="23">
        <v>87</v>
      </c>
      <c r="AA792" s="23">
        <v>190</v>
      </c>
      <c r="AB792" s="23">
        <v>0</v>
      </c>
      <c r="AC792" s="23">
        <v>13</v>
      </c>
      <c r="AD792" s="23">
        <v>19</v>
      </c>
      <c r="AE792" s="23">
        <v>0</v>
      </c>
      <c r="AF792" s="23">
        <v>0</v>
      </c>
      <c r="AG792" s="23">
        <v>4</v>
      </c>
      <c r="AH792" s="23">
        <v>0</v>
      </c>
      <c r="AI792" s="23">
        <v>0</v>
      </c>
      <c r="AJ792" s="23">
        <v>0</v>
      </c>
      <c r="AK792" s="23">
        <v>1.5040100000000001</v>
      </c>
      <c r="AL792" s="23">
        <v>3</v>
      </c>
      <c r="AM792" s="23">
        <v>0</v>
      </c>
      <c r="AN792" s="23">
        <v>908</v>
      </c>
      <c r="AO792" s="23">
        <v>791</v>
      </c>
      <c r="AP792" s="23">
        <v>32</v>
      </c>
    </row>
    <row r="793" spans="1:42" x14ac:dyDescent="0.25">
      <c r="A793" s="23">
        <v>792</v>
      </c>
      <c r="B793" s="23">
        <v>16</v>
      </c>
      <c r="C793" s="23">
        <v>16</v>
      </c>
      <c r="D793" s="23">
        <v>4</v>
      </c>
      <c r="E793" s="23">
        <v>833</v>
      </c>
      <c r="F793" s="23">
        <v>3376</v>
      </c>
      <c r="G793" s="23">
        <v>3443</v>
      </c>
      <c r="H793" s="23">
        <v>1626</v>
      </c>
      <c r="I793" s="23">
        <v>858</v>
      </c>
      <c r="J793" s="23">
        <v>28</v>
      </c>
      <c r="K793" s="23">
        <v>134</v>
      </c>
      <c r="L793" s="23">
        <v>184</v>
      </c>
      <c r="M793" s="23">
        <v>221</v>
      </c>
      <c r="N793" s="23">
        <v>294</v>
      </c>
      <c r="O793" s="23">
        <v>195</v>
      </c>
      <c r="P793" s="23">
        <v>188</v>
      </c>
      <c r="Q793" s="23">
        <v>3</v>
      </c>
      <c r="R793" s="23">
        <v>0.25297705489398797</v>
      </c>
      <c r="S793" s="23">
        <v>57</v>
      </c>
      <c r="T793" s="23">
        <v>159</v>
      </c>
      <c r="U793" s="23">
        <v>480</v>
      </c>
      <c r="V793" s="23">
        <v>1218</v>
      </c>
      <c r="W793" s="23">
        <v>886</v>
      </c>
      <c r="X793" s="23">
        <v>700</v>
      </c>
      <c r="Y793" s="23">
        <v>4</v>
      </c>
      <c r="Z793" s="23">
        <v>13</v>
      </c>
      <c r="AA793" s="23">
        <v>24</v>
      </c>
      <c r="AB793" s="23">
        <v>0</v>
      </c>
      <c r="AC793" s="23">
        <v>6</v>
      </c>
      <c r="AD793" s="23">
        <v>10</v>
      </c>
      <c r="AE793" s="23">
        <v>0</v>
      </c>
      <c r="AF793" s="23">
        <v>0</v>
      </c>
      <c r="AG793" s="23">
        <v>4</v>
      </c>
      <c r="AH793" s="23">
        <v>0</v>
      </c>
      <c r="AI793" s="23">
        <v>0</v>
      </c>
      <c r="AJ793" s="23">
        <v>0</v>
      </c>
      <c r="AK793" s="23">
        <v>1.2811600000000001</v>
      </c>
      <c r="AL793" s="23">
        <v>3</v>
      </c>
      <c r="AM793" s="23">
        <v>0</v>
      </c>
      <c r="AN793" s="23">
        <v>833</v>
      </c>
      <c r="AO793" s="23">
        <v>792</v>
      </c>
      <c r="AP793" s="23">
        <v>67</v>
      </c>
    </row>
    <row r="794" spans="1:42" x14ac:dyDescent="0.25">
      <c r="A794" s="23">
        <v>793</v>
      </c>
      <c r="B794" s="23">
        <v>16</v>
      </c>
      <c r="C794" s="23">
        <v>16</v>
      </c>
      <c r="D794" s="23">
        <v>4</v>
      </c>
      <c r="E794" s="23">
        <v>1364</v>
      </c>
      <c r="F794" s="23">
        <v>5346</v>
      </c>
      <c r="G794" s="23">
        <v>5364</v>
      </c>
      <c r="H794" s="23">
        <v>2583</v>
      </c>
      <c r="I794" s="23">
        <v>1154</v>
      </c>
      <c r="J794" s="23">
        <v>255</v>
      </c>
      <c r="K794" s="23">
        <v>290</v>
      </c>
      <c r="L794" s="23">
        <v>422</v>
      </c>
      <c r="M794" s="23">
        <v>327</v>
      </c>
      <c r="N794" s="23">
        <v>325</v>
      </c>
      <c r="O794" s="23">
        <v>239</v>
      </c>
      <c r="P794" s="23">
        <v>200</v>
      </c>
      <c r="Q794" s="23">
        <v>22.336600000000001</v>
      </c>
      <c r="R794" s="23">
        <v>0.16703952274422099</v>
      </c>
      <c r="S794" s="23">
        <v>605</v>
      </c>
      <c r="T794" s="23">
        <v>297</v>
      </c>
      <c r="U794" s="23">
        <v>1082</v>
      </c>
      <c r="V794" s="23">
        <v>1929</v>
      </c>
      <c r="W794" s="23">
        <v>1291</v>
      </c>
      <c r="X794" s="23">
        <v>765</v>
      </c>
      <c r="Y794" s="23">
        <v>89</v>
      </c>
      <c r="Z794" s="23">
        <v>64</v>
      </c>
      <c r="AA794" s="23">
        <v>380</v>
      </c>
      <c r="AB794" s="23">
        <v>0</v>
      </c>
      <c r="AC794" s="23">
        <v>47</v>
      </c>
      <c r="AD794" s="23">
        <v>25</v>
      </c>
      <c r="AE794" s="23">
        <v>0</v>
      </c>
      <c r="AF794" s="23">
        <v>0</v>
      </c>
      <c r="AG794" s="23">
        <v>4</v>
      </c>
      <c r="AH794" s="23">
        <v>0</v>
      </c>
      <c r="AI794" s="23">
        <v>0</v>
      </c>
      <c r="AJ794" s="23">
        <v>0</v>
      </c>
      <c r="AK794" s="23">
        <v>1.3606100000000001</v>
      </c>
      <c r="AL794" s="23">
        <v>3</v>
      </c>
      <c r="AM794" s="23">
        <v>0</v>
      </c>
      <c r="AN794" s="23">
        <v>1364</v>
      </c>
      <c r="AO794" s="23">
        <v>793</v>
      </c>
      <c r="AP794" s="23">
        <v>18</v>
      </c>
    </row>
    <row r="795" spans="1:42" x14ac:dyDescent="0.25">
      <c r="A795" s="23">
        <v>794</v>
      </c>
      <c r="B795" s="23">
        <v>16</v>
      </c>
      <c r="C795" s="23">
        <v>16</v>
      </c>
      <c r="D795" s="23">
        <v>4</v>
      </c>
      <c r="E795" s="23">
        <v>905</v>
      </c>
      <c r="F795" s="23">
        <v>3612</v>
      </c>
      <c r="G795" s="23">
        <v>3612</v>
      </c>
      <c r="H795" s="23">
        <v>1783</v>
      </c>
      <c r="I795" s="23">
        <v>904</v>
      </c>
      <c r="J795" s="23">
        <v>5</v>
      </c>
      <c r="K795" s="23">
        <v>49</v>
      </c>
      <c r="L795" s="23">
        <v>82</v>
      </c>
      <c r="M795" s="23">
        <v>224</v>
      </c>
      <c r="N795" s="23">
        <v>550</v>
      </c>
      <c r="O795" s="23">
        <v>561</v>
      </c>
      <c r="P795" s="23">
        <v>103</v>
      </c>
      <c r="Q795" s="23">
        <v>25</v>
      </c>
      <c r="R795" s="23">
        <v>0.157253599114064</v>
      </c>
      <c r="S795" s="23">
        <v>32</v>
      </c>
      <c r="T795" s="23">
        <v>177</v>
      </c>
      <c r="U795" s="23">
        <v>630</v>
      </c>
      <c r="V795" s="23">
        <v>1190</v>
      </c>
      <c r="W795" s="23">
        <v>1147</v>
      </c>
      <c r="X795" s="23">
        <v>468</v>
      </c>
      <c r="Y795" s="23">
        <v>3</v>
      </c>
      <c r="Z795" s="23">
        <v>8</v>
      </c>
      <c r="AA795" s="23">
        <v>5</v>
      </c>
      <c r="AB795" s="23">
        <v>0</v>
      </c>
      <c r="AC795" s="23">
        <v>6</v>
      </c>
      <c r="AD795" s="23">
        <v>10</v>
      </c>
      <c r="AE795" s="23">
        <v>0</v>
      </c>
      <c r="AF795" s="23">
        <v>0</v>
      </c>
      <c r="AG795" s="23">
        <v>4</v>
      </c>
      <c r="AH795" s="23">
        <v>0</v>
      </c>
      <c r="AI795" s="23">
        <v>0</v>
      </c>
      <c r="AJ795" s="23">
        <v>0</v>
      </c>
      <c r="AK795" s="23">
        <v>1.56193</v>
      </c>
      <c r="AL795" s="23">
        <v>3</v>
      </c>
      <c r="AM795" s="23">
        <v>0</v>
      </c>
      <c r="AN795" s="23">
        <v>905</v>
      </c>
      <c r="AO795" s="23">
        <v>794</v>
      </c>
      <c r="AP795" s="23">
        <v>0</v>
      </c>
    </row>
    <row r="796" spans="1:42" x14ac:dyDescent="0.25">
      <c r="A796" s="23">
        <v>795</v>
      </c>
      <c r="B796" s="23">
        <v>16</v>
      </c>
      <c r="C796" s="23">
        <v>16</v>
      </c>
      <c r="D796" s="23">
        <v>4</v>
      </c>
      <c r="E796" s="23">
        <v>874</v>
      </c>
      <c r="F796" s="23">
        <v>3134</v>
      </c>
      <c r="G796" s="23">
        <v>3134</v>
      </c>
      <c r="H796" s="23">
        <v>1508</v>
      </c>
      <c r="I796" s="23">
        <v>626</v>
      </c>
      <c r="J796" s="23">
        <v>279</v>
      </c>
      <c r="K796" s="23">
        <v>227</v>
      </c>
      <c r="L796" s="23">
        <v>238</v>
      </c>
      <c r="M796" s="23">
        <v>262</v>
      </c>
      <c r="N796" s="23">
        <v>147</v>
      </c>
      <c r="O796" s="23">
        <v>437</v>
      </c>
      <c r="P796" s="23">
        <v>151</v>
      </c>
      <c r="Q796" s="23">
        <v>146</v>
      </c>
      <c r="R796" s="23">
        <v>0.15507338864071499</v>
      </c>
      <c r="S796" s="23">
        <v>1670</v>
      </c>
      <c r="T796" s="23">
        <v>180</v>
      </c>
      <c r="U796" s="23">
        <v>615</v>
      </c>
      <c r="V796" s="23">
        <v>1242</v>
      </c>
      <c r="W796" s="23">
        <v>670</v>
      </c>
      <c r="X796" s="23">
        <v>427</v>
      </c>
      <c r="Y796" s="23">
        <v>181</v>
      </c>
      <c r="Z796" s="23">
        <v>259</v>
      </c>
      <c r="AA796" s="23">
        <v>314</v>
      </c>
      <c r="AB796" s="23">
        <v>0</v>
      </c>
      <c r="AC796" s="23">
        <v>660</v>
      </c>
      <c r="AD796" s="23">
        <v>256</v>
      </c>
      <c r="AE796" s="23">
        <v>0</v>
      </c>
      <c r="AF796" s="23">
        <v>0</v>
      </c>
      <c r="AG796" s="23">
        <v>4</v>
      </c>
      <c r="AH796" s="23">
        <v>0</v>
      </c>
      <c r="AI796" s="23">
        <v>0</v>
      </c>
      <c r="AJ796" s="23">
        <v>0</v>
      </c>
      <c r="AK796" s="23">
        <v>1.2754099999999999</v>
      </c>
      <c r="AL796" s="23">
        <v>3</v>
      </c>
      <c r="AM796" s="23">
        <v>0</v>
      </c>
      <c r="AN796" s="23">
        <v>874</v>
      </c>
      <c r="AO796" s="23">
        <v>795</v>
      </c>
      <c r="AP796" s="23">
        <v>0</v>
      </c>
    </row>
    <row r="797" spans="1:42" x14ac:dyDescent="0.25">
      <c r="A797" s="23">
        <v>796</v>
      </c>
      <c r="B797" s="23">
        <v>16</v>
      </c>
      <c r="C797" s="23">
        <v>16</v>
      </c>
      <c r="D797" s="23">
        <v>4</v>
      </c>
      <c r="E797" s="23">
        <v>2087</v>
      </c>
      <c r="F797" s="23">
        <v>8144</v>
      </c>
      <c r="G797" s="23">
        <v>8208</v>
      </c>
      <c r="H797" s="23">
        <v>4279</v>
      </c>
      <c r="I797" s="23">
        <v>2128</v>
      </c>
      <c r="J797" s="23">
        <v>55</v>
      </c>
      <c r="K797" s="23">
        <v>317</v>
      </c>
      <c r="L797" s="23">
        <v>456</v>
      </c>
      <c r="M797" s="23">
        <v>606</v>
      </c>
      <c r="N797" s="23">
        <v>708</v>
      </c>
      <c r="O797" s="23">
        <v>858</v>
      </c>
      <c r="P797" s="23">
        <v>373</v>
      </c>
      <c r="Q797" s="23">
        <v>388.60097999999999</v>
      </c>
      <c r="R797" s="23">
        <v>0.202363547758285</v>
      </c>
      <c r="S797" s="23">
        <v>6230</v>
      </c>
      <c r="T797" s="23">
        <v>440</v>
      </c>
      <c r="U797" s="23">
        <v>1196</v>
      </c>
      <c r="V797" s="23">
        <v>2916</v>
      </c>
      <c r="W797" s="23">
        <v>2357</v>
      </c>
      <c r="X797" s="23">
        <v>1299</v>
      </c>
      <c r="Y797" s="23">
        <v>2282</v>
      </c>
      <c r="Z797" s="23">
        <v>303</v>
      </c>
      <c r="AA797" s="23">
        <v>2054</v>
      </c>
      <c r="AB797" s="23">
        <v>0</v>
      </c>
      <c r="AC797" s="23">
        <v>1200</v>
      </c>
      <c r="AD797" s="23">
        <v>391</v>
      </c>
      <c r="AE797" s="23">
        <v>0</v>
      </c>
      <c r="AF797" s="23">
        <v>0</v>
      </c>
      <c r="AG797" s="23">
        <v>4</v>
      </c>
      <c r="AH797" s="23">
        <v>0</v>
      </c>
      <c r="AI797" s="23">
        <v>0</v>
      </c>
      <c r="AJ797" s="23">
        <v>0</v>
      </c>
      <c r="AK797" s="23">
        <v>1.3133900000000001</v>
      </c>
      <c r="AL797" s="23">
        <v>3</v>
      </c>
      <c r="AM797" s="23">
        <v>0</v>
      </c>
      <c r="AN797" s="23">
        <v>2087</v>
      </c>
      <c r="AO797" s="23">
        <v>796</v>
      </c>
      <c r="AP797" s="23">
        <v>64</v>
      </c>
    </row>
    <row r="798" spans="1:42" x14ac:dyDescent="0.25">
      <c r="A798" s="23">
        <v>797</v>
      </c>
      <c r="B798" s="23">
        <v>16</v>
      </c>
      <c r="C798" s="23">
        <v>16</v>
      </c>
      <c r="D798" s="23">
        <v>4</v>
      </c>
      <c r="E798" s="23">
        <v>2170</v>
      </c>
      <c r="F798" s="23">
        <v>7273</v>
      </c>
      <c r="G798" s="23">
        <v>7334</v>
      </c>
      <c r="H798" s="23">
        <v>3703</v>
      </c>
      <c r="I798" s="23">
        <v>1863</v>
      </c>
      <c r="J798" s="23">
        <v>364</v>
      </c>
      <c r="K798" s="23">
        <v>502</v>
      </c>
      <c r="L798" s="23">
        <v>685</v>
      </c>
      <c r="M798" s="23">
        <v>465</v>
      </c>
      <c r="N798" s="23">
        <v>518</v>
      </c>
      <c r="O798" s="23">
        <v>1055</v>
      </c>
      <c r="P798" s="23">
        <v>355</v>
      </c>
      <c r="Q798" s="23">
        <v>654</v>
      </c>
      <c r="R798" s="23">
        <v>0.16553040632669799</v>
      </c>
      <c r="S798" s="23">
        <v>5522</v>
      </c>
      <c r="T798" s="23">
        <v>288</v>
      </c>
      <c r="U798" s="23">
        <v>1152</v>
      </c>
      <c r="V798" s="23">
        <v>2743</v>
      </c>
      <c r="W798" s="23">
        <v>2196</v>
      </c>
      <c r="X798" s="23">
        <v>955</v>
      </c>
      <c r="Y798" s="23">
        <v>331</v>
      </c>
      <c r="Z798" s="23">
        <v>436</v>
      </c>
      <c r="AA798" s="23">
        <v>867</v>
      </c>
      <c r="AB798" s="23">
        <v>15</v>
      </c>
      <c r="AC798" s="23">
        <v>3613</v>
      </c>
      <c r="AD798" s="23">
        <v>260</v>
      </c>
      <c r="AE798" s="23">
        <v>0</v>
      </c>
      <c r="AF798" s="23">
        <v>0</v>
      </c>
      <c r="AG798" s="23">
        <v>4</v>
      </c>
      <c r="AH798" s="23">
        <v>0</v>
      </c>
      <c r="AI798" s="23">
        <v>0</v>
      </c>
      <c r="AJ798" s="23">
        <v>0</v>
      </c>
      <c r="AK798" s="23">
        <v>1.31267</v>
      </c>
      <c r="AL798" s="23">
        <v>3</v>
      </c>
      <c r="AM798" s="23">
        <v>0</v>
      </c>
      <c r="AN798" s="23">
        <v>2170</v>
      </c>
      <c r="AO798" s="23">
        <v>797</v>
      </c>
      <c r="AP798" s="23">
        <v>61</v>
      </c>
    </row>
    <row r="799" spans="1:42" x14ac:dyDescent="0.25">
      <c r="A799" s="23">
        <v>798</v>
      </c>
      <c r="B799" s="23">
        <v>16</v>
      </c>
      <c r="C799" s="23">
        <v>16</v>
      </c>
      <c r="D799" s="23">
        <v>4</v>
      </c>
      <c r="E799" s="23">
        <v>1597</v>
      </c>
      <c r="F799" s="23">
        <v>4356</v>
      </c>
      <c r="G799" s="23">
        <v>4414</v>
      </c>
      <c r="H799" s="23">
        <v>1699</v>
      </c>
      <c r="I799" s="23">
        <v>1451</v>
      </c>
      <c r="J799" s="23">
        <v>218</v>
      </c>
      <c r="K799" s="23">
        <v>666</v>
      </c>
      <c r="L799" s="23">
        <v>427</v>
      </c>
      <c r="M799" s="23">
        <v>307</v>
      </c>
      <c r="N799" s="23">
        <v>197</v>
      </c>
      <c r="O799" s="23">
        <v>334</v>
      </c>
      <c r="P799" s="23">
        <v>288</v>
      </c>
      <c r="Q799" s="23">
        <v>12</v>
      </c>
      <c r="R799" s="23">
        <v>0.34617127322156799</v>
      </c>
      <c r="S799" s="23">
        <v>1170</v>
      </c>
      <c r="T799" s="23">
        <v>224</v>
      </c>
      <c r="U799" s="23">
        <v>614</v>
      </c>
      <c r="V799" s="23">
        <v>1048</v>
      </c>
      <c r="W799" s="23">
        <v>1166</v>
      </c>
      <c r="X799" s="23">
        <v>1362</v>
      </c>
      <c r="Y799" s="23">
        <v>47</v>
      </c>
      <c r="Z799" s="23">
        <v>274</v>
      </c>
      <c r="AA799" s="23">
        <v>698</v>
      </c>
      <c r="AB799" s="23">
        <v>0</v>
      </c>
      <c r="AC799" s="23">
        <v>68</v>
      </c>
      <c r="AD799" s="23">
        <v>83</v>
      </c>
      <c r="AE799" s="23">
        <v>0</v>
      </c>
      <c r="AF799" s="23">
        <v>0</v>
      </c>
      <c r="AG799" s="23">
        <v>4</v>
      </c>
      <c r="AH799" s="23">
        <v>0</v>
      </c>
      <c r="AI799" s="23">
        <v>0</v>
      </c>
      <c r="AJ799" s="23">
        <v>0</v>
      </c>
      <c r="AK799" s="23">
        <v>1.2198599999999999</v>
      </c>
      <c r="AL799" s="23">
        <v>3</v>
      </c>
      <c r="AM799" s="23">
        <v>0</v>
      </c>
      <c r="AN799" s="23">
        <v>1597</v>
      </c>
      <c r="AO799" s="23">
        <v>798</v>
      </c>
      <c r="AP799" s="23">
        <v>58</v>
      </c>
    </row>
    <row r="800" spans="1:42" x14ac:dyDescent="0.25">
      <c r="A800" s="23">
        <v>799</v>
      </c>
      <c r="B800" s="23">
        <v>16</v>
      </c>
      <c r="C800" s="23">
        <v>16</v>
      </c>
      <c r="D800" s="23">
        <v>4</v>
      </c>
      <c r="E800" s="23">
        <v>1656</v>
      </c>
      <c r="F800" s="23">
        <v>5385</v>
      </c>
      <c r="G800" s="23">
        <v>5402</v>
      </c>
      <c r="H800" s="23">
        <v>2647</v>
      </c>
      <c r="I800" s="23">
        <v>1557</v>
      </c>
      <c r="J800" s="23">
        <v>223</v>
      </c>
      <c r="K800" s="23">
        <v>139</v>
      </c>
      <c r="L800" s="23">
        <v>304</v>
      </c>
      <c r="M800" s="23">
        <v>470</v>
      </c>
      <c r="N800" s="23">
        <v>743</v>
      </c>
      <c r="O800" s="23">
        <v>382</v>
      </c>
      <c r="P800" s="23">
        <v>307</v>
      </c>
      <c r="Q800" s="23">
        <v>20</v>
      </c>
      <c r="R800" s="23">
        <v>0.17067752684191001</v>
      </c>
      <c r="S800" s="23">
        <v>330</v>
      </c>
      <c r="T800" s="23">
        <v>393</v>
      </c>
      <c r="U800" s="23">
        <v>1008</v>
      </c>
      <c r="V800" s="23">
        <v>1967</v>
      </c>
      <c r="W800" s="23">
        <v>1343</v>
      </c>
      <c r="X800" s="23">
        <v>691</v>
      </c>
      <c r="Y800" s="23">
        <v>97</v>
      </c>
      <c r="Z800" s="23">
        <v>43</v>
      </c>
      <c r="AA800" s="23">
        <v>126</v>
      </c>
      <c r="AB800" s="23">
        <v>0</v>
      </c>
      <c r="AC800" s="23">
        <v>29</v>
      </c>
      <c r="AD800" s="23">
        <v>35</v>
      </c>
      <c r="AE800" s="23">
        <v>0</v>
      </c>
      <c r="AF800" s="23">
        <v>0</v>
      </c>
      <c r="AG800" s="23">
        <v>4</v>
      </c>
      <c r="AH800" s="23">
        <v>0</v>
      </c>
      <c r="AI800" s="23">
        <v>0</v>
      </c>
      <c r="AJ800" s="23">
        <v>0</v>
      </c>
      <c r="AK800" s="23">
        <v>1.2255499999999999</v>
      </c>
      <c r="AL800" s="23">
        <v>3</v>
      </c>
      <c r="AM800" s="23">
        <v>0</v>
      </c>
      <c r="AN800" s="23">
        <v>1656</v>
      </c>
      <c r="AO800" s="23">
        <v>799</v>
      </c>
      <c r="AP800" s="23">
        <v>17</v>
      </c>
    </row>
    <row r="801" spans="1:42" x14ac:dyDescent="0.25">
      <c r="A801" s="23">
        <v>800</v>
      </c>
      <c r="B801" s="23">
        <v>16</v>
      </c>
      <c r="C801" s="23">
        <v>16</v>
      </c>
      <c r="D801" s="23">
        <v>4</v>
      </c>
      <c r="E801" s="23">
        <v>1915</v>
      </c>
      <c r="F801" s="23">
        <v>5962</v>
      </c>
      <c r="G801" s="23">
        <v>5999</v>
      </c>
      <c r="H801" s="23">
        <v>2958</v>
      </c>
      <c r="I801" s="23">
        <v>1204</v>
      </c>
      <c r="J801" s="23">
        <v>814</v>
      </c>
      <c r="K801" s="23">
        <v>590</v>
      </c>
      <c r="L801" s="23">
        <v>410</v>
      </c>
      <c r="M801" s="23">
        <v>411</v>
      </c>
      <c r="N801" s="23">
        <v>504</v>
      </c>
      <c r="O801" s="23">
        <v>433</v>
      </c>
      <c r="P801" s="23">
        <v>346</v>
      </c>
      <c r="Q801" s="23">
        <v>82</v>
      </c>
      <c r="R801" s="23">
        <v>0.208534755792632</v>
      </c>
      <c r="S801" s="23">
        <v>1612</v>
      </c>
      <c r="T801" s="23">
        <v>394</v>
      </c>
      <c r="U801" s="23">
        <v>825</v>
      </c>
      <c r="V801" s="23">
        <v>2425</v>
      </c>
      <c r="W801" s="23">
        <v>1246</v>
      </c>
      <c r="X801" s="23">
        <v>1109</v>
      </c>
      <c r="Y801" s="23">
        <v>101</v>
      </c>
      <c r="Z801" s="23">
        <v>111</v>
      </c>
      <c r="AA801" s="23">
        <v>834</v>
      </c>
      <c r="AB801" s="23">
        <v>0</v>
      </c>
      <c r="AC801" s="23">
        <v>29</v>
      </c>
      <c r="AD801" s="23">
        <v>537</v>
      </c>
      <c r="AE801" s="23">
        <v>0</v>
      </c>
      <c r="AF801" s="23">
        <v>0</v>
      </c>
      <c r="AG801" s="23">
        <v>4</v>
      </c>
      <c r="AH801" s="23">
        <v>4499.5507799999996</v>
      </c>
      <c r="AI801" s="23">
        <v>0</v>
      </c>
      <c r="AJ801" s="23">
        <v>0</v>
      </c>
      <c r="AK801" s="23">
        <v>1.2997000000000001</v>
      </c>
      <c r="AL801" s="23">
        <v>3</v>
      </c>
      <c r="AM801" s="23">
        <v>0</v>
      </c>
      <c r="AN801" s="23">
        <v>1915</v>
      </c>
      <c r="AO801" s="23">
        <v>800</v>
      </c>
      <c r="AP801" s="23">
        <v>37</v>
      </c>
    </row>
    <row r="802" spans="1:42" x14ac:dyDescent="0.25">
      <c r="A802" s="23">
        <v>801</v>
      </c>
      <c r="B802" s="23">
        <v>16</v>
      </c>
      <c r="C802" s="23">
        <v>16</v>
      </c>
      <c r="D802" s="23">
        <v>4</v>
      </c>
      <c r="E802" s="23">
        <v>3598</v>
      </c>
      <c r="F802" s="23">
        <v>11651</v>
      </c>
      <c r="G802" s="23">
        <v>11689</v>
      </c>
      <c r="H802" s="23">
        <v>6370</v>
      </c>
      <c r="I802" s="23">
        <v>2344</v>
      </c>
      <c r="J802" s="23">
        <v>1505</v>
      </c>
      <c r="K802" s="23">
        <v>410</v>
      </c>
      <c r="L802" s="23">
        <v>1108</v>
      </c>
      <c r="M802" s="23">
        <v>790</v>
      </c>
      <c r="N802" s="23">
        <v>1290</v>
      </c>
      <c r="O802" s="23">
        <v>769</v>
      </c>
      <c r="P802" s="23">
        <v>501.52069</v>
      </c>
      <c r="Q802" s="23">
        <v>278</v>
      </c>
      <c r="R802" s="23">
        <v>0.13080674138078499</v>
      </c>
      <c r="S802" s="23">
        <v>2159</v>
      </c>
      <c r="T802" s="23">
        <v>925</v>
      </c>
      <c r="U802" s="23">
        <v>1469</v>
      </c>
      <c r="V802" s="23">
        <v>5060</v>
      </c>
      <c r="W802" s="23">
        <v>2894</v>
      </c>
      <c r="X802" s="23">
        <v>1341</v>
      </c>
      <c r="Y802" s="23">
        <v>335</v>
      </c>
      <c r="Z802" s="23">
        <v>485</v>
      </c>
      <c r="AA802" s="23">
        <v>554</v>
      </c>
      <c r="AB802" s="23">
        <v>0</v>
      </c>
      <c r="AC802" s="23">
        <v>547</v>
      </c>
      <c r="AD802" s="23">
        <v>238</v>
      </c>
      <c r="AE802" s="23">
        <v>0</v>
      </c>
      <c r="AF802" s="23">
        <v>0</v>
      </c>
      <c r="AG802" s="23">
        <v>4</v>
      </c>
      <c r="AH802" s="23">
        <v>0</v>
      </c>
      <c r="AI802" s="23">
        <v>0</v>
      </c>
      <c r="AJ802" s="23">
        <v>0</v>
      </c>
      <c r="AK802" s="23">
        <v>1.3438000000000001</v>
      </c>
      <c r="AL802" s="23">
        <v>3</v>
      </c>
      <c r="AM802" s="23">
        <v>0</v>
      </c>
      <c r="AN802" s="23">
        <v>3598</v>
      </c>
      <c r="AO802" s="23">
        <v>801</v>
      </c>
      <c r="AP802" s="23">
        <v>38</v>
      </c>
    </row>
    <row r="803" spans="1:42" x14ac:dyDescent="0.25">
      <c r="A803" s="23">
        <v>802</v>
      </c>
      <c r="B803" s="23">
        <v>16</v>
      </c>
      <c r="C803" s="23">
        <v>16</v>
      </c>
      <c r="D803" s="23">
        <v>4</v>
      </c>
      <c r="E803" s="23">
        <v>1497</v>
      </c>
      <c r="F803" s="23">
        <v>6046</v>
      </c>
      <c r="G803" s="23">
        <v>6072</v>
      </c>
      <c r="H803" s="23">
        <v>2772</v>
      </c>
      <c r="I803" s="23">
        <v>1408</v>
      </c>
      <c r="J803" s="23">
        <v>150</v>
      </c>
      <c r="K803" s="23">
        <v>261</v>
      </c>
      <c r="L803" s="23">
        <v>785</v>
      </c>
      <c r="M803" s="23">
        <v>347</v>
      </c>
      <c r="N803" s="23">
        <v>104</v>
      </c>
      <c r="O803" s="23">
        <v>281</v>
      </c>
      <c r="P803" s="23">
        <v>220</v>
      </c>
      <c r="Q803" s="23">
        <v>57</v>
      </c>
      <c r="R803" s="23">
        <v>0.101119894598155</v>
      </c>
      <c r="S803" s="23">
        <v>624</v>
      </c>
      <c r="T803" s="23">
        <v>516</v>
      </c>
      <c r="U803" s="23">
        <v>1326</v>
      </c>
      <c r="V803" s="23">
        <v>2286</v>
      </c>
      <c r="W803" s="23">
        <v>1465</v>
      </c>
      <c r="X803" s="23">
        <v>479</v>
      </c>
      <c r="Y803" s="23">
        <v>146</v>
      </c>
      <c r="Z803" s="23">
        <v>16</v>
      </c>
      <c r="AA803" s="23">
        <v>411</v>
      </c>
      <c r="AB803" s="23">
        <v>0</v>
      </c>
      <c r="AC803" s="23">
        <v>17</v>
      </c>
      <c r="AD803" s="23">
        <v>34</v>
      </c>
      <c r="AE803" s="23">
        <v>0</v>
      </c>
      <c r="AF803" s="23">
        <v>0</v>
      </c>
      <c r="AG803" s="23">
        <v>3</v>
      </c>
      <c r="AH803" s="23">
        <v>0</v>
      </c>
      <c r="AI803" s="23">
        <v>0</v>
      </c>
      <c r="AJ803" s="23">
        <v>0</v>
      </c>
      <c r="AK803" s="23">
        <v>1.3913199999999999</v>
      </c>
      <c r="AL803" s="23">
        <v>3</v>
      </c>
      <c r="AM803" s="23">
        <v>0</v>
      </c>
      <c r="AN803" s="23">
        <v>1497</v>
      </c>
      <c r="AO803" s="23">
        <v>802</v>
      </c>
      <c r="AP803" s="23">
        <v>26</v>
      </c>
    </row>
    <row r="804" spans="1:42" x14ac:dyDescent="0.25">
      <c r="A804" s="23">
        <v>803</v>
      </c>
      <c r="B804" s="23">
        <v>16</v>
      </c>
      <c r="C804" s="23">
        <v>16</v>
      </c>
      <c r="D804" s="23">
        <v>4</v>
      </c>
      <c r="E804" s="23">
        <v>1106</v>
      </c>
      <c r="F804" s="23">
        <v>2641</v>
      </c>
      <c r="G804" s="23">
        <v>2641</v>
      </c>
      <c r="H804" s="23">
        <v>1280</v>
      </c>
      <c r="I804" s="23">
        <v>549</v>
      </c>
      <c r="J804" s="23">
        <v>667</v>
      </c>
      <c r="K804" s="23">
        <v>341</v>
      </c>
      <c r="L804" s="23">
        <v>300</v>
      </c>
      <c r="M804" s="23">
        <v>249</v>
      </c>
      <c r="N804" s="23">
        <v>216</v>
      </c>
      <c r="O804" s="23">
        <v>6800</v>
      </c>
      <c r="P804" s="23">
        <v>183</v>
      </c>
      <c r="Q804" s="23">
        <v>150</v>
      </c>
      <c r="R804" s="23">
        <v>0.32184778492995098</v>
      </c>
      <c r="S804" s="23">
        <v>441</v>
      </c>
      <c r="T804" s="23">
        <v>156</v>
      </c>
      <c r="U804" s="23">
        <v>236</v>
      </c>
      <c r="V804" s="23">
        <v>898</v>
      </c>
      <c r="W804" s="23">
        <v>593</v>
      </c>
      <c r="X804" s="23">
        <v>758</v>
      </c>
      <c r="Y804" s="23">
        <v>17</v>
      </c>
      <c r="Z804" s="23">
        <v>6</v>
      </c>
      <c r="AA804" s="23">
        <v>387</v>
      </c>
      <c r="AB804" s="23">
        <v>3</v>
      </c>
      <c r="AC804" s="23">
        <v>14</v>
      </c>
      <c r="AD804" s="23">
        <v>14</v>
      </c>
      <c r="AE804" s="23">
        <v>0</v>
      </c>
      <c r="AF804" s="23">
        <v>0</v>
      </c>
      <c r="AG804" s="23">
        <v>4</v>
      </c>
      <c r="AH804" s="23">
        <v>0</v>
      </c>
      <c r="AI804" s="23">
        <v>0</v>
      </c>
      <c r="AJ804" s="23">
        <v>0</v>
      </c>
      <c r="AK804" s="23">
        <v>1.0884100000000001</v>
      </c>
      <c r="AL804" s="23">
        <v>1</v>
      </c>
      <c r="AM804" s="23">
        <v>0</v>
      </c>
      <c r="AN804" s="23">
        <v>1106</v>
      </c>
      <c r="AO804" s="23">
        <v>803</v>
      </c>
      <c r="AP804" s="23">
        <v>0</v>
      </c>
    </row>
    <row r="805" spans="1:42" x14ac:dyDescent="0.25">
      <c r="A805" s="23">
        <v>804</v>
      </c>
      <c r="B805" s="23">
        <v>17</v>
      </c>
      <c r="C805" s="23">
        <v>17</v>
      </c>
      <c r="D805" s="23">
        <v>4</v>
      </c>
      <c r="E805" s="23">
        <v>1161</v>
      </c>
      <c r="F805" s="23">
        <v>4018</v>
      </c>
      <c r="G805" s="23">
        <v>4042</v>
      </c>
      <c r="H805" s="23">
        <v>2218</v>
      </c>
      <c r="I805" s="23">
        <v>883</v>
      </c>
      <c r="J805" s="23">
        <v>290</v>
      </c>
      <c r="K805" s="23">
        <v>250</v>
      </c>
      <c r="L805" s="23">
        <v>347</v>
      </c>
      <c r="M805" s="23">
        <v>334</v>
      </c>
      <c r="N805" s="23">
        <v>230</v>
      </c>
      <c r="O805" s="23">
        <v>611</v>
      </c>
      <c r="P805" s="23">
        <v>276</v>
      </c>
      <c r="Q805" s="23">
        <v>40</v>
      </c>
      <c r="R805" s="23">
        <v>0.120484908461158</v>
      </c>
      <c r="S805" s="23">
        <v>583</v>
      </c>
      <c r="T805" s="23">
        <v>305</v>
      </c>
      <c r="U805" s="23">
        <v>457</v>
      </c>
      <c r="V805" s="23">
        <v>1773</v>
      </c>
      <c r="W805" s="23">
        <v>1088</v>
      </c>
      <c r="X805" s="23">
        <v>419</v>
      </c>
      <c r="Y805" s="23">
        <v>109</v>
      </c>
      <c r="Z805" s="23">
        <v>101</v>
      </c>
      <c r="AA805" s="23">
        <v>322</v>
      </c>
      <c r="AB805" s="23">
        <v>0</v>
      </c>
      <c r="AC805" s="23">
        <v>5</v>
      </c>
      <c r="AD805" s="23">
        <v>46</v>
      </c>
      <c r="AE805" s="23">
        <v>0</v>
      </c>
      <c r="AF805" s="23">
        <v>0</v>
      </c>
      <c r="AG805" s="23">
        <v>4</v>
      </c>
      <c r="AH805" s="23">
        <v>0</v>
      </c>
      <c r="AI805" s="23">
        <v>0</v>
      </c>
      <c r="AJ805" s="23">
        <v>0</v>
      </c>
      <c r="AK805" s="23">
        <v>1.1648499999999999</v>
      </c>
      <c r="AL805" s="23">
        <v>1</v>
      </c>
      <c r="AM805" s="23">
        <v>0</v>
      </c>
      <c r="AN805" s="23">
        <v>1161</v>
      </c>
      <c r="AO805" s="23">
        <v>804</v>
      </c>
      <c r="AP805" s="23">
        <v>24</v>
      </c>
    </row>
    <row r="806" spans="1:42" x14ac:dyDescent="0.25">
      <c r="A806" s="23">
        <v>805</v>
      </c>
      <c r="B806" s="23">
        <v>17</v>
      </c>
      <c r="C806" s="23">
        <v>17</v>
      </c>
      <c r="D806" s="23">
        <v>4</v>
      </c>
      <c r="E806" s="23">
        <v>1984</v>
      </c>
      <c r="F806" s="23">
        <v>7280</v>
      </c>
      <c r="G806" s="23">
        <v>7315</v>
      </c>
      <c r="H806" s="23">
        <v>3628</v>
      </c>
      <c r="I806" s="23">
        <v>1910</v>
      </c>
      <c r="J806" s="23">
        <v>220</v>
      </c>
      <c r="K806" s="23">
        <v>298</v>
      </c>
      <c r="L806" s="23">
        <v>622</v>
      </c>
      <c r="M806" s="23">
        <v>580</v>
      </c>
      <c r="N806" s="23">
        <v>484</v>
      </c>
      <c r="O806" s="23">
        <v>470</v>
      </c>
      <c r="P806" s="23">
        <v>220</v>
      </c>
      <c r="Q806" s="23">
        <v>126</v>
      </c>
      <c r="R806" s="23">
        <v>0.15447710184552299</v>
      </c>
      <c r="S806" s="23">
        <v>295</v>
      </c>
      <c r="T806" s="23">
        <v>521</v>
      </c>
      <c r="U806" s="23">
        <v>1349</v>
      </c>
      <c r="V806" s="23">
        <v>2355</v>
      </c>
      <c r="W806" s="23">
        <v>2271</v>
      </c>
      <c r="X806" s="23">
        <v>819</v>
      </c>
      <c r="Y806" s="23">
        <v>12</v>
      </c>
      <c r="Z806" s="23">
        <v>8</v>
      </c>
      <c r="AA806" s="23">
        <v>215</v>
      </c>
      <c r="AB806" s="23">
        <v>0</v>
      </c>
      <c r="AC806" s="23">
        <v>22</v>
      </c>
      <c r="AD806" s="23">
        <v>38</v>
      </c>
      <c r="AE806" s="23">
        <v>0</v>
      </c>
      <c r="AF806" s="23">
        <v>0</v>
      </c>
      <c r="AG806" s="23">
        <v>4</v>
      </c>
      <c r="AH806" s="23">
        <v>0</v>
      </c>
      <c r="AI806" s="23">
        <v>0</v>
      </c>
      <c r="AJ806" s="23">
        <v>0</v>
      </c>
      <c r="AK806" s="23">
        <v>1.4111400000000001</v>
      </c>
      <c r="AL806" s="23">
        <v>3</v>
      </c>
      <c r="AM806" s="23">
        <v>0</v>
      </c>
      <c r="AN806" s="23">
        <v>1984</v>
      </c>
      <c r="AO806" s="23">
        <v>805</v>
      </c>
      <c r="AP806" s="23">
        <v>35</v>
      </c>
    </row>
    <row r="807" spans="1:42" x14ac:dyDescent="0.25">
      <c r="A807" s="23">
        <v>806</v>
      </c>
      <c r="B807" s="23">
        <v>17</v>
      </c>
      <c r="C807" s="23">
        <v>17</v>
      </c>
      <c r="D807" s="23">
        <v>4</v>
      </c>
      <c r="E807" s="23">
        <v>3001</v>
      </c>
      <c r="F807" s="23">
        <v>9610</v>
      </c>
      <c r="G807" s="23">
        <v>9704</v>
      </c>
      <c r="H807" s="23">
        <v>4682</v>
      </c>
      <c r="I807" s="23">
        <v>2824</v>
      </c>
      <c r="J807" s="23">
        <v>332</v>
      </c>
      <c r="K807" s="23">
        <v>886</v>
      </c>
      <c r="L807" s="23">
        <v>944</v>
      </c>
      <c r="M807" s="23">
        <v>681</v>
      </c>
      <c r="N807" s="23">
        <v>490</v>
      </c>
      <c r="O807" s="23">
        <v>1677</v>
      </c>
      <c r="P807" s="23">
        <v>500</v>
      </c>
      <c r="Q807" s="23">
        <v>1102.2466999999999</v>
      </c>
      <c r="R807" s="23">
        <v>0.24402308326463301</v>
      </c>
      <c r="S807" s="23">
        <v>12378</v>
      </c>
      <c r="T807" s="23">
        <v>340</v>
      </c>
      <c r="U807" s="23">
        <v>1459</v>
      </c>
      <c r="V807" s="23">
        <v>3275</v>
      </c>
      <c r="W807" s="23">
        <v>2808</v>
      </c>
      <c r="X807" s="23">
        <v>1822</v>
      </c>
      <c r="Y807" s="23">
        <v>1498</v>
      </c>
      <c r="Z807" s="23">
        <v>1382</v>
      </c>
      <c r="AA807" s="23">
        <v>1469</v>
      </c>
      <c r="AB807" s="23">
        <v>0</v>
      </c>
      <c r="AC807" s="23">
        <v>6972</v>
      </c>
      <c r="AD807" s="23">
        <v>1057</v>
      </c>
      <c r="AE807" s="23">
        <v>0</v>
      </c>
      <c r="AF807" s="23">
        <v>0</v>
      </c>
      <c r="AG807" s="23">
        <v>4</v>
      </c>
      <c r="AH807" s="23">
        <v>0</v>
      </c>
      <c r="AI807" s="23">
        <v>0</v>
      </c>
      <c r="AJ807" s="23">
        <v>0</v>
      </c>
      <c r="AK807" s="23">
        <v>1.2680100000000001</v>
      </c>
      <c r="AL807" s="23">
        <v>3</v>
      </c>
      <c r="AM807" s="23">
        <v>0</v>
      </c>
      <c r="AN807" s="23">
        <v>3001</v>
      </c>
      <c r="AO807" s="23">
        <v>806</v>
      </c>
      <c r="AP807" s="23">
        <v>94</v>
      </c>
    </row>
    <row r="808" spans="1:42" x14ac:dyDescent="0.25">
      <c r="A808" s="23">
        <v>807</v>
      </c>
      <c r="B808" s="23">
        <v>17</v>
      </c>
      <c r="C808" s="23">
        <v>17</v>
      </c>
      <c r="D808" s="23">
        <v>4</v>
      </c>
      <c r="E808" s="23">
        <v>1208</v>
      </c>
      <c r="F808" s="23">
        <v>4985</v>
      </c>
      <c r="G808" s="23">
        <v>4995</v>
      </c>
      <c r="H808" s="23">
        <v>2401</v>
      </c>
      <c r="I808" s="23">
        <v>1211</v>
      </c>
      <c r="J808" s="23">
        <v>47</v>
      </c>
      <c r="K808" s="23">
        <v>363</v>
      </c>
      <c r="L808" s="23">
        <v>423</v>
      </c>
      <c r="M808" s="23">
        <v>315</v>
      </c>
      <c r="N808" s="23">
        <v>107</v>
      </c>
      <c r="O808" s="23">
        <v>240</v>
      </c>
      <c r="P808" s="23">
        <v>179</v>
      </c>
      <c r="Q808" s="23">
        <v>21</v>
      </c>
      <c r="R808" s="23">
        <v>0.135935935935936</v>
      </c>
      <c r="S808" s="23">
        <v>558</v>
      </c>
      <c r="T808" s="23">
        <v>343</v>
      </c>
      <c r="U808" s="23">
        <v>941</v>
      </c>
      <c r="V808" s="23">
        <v>1804</v>
      </c>
      <c r="W808" s="23">
        <v>1304</v>
      </c>
      <c r="X808" s="23">
        <v>603</v>
      </c>
      <c r="Y808" s="23">
        <v>59</v>
      </c>
      <c r="Z808" s="23">
        <v>46</v>
      </c>
      <c r="AA808" s="23">
        <v>428</v>
      </c>
      <c r="AB808" s="23">
        <v>2</v>
      </c>
      <c r="AC808" s="23">
        <v>2</v>
      </c>
      <c r="AD808" s="23">
        <v>21</v>
      </c>
      <c r="AE808" s="23">
        <v>0</v>
      </c>
      <c r="AF808" s="23">
        <v>0</v>
      </c>
      <c r="AG808" s="23">
        <v>4</v>
      </c>
      <c r="AH808" s="23">
        <v>0</v>
      </c>
      <c r="AI808" s="23">
        <v>0</v>
      </c>
      <c r="AJ808" s="23">
        <v>0</v>
      </c>
      <c r="AK808" s="23">
        <v>1.3403</v>
      </c>
      <c r="AL808" s="23">
        <v>3</v>
      </c>
      <c r="AM808" s="23">
        <v>0</v>
      </c>
      <c r="AN808" s="23">
        <v>1208</v>
      </c>
      <c r="AO808" s="23">
        <v>807</v>
      </c>
      <c r="AP808" s="23">
        <v>10</v>
      </c>
    </row>
    <row r="809" spans="1:42" x14ac:dyDescent="0.25">
      <c r="A809" s="23">
        <v>808</v>
      </c>
      <c r="B809" s="23">
        <v>17</v>
      </c>
      <c r="C809" s="23">
        <v>17</v>
      </c>
      <c r="D809" s="23">
        <v>4</v>
      </c>
      <c r="E809" s="23">
        <v>887</v>
      </c>
      <c r="F809" s="23">
        <v>3922</v>
      </c>
      <c r="G809" s="23">
        <v>3964</v>
      </c>
      <c r="H809" s="23">
        <v>2056</v>
      </c>
      <c r="I809" s="23">
        <v>899</v>
      </c>
      <c r="J809" s="23">
        <v>12</v>
      </c>
      <c r="K809" s="23">
        <v>251</v>
      </c>
      <c r="L809" s="23">
        <v>301</v>
      </c>
      <c r="M809" s="23">
        <v>194</v>
      </c>
      <c r="N809" s="23">
        <v>141</v>
      </c>
      <c r="O809" s="23">
        <v>208</v>
      </c>
      <c r="P809" s="23">
        <v>158</v>
      </c>
      <c r="Q809" s="23">
        <v>46</v>
      </c>
      <c r="R809" s="23">
        <v>0.181886982845611</v>
      </c>
      <c r="S809" s="23">
        <v>304</v>
      </c>
      <c r="T809" s="23">
        <v>103</v>
      </c>
      <c r="U809" s="23">
        <v>763</v>
      </c>
      <c r="V809" s="23">
        <v>1470</v>
      </c>
      <c r="W809" s="23">
        <v>1047</v>
      </c>
      <c r="X809" s="23">
        <v>581</v>
      </c>
      <c r="Y809" s="23">
        <v>38</v>
      </c>
      <c r="Z809" s="23">
        <v>7</v>
      </c>
      <c r="AA809" s="23">
        <v>247</v>
      </c>
      <c r="AB809" s="23">
        <v>0</v>
      </c>
      <c r="AC809" s="23">
        <v>2</v>
      </c>
      <c r="AD809" s="23">
        <v>10</v>
      </c>
      <c r="AE809" s="23">
        <v>0</v>
      </c>
      <c r="AF809" s="23">
        <v>0</v>
      </c>
      <c r="AG809" s="23">
        <v>4</v>
      </c>
      <c r="AH809" s="23">
        <v>0</v>
      </c>
      <c r="AI809" s="23">
        <v>0</v>
      </c>
      <c r="AJ809" s="23">
        <v>0</v>
      </c>
      <c r="AK809" s="23">
        <v>1.6565700000000001</v>
      </c>
      <c r="AL809" s="23">
        <v>3</v>
      </c>
      <c r="AM809" s="23">
        <v>0</v>
      </c>
      <c r="AN809" s="23">
        <v>887</v>
      </c>
      <c r="AO809" s="23">
        <v>808</v>
      </c>
      <c r="AP809" s="23">
        <v>42</v>
      </c>
    </row>
    <row r="810" spans="1:42" x14ac:dyDescent="0.25">
      <c r="A810" s="23">
        <v>809</v>
      </c>
      <c r="B810" s="23">
        <v>17</v>
      </c>
      <c r="C810" s="23">
        <v>17</v>
      </c>
      <c r="D810" s="23">
        <v>4</v>
      </c>
      <c r="E810" s="23">
        <v>703</v>
      </c>
      <c r="F810" s="23">
        <v>2404</v>
      </c>
      <c r="G810" s="23">
        <v>2411</v>
      </c>
      <c r="H810" s="23">
        <v>1219</v>
      </c>
      <c r="I810" s="23">
        <v>713</v>
      </c>
      <c r="J810" s="23">
        <v>14</v>
      </c>
      <c r="K810" s="23">
        <v>158</v>
      </c>
      <c r="L810" s="23">
        <v>250</v>
      </c>
      <c r="M810" s="23">
        <v>182</v>
      </c>
      <c r="N810" s="23">
        <v>113</v>
      </c>
      <c r="O810" s="23">
        <v>417</v>
      </c>
      <c r="P810" s="23">
        <v>126</v>
      </c>
      <c r="Q810" s="23">
        <v>256</v>
      </c>
      <c r="R810" s="23">
        <v>0.181252592285359</v>
      </c>
      <c r="S810" s="23">
        <v>2296</v>
      </c>
      <c r="T810" s="23">
        <v>138</v>
      </c>
      <c r="U810" s="23">
        <v>362</v>
      </c>
      <c r="V810" s="23">
        <v>798</v>
      </c>
      <c r="W810" s="23">
        <v>779</v>
      </c>
      <c r="X810" s="23">
        <v>334</v>
      </c>
      <c r="Y810" s="23">
        <v>147</v>
      </c>
      <c r="Z810" s="23">
        <v>275</v>
      </c>
      <c r="AA810" s="23">
        <v>196</v>
      </c>
      <c r="AB810" s="23">
        <v>4</v>
      </c>
      <c r="AC810" s="23">
        <v>1485</v>
      </c>
      <c r="AD810" s="23">
        <v>189</v>
      </c>
      <c r="AE810" s="23">
        <v>0</v>
      </c>
      <c r="AF810" s="23">
        <v>0</v>
      </c>
      <c r="AG810" s="23">
        <v>4</v>
      </c>
      <c r="AH810" s="23">
        <v>2367.5144</v>
      </c>
      <c r="AI810" s="23">
        <v>0</v>
      </c>
      <c r="AJ810" s="23">
        <v>0</v>
      </c>
      <c r="AK810" s="23">
        <v>1.2073700000000001</v>
      </c>
      <c r="AL810" s="23">
        <v>3</v>
      </c>
      <c r="AM810" s="23">
        <v>0</v>
      </c>
      <c r="AN810" s="23">
        <v>703</v>
      </c>
      <c r="AO810" s="23">
        <v>809</v>
      </c>
      <c r="AP810" s="23">
        <v>7</v>
      </c>
    </row>
    <row r="811" spans="1:42" x14ac:dyDescent="0.25">
      <c r="A811" s="23">
        <v>810</v>
      </c>
      <c r="B811" s="23">
        <v>17</v>
      </c>
      <c r="C811" s="23">
        <v>17</v>
      </c>
      <c r="D811" s="23">
        <v>4</v>
      </c>
      <c r="E811" s="23">
        <v>3362</v>
      </c>
      <c r="F811" s="23">
        <v>11716</v>
      </c>
      <c r="G811" s="23">
        <v>11743</v>
      </c>
      <c r="H811" s="23">
        <v>6050</v>
      </c>
      <c r="I811" s="23">
        <v>2707</v>
      </c>
      <c r="J811" s="23">
        <v>789</v>
      </c>
      <c r="K811" s="23">
        <v>707</v>
      </c>
      <c r="L811" s="23">
        <v>1010</v>
      </c>
      <c r="M811" s="23">
        <v>858</v>
      </c>
      <c r="N811" s="23">
        <v>787</v>
      </c>
      <c r="O811" s="23">
        <v>11815</v>
      </c>
      <c r="P811" s="23">
        <v>598</v>
      </c>
      <c r="Q811" s="23">
        <v>2397.4797400000002</v>
      </c>
      <c r="R811" s="23">
        <v>0.14314911010815001</v>
      </c>
      <c r="S811" s="23">
        <v>28416</v>
      </c>
      <c r="T811" s="23">
        <v>476</v>
      </c>
      <c r="U811" s="23">
        <v>2250</v>
      </c>
      <c r="V811" s="23">
        <v>4438</v>
      </c>
      <c r="W811" s="23">
        <v>3095</v>
      </c>
      <c r="X811" s="23">
        <v>1484</v>
      </c>
      <c r="Y811" s="23">
        <v>4654</v>
      </c>
      <c r="Z811" s="23">
        <v>4290</v>
      </c>
      <c r="AA811" s="23">
        <v>2304</v>
      </c>
      <c r="AB811" s="23">
        <v>70</v>
      </c>
      <c r="AC811" s="23">
        <v>13325</v>
      </c>
      <c r="AD811" s="23">
        <v>3773</v>
      </c>
      <c r="AE811" s="23">
        <v>0</v>
      </c>
      <c r="AF811" s="23">
        <v>0</v>
      </c>
      <c r="AG811" s="23">
        <v>4</v>
      </c>
      <c r="AH811" s="23">
        <v>0</v>
      </c>
      <c r="AI811" s="23">
        <v>0</v>
      </c>
      <c r="AJ811" s="23">
        <v>0</v>
      </c>
      <c r="AK811" s="23">
        <v>1.27759</v>
      </c>
      <c r="AL811" s="23">
        <v>3</v>
      </c>
      <c r="AM811" s="23">
        <v>0</v>
      </c>
      <c r="AN811" s="23">
        <v>3362</v>
      </c>
      <c r="AO811" s="23">
        <v>810</v>
      </c>
      <c r="AP811" s="23">
        <v>27</v>
      </c>
    </row>
    <row r="812" spans="1:42" x14ac:dyDescent="0.25">
      <c r="A812" s="23">
        <v>811</v>
      </c>
      <c r="B812" s="23">
        <v>17</v>
      </c>
      <c r="C812" s="23">
        <v>17</v>
      </c>
      <c r="D812" s="23">
        <v>4</v>
      </c>
      <c r="E812" s="23">
        <v>2281</v>
      </c>
      <c r="F812" s="23">
        <v>7691</v>
      </c>
      <c r="G812" s="23">
        <v>7751</v>
      </c>
      <c r="H812" s="23">
        <v>3672</v>
      </c>
      <c r="I812" s="23">
        <v>1784</v>
      </c>
      <c r="J812" s="23">
        <v>574</v>
      </c>
      <c r="K812" s="23">
        <v>628</v>
      </c>
      <c r="L812" s="23">
        <v>676</v>
      </c>
      <c r="M812" s="23">
        <v>408</v>
      </c>
      <c r="N812" s="23">
        <v>569</v>
      </c>
      <c r="O812" s="23">
        <v>640</v>
      </c>
      <c r="P812" s="23">
        <v>283</v>
      </c>
      <c r="Q812" s="23">
        <v>343</v>
      </c>
      <c r="R812" s="23">
        <v>0.199716165656044</v>
      </c>
      <c r="S812" s="23">
        <v>2957</v>
      </c>
      <c r="T812" s="23">
        <v>485</v>
      </c>
      <c r="U812" s="23">
        <v>1240</v>
      </c>
      <c r="V812" s="23">
        <v>2859</v>
      </c>
      <c r="W812" s="23">
        <v>1940</v>
      </c>
      <c r="X812" s="23">
        <v>1227</v>
      </c>
      <c r="Y812" s="23">
        <v>295</v>
      </c>
      <c r="Z812" s="23">
        <v>312</v>
      </c>
      <c r="AA812" s="23">
        <v>844</v>
      </c>
      <c r="AB812" s="23">
        <v>3</v>
      </c>
      <c r="AC812" s="23">
        <v>1030</v>
      </c>
      <c r="AD812" s="23">
        <v>473</v>
      </c>
      <c r="AE812" s="23">
        <v>0</v>
      </c>
      <c r="AF812" s="23">
        <v>0</v>
      </c>
      <c r="AG812" s="23">
        <v>3</v>
      </c>
      <c r="AH812" s="23">
        <v>0</v>
      </c>
      <c r="AI812" s="23">
        <v>4488.7353499999999</v>
      </c>
      <c r="AJ812" s="23">
        <v>10825.52051</v>
      </c>
      <c r="AK812" s="23">
        <v>1.2524200000000001</v>
      </c>
      <c r="AL812" s="23">
        <v>3</v>
      </c>
      <c r="AM812" s="23">
        <v>0</v>
      </c>
      <c r="AN812" s="23">
        <v>2281</v>
      </c>
      <c r="AO812" s="23">
        <v>811</v>
      </c>
      <c r="AP812" s="23">
        <v>60</v>
      </c>
    </row>
    <row r="813" spans="1:42" x14ac:dyDescent="0.25">
      <c r="A813" s="23">
        <v>812</v>
      </c>
      <c r="B813" s="23">
        <v>17</v>
      </c>
      <c r="C813" s="23">
        <v>17</v>
      </c>
      <c r="D813" s="23">
        <v>4</v>
      </c>
      <c r="E813" s="23">
        <v>1252</v>
      </c>
      <c r="F813" s="23">
        <v>3447</v>
      </c>
      <c r="G813" s="23">
        <v>3482</v>
      </c>
      <c r="H813" s="23">
        <v>1776</v>
      </c>
      <c r="I813" s="23">
        <v>924</v>
      </c>
      <c r="J813" s="23">
        <v>328</v>
      </c>
      <c r="K813" s="23">
        <v>374</v>
      </c>
      <c r="L813" s="23">
        <v>359</v>
      </c>
      <c r="M813" s="23">
        <v>308</v>
      </c>
      <c r="N813" s="23">
        <v>211</v>
      </c>
      <c r="O813" s="23">
        <v>398</v>
      </c>
      <c r="P813" s="23">
        <v>154</v>
      </c>
      <c r="Q813" s="23">
        <v>233</v>
      </c>
      <c r="R813" s="23">
        <v>0.163986214819069</v>
      </c>
      <c r="S813" s="23">
        <v>3143</v>
      </c>
      <c r="T813" s="23">
        <v>220</v>
      </c>
      <c r="U813" s="23">
        <v>568</v>
      </c>
      <c r="V813" s="23">
        <v>1082</v>
      </c>
      <c r="W813" s="23">
        <v>1136</v>
      </c>
      <c r="X813" s="23">
        <v>476</v>
      </c>
      <c r="Y813" s="23">
        <v>1432</v>
      </c>
      <c r="Z813" s="23">
        <v>459</v>
      </c>
      <c r="AA813" s="23">
        <v>1072</v>
      </c>
      <c r="AB813" s="23">
        <v>0</v>
      </c>
      <c r="AC813" s="23">
        <v>58</v>
      </c>
      <c r="AD813" s="23">
        <v>122</v>
      </c>
      <c r="AE813" s="23">
        <v>0</v>
      </c>
      <c r="AF813" s="23">
        <v>0</v>
      </c>
      <c r="AG813" s="23">
        <v>3</v>
      </c>
      <c r="AH813" s="23">
        <v>0</v>
      </c>
      <c r="AI813" s="23">
        <v>0</v>
      </c>
      <c r="AJ813" s="23">
        <v>0</v>
      </c>
      <c r="AK813" s="23">
        <v>1.5489900000000001</v>
      </c>
      <c r="AL813" s="23">
        <v>3</v>
      </c>
      <c r="AM813" s="23">
        <v>0</v>
      </c>
      <c r="AN813" s="23">
        <v>1252</v>
      </c>
      <c r="AO813" s="23">
        <v>812</v>
      </c>
      <c r="AP813" s="23">
        <v>35</v>
      </c>
    </row>
    <row r="814" spans="1:42" x14ac:dyDescent="0.25">
      <c r="A814" s="23">
        <v>813</v>
      </c>
      <c r="B814" s="23">
        <v>17</v>
      </c>
      <c r="C814" s="23">
        <v>17</v>
      </c>
      <c r="D814" s="23">
        <v>4</v>
      </c>
      <c r="E814" s="23">
        <v>923</v>
      </c>
      <c r="F814" s="23">
        <v>3197</v>
      </c>
      <c r="G814" s="23">
        <v>3210</v>
      </c>
      <c r="H814" s="23">
        <v>1612</v>
      </c>
      <c r="I814" s="23">
        <v>620</v>
      </c>
      <c r="J814" s="23">
        <v>303</v>
      </c>
      <c r="K814" s="23">
        <v>307</v>
      </c>
      <c r="L814" s="23">
        <v>250</v>
      </c>
      <c r="M814" s="23">
        <v>224</v>
      </c>
      <c r="N814" s="23">
        <v>142</v>
      </c>
      <c r="O814" s="23">
        <v>260</v>
      </c>
      <c r="P814" s="23">
        <v>123</v>
      </c>
      <c r="Q814" s="23">
        <v>98</v>
      </c>
      <c r="R814" s="23">
        <v>0.16074766355140199</v>
      </c>
      <c r="S814" s="23">
        <v>1491</v>
      </c>
      <c r="T814" s="23">
        <v>149</v>
      </c>
      <c r="U814" s="23">
        <v>648</v>
      </c>
      <c r="V814" s="23">
        <v>1197</v>
      </c>
      <c r="W814" s="23">
        <v>845</v>
      </c>
      <c r="X814" s="23">
        <v>371</v>
      </c>
      <c r="Y814" s="23">
        <v>136</v>
      </c>
      <c r="Z814" s="23">
        <v>43</v>
      </c>
      <c r="AA814" s="23">
        <v>1276</v>
      </c>
      <c r="AB814" s="23">
        <v>0</v>
      </c>
      <c r="AC814" s="23">
        <v>14</v>
      </c>
      <c r="AD814" s="23">
        <v>22</v>
      </c>
      <c r="AE814" s="23">
        <v>0</v>
      </c>
      <c r="AF814" s="23">
        <v>0</v>
      </c>
      <c r="AG814" s="23">
        <v>4</v>
      </c>
      <c r="AH814" s="23">
        <v>0</v>
      </c>
      <c r="AI814" s="23">
        <v>0</v>
      </c>
      <c r="AJ814" s="23">
        <v>0</v>
      </c>
      <c r="AK814" s="23">
        <v>1.6154999999999999</v>
      </c>
      <c r="AL814" s="23">
        <v>3</v>
      </c>
      <c r="AM814" s="23">
        <v>0</v>
      </c>
      <c r="AN814" s="23">
        <v>923</v>
      </c>
      <c r="AO814" s="23">
        <v>813</v>
      </c>
      <c r="AP814" s="23">
        <v>13</v>
      </c>
    </row>
    <row r="815" spans="1:42" x14ac:dyDescent="0.25">
      <c r="A815" s="23">
        <v>814</v>
      </c>
      <c r="B815" s="23">
        <v>17</v>
      </c>
      <c r="C815" s="23">
        <v>17</v>
      </c>
      <c r="D815" s="23">
        <v>4</v>
      </c>
      <c r="E815" s="23">
        <v>929</v>
      </c>
      <c r="F815" s="23">
        <v>3324</v>
      </c>
      <c r="G815" s="23">
        <v>3330</v>
      </c>
      <c r="H815" s="23">
        <v>1607</v>
      </c>
      <c r="I815" s="23">
        <v>933</v>
      </c>
      <c r="J815" s="23">
        <v>10</v>
      </c>
      <c r="K815" s="23">
        <v>187</v>
      </c>
      <c r="L815" s="23">
        <v>361</v>
      </c>
      <c r="M815" s="23">
        <v>271</v>
      </c>
      <c r="N815" s="23">
        <v>110</v>
      </c>
      <c r="O815" s="23">
        <v>201</v>
      </c>
      <c r="P815" s="23">
        <v>150</v>
      </c>
      <c r="Q815" s="23">
        <v>6</v>
      </c>
      <c r="R815" s="23">
        <v>0.169369369369369</v>
      </c>
      <c r="S815" s="23">
        <v>192</v>
      </c>
      <c r="T815" s="23">
        <v>261</v>
      </c>
      <c r="U815" s="23">
        <v>572</v>
      </c>
      <c r="V815" s="23">
        <v>1159</v>
      </c>
      <c r="W815" s="23">
        <v>913</v>
      </c>
      <c r="X815" s="23">
        <v>425</v>
      </c>
      <c r="Y815" s="23">
        <v>43</v>
      </c>
      <c r="Z815" s="23">
        <v>14</v>
      </c>
      <c r="AA815" s="23">
        <v>110</v>
      </c>
      <c r="AB815" s="23">
        <v>0</v>
      </c>
      <c r="AC815" s="23">
        <v>19</v>
      </c>
      <c r="AD815" s="23">
        <v>6</v>
      </c>
      <c r="AE815" s="23">
        <v>0</v>
      </c>
      <c r="AF815" s="23">
        <v>0</v>
      </c>
      <c r="AG815" s="23">
        <v>4</v>
      </c>
      <c r="AH815" s="23">
        <v>0</v>
      </c>
      <c r="AI815" s="23">
        <v>0</v>
      </c>
      <c r="AJ815" s="23">
        <v>0</v>
      </c>
      <c r="AK815" s="23">
        <v>1.33985</v>
      </c>
      <c r="AL815" s="23">
        <v>3</v>
      </c>
      <c r="AM815" s="23">
        <v>0</v>
      </c>
      <c r="AN815" s="23">
        <v>929</v>
      </c>
      <c r="AO815" s="23">
        <v>814</v>
      </c>
      <c r="AP815" s="23">
        <v>6</v>
      </c>
    </row>
    <row r="816" spans="1:42" x14ac:dyDescent="0.25">
      <c r="A816" s="23">
        <v>815</v>
      </c>
      <c r="B816" s="23">
        <v>17</v>
      </c>
      <c r="C816" s="23">
        <v>17</v>
      </c>
      <c r="D816" s="23">
        <v>4</v>
      </c>
      <c r="E816" s="23">
        <v>1163</v>
      </c>
      <c r="F816" s="23">
        <v>4445</v>
      </c>
      <c r="G816" s="23">
        <v>4476</v>
      </c>
      <c r="H816" s="23">
        <v>1947</v>
      </c>
      <c r="I816" s="23">
        <v>524</v>
      </c>
      <c r="J816" s="23">
        <v>656</v>
      </c>
      <c r="K816" s="23">
        <v>431</v>
      </c>
      <c r="L816" s="23">
        <v>448</v>
      </c>
      <c r="M816" s="23">
        <v>232</v>
      </c>
      <c r="N816" s="23">
        <v>52</v>
      </c>
      <c r="O816" s="23">
        <v>156</v>
      </c>
      <c r="P816" s="23">
        <v>89</v>
      </c>
      <c r="Q816" s="23">
        <v>67</v>
      </c>
      <c r="R816" s="23">
        <v>0.100312779267203</v>
      </c>
      <c r="S816" s="23">
        <v>273</v>
      </c>
      <c r="T816" s="23">
        <v>452</v>
      </c>
      <c r="U816" s="23">
        <v>1170</v>
      </c>
      <c r="V816" s="23">
        <v>1706</v>
      </c>
      <c r="W816" s="23">
        <v>810</v>
      </c>
      <c r="X816" s="23">
        <v>338</v>
      </c>
      <c r="Y816" s="23">
        <v>0</v>
      </c>
      <c r="Z816" s="23">
        <v>19</v>
      </c>
      <c r="AA816" s="23">
        <v>249</v>
      </c>
      <c r="AB816" s="23">
        <v>0</v>
      </c>
      <c r="AC816" s="23">
        <v>0</v>
      </c>
      <c r="AD816" s="23">
        <v>5</v>
      </c>
      <c r="AE816" s="23">
        <v>0</v>
      </c>
      <c r="AF816" s="23">
        <v>0</v>
      </c>
      <c r="AG816" s="23">
        <v>4</v>
      </c>
      <c r="AH816" s="23">
        <v>0</v>
      </c>
      <c r="AI816" s="23">
        <v>0</v>
      </c>
      <c r="AJ816" s="23">
        <v>0</v>
      </c>
      <c r="AK816" s="23">
        <v>1.50265</v>
      </c>
      <c r="AL816" s="23">
        <v>3</v>
      </c>
      <c r="AM816" s="23">
        <v>0</v>
      </c>
      <c r="AN816" s="23">
        <v>1163</v>
      </c>
      <c r="AO816" s="23">
        <v>815</v>
      </c>
      <c r="AP816" s="23">
        <v>31</v>
      </c>
    </row>
    <row r="817" spans="1:42" x14ac:dyDescent="0.25">
      <c r="A817" s="23">
        <v>816</v>
      </c>
      <c r="B817" s="23">
        <v>17</v>
      </c>
      <c r="C817" s="23">
        <v>17</v>
      </c>
      <c r="D817" s="23">
        <v>4</v>
      </c>
      <c r="E817" s="23">
        <v>927</v>
      </c>
      <c r="F817" s="23">
        <v>3620</v>
      </c>
      <c r="G817" s="23">
        <v>3623</v>
      </c>
      <c r="H817" s="23">
        <v>1699</v>
      </c>
      <c r="I817" s="23">
        <v>643</v>
      </c>
      <c r="J817" s="23">
        <v>298</v>
      </c>
      <c r="K817" s="23">
        <v>281</v>
      </c>
      <c r="L817" s="23">
        <v>267</v>
      </c>
      <c r="M817" s="23">
        <v>230</v>
      </c>
      <c r="N817" s="23">
        <v>149</v>
      </c>
      <c r="O817" s="23">
        <v>202</v>
      </c>
      <c r="P817" s="23">
        <v>118</v>
      </c>
      <c r="Q817" s="23">
        <v>28</v>
      </c>
      <c r="R817" s="23">
        <v>0.190449903394977</v>
      </c>
      <c r="S817" s="23">
        <v>605</v>
      </c>
      <c r="T817" s="23">
        <v>206</v>
      </c>
      <c r="U817" s="23">
        <v>685</v>
      </c>
      <c r="V817" s="23">
        <v>1175</v>
      </c>
      <c r="W817" s="23">
        <v>970</v>
      </c>
      <c r="X817" s="23">
        <v>587</v>
      </c>
      <c r="Y817" s="23">
        <v>137</v>
      </c>
      <c r="Z817" s="23">
        <v>13</v>
      </c>
      <c r="AA817" s="23">
        <v>423</v>
      </c>
      <c r="AB817" s="23">
        <v>0</v>
      </c>
      <c r="AC817" s="23">
        <v>4</v>
      </c>
      <c r="AD817" s="23">
        <v>28</v>
      </c>
      <c r="AE817" s="23">
        <v>0</v>
      </c>
      <c r="AF817" s="23">
        <v>0</v>
      </c>
      <c r="AG817" s="23">
        <v>3</v>
      </c>
      <c r="AH817" s="23">
        <v>0</v>
      </c>
      <c r="AI817" s="23">
        <v>0</v>
      </c>
      <c r="AJ817" s="23">
        <v>0</v>
      </c>
      <c r="AK817" s="23">
        <v>1.4039699999999999</v>
      </c>
      <c r="AL817" s="23">
        <v>3</v>
      </c>
      <c r="AM817" s="23">
        <v>0</v>
      </c>
      <c r="AN817" s="23">
        <v>927</v>
      </c>
      <c r="AO817" s="23">
        <v>816</v>
      </c>
      <c r="AP817" s="23">
        <v>3</v>
      </c>
    </row>
    <row r="818" spans="1:42" x14ac:dyDescent="0.25">
      <c r="A818" s="23">
        <v>817</v>
      </c>
      <c r="B818" s="23">
        <v>17</v>
      </c>
      <c r="C818" s="23">
        <v>17</v>
      </c>
      <c r="D818" s="23">
        <v>4</v>
      </c>
      <c r="E818" s="23">
        <v>2189</v>
      </c>
      <c r="F818" s="23">
        <v>8551</v>
      </c>
      <c r="G818" s="23">
        <v>8583</v>
      </c>
      <c r="H818" s="23">
        <v>4191</v>
      </c>
      <c r="I818" s="23">
        <v>662</v>
      </c>
      <c r="J818" s="23">
        <v>1555</v>
      </c>
      <c r="K818" s="23">
        <v>859</v>
      </c>
      <c r="L818" s="23">
        <v>841</v>
      </c>
      <c r="M818" s="23">
        <v>349</v>
      </c>
      <c r="N818" s="23">
        <v>140</v>
      </c>
      <c r="O818" s="23">
        <v>215</v>
      </c>
      <c r="P818" s="23">
        <v>143</v>
      </c>
      <c r="Q818" s="23">
        <v>72</v>
      </c>
      <c r="R818" s="23">
        <v>4.6254223464988899E-2</v>
      </c>
      <c r="S818" s="23">
        <v>564</v>
      </c>
      <c r="T818" s="23">
        <v>742</v>
      </c>
      <c r="U818" s="23">
        <v>2190</v>
      </c>
      <c r="V818" s="23">
        <v>3841</v>
      </c>
      <c r="W818" s="23">
        <v>1538</v>
      </c>
      <c r="X818" s="23">
        <v>272</v>
      </c>
      <c r="Y818" s="23">
        <v>58</v>
      </c>
      <c r="Z818" s="23">
        <v>159</v>
      </c>
      <c r="AA818" s="23">
        <v>269</v>
      </c>
      <c r="AB818" s="23">
        <v>0</v>
      </c>
      <c r="AC818" s="23">
        <v>20</v>
      </c>
      <c r="AD818" s="23">
        <v>58</v>
      </c>
      <c r="AE818" s="23">
        <v>0</v>
      </c>
      <c r="AF818" s="23">
        <v>0</v>
      </c>
      <c r="AG818" s="23">
        <v>3</v>
      </c>
      <c r="AH818" s="23">
        <v>0</v>
      </c>
      <c r="AI818" s="23">
        <v>0</v>
      </c>
      <c r="AJ818" s="23">
        <v>0</v>
      </c>
      <c r="AK818" s="23">
        <v>1.63354</v>
      </c>
      <c r="AL818" s="23">
        <v>3</v>
      </c>
      <c r="AM818" s="23">
        <v>0</v>
      </c>
      <c r="AN818" s="23">
        <v>2189</v>
      </c>
      <c r="AO818" s="23">
        <v>817</v>
      </c>
      <c r="AP818" s="23">
        <v>32</v>
      </c>
    </row>
    <row r="819" spans="1:42" x14ac:dyDescent="0.25">
      <c r="A819" s="23">
        <v>818</v>
      </c>
      <c r="B819" s="23">
        <v>17</v>
      </c>
      <c r="C819" s="23">
        <v>17</v>
      </c>
      <c r="D819" s="23">
        <v>4</v>
      </c>
      <c r="E819" s="23">
        <v>1380</v>
      </c>
      <c r="F819" s="23">
        <v>4659</v>
      </c>
      <c r="G819" s="23">
        <v>4698</v>
      </c>
      <c r="H819" s="23">
        <v>2606</v>
      </c>
      <c r="I819" s="23">
        <v>1170</v>
      </c>
      <c r="J819" s="23">
        <v>210</v>
      </c>
      <c r="K819" s="23">
        <v>218</v>
      </c>
      <c r="L819" s="23">
        <v>507</v>
      </c>
      <c r="M819" s="23">
        <v>420</v>
      </c>
      <c r="N819" s="23">
        <v>235</v>
      </c>
      <c r="O819" s="23">
        <v>312</v>
      </c>
      <c r="P819" s="23">
        <v>195</v>
      </c>
      <c r="Q819" s="23">
        <v>102</v>
      </c>
      <c r="R819" s="23">
        <v>0.139208173690932</v>
      </c>
      <c r="S819" s="23">
        <v>327</v>
      </c>
      <c r="T819" s="23">
        <v>231</v>
      </c>
      <c r="U819" s="23">
        <v>811</v>
      </c>
      <c r="V819" s="23">
        <v>1681</v>
      </c>
      <c r="W819" s="23">
        <v>1383</v>
      </c>
      <c r="X819" s="23">
        <v>592</v>
      </c>
      <c r="Y819" s="23">
        <v>12</v>
      </c>
      <c r="Z819" s="23">
        <v>19</v>
      </c>
      <c r="AA819" s="23">
        <v>263</v>
      </c>
      <c r="AB819" s="23">
        <v>0</v>
      </c>
      <c r="AC819" s="23">
        <v>3</v>
      </c>
      <c r="AD819" s="23">
        <v>30</v>
      </c>
      <c r="AE819" s="23">
        <v>0</v>
      </c>
      <c r="AF819" s="23">
        <v>0</v>
      </c>
      <c r="AG819" s="23">
        <v>4</v>
      </c>
      <c r="AH819" s="23">
        <v>1995.65247</v>
      </c>
      <c r="AI819" s="23">
        <v>0</v>
      </c>
      <c r="AJ819" s="23">
        <v>0</v>
      </c>
      <c r="AK819" s="23">
        <v>1.2304299999999999</v>
      </c>
      <c r="AL819" s="23">
        <v>3</v>
      </c>
      <c r="AM819" s="23">
        <v>0</v>
      </c>
      <c r="AN819" s="23">
        <v>1380</v>
      </c>
      <c r="AO819" s="23">
        <v>818</v>
      </c>
      <c r="AP819" s="23">
        <v>39</v>
      </c>
    </row>
    <row r="820" spans="1:42" x14ac:dyDescent="0.25">
      <c r="A820" s="23">
        <v>819</v>
      </c>
      <c r="B820" s="23">
        <v>17</v>
      </c>
      <c r="C820" s="23">
        <v>17</v>
      </c>
      <c r="D820" s="23">
        <v>4</v>
      </c>
      <c r="E820" s="23">
        <v>653</v>
      </c>
      <c r="F820" s="23">
        <v>2454</v>
      </c>
      <c r="G820" s="23">
        <v>2454</v>
      </c>
      <c r="H820" s="23">
        <v>1162</v>
      </c>
      <c r="I820" s="23">
        <v>422</v>
      </c>
      <c r="J820" s="23">
        <v>258</v>
      </c>
      <c r="K820" s="23">
        <v>206</v>
      </c>
      <c r="L820" s="23">
        <v>201</v>
      </c>
      <c r="M820" s="23">
        <v>196</v>
      </c>
      <c r="N820" s="23">
        <v>50</v>
      </c>
      <c r="O820" s="23">
        <v>159</v>
      </c>
      <c r="P820" s="23">
        <v>128</v>
      </c>
      <c r="Q820" s="23">
        <v>30</v>
      </c>
      <c r="R820" s="23">
        <v>0.115321923390383</v>
      </c>
      <c r="S820" s="23">
        <v>566</v>
      </c>
      <c r="T820" s="23">
        <v>181</v>
      </c>
      <c r="U820" s="23">
        <v>409</v>
      </c>
      <c r="V820" s="23">
        <v>1011</v>
      </c>
      <c r="W820" s="23">
        <v>588</v>
      </c>
      <c r="X820" s="23">
        <v>265</v>
      </c>
      <c r="Y820" s="23">
        <v>278</v>
      </c>
      <c r="Z820" s="23">
        <v>79</v>
      </c>
      <c r="AA820" s="23">
        <v>169</v>
      </c>
      <c r="AB820" s="23">
        <v>0</v>
      </c>
      <c r="AC820" s="23">
        <v>14</v>
      </c>
      <c r="AD820" s="23">
        <v>26</v>
      </c>
      <c r="AE820" s="23">
        <v>0</v>
      </c>
      <c r="AF820" s="23">
        <v>0</v>
      </c>
      <c r="AG820" s="23">
        <v>4</v>
      </c>
      <c r="AH820" s="23">
        <v>0</v>
      </c>
      <c r="AI820" s="23">
        <v>0</v>
      </c>
      <c r="AJ820" s="23">
        <v>0</v>
      </c>
      <c r="AK820" s="23">
        <v>1.3144199999999999</v>
      </c>
      <c r="AL820" s="23">
        <v>2</v>
      </c>
      <c r="AM820" s="23">
        <v>0</v>
      </c>
      <c r="AN820" s="23">
        <v>653</v>
      </c>
      <c r="AO820" s="23">
        <v>819</v>
      </c>
      <c r="AP820" s="23">
        <v>0</v>
      </c>
    </row>
    <row r="821" spans="1:42" x14ac:dyDescent="0.25">
      <c r="A821" s="23">
        <v>820</v>
      </c>
      <c r="B821" s="23">
        <v>17</v>
      </c>
      <c r="C821" s="23">
        <v>17</v>
      </c>
      <c r="D821" s="23">
        <v>4</v>
      </c>
      <c r="E821" s="23">
        <v>4320</v>
      </c>
      <c r="F821" s="23">
        <v>12718</v>
      </c>
      <c r="G821" s="23">
        <v>12736</v>
      </c>
      <c r="H821" s="23">
        <v>6822</v>
      </c>
      <c r="I821" s="23">
        <v>2782</v>
      </c>
      <c r="J821" s="23">
        <v>1597</v>
      </c>
      <c r="K821" s="23">
        <v>1029</v>
      </c>
      <c r="L821" s="23">
        <v>841</v>
      </c>
      <c r="M821" s="23">
        <v>947</v>
      </c>
      <c r="N821" s="23">
        <v>1503</v>
      </c>
      <c r="O821" s="23">
        <v>14520</v>
      </c>
      <c r="P821" s="23">
        <v>1644</v>
      </c>
      <c r="Q821" s="23">
        <v>204</v>
      </c>
      <c r="R821" s="23">
        <v>0.14368718592964799</v>
      </c>
      <c r="S821" s="23">
        <v>998</v>
      </c>
      <c r="T821" s="23">
        <v>936</v>
      </c>
      <c r="U821" s="23">
        <v>2141</v>
      </c>
      <c r="V821" s="23">
        <v>4563</v>
      </c>
      <c r="W821" s="23">
        <v>3739</v>
      </c>
      <c r="X821" s="23">
        <v>1357</v>
      </c>
      <c r="Y821" s="23">
        <v>113</v>
      </c>
      <c r="Z821" s="23">
        <v>123</v>
      </c>
      <c r="AA821" s="23">
        <v>638</v>
      </c>
      <c r="AB821" s="23">
        <v>2</v>
      </c>
      <c r="AC821" s="23">
        <v>51</v>
      </c>
      <c r="AD821" s="23">
        <v>71</v>
      </c>
      <c r="AE821" s="23">
        <v>0</v>
      </c>
      <c r="AF821" s="23">
        <v>0</v>
      </c>
      <c r="AG821" s="23">
        <v>4</v>
      </c>
      <c r="AH821" s="23">
        <v>1261.53943</v>
      </c>
      <c r="AI821" s="23">
        <v>0</v>
      </c>
      <c r="AJ821" s="23">
        <v>0</v>
      </c>
      <c r="AK821" s="23">
        <v>1.05837</v>
      </c>
      <c r="AL821" s="23">
        <v>1</v>
      </c>
      <c r="AM821" s="23">
        <v>0</v>
      </c>
      <c r="AN821" s="23">
        <v>4320</v>
      </c>
      <c r="AO821" s="23">
        <v>820</v>
      </c>
      <c r="AP821" s="23">
        <v>18</v>
      </c>
    </row>
    <row r="822" spans="1:42" x14ac:dyDescent="0.25">
      <c r="A822" s="23">
        <v>821</v>
      </c>
      <c r="B822" s="23">
        <v>17</v>
      </c>
      <c r="C822" s="23">
        <v>17</v>
      </c>
      <c r="D822" s="23">
        <v>4</v>
      </c>
      <c r="E822" s="23">
        <v>1575</v>
      </c>
      <c r="F822" s="23">
        <v>4572</v>
      </c>
      <c r="G822" s="23">
        <v>5666</v>
      </c>
      <c r="H822" s="23">
        <v>3172</v>
      </c>
      <c r="I822" s="23">
        <v>1211</v>
      </c>
      <c r="J822" s="23">
        <v>406</v>
      </c>
      <c r="K822" s="23">
        <v>194</v>
      </c>
      <c r="L822" s="23">
        <v>438</v>
      </c>
      <c r="M822" s="23">
        <v>465</v>
      </c>
      <c r="N822" s="23">
        <v>478</v>
      </c>
      <c r="O822" s="23">
        <v>1070</v>
      </c>
      <c r="P822" s="23">
        <v>450</v>
      </c>
      <c r="Q822" s="23">
        <v>371</v>
      </c>
      <c r="R822" s="23">
        <v>0.164136957289093</v>
      </c>
      <c r="S822" s="23">
        <v>1943</v>
      </c>
      <c r="T822" s="23">
        <v>226</v>
      </c>
      <c r="U822" s="23">
        <v>1380</v>
      </c>
      <c r="V822" s="23">
        <v>2002</v>
      </c>
      <c r="W822" s="23">
        <v>1289</v>
      </c>
      <c r="X822" s="23">
        <v>769</v>
      </c>
      <c r="Y822" s="23">
        <v>27</v>
      </c>
      <c r="Z822" s="23">
        <v>56</v>
      </c>
      <c r="AA822" s="23">
        <v>1763</v>
      </c>
      <c r="AB822" s="23">
        <v>0</v>
      </c>
      <c r="AC822" s="23">
        <v>17</v>
      </c>
      <c r="AD822" s="23">
        <v>80</v>
      </c>
      <c r="AE822" s="23">
        <v>0</v>
      </c>
      <c r="AF822" s="23">
        <v>0</v>
      </c>
      <c r="AG822" s="23">
        <v>4</v>
      </c>
      <c r="AH822" s="23">
        <v>0</v>
      </c>
      <c r="AI822" s="23">
        <v>8914.5039099999995</v>
      </c>
      <c r="AJ822" s="23">
        <v>4839.4506799999999</v>
      </c>
      <c r="AK822" s="23">
        <v>1.0628500000000001</v>
      </c>
      <c r="AL822" s="23">
        <v>1</v>
      </c>
      <c r="AM822" s="23">
        <v>0</v>
      </c>
      <c r="AN822" s="23">
        <v>1575</v>
      </c>
      <c r="AO822" s="23">
        <v>821</v>
      </c>
      <c r="AP822" s="23">
        <v>1094</v>
      </c>
    </row>
    <row r="823" spans="1:42" x14ac:dyDescent="0.25">
      <c r="A823" s="23">
        <v>822</v>
      </c>
      <c r="B823" s="23">
        <v>17</v>
      </c>
      <c r="C823" s="23">
        <v>17</v>
      </c>
      <c r="D823" s="23">
        <v>4</v>
      </c>
      <c r="E823" s="23">
        <v>1019</v>
      </c>
      <c r="F823" s="23">
        <v>2655</v>
      </c>
      <c r="G823" s="23">
        <v>2669</v>
      </c>
      <c r="H823" s="23">
        <v>1280</v>
      </c>
      <c r="I823" s="23">
        <v>1054</v>
      </c>
      <c r="J823" s="23">
        <v>0</v>
      </c>
      <c r="K823" s="23">
        <v>152</v>
      </c>
      <c r="L823" s="23">
        <v>185</v>
      </c>
      <c r="M823" s="23">
        <v>285</v>
      </c>
      <c r="N823" s="23">
        <v>397</v>
      </c>
      <c r="O823" s="23">
        <v>1079</v>
      </c>
      <c r="P823" s="23">
        <v>819</v>
      </c>
      <c r="Q823" s="23">
        <v>9</v>
      </c>
      <c r="R823" s="23">
        <v>0.34020232296740399</v>
      </c>
      <c r="S823" s="23">
        <v>178</v>
      </c>
      <c r="T823" s="23">
        <v>113</v>
      </c>
      <c r="U823" s="23">
        <v>356</v>
      </c>
      <c r="V823" s="23">
        <v>597</v>
      </c>
      <c r="W823" s="23">
        <v>782</v>
      </c>
      <c r="X823" s="23">
        <v>821</v>
      </c>
      <c r="Y823" s="23">
        <v>2</v>
      </c>
      <c r="Z823" s="23">
        <v>48</v>
      </c>
      <c r="AA823" s="23">
        <v>90</v>
      </c>
      <c r="AB823" s="23">
        <v>0</v>
      </c>
      <c r="AC823" s="23">
        <v>14</v>
      </c>
      <c r="AD823" s="23">
        <v>24</v>
      </c>
      <c r="AE823" s="23">
        <v>0</v>
      </c>
      <c r="AF823" s="23">
        <v>0</v>
      </c>
      <c r="AG823" s="23">
        <v>5</v>
      </c>
      <c r="AH823" s="23">
        <v>0</v>
      </c>
      <c r="AI823" s="23">
        <v>0</v>
      </c>
      <c r="AJ823" s="23">
        <v>0</v>
      </c>
      <c r="AK823" s="23">
        <v>0.96636999999999995</v>
      </c>
      <c r="AL823" s="23">
        <v>1</v>
      </c>
      <c r="AM823" s="23">
        <v>0</v>
      </c>
      <c r="AN823" s="23">
        <v>1019</v>
      </c>
      <c r="AO823" s="23">
        <v>822</v>
      </c>
      <c r="AP823" s="23">
        <v>14</v>
      </c>
    </row>
    <row r="824" spans="1:42" x14ac:dyDescent="0.25">
      <c r="A824" s="23">
        <v>823</v>
      </c>
      <c r="B824" s="23">
        <v>17</v>
      </c>
      <c r="C824" s="23">
        <v>17</v>
      </c>
      <c r="D824" s="23">
        <v>4</v>
      </c>
      <c r="E824" s="23">
        <v>2993</v>
      </c>
      <c r="F824" s="23">
        <v>7686</v>
      </c>
      <c r="G824" s="23">
        <v>7734</v>
      </c>
      <c r="H824" s="23">
        <v>3930</v>
      </c>
      <c r="I824" s="23">
        <v>2018</v>
      </c>
      <c r="J824" s="23">
        <v>1078</v>
      </c>
      <c r="K824" s="23">
        <v>855</v>
      </c>
      <c r="L824" s="23">
        <v>932</v>
      </c>
      <c r="M824" s="23">
        <v>574</v>
      </c>
      <c r="N824" s="23">
        <v>632</v>
      </c>
      <c r="O824" s="23">
        <v>769</v>
      </c>
      <c r="P824" s="23">
        <v>515</v>
      </c>
      <c r="Q824" s="23">
        <v>99</v>
      </c>
      <c r="R824" s="23">
        <v>0.160201706749418</v>
      </c>
      <c r="S824" s="23">
        <v>958</v>
      </c>
      <c r="T824" s="23">
        <v>561</v>
      </c>
      <c r="U824" s="23">
        <v>1264</v>
      </c>
      <c r="V824" s="23">
        <v>2904</v>
      </c>
      <c r="W824" s="23">
        <v>1954</v>
      </c>
      <c r="X824" s="23">
        <v>1051</v>
      </c>
      <c r="Y824" s="23">
        <v>28</v>
      </c>
      <c r="Z824" s="23">
        <v>175</v>
      </c>
      <c r="AA824" s="23">
        <v>658</v>
      </c>
      <c r="AB824" s="23">
        <v>0</v>
      </c>
      <c r="AC824" s="23">
        <v>13</v>
      </c>
      <c r="AD824" s="23">
        <v>84</v>
      </c>
      <c r="AE824" s="23">
        <v>0</v>
      </c>
      <c r="AF824" s="23">
        <v>0</v>
      </c>
      <c r="AG824" s="23">
        <v>4</v>
      </c>
      <c r="AH824" s="23">
        <v>2035.0778800000001</v>
      </c>
      <c r="AI824" s="23">
        <v>0</v>
      </c>
      <c r="AJ824" s="23">
        <v>0</v>
      </c>
      <c r="AK824" s="23">
        <v>1.17571</v>
      </c>
      <c r="AL824" s="23">
        <v>1</v>
      </c>
      <c r="AM824" s="23">
        <v>0</v>
      </c>
      <c r="AN824" s="23">
        <v>2993</v>
      </c>
      <c r="AO824" s="23">
        <v>823</v>
      </c>
      <c r="AP824" s="23">
        <v>48</v>
      </c>
    </row>
    <row r="825" spans="1:42" x14ac:dyDescent="0.25">
      <c r="A825" s="23">
        <v>824</v>
      </c>
      <c r="B825" s="23">
        <v>17</v>
      </c>
      <c r="C825" s="23">
        <v>17</v>
      </c>
      <c r="D825" s="23">
        <v>4</v>
      </c>
      <c r="E825" s="23">
        <v>1699</v>
      </c>
      <c r="F825" s="23">
        <v>4998</v>
      </c>
      <c r="G825" s="23">
        <v>4998</v>
      </c>
      <c r="H825" s="23">
        <v>2681</v>
      </c>
      <c r="I825" s="23">
        <v>640</v>
      </c>
      <c r="J825" s="23">
        <v>1135</v>
      </c>
      <c r="K825" s="23">
        <v>646</v>
      </c>
      <c r="L825" s="23">
        <v>547</v>
      </c>
      <c r="M825" s="23">
        <v>367</v>
      </c>
      <c r="N825" s="23">
        <v>139</v>
      </c>
      <c r="O825" s="23">
        <v>437</v>
      </c>
      <c r="P825" s="23">
        <v>267</v>
      </c>
      <c r="Q825" s="23">
        <v>162</v>
      </c>
      <c r="R825" s="23">
        <v>7.6630652260904403E-2</v>
      </c>
      <c r="S825" s="23">
        <v>1523</v>
      </c>
      <c r="T825" s="23">
        <v>332</v>
      </c>
      <c r="U825" s="23">
        <v>887</v>
      </c>
      <c r="V825" s="23">
        <v>2475</v>
      </c>
      <c r="W825" s="23">
        <v>980</v>
      </c>
      <c r="X825" s="23">
        <v>324</v>
      </c>
      <c r="Y825" s="23">
        <v>516</v>
      </c>
      <c r="Z825" s="23">
        <v>163</v>
      </c>
      <c r="AA825" s="23">
        <v>498</v>
      </c>
      <c r="AB825" s="23">
        <v>4</v>
      </c>
      <c r="AC825" s="23">
        <v>287</v>
      </c>
      <c r="AD825" s="23">
        <v>55</v>
      </c>
      <c r="AE825" s="23">
        <v>0</v>
      </c>
      <c r="AF825" s="23">
        <v>0</v>
      </c>
      <c r="AG825" s="23">
        <v>4</v>
      </c>
      <c r="AH825" s="23">
        <v>0</v>
      </c>
      <c r="AI825" s="23">
        <v>0</v>
      </c>
      <c r="AJ825" s="23">
        <v>0</v>
      </c>
      <c r="AK825" s="23">
        <v>1.2109000000000001</v>
      </c>
      <c r="AL825" s="23">
        <v>1</v>
      </c>
      <c r="AM825" s="23">
        <v>0</v>
      </c>
      <c r="AN825" s="23">
        <v>1699</v>
      </c>
      <c r="AO825" s="23">
        <v>824</v>
      </c>
      <c r="AP825" s="23">
        <v>0</v>
      </c>
    </row>
    <row r="826" spans="1:42" x14ac:dyDescent="0.25">
      <c r="A826" s="23">
        <v>825</v>
      </c>
      <c r="B826" s="23">
        <v>17</v>
      </c>
      <c r="C826" s="23">
        <v>17</v>
      </c>
      <c r="D826" s="23">
        <v>4</v>
      </c>
      <c r="E826" s="23">
        <v>1870</v>
      </c>
      <c r="F826" s="23">
        <v>6884</v>
      </c>
      <c r="G826" s="23">
        <v>6900</v>
      </c>
      <c r="H826" s="23">
        <v>3363</v>
      </c>
      <c r="I826" s="23">
        <v>1323</v>
      </c>
      <c r="J826" s="23">
        <v>583</v>
      </c>
      <c r="K826" s="23">
        <v>567</v>
      </c>
      <c r="L826" s="23">
        <v>594</v>
      </c>
      <c r="M826" s="23">
        <v>389</v>
      </c>
      <c r="N826" s="23">
        <v>320</v>
      </c>
      <c r="O826" s="23">
        <v>267</v>
      </c>
      <c r="P826" s="23">
        <v>204</v>
      </c>
      <c r="Q826" s="23">
        <v>52</v>
      </c>
      <c r="R826" s="23">
        <v>0.11144927536231899</v>
      </c>
      <c r="S826" s="23">
        <v>208</v>
      </c>
      <c r="T826" s="23">
        <v>505</v>
      </c>
      <c r="U826" s="23">
        <v>1305</v>
      </c>
      <c r="V826" s="23">
        <v>2945</v>
      </c>
      <c r="W826" s="23">
        <v>1625</v>
      </c>
      <c r="X826" s="23">
        <v>520</v>
      </c>
      <c r="Y826" s="23">
        <v>18</v>
      </c>
      <c r="Z826" s="23">
        <v>38</v>
      </c>
      <c r="AA826" s="23">
        <v>133</v>
      </c>
      <c r="AB826" s="23">
        <v>0</v>
      </c>
      <c r="AC826" s="23">
        <v>7</v>
      </c>
      <c r="AD826" s="23">
        <v>12</v>
      </c>
      <c r="AE826" s="23">
        <v>0</v>
      </c>
      <c r="AF826" s="23">
        <v>0</v>
      </c>
      <c r="AG826" s="23">
        <v>4</v>
      </c>
      <c r="AH826" s="23">
        <v>0</v>
      </c>
      <c r="AI826" s="23">
        <v>0</v>
      </c>
      <c r="AJ826" s="23">
        <v>0</v>
      </c>
      <c r="AK826" s="23">
        <v>1.3781099999999999</v>
      </c>
      <c r="AL826" s="23">
        <v>3</v>
      </c>
      <c r="AM826" s="23">
        <v>0</v>
      </c>
      <c r="AN826" s="23">
        <v>1870</v>
      </c>
      <c r="AO826" s="23">
        <v>825</v>
      </c>
      <c r="AP826" s="23">
        <v>16</v>
      </c>
    </row>
    <row r="827" spans="1:42" x14ac:dyDescent="0.25">
      <c r="A827" s="23">
        <v>826</v>
      </c>
      <c r="B827" s="23">
        <v>17</v>
      </c>
      <c r="C827" s="23">
        <v>17</v>
      </c>
      <c r="D827" s="23">
        <v>4</v>
      </c>
      <c r="E827" s="23">
        <v>1662</v>
      </c>
      <c r="F827" s="23">
        <v>5074</v>
      </c>
      <c r="G827" s="23">
        <v>5082</v>
      </c>
      <c r="H827" s="23">
        <v>2495</v>
      </c>
      <c r="I827" s="23">
        <v>365</v>
      </c>
      <c r="J827" s="23">
        <v>1343</v>
      </c>
      <c r="K827" s="23">
        <v>802</v>
      </c>
      <c r="L827" s="23">
        <v>437</v>
      </c>
      <c r="M827" s="23">
        <v>341</v>
      </c>
      <c r="N827" s="23">
        <v>82</v>
      </c>
      <c r="O827" s="23">
        <v>222</v>
      </c>
      <c r="P827" s="23">
        <v>102</v>
      </c>
      <c r="Q827" s="23">
        <v>95</v>
      </c>
      <c r="R827" s="23">
        <v>9.9960645415190896E-2</v>
      </c>
      <c r="S827" s="23">
        <v>849</v>
      </c>
      <c r="T827" s="23">
        <v>352</v>
      </c>
      <c r="U827" s="23">
        <v>996</v>
      </c>
      <c r="V827" s="23">
        <v>2206</v>
      </c>
      <c r="W827" s="23">
        <v>1087</v>
      </c>
      <c r="X827" s="23">
        <v>441</v>
      </c>
      <c r="Y827" s="23">
        <v>202</v>
      </c>
      <c r="Z827" s="23">
        <v>150</v>
      </c>
      <c r="AA827" s="23">
        <v>298</v>
      </c>
      <c r="AB827" s="23">
        <v>0</v>
      </c>
      <c r="AC827" s="23">
        <v>115</v>
      </c>
      <c r="AD827" s="23">
        <v>84</v>
      </c>
      <c r="AE827" s="23">
        <v>0</v>
      </c>
      <c r="AF827" s="23">
        <v>0</v>
      </c>
      <c r="AG827" s="23">
        <v>4</v>
      </c>
      <c r="AH827" s="23">
        <v>0</v>
      </c>
      <c r="AI827" s="23">
        <v>0</v>
      </c>
      <c r="AJ827" s="23">
        <v>0</v>
      </c>
      <c r="AK827" s="23">
        <v>1.5400700000000001</v>
      </c>
      <c r="AL827" s="23">
        <v>3</v>
      </c>
      <c r="AM827" s="23">
        <v>0</v>
      </c>
      <c r="AN827" s="23">
        <v>1662</v>
      </c>
      <c r="AO827" s="23">
        <v>826</v>
      </c>
      <c r="AP827" s="23">
        <v>8</v>
      </c>
    </row>
    <row r="828" spans="1:42" x14ac:dyDescent="0.25">
      <c r="A828" s="23">
        <v>827</v>
      </c>
      <c r="B828" s="23">
        <v>17</v>
      </c>
      <c r="C828" s="23">
        <v>17</v>
      </c>
      <c r="D828" s="23">
        <v>4</v>
      </c>
      <c r="E828" s="23">
        <v>1325</v>
      </c>
      <c r="F828" s="23">
        <v>4160</v>
      </c>
      <c r="G828" s="23">
        <v>4172</v>
      </c>
      <c r="H828" s="23">
        <v>2309</v>
      </c>
      <c r="I828" s="23">
        <v>758</v>
      </c>
      <c r="J828" s="23">
        <v>601</v>
      </c>
      <c r="K828" s="23">
        <v>291</v>
      </c>
      <c r="L828" s="23">
        <v>502</v>
      </c>
      <c r="M828" s="23">
        <v>448</v>
      </c>
      <c r="N828" s="23">
        <v>84</v>
      </c>
      <c r="O828" s="23">
        <v>251</v>
      </c>
      <c r="P828" s="23">
        <v>133</v>
      </c>
      <c r="Q828" s="23">
        <v>68</v>
      </c>
      <c r="R828" s="23">
        <v>0.12631831255992301</v>
      </c>
      <c r="S828" s="23">
        <v>3686</v>
      </c>
      <c r="T828" s="23">
        <v>315</v>
      </c>
      <c r="U828" s="23">
        <v>764</v>
      </c>
      <c r="V828" s="23">
        <v>1766</v>
      </c>
      <c r="W828" s="23">
        <v>945</v>
      </c>
      <c r="X828" s="23">
        <v>382</v>
      </c>
      <c r="Y828" s="23">
        <v>73</v>
      </c>
      <c r="Z828" s="23">
        <v>103</v>
      </c>
      <c r="AA828" s="23">
        <v>698</v>
      </c>
      <c r="AB828" s="23">
        <v>0</v>
      </c>
      <c r="AC828" s="23">
        <v>175</v>
      </c>
      <c r="AD828" s="23">
        <v>2637</v>
      </c>
      <c r="AE828" s="23">
        <v>0</v>
      </c>
      <c r="AF828" s="23">
        <v>0</v>
      </c>
      <c r="AG828" s="23">
        <v>3</v>
      </c>
      <c r="AH828" s="23">
        <v>0</v>
      </c>
      <c r="AI828" s="23">
        <v>0</v>
      </c>
      <c r="AJ828" s="23">
        <v>0</v>
      </c>
      <c r="AK828" s="23">
        <v>1.9812099999999999</v>
      </c>
      <c r="AL828" s="23">
        <v>3</v>
      </c>
      <c r="AM828" s="23">
        <v>0</v>
      </c>
      <c r="AN828" s="23">
        <v>1325</v>
      </c>
      <c r="AO828" s="23">
        <v>827</v>
      </c>
      <c r="AP828" s="23">
        <v>12</v>
      </c>
    </row>
    <row r="829" spans="1:42" x14ac:dyDescent="0.25">
      <c r="A829" s="23">
        <v>828</v>
      </c>
      <c r="B829" s="23">
        <v>17</v>
      </c>
      <c r="C829" s="23">
        <v>17</v>
      </c>
      <c r="D829" s="23">
        <v>4</v>
      </c>
      <c r="E829" s="23">
        <v>2685</v>
      </c>
      <c r="F829" s="23">
        <v>8270</v>
      </c>
      <c r="G829" s="23">
        <v>8374</v>
      </c>
      <c r="H829" s="23">
        <v>4272</v>
      </c>
      <c r="I829" s="23">
        <v>1993</v>
      </c>
      <c r="J829" s="23">
        <v>783</v>
      </c>
      <c r="K829" s="23">
        <v>731</v>
      </c>
      <c r="L829" s="23">
        <v>950</v>
      </c>
      <c r="M829" s="23">
        <v>596</v>
      </c>
      <c r="N829" s="23">
        <v>408</v>
      </c>
      <c r="O829" s="23">
        <v>441</v>
      </c>
      <c r="P829" s="23">
        <v>229</v>
      </c>
      <c r="Q829" s="23">
        <v>198</v>
      </c>
      <c r="R829" s="23">
        <v>0.13040363028421301</v>
      </c>
      <c r="S829" s="23">
        <v>1109</v>
      </c>
      <c r="T829" s="23">
        <v>607</v>
      </c>
      <c r="U829" s="23">
        <v>1486</v>
      </c>
      <c r="V829" s="23">
        <v>3493</v>
      </c>
      <c r="W829" s="23">
        <v>1835</v>
      </c>
      <c r="X829" s="23">
        <v>953</v>
      </c>
      <c r="Y829" s="23">
        <v>130</v>
      </c>
      <c r="Z829" s="23">
        <v>154</v>
      </c>
      <c r="AA829" s="23">
        <v>434</v>
      </c>
      <c r="AB829" s="23">
        <v>0</v>
      </c>
      <c r="AC829" s="23">
        <v>151</v>
      </c>
      <c r="AD829" s="23">
        <v>240</v>
      </c>
      <c r="AE829" s="23">
        <v>0</v>
      </c>
      <c r="AF829" s="23">
        <v>0</v>
      </c>
      <c r="AG829" s="23">
        <v>4</v>
      </c>
      <c r="AH829" s="23">
        <v>0</v>
      </c>
      <c r="AI829" s="23">
        <v>0</v>
      </c>
      <c r="AJ829" s="23">
        <v>0</v>
      </c>
      <c r="AK829" s="23">
        <v>1.3103100000000001</v>
      </c>
      <c r="AL829" s="23">
        <v>3</v>
      </c>
      <c r="AM829" s="23">
        <v>0</v>
      </c>
      <c r="AN829" s="23">
        <v>2685</v>
      </c>
      <c r="AO829" s="23">
        <v>828</v>
      </c>
      <c r="AP829" s="23">
        <v>104</v>
      </c>
    </row>
    <row r="830" spans="1:42" x14ac:dyDescent="0.25">
      <c r="A830" s="23">
        <v>829</v>
      </c>
      <c r="B830" s="23">
        <v>17</v>
      </c>
      <c r="C830" s="23">
        <v>17</v>
      </c>
      <c r="D830" s="23">
        <v>4</v>
      </c>
      <c r="E830" s="23">
        <v>1034</v>
      </c>
      <c r="F830" s="23">
        <v>3250</v>
      </c>
      <c r="G830" s="23">
        <v>3274</v>
      </c>
      <c r="H830" s="23">
        <v>1895</v>
      </c>
      <c r="I830" s="23">
        <v>770</v>
      </c>
      <c r="J830" s="23">
        <v>301</v>
      </c>
      <c r="K830" s="23">
        <v>284</v>
      </c>
      <c r="L830" s="23">
        <v>304</v>
      </c>
      <c r="M830" s="23">
        <v>296</v>
      </c>
      <c r="N830" s="23">
        <v>150</v>
      </c>
      <c r="O830" s="23">
        <v>195</v>
      </c>
      <c r="P830" s="23">
        <v>159</v>
      </c>
      <c r="Q830" s="23">
        <v>24</v>
      </c>
      <c r="R830" s="23">
        <v>0.132559560171045</v>
      </c>
      <c r="S830" s="23">
        <v>1402</v>
      </c>
      <c r="T830" s="23">
        <v>135</v>
      </c>
      <c r="U830" s="23">
        <v>606</v>
      </c>
      <c r="V830" s="23">
        <v>1324</v>
      </c>
      <c r="W830" s="23">
        <v>869</v>
      </c>
      <c r="X830" s="23">
        <v>340</v>
      </c>
      <c r="Y830" s="23">
        <v>306</v>
      </c>
      <c r="Z830" s="23">
        <v>83</v>
      </c>
      <c r="AA830" s="23">
        <v>86</v>
      </c>
      <c r="AB830" s="23">
        <v>0</v>
      </c>
      <c r="AC830" s="23">
        <v>5</v>
      </c>
      <c r="AD830" s="23">
        <v>922</v>
      </c>
      <c r="AE830" s="23">
        <v>0</v>
      </c>
      <c r="AF830" s="23">
        <v>0</v>
      </c>
      <c r="AG830" s="23">
        <v>2</v>
      </c>
      <c r="AH830" s="23">
        <v>0</v>
      </c>
      <c r="AI830" s="23">
        <v>0</v>
      </c>
      <c r="AJ830" s="23">
        <v>0</v>
      </c>
      <c r="AK830" s="23">
        <v>1.6028899999999999</v>
      </c>
      <c r="AL830" s="23">
        <v>3</v>
      </c>
      <c r="AM830" s="23">
        <v>0</v>
      </c>
      <c r="AN830" s="23">
        <v>1034</v>
      </c>
      <c r="AO830" s="23">
        <v>829</v>
      </c>
      <c r="AP830" s="23">
        <v>24</v>
      </c>
    </row>
    <row r="831" spans="1:42" x14ac:dyDescent="0.25">
      <c r="A831" s="23">
        <v>830</v>
      </c>
      <c r="B831" s="23">
        <v>17</v>
      </c>
      <c r="C831" s="23">
        <v>17</v>
      </c>
      <c r="D831" s="23">
        <v>4</v>
      </c>
      <c r="E831" s="23">
        <v>1864</v>
      </c>
      <c r="F831" s="23">
        <v>6832</v>
      </c>
      <c r="G831" s="23">
        <v>6836</v>
      </c>
      <c r="H831" s="23">
        <v>3595</v>
      </c>
      <c r="I831" s="23">
        <v>1236</v>
      </c>
      <c r="J831" s="23">
        <v>654</v>
      </c>
      <c r="K831" s="23">
        <v>491</v>
      </c>
      <c r="L831" s="23">
        <v>759</v>
      </c>
      <c r="M831" s="23">
        <v>345</v>
      </c>
      <c r="N831" s="23">
        <v>269</v>
      </c>
      <c r="O831" s="23">
        <v>290</v>
      </c>
      <c r="P831" s="23">
        <v>188</v>
      </c>
      <c r="Q831" s="23">
        <v>98</v>
      </c>
      <c r="R831" s="23">
        <v>8.8794616734932705E-2</v>
      </c>
      <c r="S831" s="23">
        <v>556</v>
      </c>
      <c r="T831" s="23">
        <v>510</v>
      </c>
      <c r="U831" s="23">
        <v>1497</v>
      </c>
      <c r="V831" s="23">
        <v>2808</v>
      </c>
      <c r="W831" s="23">
        <v>1508</v>
      </c>
      <c r="X831" s="23">
        <v>513</v>
      </c>
      <c r="Y831" s="23">
        <v>128</v>
      </c>
      <c r="Z831" s="23">
        <v>65</v>
      </c>
      <c r="AA831" s="23">
        <v>332</v>
      </c>
      <c r="AB831" s="23">
        <v>0</v>
      </c>
      <c r="AC831" s="23">
        <v>15</v>
      </c>
      <c r="AD831" s="23">
        <v>16</v>
      </c>
      <c r="AE831" s="23">
        <v>0</v>
      </c>
      <c r="AF831" s="23">
        <v>0</v>
      </c>
      <c r="AG831" s="23">
        <v>4</v>
      </c>
      <c r="AH831" s="23">
        <v>0</v>
      </c>
      <c r="AI831" s="23">
        <v>0</v>
      </c>
      <c r="AJ831" s="23">
        <v>0</v>
      </c>
      <c r="AK831" s="23">
        <v>1.4000600000000001</v>
      </c>
      <c r="AL831" s="23">
        <v>3</v>
      </c>
      <c r="AM831" s="23">
        <v>0</v>
      </c>
      <c r="AN831" s="23">
        <v>1864</v>
      </c>
      <c r="AO831" s="23">
        <v>830</v>
      </c>
      <c r="AP831" s="23">
        <v>4</v>
      </c>
    </row>
    <row r="832" spans="1:42" x14ac:dyDescent="0.25">
      <c r="A832" s="23">
        <v>831</v>
      </c>
      <c r="B832" s="23">
        <v>17</v>
      </c>
      <c r="C832" s="23">
        <v>17</v>
      </c>
      <c r="D832" s="23">
        <v>4</v>
      </c>
      <c r="E832" s="23">
        <v>1243</v>
      </c>
      <c r="F832" s="23">
        <v>3931</v>
      </c>
      <c r="G832" s="23">
        <v>3945</v>
      </c>
      <c r="H832" s="23">
        <v>1779</v>
      </c>
      <c r="I832" s="23">
        <v>522</v>
      </c>
      <c r="J832" s="23">
        <v>793</v>
      </c>
      <c r="K832" s="23">
        <v>484</v>
      </c>
      <c r="L832" s="23">
        <v>477</v>
      </c>
      <c r="M832" s="23">
        <v>228</v>
      </c>
      <c r="N832" s="23">
        <v>54</v>
      </c>
      <c r="O832" s="23">
        <v>157</v>
      </c>
      <c r="P832" s="23">
        <v>88</v>
      </c>
      <c r="Q832" s="23">
        <v>65</v>
      </c>
      <c r="R832" s="23">
        <v>0.143472750316857</v>
      </c>
      <c r="S832" s="23">
        <v>665</v>
      </c>
      <c r="T832" s="23">
        <v>365</v>
      </c>
      <c r="U832" s="23">
        <v>914</v>
      </c>
      <c r="V832" s="23">
        <v>1239</v>
      </c>
      <c r="W832" s="23">
        <v>961</v>
      </c>
      <c r="X832" s="23">
        <v>466</v>
      </c>
      <c r="Y832" s="23">
        <v>150</v>
      </c>
      <c r="Z832" s="23">
        <v>29</v>
      </c>
      <c r="AA832" s="23">
        <v>321</v>
      </c>
      <c r="AB832" s="23">
        <v>0</v>
      </c>
      <c r="AC832" s="23">
        <v>44</v>
      </c>
      <c r="AD832" s="23">
        <v>121</v>
      </c>
      <c r="AE832" s="23">
        <v>0</v>
      </c>
      <c r="AF832" s="23">
        <v>0</v>
      </c>
      <c r="AG832" s="23">
        <v>4</v>
      </c>
      <c r="AH832" s="23">
        <v>0</v>
      </c>
      <c r="AI832" s="23">
        <v>0</v>
      </c>
      <c r="AJ832" s="23">
        <v>0</v>
      </c>
      <c r="AK832" s="23">
        <v>1.4901</v>
      </c>
      <c r="AL832" s="23">
        <v>3</v>
      </c>
      <c r="AM832" s="23">
        <v>0</v>
      </c>
      <c r="AN832" s="23">
        <v>1243</v>
      </c>
      <c r="AO832" s="23">
        <v>831</v>
      </c>
      <c r="AP832" s="23">
        <v>14</v>
      </c>
    </row>
    <row r="833" spans="1:42" x14ac:dyDescent="0.25">
      <c r="A833" s="23">
        <v>832</v>
      </c>
      <c r="B833" s="23">
        <v>17</v>
      </c>
      <c r="C833" s="23">
        <v>17</v>
      </c>
      <c r="D833" s="23">
        <v>4</v>
      </c>
      <c r="E833" s="23">
        <v>1846</v>
      </c>
      <c r="F833" s="23">
        <v>6140</v>
      </c>
      <c r="G833" s="23">
        <v>6144</v>
      </c>
      <c r="H833" s="23">
        <v>3024</v>
      </c>
      <c r="I833" s="23">
        <v>1521</v>
      </c>
      <c r="J833" s="23">
        <v>346</v>
      </c>
      <c r="K833" s="23">
        <v>379</v>
      </c>
      <c r="L833" s="23">
        <v>639</v>
      </c>
      <c r="M833" s="23">
        <v>552</v>
      </c>
      <c r="N833" s="23">
        <v>276</v>
      </c>
      <c r="O833" s="23">
        <v>302</v>
      </c>
      <c r="P833" s="23">
        <v>222</v>
      </c>
      <c r="Q833" s="23">
        <v>74</v>
      </c>
      <c r="R833" s="23">
        <v>0.18619791666666699</v>
      </c>
      <c r="S833" s="23">
        <v>667</v>
      </c>
      <c r="T833" s="23">
        <v>261</v>
      </c>
      <c r="U833" s="23">
        <v>1060</v>
      </c>
      <c r="V833" s="23">
        <v>2200</v>
      </c>
      <c r="W833" s="23">
        <v>1725</v>
      </c>
      <c r="X833" s="23">
        <v>898</v>
      </c>
      <c r="Y833" s="23">
        <v>43</v>
      </c>
      <c r="Z833" s="23">
        <v>91</v>
      </c>
      <c r="AA833" s="23">
        <v>505</v>
      </c>
      <c r="AB833" s="23">
        <v>0</v>
      </c>
      <c r="AC833" s="23">
        <v>13</v>
      </c>
      <c r="AD833" s="23">
        <v>15</v>
      </c>
      <c r="AE833" s="23">
        <v>0</v>
      </c>
      <c r="AF833" s="23">
        <v>0</v>
      </c>
      <c r="AG833" s="23">
        <v>4</v>
      </c>
      <c r="AH833" s="23">
        <v>0</v>
      </c>
      <c r="AI833" s="23">
        <v>0</v>
      </c>
      <c r="AJ833" s="23">
        <v>0</v>
      </c>
      <c r="AK833" s="23">
        <v>1.2916000000000001</v>
      </c>
      <c r="AL833" s="23">
        <v>3</v>
      </c>
      <c r="AM833" s="23">
        <v>0</v>
      </c>
      <c r="AN833" s="23">
        <v>1846</v>
      </c>
      <c r="AO833" s="23">
        <v>832</v>
      </c>
      <c r="AP833" s="23">
        <v>4</v>
      </c>
    </row>
    <row r="834" spans="1:42" x14ac:dyDescent="0.25">
      <c r="A834" s="23">
        <v>833</v>
      </c>
      <c r="B834" s="23">
        <v>17</v>
      </c>
      <c r="C834" s="23">
        <v>17</v>
      </c>
      <c r="D834" s="23">
        <v>4</v>
      </c>
      <c r="E834" s="23">
        <v>1431</v>
      </c>
      <c r="F834" s="23">
        <v>4451</v>
      </c>
      <c r="G834" s="23">
        <v>4477</v>
      </c>
      <c r="H834" s="23">
        <v>2044</v>
      </c>
      <c r="I834" s="23">
        <v>1478</v>
      </c>
      <c r="J834" s="23">
        <v>0</v>
      </c>
      <c r="K834" s="23">
        <v>286</v>
      </c>
      <c r="L834" s="23">
        <v>484</v>
      </c>
      <c r="M834" s="23">
        <v>433</v>
      </c>
      <c r="N834" s="23">
        <v>228</v>
      </c>
      <c r="O834" s="23">
        <v>317</v>
      </c>
      <c r="P834" s="23">
        <v>246</v>
      </c>
      <c r="Q834" s="23">
        <v>25</v>
      </c>
      <c r="R834" s="23">
        <v>0.217779763234309</v>
      </c>
      <c r="S834" s="23">
        <v>160</v>
      </c>
      <c r="T834" s="23">
        <v>346</v>
      </c>
      <c r="U834" s="23">
        <v>847</v>
      </c>
      <c r="V834" s="23">
        <v>1441</v>
      </c>
      <c r="W834" s="23">
        <v>1126</v>
      </c>
      <c r="X834" s="23">
        <v>717</v>
      </c>
      <c r="Y834" s="23">
        <v>1</v>
      </c>
      <c r="Z834" s="23">
        <v>9</v>
      </c>
      <c r="AA834" s="23">
        <v>139</v>
      </c>
      <c r="AB834" s="23">
        <v>0</v>
      </c>
      <c r="AC834" s="23">
        <v>4</v>
      </c>
      <c r="AD834" s="23">
        <v>7</v>
      </c>
      <c r="AE834" s="23">
        <v>0</v>
      </c>
      <c r="AF834" s="23">
        <v>0</v>
      </c>
      <c r="AG834" s="23">
        <v>4</v>
      </c>
      <c r="AH834" s="23">
        <v>0</v>
      </c>
      <c r="AI834" s="23">
        <v>0</v>
      </c>
      <c r="AJ834" s="23">
        <v>0</v>
      </c>
      <c r="AK834" s="23">
        <v>1.2172400000000001</v>
      </c>
      <c r="AL834" s="23">
        <v>3</v>
      </c>
      <c r="AM834" s="23">
        <v>0</v>
      </c>
      <c r="AN834" s="23">
        <v>1431</v>
      </c>
      <c r="AO834" s="23">
        <v>833</v>
      </c>
      <c r="AP834" s="23">
        <v>26</v>
      </c>
    </row>
    <row r="835" spans="1:42" x14ac:dyDescent="0.25">
      <c r="A835" s="23">
        <v>834</v>
      </c>
      <c r="B835" s="23">
        <v>17</v>
      </c>
      <c r="C835" s="23">
        <v>17</v>
      </c>
      <c r="D835" s="23">
        <v>4</v>
      </c>
      <c r="E835" s="23">
        <v>1619</v>
      </c>
      <c r="F835" s="23">
        <v>5440</v>
      </c>
      <c r="G835" s="23">
        <v>5446</v>
      </c>
      <c r="H835" s="23">
        <v>2423</v>
      </c>
      <c r="I835" s="23">
        <v>1707</v>
      </c>
      <c r="J835" s="23">
        <v>22</v>
      </c>
      <c r="K835" s="23">
        <v>346</v>
      </c>
      <c r="L835" s="23">
        <v>430</v>
      </c>
      <c r="M835" s="23">
        <v>530</v>
      </c>
      <c r="N835" s="23">
        <v>313</v>
      </c>
      <c r="O835" s="23">
        <v>589</v>
      </c>
      <c r="P835" s="23">
        <v>322</v>
      </c>
      <c r="Q835" s="23">
        <v>210</v>
      </c>
      <c r="R835" s="23">
        <v>0.20859346309217799</v>
      </c>
      <c r="S835" s="23">
        <v>1489</v>
      </c>
      <c r="T835" s="23">
        <v>315</v>
      </c>
      <c r="U835" s="23">
        <v>844</v>
      </c>
      <c r="V835" s="23">
        <v>1737</v>
      </c>
      <c r="W835" s="23">
        <v>1718</v>
      </c>
      <c r="X835" s="23">
        <v>832</v>
      </c>
      <c r="Y835" s="23">
        <v>19</v>
      </c>
      <c r="Z835" s="23">
        <v>118</v>
      </c>
      <c r="AA835" s="23">
        <v>306</v>
      </c>
      <c r="AB835" s="23">
        <v>0</v>
      </c>
      <c r="AC835" s="23">
        <v>1015</v>
      </c>
      <c r="AD835" s="23">
        <v>31</v>
      </c>
      <c r="AE835" s="23">
        <v>0</v>
      </c>
      <c r="AF835" s="23">
        <v>0</v>
      </c>
      <c r="AG835" s="23">
        <v>4</v>
      </c>
      <c r="AH835" s="23">
        <v>1866.7329099999999</v>
      </c>
      <c r="AI835" s="23">
        <v>0</v>
      </c>
      <c r="AJ835" s="23">
        <v>0</v>
      </c>
      <c r="AK835" s="23">
        <v>1.1924600000000001</v>
      </c>
      <c r="AL835" s="23">
        <v>3</v>
      </c>
      <c r="AM835" s="23">
        <v>0</v>
      </c>
      <c r="AN835" s="23">
        <v>1619</v>
      </c>
      <c r="AO835" s="23">
        <v>834</v>
      </c>
      <c r="AP835" s="23">
        <v>6</v>
      </c>
    </row>
    <row r="836" spans="1:42" x14ac:dyDescent="0.25">
      <c r="A836" s="23">
        <v>835</v>
      </c>
      <c r="B836" s="23">
        <v>17</v>
      </c>
      <c r="C836" s="23">
        <v>17</v>
      </c>
      <c r="D836" s="23">
        <v>4</v>
      </c>
      <c r="E836" s="23">
        <v>1666</v>
      </c>
      <c r="F836" s="23">
        <v>5589</v>
      </c>
      <c r="G836" s="23">
        <v>5607</v>
      </c>
      <c r="H836" s="23">
        <v>3182</v>
      </c>
      <c r="I836" s="23">
        <v>1659</v>
      </c>
      <c r="J836" s="23">
        <v>65</v>
      </c>
      <c r="K836" s="23">
        <v>310</v>
      </c>
      <c r="L836" s="23">
        <v>557</v>
      </c>
      <c r="M836" s="23">
        <v>454</v>
      </c>
      <c r="N836" s="23">
        <v>345</v>
      </c>
      <c r="O836" s="23">
        <v>329</v>
      </c>
      <c r="P836" s="23">
        <v>239</v>
      </c>
      <c r="Q836" s="23">
        <v>90</v>
      </c>
      <c r="R836" s="23">
        <v>0.13483146067415699</v>
      </c>
      <c r="S836" s="23">
        <v>816</v>
      </c>
      <c r="T836" s="23">
        <v>275</v>
      </c>
      <c r="U836" s="23">
        <v>1118</v>
      </c>
      <c r="V836" s="23">
        <v>2193</v>
      </c>
      <c r="W836" s="23">
        <v>1514</v>
      </c>
      <c r="X836" s="23">
        <v>507</v>
      </c>
      <c r="Y836" s="23">
        <v>152</v>
      </c>
      <c r="Z836" s="23">
        <v>121</v>
      </c>
      <c r="AA836" s="23">
        <v>354</v>
      </c>
      <c r="AB836" s="23">
        <v>0</v>
      </c>
      <c r="AC836" s="23">
        <v>66</v>
      </c>
      <c r="AD836" s="23">
        <v>123</v>
      </c>
      <c r="AE836" s="23">
        <v>0</v>
      </c>
      <c r="AF836" s="23">
        <v>0</v>
      </c>
      <c r="AG836" s="23">
        <v>4</v>
      </c>
      <c r="AH836" s="23">
        <v>295.13799999999998</v>
      </c>
      <c r="AI836" s="23">
        <v>0</v>
      </c>
      <c r="AJ836" s="23">
        <v>0</v>
      </c>
      <c r="AK836" s="23">
        <v>1.2845599999999999</v>
      </c>
      <c r="AL836" s="23">
        <v>3</v>
      </c>
      <c r="AM836" s="23">
        <v>0</v>
      </c>
      <c r="AN836" s="23">
        <v>1666</v>
      </c>
      <c r="AO836" s="23">
        <v>835</v>
      </c>
      <c r="AP836" s="23">
        <v>18</v>
      </c>
    </row>
    <row r="837" spans="1:42" x14ac:dyDescent="0.25">
      <c r="A837" s="23">
        <v>836</v>
      </c>
      <c r="B837" s="23">
        <v>17</v>
      </c>
      <c r="C837" s="23">
        <v>17</v>
      </c>
      <c r="D837" s="23">
        <v>4</v>
      </c>
      <c r="E837" s="23">
        <v>1478</v>
      </c>
      <c r="F837" s="23">
        <v>4993</v>
      </c>
      <c r="G837" s="23">
        <v>5006</v>
      </c>
      <c r="H837" s="23">
        <v>2296</v>
      </c>
      <c r="I837" s="23">
        <v>1103</v>
      </c>
      <c r="J837" s="23">
        <v>375</v>
      </c>
      <c r="K837" s="23">
        <v>341</v>
      </c>
      <c r="L837" s="23">
        <v>465</v>
      </c>
      <c r="M837" s="23">
        <v>506</v>
      </c>
      <c r="N837" s="23">
        <v>166</v>
      </c>
      <c r="O837" s="23">
        <v>322</v>
      </c>
      <c r="P837" s="23">
        <v>279</v>
      </c>
      <c r="Q837" s="23">
        <v>43</v>
      </c>
      <c r="R837" s="23">
        <v>0.16660007990411499</v>
      </c>
      <c r="S837" s="23">
        <v>385</v>
      </c>
      <c r="T837" s="23">
        <v>269</v>
      </c>
      <c r="U837" s="23">
        <v>952</v>
      </c>
      <c r="V837" s="23">
        <v>1765</v>
      </c>
      <c r="W837" s="23">
        <v>1348</v>
      </c>
      <c r="X837" s="23">
        <v>672</v>
      </c>
      <c r="Y837" s="23">
        <v>211</v>
      </c>
      <c r="Z837" s="23">
        <v>28</v>
      </c>
      <c r="AA837" s="23">
        <v>86</v>
      </c>
      <c r="AB837" s="23">
        <v>7</v>
      </c>
      <c r="AC837" s="23">
        <v>45</v>
      </c>
      <c r="AD837" s="23">
        <v>8</v>
      </c>
      <c r="AE837" s="23">
        <v>0</v>
      </c>
      <c r="AF837" s="23">
        <v>0</v>
      </c>
      <c r="AG837" s="23">
        <v>4</v>
      </c>
      <c r="AH837" s="23">
        <v>0</v>
      </c>
      <c r="AI837" s="23">
        <v>0</v>
      </c>
      <c r="AJ837" s="23">
        <v>0</v>
      </c>
      <c r="AK837" s="23">
        <v>1.2297499999999999</v>
      </c>
      <c r="AL837" s="23">
        <v>3</v>
      </c>
      <c r="AM837" s="23">
        <v>0</v>
      </c>
      <c r="AN837" s="23">
        <v>1478</v>
      </c>
      <c r="AO837" s="23">
        <v>836</v>
      </c>
      <c r="AP837" s="23">
        <v>13</v>
      </c>
    </row>
    <row r="838" spans="1:42" x14ac:dyDescent="0.25">
      <c r="A838" s="23">
        <v>837</v>
      </c>
      <c r="B838" s="23">
        <v>17</v>
      </c>
      <c r="C838" s="23">
        <v>17</v>
      </c>
      <c r="D838" s="23">
        <v>4</v>
      </c>
      <c r="E838" s="23">
        <v>3275</v>
      </c>
      <c r="F838" s="23">
        <v>10580</v>
      </c>
      <c r="G838" s="23">
        <v>10844</v>
      </c>
      <c r="H838" s="23">
        <v>5020</v>
      </c>
      <c r="I838" s="23">
        <v>2432</v>
      </c>
      <c r="J838" s="23">
        <v>997</v>
      </c>
      <c r="K838" s="23">
        <v>1236</v>
      </c>
      <c r="L838" s="23">
        <v>1134</v>
      </c>
      <c r="M838" s="23">
        <v>681</v>
      </c>
      <c r="N838" s="23">
        <v>224</v>
      </c>
      <c r="O838" s="23">
        <v>468</v>
      </c>
      <c r="P838" s="23">
        <v>394</v>
      </c>
      <c r="Q838" s="23">
        <v>56</v>
      </c>
      <c r="R838" s="23">
        <v>0.10770933234968599</v>
      </c>
      <c r="S838" s="23">
        <v>870</v>
      </c>
      <c r="T838" s="23">
        <v>759</v>
      </c>
      <c r="U838" s="23">
        <v>2375</v>
      </c>
      <c r="V838" s="23">
        <v>4326</v>
      </c>
      <c r="W838" s="23">
        <v>2484</v>
      </c>
      <c r="X838" s="23">
        <v>900</v>
      </c>
      <c r="Y838" s="23">
        <v>23</v>
      </c>
      <c r="Z838" s="23">
        <v>50</v>
      </c>
      <c r="AA838" s="23">
        <v>649</v>
      </c>
      <c r="AB838" s="23">
        <v>1</v>
      </c>
      <c r="AC838" s="23">
        <v>39</v>
      </c>
      <c r="AD838" s="23">
        <v>108</v>
      </c>
      <c r="AE838" s="23">
        <v>0</v>
      </c>
      <c r="AF838" s="23">
        <v>0</v>
      </c>
      <c r="AG838" s="23">
        <v>4</v>
      </c>
      <c r="AH838" s="23">
        <v>0</v>
      </c>
      <c r="AI838" s="23">
        <v>0</v>
      </c>
      <c r="AJ838" s="23">
        <v>0</v>
      </c>
      <c r="AK838" s="23">
        <v>1.39862</v>
      </c>
      <c r="AL838" s="23">
        <v>3</v>
      </c>
      <c r="AM838" s="23">
        <v>0</v>
      </c>
      <c r="AN838" s="23">
        <v>3275</v>
      </c>
      <c r="AO838" s="23">
        <v>837</v>
      </c>
      <c r="AP838" s="23">
        <v>264</v>
      </c>
    </row>
    <row r="839" spans="1:42" x14ac:dyDescent="0.25">
      <c r="A839" s="23">
        <v>838</v>
      </c>
      <c r="B839" s="23">
        <v>17</v>
      </c>
      <c r="C839" s="23">
        <v>17</v>
      </c>
      <c r="D839" s="23">
        <v>4</v>
      </c>
      <c r="E839" s="23">
        <v>1487</v>
      </c>
      <c r="F839" s="23">
        <v>3982</v>
      </c>
      <c r="G839" s="23">
        <v>4019</v>
      </c>
      <c r="H839" s="23">
        <v>1954</v>
      </c>
      <c r="I839" s="23">
        <v>844</v>
      </c>
      <c r="J839" s="23">
        <v>668</v>
      </c>
      <c r="K839" s="23">
        <v>654</v>
      </c>
      <c r="L839" s="23">
        <v>385</v>
      </c>
      <c r="M839" s="23">
        <v>293</v>
      </c>
      <c r="N839" s="23">
        <v>155</v>
      </c>
      <c r="O839" s="23">
        <v>252</v>
      </c>
      <c r="P839" s="23">
        <v>200</v>
      </c>
      <c r="Q839" s="23">
        <v>52</v>
      </c>
      <c r="R839" s="23">
        <v>0.149042050261259</v>
      </c>
      <c r="S839" s="23">
        <v>1039</v>
      </c>
      <c r="T839" s="23">
        <v>298</v>
      </c>
      <c r="U839" s="23">
        <v>528</v>
      </c>
      <c r="V839" s="23">
        <v>1542</v>
      </c>
      <c r="W839" s="23">
        <v>1163</v>
      </c>
      <c r="X839" s="23">
        <v>488</v>
      </c>
      <c r="Y839" s="23">
        <v>275</v>
      </c>
      <c r="Z839" s="23">
        <v>169</v>
      </c>
      <c r="AA839" s="23">
        <v>455</v>
      </c>
      <c r="AB839" s="23">
        <v>0</v>
      </c>
      <c r="AC839" s="23">
        <v>26</v>
      </c>
      <c r="AD839" s="23">
        <v>114</v>
      </c>
      <c r="AE839" s="23">
        <v>0</v>
      </c>
      <c r="AF839" s="23">
        <v>0</v>
      </c>
      <c r="AG839" s="23">
        <v>4</v>
      </c>
      <c r="AH839" s="23">
        <v>0</v>
      </c>
      <c r="AI839" s="23">
        <v>0</v>
      </c>
      <c r="AJ839" s="23">
        <v>0</v>
      </c>
      <c r="AK839" s="23">
        <v>1.3319399999999999</v>
      </c>
      <c r="AL839" s="23">
        <v>2</v>
      </c>
      <c r="AM839" s="23">
        <v>0</v>
      </c>
      <c r="AN839" s="23">
        <v>1487</v>
      </c>
      <c r="AO839" s="23">
        <v>838</v>
      </c>
      <c r="AP839" s="23">
        <v>37</v>
      </c>
    </row>
    <row r="840" spans="1:42" x14ac:dyDescent="0.25">
      <c r="A840" s="23">
        <v>839</v>
      </c>
      <c r="B840" s="23">
        <v>17</v>
      </c>
      <c r="C840" s="23">
        <v>17</v>
      </c>
      <c r="D840" s="23">
        <v>4</v>
      </c>
      <c r="E840" s="23">
        <v>1732</v>
      </c>
      <c r="F840" s="23">
        <v>4268</v>
      </c>
      <c r="G840" s="23">
        <v>4378</v>
      </c>
      <c r="H840" s="23">
        <v>2322</v>
      </c>
      <c r="I840" s="23">
        <v>852</v>
      </c>
      <c r="J840" s="23">
        <v>1244</v>
      </c>
      <c r="K840" s="23">
        <v>732</v>
      </c>
      <c r="L840" s="23">
        <v>476</v>
      </c>
      <c r="M840" s="23">
        <v>302</v>
      </c>
      <c r="N840" s="23">
        <v>222</v>
      </c>
      <c r="O840" s="23">
        <v>330</v>
      </c>
      <c r="P840" s="23">
        <v>149</v>
      </c>
      <c r="Q840" s="23">
        <v>175</v>
      </c>
      <c r="R840" s="23">
        <v>0.11717679305619</v>
      </c>
      <c r="S840" s="23">
        <v>5136</v>
      </c>
      <c r="T840" s="23">
        <v>345</v>
      </c>
      <c r="U840" s="23">
        <v>861</v>
      </c>
      <c r="V840" s="23">
        <v>1727</v>
      </c>
      <c r="W840" s="23">
        <v>1024</v>
      </c>
      <c r="X840" s="23">
        <v>421</v>
      </c>
      <c r="Y840" s="23">
        <v>417</v>
      </c>
      <c r="Z840" s="23">
        <v>1270</v>
      </c>
      <c r="AA840" s="23">
        <v>1838</v>
      </c>
      <c r="AB840" s="23">
        <v>2</v>
      </c>
      <c r="AC840" s="23">
        <v>242</v>
      </c>
      <c r="AD840" s="23">
        <v>1367</v>
      </c>
      <c r="AE840" s="23">
        <v>0</v>
      </c>
      <c r="AF840" s="23">
        <v>0</v>
      </c>
      <c r="AG840" s="23">
        <v>3</v>
      </c>
      <c r="AH840" s="23">
        <v>0</v>
      </c>
      <c r="AI840" s="23">
        <v>0</v>
      </c>
      <c r="AJ840" s="23">
        <v>0</v>
      </c>
      <c r="AK840" s="23">
        <v>1.6697</v>
      </c>
      <c r="AL840" s="23">
        <v>2</v>
      </c>
      <c r="AM840" s="23">
        <v>0</v>
      </c>
      <c r="AN840" s="23">
        <v>1732</v>
      </c>
      <c r="AO840" s="23">
        <v>839</v>
      </c>
      <c r="AP840" s="23">
        <v>110</v>
      </c>
    </row>
    <row r="841" spans="1:42" x14ac:dyDescent="0.25">
      <c r="A841" s="23">
        <v>840</v>
      </c>
      <c r="B841" s="23">
        <v>17</v>
      </c>
      <c r="C841" s="23">
        <v>17</v>
      </c>
      <c r="D841" s="23">
        <v>4</v>
      </c>
      <c r="E841" s="23">
        <v>2592</v>
      </c>
      <c r="F841" s="23">
        <v>5707</v>
      </c>
      <c r="G841" s="23">
        <v>5719</v>
      </c>
      <c r="H841" s="23">
        <v>3355</v>
      </c>
      <c r="I841" s="23">
        <v>1274</v>
      </c>
      <c r="J841" s="23">
        <v>1350</v>
      </c>
      <c r="K841" s="23">
        <v>713</v>
      </c>
      <c r="L841" s="23">
        <v>788</v>
      </c>
      <c r="M841" s="23">
        <v>698</v>
      </c>
      <c r="N841" s="23">
        <v>393</v>
      </c>
      <c r="O841" s="23">
        <v>503</v>
      </c>
      <c r="P841" s="23">
        <v>377</v>
      </c>
      <c r="Q841" s="23">
        <v>117</v>
      </c>
      <c r="R841" s="23">
        <v>0.26368246196887601</v>
      </c>
      <c r="S841" s="23">
        <v>1358</v>
      </c>
      <c r="T841" s="23">
        <v>390</v>
      </c>
      <c r="U841" s="23">
        <v>438</v>
      </c>
      <c r="V841" s="23">
        <v>2039</v>
      </c>
      <c r="W841" s="23">
        <v>1713</v>
      </c>
      <c r="X841" s="23">
        <v>1139</v>
      </c>
      <c r="Y841" s="23">
        <v>285</v>
      </c>
      <c r="Z841" s="23">
        <v>335</v>
      </c>
      <c r="AA841" s="23">
        <v>620</v>
      </c>
      <c r="AB841" s="23">
        <v>0</v>
      </c>
      <c r="AC841" s="23">
        <v>45</v>
      </c>
      <c r="AD841" s="23">
        <v>73</v>
      </c>
      <c r="AE841" s="23">
        <v>0</v>
      </c>
      <c r="AF841" s="23">
        <v>0</v>
      </c>
      <c r="AG841" s="23">
        <v>4</v>
      </c>
      <c r="AH841" s="23">
        <v>0</v>
      </c>
      <c r="AI841" s="23">
        <v>0</v>
      </c>
      <c r="AJ841" s="23">
        <v>0</v>
      </c>
      <c r="AK841" s="23">
        <v>1.2269699999999999</v>
      </c>
      <c r="AL841" s="23">
        <v>1</v>
      </c>
      <c r="AM841" s="23">
        <v>0</v>
      </c>
      <c r="AN841" s="23">
        <v>2592</v>
      </c>
      <c r="AO841" s="23">
        <v>840</v>
      </c>
      <c r="AP841" s="23">
        <v>12</v>
      </c>
    </row>
    <row r="842" spans="1:42" x14ac:dyDescent="0.25">
      <c r="A842" s="23">
        <v>841</v>
      </c>
      <c r="B842" s="23">
        <v>17</v>
      </c>
      <c r="C842" s="23">
        <v>17</v>
      </c>
      <c r="D842" s="23">
        <v>4</v>
      </c>
      <c r="E842" s="23">
        <v>1613</v>
      </c>
      <c r="F842" s="23">
        <v>4341</v>
      </c>
      <c r="G842" s="23">
        <v>4380</v>
      </c>
      <c r="H842" s="23">
        <v>2571</v>
      </c>
      <c r="I842" s="23">
        <v>978</v>
      </c>
      <c r="J842" s="23">
        <v>733</v>
      </c>
      <c r="K842" s="23">
        <v>440</v>
      </c>
      <c r="L842" s="23">
        <v>579</v>
      </c>
      <c r="M842" s="23">
        <v>368</v>
      </c>
      <c r="N842" s="23">
        <v>226</v>
      </c>
      <c r="O842" s="23">
        <v>313</v>
      </c>
      <c r="P842" s="23">
        <v>294</v>
      </c>
      <c r="Q842" s="23">
        <v>12</v>
      </c>
      <c r="R842" s="23">
        <v>0.14703196347031999</v>
      </c>
      <c r="S842" s="23">
        <v>882</v>
      </c>
      <c r="T842" s="23">
        <v>207</v>
      </c>
      <c r="U842" s="23">
        <v>746</v>
      </c>
      <c r="V842" s="23">
        <v>1550</v>
      </c>
      <c r="W842" s="23">
        <v>1377</v>
      </c>
      <c r="X842" s="23">
        <v>500</v>
      </c>
      <c r="Y842" s="23">
        <v>53</v>
      </c>
      <c r="Z842" s="23">
        <v>70</v>
      </c>
      <c r="AA842" s="23">
        <v>694</v>
      </c>
      <c r="AB842" s="23">
        <v>0</v>
      </c>
      <c r="AC842" s="23">
        <v>31</v>
      </c>
      <c r="AD842" s="23">
        <v>34</v>
      </c>
      <c r="AE842" s="23">
        <v>0</v>
      </c>
      <c r="AF842" s="23">
        <v>0</v>
      </c>
      <c r="AG842" s="23">
        <v>4</v>
      </c>
      <c r="AH842" s="23">
        <v>0</v>
      </c>
      <c r="AI842" s="23">
        <v>0</v>
      </c>
      <c r="AJ842" s="23">
        <v>0</v>
      </c>
      <c r="AK842" s="23">
        <v>1.2862100000000001</v>
      </c>
      <c r="AL842" s="23">
        <v>1</v>
      </c>
      <c r="AM842" s="23">
        <v>0</v>
      </c>
      <c r="AN842" s="23">
        <v>1613</v>
      </c>
      <c r="AO842" s="23">
        <v>841</v>
      </c>
      <c r="AP842" s="23">
        <v>39</v>
      </c>
    </row>
    <row r="843" spans="1:42" x14ac:dyDescent="0.25">
      <c r="A843" s="23">
        <v>842</v>
      </c>
      <c r="B843" s="23">
        <v>17</v>
      </c>
      <c r="C843" s="23">
        <v>17</v>
      </c>
      <c r="D843" s="23">
        <v>4</v>
      </c>
      <c r="E843" s="23">
        <v>1398</v>
      </c>
      <c r="F843" s="23">
        <v>3567</v>
      </c>
      <c r="G843" s="23">
        <v>3609</v>
      </c>
      <c r="H843" s="23">
        <v>2004</v>
      </c>
      <c r="I843" s="23">
        <v>583</v>
      </c>
      <c r="J843" s="23">
        <v>836</v>
      </c>
      <c r="K843" s="23">
        <v>451</v>
      </c>
      <c r="L843" s="23">
        <v>500</v>
      </c>
      <c r="M843" s="23">
        <v>254</v>
      </c>
      <c r="N843" s="23">
        <v>193</v>
      </c>
      <c r="O843" s="23">
        <v>230</v>
      </c>
      <c r="P843" s="23">
        <v>188</v>
      </c>
      <c r="Q843" s="23">
        <v>42</v>
      </c>
      <c r="R843" s="23">
        <v>0.128013300083126</v>
      </c>
      <c r="S843" s="23">
        <v>467</v>
      </c>
      <c r="T843" s="23">
        <v>283</v>
      </c>
      <c r="U843" s="23">
        <v>579</v>
      </c>
      <c r="V843" s="23">
        <v>1565</v>
      </c>
      <c r="W843" s="23">
        <v>853</v>
      </c>
      <c r="X843" s="23">
        <v>329</v>
      </c>
      <c r="Y843" s="23">
        <v>104</v>
      </c>
      <c r="Z843" s="23">
        <v>125</v>
      </c>
      <c r="AA843" s="23">
        <v>196</v>
      </c>
      <c r="AB843" s="23">
        <v>0</v>
      </c>
      <c r="AC843" s="23">
        <v>7</v>
      </c>
      <c r="AD843" s="23">
        <v>35</v>
      </c>
      <c r="AE843" s="23">
        <v>0</v>
      </c>
      <c r="AF843" s="23">
        <v>0</v>
      </c>
      <c r="AG843" s="23">
        <v>4</v>
      </c>
      <c r="AH843" s="23">
        <v>0</v>
      </c>
      <c r="AI843" s="23">
        <v>0</v>
      </c>
      <c r="AJ843" s="23">
        <v>0</v>
      </c>
      <c r="AK843" s="23">
        <v>1.25159</v>
      </c>
      <c r="AL843" s="23">
        <v>2</v>
      </c>
      <c r="AM843" s="23">
        <v>0</v>
      </c>
      <c r="AN843" s="23">
        <v>1398</v>
      </c>
      <c r="AO843" s="23">
        <v>842</v>
      </c>
      <c r="AP843" s="23">
        <v>42</v>
      </c>
    </row>
    <row r="844" spans="1:42" x14ac:dyDescent="0.25">
      <c r="A844" s="23">
        <v>843</v>
      </c>
      <c r="B844" s="23">
        <v>17</v>
      </c>
      <c r="C844" s="23">
        <v>17</v>
      </c>
      <c r="D844" s="23">
        <v>4</v>
      </c>
      <c r="E844" s="23">
        <v>1457</v>
      </c>
      <c r="F844" s="23">
        <v>4431</v>
      </c>
      <c r="G844" s="23">
        <v>4492</v>
      </c>
      <c r="H844" s="23">
        <v>2296</v>
      </c>
      <c r="I844" s="23">
        <v>1437</v>
      </c>
      <c r="J844" s="23">
        <v>68</v>
      </c>
      <c r="K844" s="23">
        <v>301</v>
      </c>
      <c r="L844" s="23">
        <v>368</v>
      </c>
      <c r="M844" s="23">
        <v>526</v>
      </c>
      <c r="N844" s="23">
        <v>262</v>
      </c>
      <c r="O844" s="23">
        <v>558</v>
      </c>
      <c r="P844" s="23">
        <v>442</v>
      </c>
      <c r="Q844" s="23">
        <v>6</v>
      </c>
      <c r="R844" s="23">
        <v>0.231077471059662</v>
      </c>
      <c r="S844" s="23">
        <v>373</v>
      </c>
      <c r="T844" s="23">
        <v>375</v>
      </c>
      <c r="U844" s="23">
        <v>616</v>
      </c>
      <c r="V844" s="23">
        <v>1365</v>
      </c>
      <c r="W844" s="23">
        <v>1389</v>
      </c>
      <c r="X844" s="23">
        <v>747</v>
      </c>
      <c r="Y844" s="23">
        <v>5</v>
      </c>
      <c r="Z844" s="23">
        <v>45</v>
      </c>
      <c r="AA844" s="23">
        <v>255</v>
      </c>
      <c r="AB844" s="23">
        <v>0</v>
      </c>
      <c r="AC844" s="23">
        <v>47</v>
      </c>
      <c r="AD844" s="23">
        <v>21</v>
      </c>
      <c r="AE844" s="23">
        <v>0</v>
      </c>
      <c r="AF844" s="23">
        <v>0</v>
      </c>
      <c r="AG844" s="23">
        <v>4</v>
      </c>
      <c r="AH844" s="23">
        <v>0</v>
      </c>
      <c r="AI844" s="23">
        <v>0</v>
      </c>
      <c r="AJ844" s="23">
        <v>0</v>
      </c>
      <c r="AK844" s="23">
        <v>1.0871999999999999</v>
      </c>
      <c r="AL844" s="23">
        <v>1</v>
      </c>
      <c r="AM844" s="23">
        <v>0</v>
      </c>
      <c r="AN844" s="23">
        <v>1457</v>
      </c>
      <c r="AO844" s="23">
        <v>843</v>
      </c>
      <c r="AP844" s="23">
        <v>61</v>
      </c>
    </row>
    <row r="845" spans="1:42" x14ac:dyDescent="0.25">
      <c r="A845" s="23">
        <v>844</v>
      </c>
      <c r="B845" s="23">
        <v>17</v>
      </c>
      <c r="C845" s="23">
        <v>17</v>
      </c>
      <c r="D845" s="23">
        <v>4</v>
      </c>
      <c r="E845" s="23">
        <v>3195</v>
      </c>
      <c r="F845" s="23">
        <v>9383</v>
      </c>
      <c r="G845" s="23">
        <v>9402</v>
      </c>
      <c r="H845" s="23">
        <v>4516</v>
      </c>
      <c r="I845" s="23">
        <v>3222</v>
      </c>
      <c r="J845" s="23">
        <v>62</v>
      </c>
      <c r="K845" s="23">
        <v>416</v>
      </c>
      <c r="L845" s="23">
        <v>659</v>
      </c>
      <c r="M845" s="23">
        <v>863</v>
      </c>
      <c r="N845" s="23">
        <v>1257</v>
      </c>
      <c r="O845" s="23">
        <v>26251</v>
      </c>
      <c r="P845" s="23">
        <v>1893</v>
      </c>
      <c r="Q845" s="23">
        <v>85</v>
      </c>
      <c r="R845" s="23">
        <v>0.23633269517124</v>
      </c>
      <c r="S845" s="23">
        <v>1108</v>
      </c>
      <c r="T845" s="23">
        <v>595</v>
      </c>
      <c r="U845" s="23">
        <v>1466</v>
      </c>
      <c r="V845" s="23">
        <v>2444</v>
      </c>
      <c r="W845" s="23">
        <v>3182</v>
      </c>
      <c r="X845" s="23">
        <v>1715</v>
      </c>
      <c r="Y845" s="23">
        <v>220</v>
      </c>
      <c r="Z845" s="23">
        <v>254</v>
      </c>
      <c r="AA845" s="23">
        <v>478</v>
      </c>
      <c r="AB845" s="23">
        <v>16</v>
      </c>
      <c r="AC845" s="23">
        <v>26</v>
      </c>
      <c r="AD845" s="23">
        <v>114</v>
      </c>
      <c r="AE845" s="23">
        <v>0</v>
      </c>
      <c r="AF845" s="23">
        <v>0</v>
      </c>
      <c r="AG845" s="23">
        <v>5</v>
      </c>
      <c r="AH845" s="23">
        <v>0</v>
      </c>
      <c r="AI845" s="23">
        <v>0</v>
      </c>
      <c r="AJ845" s="23">
        <v>0</v>
      </c>
      <c r="AK845" s="23">
        <v>1.00027</v>
      </c>
      <c r="AL845" s="23">
        <v>1</v>
      </c>
      <c r="AM845" s="23">
        <v>0</v>
      </c>
      <c r="AN845" s="23">
        <v>3195</v>
      </c>
      <c r="AO845" s="23">
        <v>844</v>
      </c>
      <c r="AP845" s="23">
        <v>19</v>
      </c>
    </row>
    <row r="846" spans="1:42" x14ac:dyDescent="0.25">
      <c r="A846" s="23">
        <v>845</v>
      </c>
      <c r="B846" s="23">
        <v>17</v>
      </c>
      <c r="C846" s="23">
        <v>17</v>
      </c>
      <c r="D846" s="23">
        <v>4</v>
      </c>
      <c r="E846" s="23">
        <v>2470</v>
      </c>
      <c r="F846" s="23">
        <v>6524</v>
      </c>
      <c r="G846" s="23">
        <v>6559</v>
      </c>
      <c r="H846" s="23">
        <v>3390</v>
      </c>
      <c r="I846" s="23">
        <v>2481</v>
      </c>
      <c r="J846" s="23">
        <v>38</v>
      </c>
      <c r="K846" s="23">
        <v>310</v>
      </c>
      <c r="L846" s="23">
        <v>581</v>
      </c>
      <c r="M846" s="23">
        <v>641</v>
      </c>
      <c r="N846" s="23">
        <v>938</v>
      </c>
      <c r="O846" s="23">
        <v>1280</v>
      </c>
      <c r="P846" s="23">
        <v>787</v>
      </c>
      <c r="Q846" s="23">
        <v>38</v>
      </c>
      <c r="R846" s="23">
        <v>0.233419728617167</v>
      </c>
      <c r="S846" s="23">
        <v>589</v>
      </c>
      <c r="T846" s="23">
        <v>470</v>
      </c>
      <c r="U846" s="23">
        <v>900</v>
      </c>
      <c r="V846" s="23">
        <v>1708</v>
      </c>
      <c r="W846" s="23">
        <v>2253</v>
      </c>
      <c r="X846" s="23">
        <v>1228</v>
      </c>
      <c r="Y846" s="23">
        <v>9</v>
      </c>
      <c r="Z846" s="23">
        <v>65</v>
      </c>
      <c r="AA846" s="23">
        <v>424</v>
      </c>
      <c r="AB846" s="23">
        <v>0</v>
      </c>
      <c r="AC846" s="23">
        <v>21</v>
      </c>
      <c r="AD846" s="23">
        <v>70</v>
      </c>
      <c r="AE846" s="23">
        <v>0</v>
      </c>
      <c r="AF846" s="23">
        <v>0</v>
      </c>
      <c r="AG846" s="23">
        <v>4</v>
      </c>
      <c r="AH846" s="23">
        <v>0</v>
      </c>
      <c r="AI846" s="23">
        <v>0</v>
      </c>
      <c r="AJ846" s="23">
        <v>0</v>
      </c>
      <c r="AK846" s="23">
        <v>1.0967100000000001</v>
      </c>
      <c r="AL846" s="23">
        <v>1</v>
      </c>
      <c r="AM846" s="23">
        <v>0</v>
      </c>
      <c r="AN846" s="23">
        <v>2470</v>
      </c>
      <c r="AO846" s="23">
        <v>845</v>
      </c>
      <c r="AP846" s="23">
        <v>35</v>
      </c>
    </row>
    <row r="847" spans="1:42" x14ac:dyDescent="0.25">
      <c r="A847" s="23">
        <v>846</v>
      </c>
      <c r="B847" s="23">
        <v>17</v>
      </c>
      <c r="C847" s="23">
        <v>17</v>
      </c>
      <c r="D847" s="23">
        <v>4</v>
      </c>
      <c r="E847" s="23">
        <v>2187</v>
      </c>
      <c r="F847" s="23">
        <v>5423</v>
      </c>
      <c r="G847" s="23">
        <v>5445</v>
      </c>
      <c r="H847" s="23">
        <v>2972</v>
      </c>
      <c r="I847" s="23">
        <v>1835</v>
      </c>
      <c r="J847" s="23">
        <v>366</v>
      </c>
      <c r="K847" s="23">
        <v>549</v>
      </c>
      <c r="L847" s="23">
        <v>640</v>
      </c>
      <c r="M847" s="23">
        <v>546</v>
      </c>
      <c r="N847" s="23">
        <v>452</v>
      </c>
      <c r="O847" s="23">
        <v>457</v>
      </c>
      <c r="P847" s="23">
        <v>360</v>
      </c>
      <c r="Q847" s="23">
        <v>70</v>
      </c>
      <c r="R847" s="23">
        <v>0.206795224977043</v>
      </c>
      <c r="S847" s="23">
        <v>544</v>
      </c>
      <c r="T847" s="23">
        <v>277</v>
      </c>
      <c r="U847" s="23">
        <v>985</v>
      </c>
      <c r="V847" s="23">
        <v>1617</v>
      </c>
      <c r="W847" s="23">
        <v>1635</v>
      </c>
      <c r="X847" s="23">
        <v>931</v>
      </c>
      <c r="Y847" s="23">
        <v>42</v>
      </c>
      <c r="Z847" s="23">
        <v>116</v>
      </c>
      <c r="AA847" s="23">
        <v>325</v>
      </c>
      <c r="AB847" s="23">
        <v>0</v>
      </c>
      <c r="AC847" s="23">
        <v>1</v>
      </c>
      <c r="AD847" s="23">
        <v>60</v>
      </c>
      <c r="AE847" s="23">
        <v>0</v>
      </c>
      <c r="AF847" s="23">
        <v>0</v>
      </c>
      <c r="AG847" s="23">
        <v>4</v>
      </c>
      <c r="AH847" s="23">
        <v>0</v>
      </c>
      <c r="AI847" s="23">
        <v>0</v>
      </c>
      <c r="AJ847" s="23">
        <v>0</v>
      </c>
      <c r="AK847" s="23">
        <v>1.2197800000000001</v>
      </c>
      <c r="AL847" s="23">
        <v>2</v>
      </c>
      <c r="AM847" s="23">
        <v>0</v>
      </c>
      <c r="AN847" s="23">
        <v>2187</v>
      </c>
      <c r="AO847" s="23">
        <v>846</v>
      </c>
      <c r="AP847" s="23">
        <v>22</v>
      </c>
    </row>
    <row r="848" spans="1:42" x14ac:dyDescent="0.25">
      <c r="A848" s="23">
        <v>847</v>
      </c>
      <c r="B848" s="23">
        <v>17</v>
      </c>
      <c r="C848" s="23">
        <v>17</v>
      </c>
      <c r="D848" s="23">
        <v>4</v>
      </c>
      <c r="E848" s="23">
        <v>1151</v>
      </c>
      <c r="F848" s="23">
        <v>2914</v>
      </c>
      <c r="G848" s="23">
        <v>2914</v>
      </c>
      <c r="H848" s="23">
        <v>1450</v>
      </c>
      <c r="I848" s="23">
        <v>761</v>
      </c>
      <c r="J848" s="23">
        <v>508</v>
      </c>
      <c r="K848" s="23">
        <v>401</v>
      </c>
      <c r="L848" s="23">
        <v>473</v>
      </c>
      <c r="M848" s="23">
        <v>205</v>
      </c>
      <c r="N848" s="23">
        <v>72</v>
      </c>
      <c r="O848" s="23">
        <v>228</v>
      </c>
      <c r="P848" s="23">
        <v>123</v>
      </c>
      <c r="Q848" s="23">
        <v>50</v>
      </c>
      <c r="R848" s="23">
        <v>0.14070006863418</v>
      </c>
      <c r="S848" s="23">
        <v>1336</v>
      </c>
      <c r="T848" s="23">
        <v>272</v>
      </c>
      <c r="U848" s="23">
        <v>594</v>
      </c>
      <c r="V848" s="23">
        <v>1055</v>
      </c>
      <c r="W848" s="23">
        <v>692</v>
      </c>
      <c r="X848" s="23">
        <v>301</v>
      </c>
      <c r="Y848" s="23">
        <v>235</v>
      </c>
      <c r="Z848" s="23">
        <v>382</v>
      </c>
      <c r="AA848" s="23">
        <v>531</v>
      </c>
      <c r="AB848" s="23">
        <v>0</v>
      </c>
      <c r="AC848" s="23">
        <v>84</v>
      </c>
      <c r="AD848" s="23">
        <v>104</v>
      </c>
      <c r="AE848" s="23">
        <v>0</v>
      </c>
      <c r="AF848" s="23">
        <v>0</v>
      </c>
      <c r="AG848" s="23">
        <v>3</v>
      </c>
      <c r="AH848" s="23">
        <v>0</v>
      </c>
      <c r="AI848" s="23">
        <v>0</v>
      </c>
      <c r="AJ848" s="23">
        <v>0</v>
      </c>
      <c r="AK848" s="23">
        <v>1.58982</v>
      </c>
      <c r="AL848" s="23">
        <v>2</v>
      </c>
      <c r="AM848" s="23">
        <v>0</v>
      </c>
      <c r="AN848" s="23">
        <v>1151</v>
      </c>
      <c r="AO848" s="23">
        <v>847</v>
      </c>
      <c r="AP848" s="23">
        <v>0</v>
      </c>
    </row>
    <row r="849" spans="1:42" x14ac:dyDescent="0.25">
      <c r="A849" s="23">
        <v>848</v>
      </c>
      <c r="B849" s="23">
        <v>17</v>
      </c>
      <c r="C849" s="23">
        <v>17</v>
      </c>
      <c r="D849" s="23">
        <v>4</v>
      </c>
      <c r="E849" s="23">
        <v>1866</v>
      </c>
      <c r="F849" s="23">
        <v>4961</v>
      </c>
      <c r="G849" s="23">
        <v>5039</v>
      </c>
      <c r="H849" s="23">
        <v>2365</v>
      </c>
      <c r="I849" s="23">
        <v>633</v>
      </c>
      <c r="J849" s="23">
        <v>1305</v>
      </c>
      <c r="K849" s="23">
        <v>654</v>
      </c>
      <c r="L849" s="23">
        <v>717</v>
      </c>
      <c r="M849" s="23">
        <v>356</v>
      </c>
      <c r="N849" s="23">
        <v>139</v>
      </c>
      <c r="O849" s="23">
        <v>273</v>
      </c>
      <c r="P849" s="23">
        <v>150</v>
      </c>
      <c r="Q849" s="23">
        <v>122.2527</v>
      </c>
      <c r="R849" s="23">
        <v>0.17940067473705101</v>
      </c>
      <c r="S849" s="23">
        <v>5433</v>
      </c>
      <c r="T849" s="23">
        <v>421</v>
      </c>
      <c r="U849" s="23">
        <v>1181</v>
      </c>
      <c r="V849" s="23">
        <v>1582</v>
      </c>
      <c r="W849" s="23">
        <v>1134</v>
      </c>
      <c r="X849" s="23">
        <v>721</v>
      </c>
      <c r="Y849" s="23">
        <v>634</v>
      </c>
      <c r="Z849" s="23">
        <v>450</v>
      </c>
      <c r="AA849" s="23">
        <v>4071</v>
      </c>
      <c r="AB849" s="23">
        <v>0</v>
      </c>
      <c r="AC849" s="23">
        <v>154</v>
      </c>
      <c r="AD849" s="23">
        <v>124</v>
      </c>
      <c r="AE849" s="23">
        <v>0</v>
      </c>
      <c r="AF849" s="23">
        <v>0</v>
      </c>
      <c r="AG849" s="23">
        <v>4</v>
      </c>
      <c r="AH849" s="23">
        <v>0</v>
      </c>
      <c r="AI849" s="23">
        <v>0</v>
      </c>
      <c r="AJ849" s="23">
        <v>0</v>
      </c>
      <c r="AK849" s="23">
        <v>1.8065800000000001</v>
      </c>
      <c r="AL849" s="23">
        <v>2</v>
      </c>
      <c r="AM849" s="23">
        <v>0</v>
      </c>
      <c r="AN849" s="23">
        <v>1866</v>
      </c>
      <c r="AO849" s="23">
        <v>848</v>
      </c>
      <c r="AP849" s="23">
        <v>78</v>
      </c>
    </row>
    <row r="850" spans="1:42" x14ac:dyDescent="0.25">
      <c r="A850" s="23">
        <v>849</v>
      </c>
      <c r="B850" s="23">
        <v>17</v>
      </c>
      <c r="C850" s="23">
        <v>17</v>
      </c>
      <c r="D850" s="23">
        <v>4</v>
      </c>
      <c r="E850" s="23">
        <v>1399</v>
      </c>
      <c r="F850" s="23">
        <v>4083</v>
      </c>
      <c r="G850" s="23">
        <v>4119</v>
      </c>
      <c r="H850" s="23">
        <v>2055</v>
      </c>
      <c r="I850" s="23">
        <v>1316</v>
      </c>
      <c r="J850" s="23">
        <v>114</v>
      </c>
      <c r="K850" s="23">
        <v>165</v>
      </c>
      <c r="L850" s="23">
        <v>499</v>
      </c>
      <c r="M850" s="23">
        <v>438</v>
      </c>
      <c r="N850" s="23">
        <v>297</v>
      </c>
      <c r="O850" s="23">
        <v>328</v>
      </c>
      <c r="P850" s="23">
        <v>282</v>
      </c>
      <c r="Q850" s="23">
        <v>33</v>
      </c>
      <c r="R850" s="23">
        <v>0.17795581451808701</v>
      </c>
      <c r="S850" s="23">
        <v>428</v>
      </c>
      <c r="T850" s="23">
        <v>336</v>
      </c>
      <c r="U850" s="23">
        <v>668</v>
      </c>
      <c r="V850" s="23">
        <v>1363</v>
      </c>
      <c r="W850" s="23">
        <v>1169</v>
      </c>
      <c r="X850" s="23">
        <v>583</v>
      </c>
      <c r="Y850" s="23">
        <v>66</v>
      </c>
      <c r="Z850" s="23">
        <v>55</v>
      </c>
      <c r="AA850" s="23">
        <v>272</v>
      </c>
      <c r="AB850" s="23">
        <v>0</v>
      </c>
      <c r="AC850" s="23">
        <v>11</v>
      </c>
      <c r="AD850" s="23">
        <v>24</v>
      </c>
      <c r="AE850" s="23">
        <v>0</v>
      </c>
      <c r="AF850" s="23">
        <v>0</v>
      </c>
      <c r="AG850" s="23">
        <v>4</v>
      </c>
      <c r="AH850" s="23">
        <v>2437.8278799999998</v>
      </c>
      <c r="AI850" s="23">
        <v>0</v>
      </c>
      <c r="AJ850" s="23">
        <v>0</v>
      </c>
      <c r="AK850" s="23">
        <v>1.15785</v>
      </c>
      <c r="AL850" s="23">
        <v>1</v>
      </c>
      <c r="AM850" s="23">
        <v>0</v>
      </c>
      <c r="AN850" s="23">
        <v>1399</v>
      </c>
      <c r="AO850" s="23">
        <v>849</v>
      </c>
      <c r="AP850" s="23">
        <v>36</v>
      </c>
    </row>
    <row r="851" spans="1:42" x14ac:dyDescent="0.25">
      <c r="A851" s="23">
        <v>850</v>
      </c>
      <c r="B851" s="23">
        <v>17</v>
      </c>
      <c r="C851" s="23">
        <v>17</v>
      </c>
      <c r="D851" s="23">
        <v>4</v>
      </c>
      <c r="E851" s="23">
        <v>1323</v>
      </c>
      <c r="F851" s="23">
        <v>3686</v>
      </c>
      <c r="G851" s="23">
        <v>3700</v>
      </c>
      <c r="H851" s="23">
        <v>1788</v>
      </c>
      <c r="I851" s="23">
        <v>1363</v>
      </c>
      <c r="J851" s="23">
        <v>0</v>
      </c>
      <c r="K851" s="23">
        <v>244</v>
      </c>
      <c r="L851" s="23">
        <v>255</v>
      </c>
      <c r="M851" s="23">
        <v>358</v>
      </c>
      <c r="N851" s="23">
        <v>466</v>
      </c>
      <c r="O851" s="23">
        <v>605</v>
      </c>
      <c r="P851" s="23">
        <v>448</v>
      </c>
      <c r="Q851" s="23">
        <v>10</v>
      </c>
      <c r="R851" s="23">
        <v>0.25351351351351398</v>
      </c>
      <c r="S851" s="23">
        <v>320</v>
      </c>
      <c r="T851" s="23">
        <v>95</v>
      </c>
      <c r="U851" s="23">
        <v>719</v>
      </c>
      <c r="V851" s="23">
        <v>942</v>
      </c>
      <c r="W851" s="23">
        <v>1167</v>
      </c>
      <c r="X851" s="23">
        <v>777</v>
      </c>
      <c r="Y851" s="23">
        <v>5</v>
      </c>
      <c r="Z851" s="23">
        <v>35</v>
      </c>
      <c r="AA851" s="23">
        <v>233</v>
      </c>
      <c r="AB851" s="23">
        <v>0</v>
      </c>
      <c r="AC851" s="23">
        <v>7</v>
      </c>
      <c r="AD851" s="23">
        <v>40</v>
      </c>
      <c r="AE851" s="23">
        <v>0</v>
      </c>
      <c r="AF851" s="23">
        <v>0</v>
      </c>
      <c r="AG851" s="23">
        <v>4</v>
      </c>
      <c r="AH851" s="23">
        <v>0</v>
      </c>
      <c r="AI851" s="23">
        <v>0</v>
      </c>
      <c r="AJ851" s="23">
        <v>0</v>
      </c>
      <c r="AK851" s="23">
        <v>1.06819</v>
      </c>
      <c r="AL851" s="23">
        <v>1</v>
      </c>
      <c r="AM851" s="23">
        <v>0</v>
      </c>
      <c r="AN851" s="23">
        <v>1323</v>
      </c>
      <c r="AO851" s="23">
        <v>850</v>
      </c>
      <c r="AP851" s="23">
        <v>14</v>
      </c>
    </row>
    <row r="852" spans="1:42" x14ac:dyDescent="0.25">
      <c r="A852" s="23">
        <v>851</v>
      </c>
      <c r="B852" s="23">
        <v>17</v>
      </c>
      <c r="C852" s="23">
        <v>17</v>
      </c>
      <c r="D852" s="23">
        <v>4</v>
      </c>
      <c r="E852" s="23">
        <v>732</v>
      </c>
      <c r="F852" s="23">
        <v>2149</v>
      </c>
      <c r="G852" s="23">
        <v>2149</v>
      </c>
      <c r="H852" s="23">
        <v>1134</v>
      </c>
      <c r="I852" s="23">
        <v>766</v>
      </c>
      <c r="J852" s="23">
        <v>0</v>
      </c>
      <c r="K852" s="23">
        <v>85</v>
      </c>
      <c r="L852" s="23">
        <v>177</v>
      </c>
      <c r="M852" s="23">
        <v>162</v>
      </c>
      <c r="N852" s="23">
        <v>308</v>
      </c>
      <c r="O852" s="23">
        <v>618</v>
      </c>
      <c r="P852" s="23">
        <v>198</v>
      </c>
      <c r="Q852" s="23">
        <v>11</v>
      </c>
      <c r="R852" s="23">
        <v>0.26012098650535098</v>
      </c>
      <c r="S852" s="23">
        <v>99</v>
      </c>
      <c r="T852" s="23">
        <v>71</v>
      </c>
      <c r="U852" s="23">
        <v>309</v>
      </c>
      <c r="V852" s="23">
        <v>549</v>
      </c>
      <c r="W852" s="23">
        <v>755</v>
      </c>
      <c r="X852" s="23">
        <v>465</v>
      </c>
      <c r="Y852" s="23">
        <v>17</v>
      </c>
      <c r="Z852" s="23">
        <v>27</v>
      </c>
      <c r="AA852" s="23">
        <v>24</v>
      </c>
      <c r="AB852" s="23">
        <v>0</v>
      </c>
      <c r="AC852" s="23">
        <v>10</v>
      </c>
      <c r="AD852" s="23">
        <v>21</v>
      </c>
      <c r="AE852" s="23">
        <v>0</v>
      </c>
      <c r="AF852" s="23">
        <v>0</v>
      </c>
      <c r="AG852" s="23">
        <v>4</v>
      </c>
      <c r="AH852" s="23">
        <v>0</v>
      </c>
      <c r="AI852" s="23">
        <v>0</v>
      </c>
      <c r="AJ852" s="23">
        <v>0</v>
      </c>
      <c r="AK852" s="23">
        <v>1.12524</v>
      </c>
      <c r="AL852" s="23">
        <v>1</v>
      </c>
      <c r="AM852" s="23">
        <v>0</v>
      </c>
      <c r="AN852" s="23">
        <v>732</v>
      </c>
      <c r="AO852" s="23">
        <v>851</v>
      </c>
      <c r="AP852" s="23">
        <v>0</v>
      </c>
    </row>
    <row r="853" spans="1:42" x14ac:dyDescent="0.25">
      <c r="A853" s="23">
        <v>852</v>
      </c>
      <c r="B853" s="23">
        <v>17</v>
      </c>
      <c r="C853" s="23">
        <v>17</v>
      </c>
      <c r="D853" s="23">
        <v>4</v>
      </c>
      <c r="E853" s="23">
        <v>2233</v>
      </c>
      <c r="F853" s="23">
        <v>6593</v>
      </c>
      <c r="G853" s="23">
        <v>6595</v>
      </c>
      <c r="H853" s="23">
        <v>3408</v>
      </c>
      <c r="I853" s="23">
        <v>2009</v>
      </c>
      <c r="J853" s="23">
        <v>235</v>
      </c>
      <c r="K853" s="23">
        <v>484</v>
      </c>
      <c r="L853" s="23">
        <v>533</v>
      </c>
      <c r="M853" s="23">
        <v>510</v>
      </c>
      <c r="N853" s="23">
        <v>706</v>
      </c>
      <c r="O853" s="23">
        <v>568</v>
      </c>
      <c r="P853" s="23">
        <v>463</v>
      </c>
      <c r="Q853" s="23">
        <v>44</v>
      </c>
      <c r="R853" s="23">
        <v>0.21728582259287299</v>
      </c>
      <c r="S853" s="23">
        <v>442</v>
      </c>
      <c r="T853" s="23">
        <v>573</v>
      </c>
      <c r="U853" s="23">
        <v>816</v>
      </c>
      <c r="V853" s="23">
        <v>1987</v>
      </c>
      <c r="W853" s="23">
        <v>2108</v>
      </c>
      <c r="X853" s="23">
        <v>1111</v>
      </c>
      <c r="Y853" s="23">
        <v>38</v>
      </c>
      <c r="Z853" s="23">
        <v>25</v>
      </c>
      <c r="AA853" s="23">
        <v>304</v>
      </c>
      <c r="AB853" s="23">
        <v>0</v>
      </c>
      <c r="AC853" s="23">
        <v>16</v>
      </c>
      <c r="AD853" s="23">
        <v>59</v>
      </c>
      <c r="AE853" s="23">
        <v>0</v>
      </c>
      <c r="AF853" s="23">
        <v>0</v>
      </c>
      <c r="AG853" s="23">
        <v>4</v>
      </c>
      <c r="AH853" s="23">
        <v>0</v>
      </c>
      <c r="AI853" s="23">
        <v>0</v>
      </c>
      <c r="AJ853" s="23">
        <v>0</v>
      </c>
      <c r="AK853" s="23">
        <v>1.1414500000000001</v>
      </c>
      <c r="AL853" s="23">
        <v>1</v>
      </c>
      <c r="AM853" s="23">
        <v>0</v>
      </c>
      <c r="AN853" s="23">
        <v>2233</v>
      </c>
      <c r="AO853" s="23">
        <v>852</v>
      </c>
      <c r="AP853" s="23">
        <v>2</v>
      </c>
    </row>
    <row r="854" spans="1:42" x14ac:dyDescent="0.25">
      <c r="A854" s="23">
        <v>853</v>
      </c>
      <c r="B854" s="23">
        <v>17</v>
      </c>
      <c r="C854" s="23">
        <v>17</v>
      </c>
      <c r="D854" s="23">
        <v>4</v>
      </c>
      <c r="E854" s="23">
        <v>1977</v>
      </c>
      <c r="F854" s="23">
        <v>5326</v>
      </c>
      <c r="G854" s="23">
        <v>5358</v>
      </c>
      <c r="H854" s="23">
        <v>2671</v>
      </c>
      <c r="I854" s="23">
        <v>1444</v>
      </c>
      <c r="J854" s="23">
        <v>700</v>
      </c>
      <c r="K854" s="23">
        <v>682</v>
      </c>
      <c r="L854" s="23">
        <v>547</v>
      </c>
      <c r="M854" s="23">
        <v>381</v>
      </c>
      <c r="N854" s="23">
        <v>367</v>
      </c>
      <c r="O854" s="23">
        <v>595</v>
      </c>
      <c r="P854" s="23">
        <v>265</v>
      </c>
      <c r="Q854" s="23">
        <v>164</v>
      </c>
      <c r="R854" s="23">
        <v>0.162560656961553</v>
      </c>
      <c r="S854" s="23">
        <v>1933</v>
      </c>
      <c r="T854" s="23">
        <v>419</v>
      </c>
      <c r="U854" s="23">
        <v>1029</v>
      </c>
      <c r="V854" s="23">
        <v>1523</v>
      </c>
      <c r="W854" s="23">
        <v>1804</v>
      </c>
      <c r="X854" s="23">
        <v>583</v>
      </c>
      <c r="Y854" s="23">
        <v>28</v>
      </c>
      <c r="Z854" s="23">
        <v>80</v>
      </c>
      <c r="AA854" s="23">
        <v>1552</v>
      </c>
      <c r="AB854" s="23">
        <v>1</v>
      </c>
      <c r="AC854" s="23">
        <v>44</v>
      </c>
      <c r="AD854" s="23">
        <v>228</v>
      </c>
      <c r="AE854" s="23">
        <v>0</v>
      </c>
      <c r="AF854" s="23">
        <v>0</v>
      </c>
      <c r="AG854" s="23">
        <v>4</v>
      </c>
      <c r="AH854" s="23">
        <v>0</v>
      </c>
      <c r="AI854" s="23">
        <v>0</v>
      </c>
      <c r="AJ854" s="23">
        <v>0</v>
      </c>
      <c r="AK854" s="23">
        <v>1.28989</v>
      </c>
      <c r="AL854" s="23">
        <v>1</v>
      </c>
      <c r="AM854" s="23">
        <v>0</v>
      </c>
      <c r="AN854" s="23">
        <v>1977</v>
      </c>
      <c r="AO854" s="23">
        <v>853</v>
      </c>
      <c r="AP854" s="23">
        <v>32</v>
      </c>
    </row>
    <row r="855" spans="1:42" x14ac:dyDescent="0.25">
      <c r="A855" s="23">
        <v>854</v>
      </c>
      <c r="B855" s="23">
        <v>17</v>
      </c>
      <c r="C855" s="23">
        <v>17</v>
      </c>
      <c r="D855" s="23">
        <v>4</v>
      </c>
      <c r="E855" s="23">
        <v>2449</v>
      </c>
      <c r="F855" s="23">
        <v>7515</v>
      </c>
      <c r="G855" s="23">
        <v>7534</v>
      </c>
      <c r="H855" s="23">
        <v>3164</v>
      </c>
      <c r="I855" s="23">
        <v>722</v>
      </c>
      <c r="J855" s="23">
        <v>1827</v>
      </c>
      <c r="K855" s="23">
        <v>1255</v>
      </c>
      <c r="L855" s="23">
        <v>886</v>
      </c>
      <c r="M855" s="23">
        <v>243</v>
      </c>
      <c r="N855" s="23">
        <v>65</v>
      </c>
      <c r="O855" s="23">
        <v>203</v>
      </c>
      <c r="P855" s="23">
        <v>141</v>
      </c>
      <c r="Q855" s="23">
        <v>55</v>
      </c>
      <c r="R855" s="23">
        <v>9.9814175736660501E-2</v>
      </c>
      <c r="S855" s="23">
        <v>345</v>
      </c>
      <c r="T855" s="23">
        <v>732</v>
      </c>
      <c r="U855" s="23">
        <v>1635</v>
      </c>
      <c r="V855" s="23">
        <v>3228</v>
      </c>
      <c r="W855" s="23">
        <v>1517</v>
      </c>
      <c r="X855" s="23">
        <v>422</v>
      </c>
      <c r="Y855" s="23">
        <v>61</v>
      </c>
      <c r="Z855" s="23">
        <v>67</v>
      </c>
      <c r="AA855" s="23">
        <v>164</v>
      </c>
      <c r="AB855" s="23">
        <v>4</v>
      </c>
      <c r="AC855" s="23">
        <v>33</v>
      </c>
      <c r="AD855" s="23">
        <v>16</v>
      </c>
      <c r="AE855" s="23">
        <v>0</v>
      </c>
      <c r="AF855" s="23">
        <v>0</v>
      </c>
      <c r="AG855" s="23">
        <v>4</v>
      </c>
      <c r="AH855" s="23">
        <v>0</v>
      </c>
      <c r="AI855" s="23">
        <v>0</v>
      </c>
      <c r="AJ855" s="23">
        <v>0</v>
      </c>
      <c r="AK855" s="23">
        <v>1.61287</v>
      </c>
      <c r="AL855" s="23">
        <v>2</v>
      </c>
      <c r="AM855" s="23">
        <v>0</v>
      </c>
      <c r="AN855" s="23">
        <v>2449</v>
      </c>
      <c r="AO855" s="23">
        <v>854</v>
      </c>
      <c r="AP855" s="23">
        <v>19</v>
      </c>
    </row>
    <row r="856" spans="1:42" x14ac:dyDescent="0.25">
      <c r="A856" s="23">
        <v>855</v>
      </c>
      <c r="B856" s="23">
        <v>17</v>
      </c>
      <c r="C856" s="23">
        <v>17</v>
      </c>
      <c r="D856" s="23">
        <v>4</v>
      </c>
      <c r="E856" s="23">
        <v>1810</v>
      </c>
      <c r="F856" s="23">
        <v>5278</v>
      </c>
      <c r="G856" s="23">
        <v>5286</v>
      </c>
      <c r="H856" s="23">
        <v>2184</v>
      </c>
      <c r="I856" s="23">
        <v>1088</v>
      </c>
      <c r="J856" s="23">
        <v>762</v>
      </c>
      <c r="K856" s="23">
        <v>879</v>
      </c>
      <c r="L856" s="23">
        <v>620</v>
      </c>
      <c r="M856" s="23">
        <v>202</v>
      </c>
      <c r="N856" s="23">
        <v>109</v>
      </c>
      <c r="O856" s="23">
        <v>283</v>
      </c>
      <c r="P856" s="23">
        <v>221</v>
      </c>
      <c r="Q856" s="23">
        <v>43</v>
      </c>
      <c r="R856" s="23">
        <v>8.5698070374574303E-2</v>
      </c>
      <c r="S856" s="23">
        <v>460</v>
      </c>
      <c r="T856" s="23">
        <v>422</v>
      </c>
      <c r="U856" s="23">
        <v>1342</v>
      </c>
      <c r="V856" s="23">
        <v>1985</v>
      </c>
      <c r="W856" s="23">
        <v>1191</v>
      </c>
      <c r="X856" s="23">
        <v>346</v>
      </c>
      <c r="Y856" s="23">
        <v>72</v>
      </c>
      <c r="Z856" s="23">
        <v>34</v>
      </c>
      <c r="AA856" s="23">
        <v>273</v>
      </c>
      <c r="AB856" s="23">
        <v>0</v>
      </c>
      <c r="AC856" s="23">
        <v>70</v>
      </c>
      <c r="AD856" s="23">
        <v>11</v>
      </c>
      <c r="AE856" s="23">
        <v>0</v>
      </c>
      <c r="AF856" s="23">
        <v>0</v>
      </c>
      <c r="AG856" s="23">
        <v>4</v>
      </c>
      <c r="AH856" s="23">
        <v>0</v>
      </c>
      <c r="AI856" s="23">
        <v>0</v>
      </c>
      <c r="AJ856" s="23">
        <v>0</v>
      </c>
      <c r="AK856" s="23">
        <v>1.36676</v>
      </c>
      <c r="AL856" s="23">
        <v>2</v>
      </c>
      <c r="AM856" s="23">
        <v>0</v>
      </c>
      <c r="AN856" s="23">
        <v>1810</v>
      </c>
      <c r="AO856" s="23">
        <v>855</v>
      </c>
      <c r="AP856" s="23">
        <v>8</v>
      </c>
    </row>
    <row r="857" spans="1:42" x14ac:dyDescent="0.25">
      <c r="A857" s="23">
        <v>856</v>
      </c>
      <c r="B857" s="23">
        <v>17</v>
      </c>
      <c r="C857" s="23">
        <v>17</v>
      </c>
      <c r="D857" s="23">
        <v>4</v>
      </c>
      <c r="E857" s="23">
        <v>2580</v>
      </c>
      <c r="F857" s="23">
        <v>8121</v>
      </c>
      <c r="G857" s="23">
        <v>8121</v>
      </c>
      <c r="H857" s="23">
        <v>3718</v>
      </c>
      <c r="I857" s="23">
        <v>1637</v>
      </c>
      <c r="J857" s="23">
        <v>1045</v>
      </c>
      <c r="K857" s="23">
        <v>882</v>
      </c>
      <c r="L857" s="23">
        <v>926</v>
      </c>
      <c r="M857" s="23">
        <v>588</v>
      </c>
      <c r="N857" s="23">
        <v>184</v>
      </c>
      <c r="O857" s="23">
        <v>383</v>
      </c>
      <c r="P857" s="23">
        <v>230</v>
      </c>
      <c r="Q857" s="23">
        <v>145</v>
      </c>
      <c r="R857" s="23">
        <v>0.16438862209087601</v>
      </c>
      <c r="S857" s="23">
        <v>1872</v>
      </c>
      <c r="T857" s="23">
        <v>276</v>
      </c>
      <c r="U857" s="23">
        <v>1807</v>
      </c>
      <c r="V857" s="23">
        <v>2892</v>
      </c>
      <c r="W857" s="23">
        <v>2207</v>
      </c>
      <c r="X857" s="23">
        <v>939</v>
      </c>
      <c r="Y857" s="23">
        <v>787</v>
      </c>
      <c r="Z857" s="23">
        <v>205</v>
      </c>
      <c r="AA857" s="23">
        <v>778</v>
      </c>
      <c r="AB857" s="23">
        <v>0</v>
      </c>
      <c r="AC857" s="23">
        <v>23</v>
      </c>
      <c r="AD857" s="23">
        <v>79</v>
      </c>
      <c r="AE857" s="23">
        <v>0</v>
      </c>
      <c r="AF857" s="23">
        <v>0</v>
      </c>
      <c r="AG857" s="23">
        <v>4</v>
      </c>
      <c r="AH857" s="23">
        <v>0</v>
      </c>
      <c r="AI857" s="23">
        <v>0</v>
      </c>
      <c r="AJ857" s="23">
        <v>0</v>
      </c>
      <c r="AK857" s="23">
        <v>1.3479000000000001</v>
      </c>
      <c r="AL857" s="23">
        <v>3</v>
      </c>
      <c r="AM857" s="23">
        <v>0</v>
      </c>
      <c r="AN857" s="23">
        <v>2580</v>
      </c>
      <c r="AO857" s="23">
        <v>856</v>
      </c>
      <c r="AP857" s="23">
        <v>0</v>
      </c>
    </row>
    <row r="858" spans="1:42" x14ac:dyDescent="0.25">
      <c r="A858" s="23">
        <v>857</v>
      </c>
      <c r="B858" s="23">
        <v>17</v>
      </c>
      <c r="C858" s="23">
        <v>17</v>
      </c>
      <c r="D858" s="23">
        <v>4</v>
      </c>
      <c r="E858" s="23">
        <v>1075</v>
      </c>
      <c r="F858" s="23">
        <v>3720</v>
      </c>
      <c r="G858" s="23">
        <v>3798</v>
      </c>
      <c r="H858" s="23">
        <v>2015</v>
      </c>
      <c r="I858" s="23">
        <v>707</v>
      </c>
      <c r="J858" s="23">
        <v>408</v>
      </c>
      <c r="K858" s="23">
        <v>351</v>
      </c>
      <c r="L858" s="23">
        <v>347</v>
      </c>
      <c r="M858" s="23">
        <v>275</v>
      </c>
      <c r="N858" s="23">
        <v>102</v>
      </c>
      <c r="O858" s="23">
        <v>246</v>
      </c>
      <c r="P858" s="23">
        <v>125</v>
      </c>
      <c r="Q858" s="23">
        <v>115.20509</v>
      </c>
      <c r="R858" s="23">
        <v>8.4254870984728794E-2</v>
      </c>
      <c r="S858" s="23">
        <v>1822</v>
      </c>
      <c r="T858" s="23">
        <v>309</v>
      </c>
      <c r="U858" s="23">
        <v>879</v>
      </c>
      <c r="V858" s="23">
        <v>1436</v>
      </c>
      <c r="W858" s="23">
        <v>976</v>
      </c>
      <c r="X858" s="23">
        <v>198</v>
      </c>
      <c r="Y858" s="23">
        <v>129</v>
      </c>
      <c r="Z858" s="23">
        <v>134</v>
      </c>
      <c r="AA858" s="23">
        <v>1443</v>
      </c>
      <c r="AB858" s="23">
        <v>0</v>
      </c>
      <c r="AC858" s="23">
        <v>69</v>
      </c>
      <c r="AD858" s="23">
        <v>47</v>
      </c>
      <c r="AE858" s="23">
        <v>0</v>
      </c>
      <c r="AF858" s="23">
        <v>0</v>
      </c>
      <c r="AG858" s="23">
        <v>4</v>
      </c>
      <c r="AH858" s="23">
        <v>1577.98523</v>
      </c>
      <c r="AI858" s="23">
        <v>0</v>
      </c>
      <c r="AJ858" s="23">
        <v>0</v>
      </c>
      <c r="AK858" s="23">
        <v>1.2933699999999999</v>
      </c>
      <c r="AL858" s="23">
        <v>2</v>
      </c>
      <c r="AM858" s="23">
        <v>0</v>
      </c>
      <c r="AN858" s="23">
        <v>1075</v>
      </c>
      <c r="AO858" s="23">
        <v>857</v>
      </c>
      <c r="AP858" s="23">
        <v>78</v>
      </c>
    </row>
    <row r="859" spans="1:42" x14ac:dyDescent="0.25">
      <c r="A859" s="23">
        <v>858</v>
      </c>
      <c r="B859" s="23">
        <v>17</v>
      </c>
      <c r="C859" s="23">
        <v>17</v>
      </c>
      <c r="D859" s="23">
        <v>4</v>
      </c>
      <c r="E859" s="23">
        <v>2200</v>
      </c>
      <c r="F859" s="23">
        <v>5757</v>
      </c>
      <c r="G859" s="23">
        <v>5757</v>
      </c>
      <c r="H859" s="23">
        <v>2798</v>
      </c>
      <c r="I859" s="23">
        <v>1475</v>
      </c>
      <c r="J859" s="23">
        <v>807</v>
      </c>
      <c r="K859" s="23">
        <v>896</v>
      </c>
      <c r="L859" s="23">
        <v>637</v>
      </c>
      <c r="M859" s="23">
        <v>449</v>
      </c>
      <c r="N859" s="23">
        <v>218</v>
      </c>
      <c r="O859" s="23">
        <v>385</v>
      </c>
      <c r="P859" s="23">
        <v>313</v>
      </c>
      <c r="Q859" s="23">
        <v>71.11054</v>
      </c>
      <c r="R859" s="23">
        <v>0.21017891262810501</v>
      </c>
      <c r="S859" s="23">
        <v>1483</v>
      </c>
      <c r="T859" s="23">
        <v>110</v>
      </c>
      <c r="U859" s="23">
        <v>989</v>
      </c>
      <c r="V859" s="23">
        <v>1819</v>
      </c>
      <c r="W859" s="23">
        <v>1931</v>
      </c>
      <c r="X859" s="23">
        <v>908</v>
      </c>
      <c r="Y859" s="23">
        <v>540</v>
      </c>
      <c r="Z859" s="23">
        <v>95</v>
      </c>
      <c r="AA859" s="23">
        <v>506</v>
      </c>
      <c r="AB859" s="23">
        <v>0</v>
      </c>
      <c r="AC859" s="23">
        <v>62</v>
      </c>
      <c r="AD859" s="23">
        <v>280</v>
      </c>
      <c r="AE859" s="23">
        <v>0</v>
      </c>
      <c r="AF859" s="23">
        <v>0</v>
      </c>
      <c r="AG859" s="23">
        <v>4</v>
      </c>
      <c r="AH859" s="23">
        <v>166.21831</v>
      </c>
      <c r="AI859" s="23">
        <v>0</v>
      </c>
      <c r="AJ859" s="23">
        <v>0</v>
      </c>
      <c r="AK859" s="23">
        <v>1.32054</v>
      </c>
      <c r="AL859" s="23">
        <v>3</v>
      </c>
      <c r="AM859" s="23">
        <v>0</v>
      </c>
      <c r="AN859" s="23">
        <v>2200</v>
      </c>
      <c r="AO859" s="23">
        <v>858</v>
      </c>
      <c r="AP859" s="23">
        <v>0</v>
      </c>
    </row>
    <row r="860" spans="1:42" x14ac:dyDescent="0.25">
      <c r="A860" s="23">
        <v>859</v>
      </c>
      <c r="B860" s="23">
        <v>17</v>
      </c>
      <c r="C860" s="23">
        <v>17</v>
      </c>
      <c r="D860" s="23">
        <v>4</v>
      </c>
      <c r="E860" s="23">
        <v>1431</v>
      </c>
      <c r="F860" s="23">
        <v>4577</v>
      </c>
      <c r="G860" s="23">
        <v>4587</v>
      </c>
      <c r="H860" s="23">
        <v>2211</v>
      </c>
      <c r="I860" s="23">
        <v>1400</v>
      </c>
      <c r="J860" s="23">
        <v>66</v>
      </c>
      <c r="K860" s="23">
        <v>361</v>
      </c>
      <c r="L860" s="23">
        <v>421</v>
      </c>
      <c r="M860" s="23">
        <v>331</v>
      </c>
      <c r="N860" s="23">
        <v>318</v>
      </c>
      <c r="O860" s="23">
        <v>304</v>
      </c>
      <c r="P860" s="23">
        <v>274</v>
      </c>
      <c r="Q860" s="23">
        <v>7</v>
      </c>
      <c r="R860" s="23">
        <v>0.227163723566601</v>
      </c>
      <c r="S860" s="23">
        <v>275</v>
      </c>
      <c r="T860" s="23">
        <v>284</v>
      </c>
      <c r="U860" s="23">
        <v>738</v>
      </c>
      <c r="V860" s="23">
        <v>1278</v>
      </c>
      <c r="W860" s="23">
        <v>1470</v>
      </c>
      <c r="X860" s="23">
        <v>817</v>
      </c>
      <c r="Y860" s="23">
        <v>25</v>
      </c>
      <c r="Z860" s="23">
        <v>39</v>
      </c>
      <c r="AA860" s="23">
        <v>173</v>
      </c>
      <c r="AB860" s="23">
        <v>0</v>
      </c>
      <c r="AC860" s="23">
        <v>11</v>
      </c>
      <c r="AD860" s="23">
        <v>27</v>
      </c>
      <c r="AE860" s="23">
        <v>0</v>
      </c>
      <c r="AF860" s="23">
        <v>0</v>
      </c>
      <c r="AG860" s="23">
        <v>4</v>
      </c>
      <c r="AH860" s="23">
        <v>0</v>
      </c>
      <c r="AI860" s="23">
        <v>0</v>
      </c>
      <c r="AJ860" s="23">
        <v>0</v>
      </c>
      <c r="AK860" s="23">
        <v>1.2086699999999999</v>
      </c>
      <c r="AL860" s="23">
        <v>3</v>
      </c>
      <c r="AM860" s="23">
        <v>0</v>
      </c>
      <c r="AN860" s="23">
        <v>1431</v>
      </c>
      <c r="AO860" s="23">
        <v>859</v>
      </c>
      <c r="AP860" s="23">
        <v>10</v>
      </c>
    </row>
    <row r="861" spans="1:42" x14ac:dyDescent="0.25">
      <c r="A861" s="23">
        <v>860</v>
      </c>
      <c r="B861" s="23">
        <v>17</v>
      </c>
      <c r="C861" s="23">
        <v>17</v>
      </c>
      <c r="D861" s="23">
        <v>4</v>
      </c>
      <c r="E861" s="23">
        <v>2259</v>
      </c>
      <c r="F861" s="23">
        <v>6450</v>
      </c>
      <c r="G861" s="23">
        <v>6454</v>
      </c>
      <c r="H861" s="23">
        <v>3341</v>
      </c>
      <c r="I861" s="23">
        <v>2136</v>
      </c>
      <c r="J861" s="23">
        <v>244</v>
      </c>
      <c r="K861" s="23">
        <v>494</v>
      </c>
      <c r="L861" s="23">
        <v>537</v>
      </c>
      <c r="M861" s="23">
        <v>646</v>
      </c>
      <c r="N861" s="23">
        <v>582</v>
      </c>
      <c r="O861" s="23">
        <v>2202</v>
      </c>
      <c r="P861" s="23">
        <v>312</v>
      </c>
      <c r="Q861" s="23">
        <v>585</v>
      </c>
      <c r="R861" s="23">
        <v>0.282770374961264</v>
      </c>
      <c r="S861" s="23">
        <v>4980</v>
      </c>
      <c r="T861" s="23">
        <v>344</v>
      </c>
      <c r="U861" s="23">
        <v>693</v>
      </c>
      <c r="V861" s="23">
        <v>1865</v>
      </c>
      <c r="W861" s="23">
        <v>2154</v>
      </c>
      <c r="X861" s="23">
        <v>1398</v>
      </c>
      <c r="Y861" s="23">
        <v>756</v>
      </c>
      <c r="Z861" s="23">
        <v>505</v>
      </c>
      <c r="AA861" s="23">
        <v>586</v>
      </c>
      <c r="AB861" s="23">
        <v>12</v>
      </c>
      <c r="AC861" s="23">
        <v>2010</v>
      </c>
      <c r="AD861" s="23">
        <v>1111</v>
      </c>
      <c r="AE861" s="23">
        <v>0</v>
      </c>
      <c r="AF861" s="23">
        <v>0</v>
      </c>
      <c r="AG861" s="23">
        <v>4</v>
      </c>
      <c r="AH861" s="23">
        <v>0</v>
      </c>
      <c r="AI861" s="23">
        <v>0</v>
      </c>
      <c r="AJ861" s="23">
        <v>0</v>
      </c>
      <c r="AK861" s="23">
        <v>1.56643</v>
      </c>
      <c r="AL861" s="23">
        <v>3</v>
      </c>
      <c r="AM861" s="23">
        <v>0</v>
      </c>
      <c r="AN861" s="23">
        <v>2259</v>
      </c>
      <c r="AO861" s="23">
        <v>860</v>
      </c>
      <c r="AP861" s="23">
        <v>4</v>
      </c>
    </row>
    <row r="862" spans="1:42" x14ac:dyDescent="0.25">
      <c r="A862" s="23">
        <v>861</v>
      </c>
      <c r="B862" s="23">
        <v>17</v>
      </c>
      <c r="C862" s="23">
        <v>17</v>
      </c>
      <c r="D862" s="23">
        <v>4</v>
      </c>
      <c r="E862" s="23">
        <v>2305</v>
      </c>
      <c r="F862" s="23">
        <v>7923</v>
      </c>
      <c r="G862" s="23">
        <v>7946</v>
      </c>
      <c r="H862" s="23">
        <v>3967</v>
      </c>
      <c r="I862" s="23">
        <v>2241</v>
      </c>
      <c r="J862" s="23">
        <v>98</v>
      </c>
      <c r="K862" s="23">
        <v>805</v>
      </c>
      <c r="L862" s="23">
        <v>573</v>
      </c>
      <c r="M862" s="23">
        <v>438</v>
      </c>
      <c r="N862" s="23">
        <v>489</v>
      </c>
      <c r="O862" s="23">
        <v>612</v>
      </c>
      <c r="P862" s="23">
        <v>431</v>
      </c>
      <c r="Q862" s="23">
        <v>162</v>
      </c>
      <c r="R862" s="23">
        <v>0.19368235590234101</v>
      </c>
      <c r="S862" s="23">
        <v>1829</v>
      </c>
      <c r="T862" s="23">
        <v>289</v>
      </c>
      <c r="U862" s="23">
        <v>1700</v>
      </c>
      <c r="V862" s="23">
        <v>2433</v>
      </c>
      <c r="W862" s="23">
        <v>2398</v>
      </c>
      <c r="X862" s="23">
        <v>1126</v>
      </c>
      <c r="Y862" s="23">
        <v>37</v>
      </c>
      <c r="Z862" s="23">
        <v>389</v>
      </c>
      <c r="AA862" s="23">
        <v>734</v>
      </c>
      <c r="AB862" s="23">
        <v>0</v>
      </c>
      <c r="AC862" s="23">
        <v>369</v>
      </c>
      <c r="AD862" s="23">
        <v>300</v>
      </c>
      <c r="AE862" s="23">
        <v>0</v>
      </c>
      <c r="AF862" s="23">
        <v>0</v>
      </c>
      <c r="AG862" s="23">
        <v>4</v>
      </c>
      <c r="AH862" s="23">
        <v>0</v>
      </c>
      <c r="AI862" s="23">
        <v>0</v>
      </c>
      <c r="AJ862" s="23">
        <v>0</v>
      </c>
      <c r="AK862" s="23">
        <v>1.3539300000000001</v>
      </c>
      <c r="AL862" s="23">
        <v>3</v>
      </c>
      <c r="AM862" s="23">
        <v>0</v>
      </c>
      <c r="AN862" s="23">
        <v>2305</v>
      </c>
      <c r="AO862" s="23">
        <v>861</v>
      </c>
      <c r="AP862" s="23">
        <v>23</v>
      </c>
    </row>
    <row r="863" spans="1:42" x14ac:dyDescent="0.25">
      <c r="A863" s="23">
        <v>862</v>
      </c>
      <c r="B863" s="23">
        <v>17</v>
      </c>
      <c r="C863" s="23">
        <v>17</v>
      </c>
      <c r="D863" s="23">
        <v>4</v>
      </c>
      <c r="E863" s="23">
        <v>2791</v>
      </c>
      <c r="F863" s="23">
        <v>7270</v>
      </c>
      <c r="G863" s="23">
        <v>7336</v>
      </c>
      <c r="H863" s="23">
        <v>3747</v>
      </c>
      <c r="I863" s="23">
        <v>1316</v>
      </c>
      <c r="J863" s="23">
        <v>1600</v>
      </c>
      <c r="K863" s="23">
        <v>1454</v>
      </c>
      <c r="L863" s="23">
        <v>600</v>
      </c>
      <c r="M863" s="23">
        <v>430</v>
      </c>
      <c r="N863" s="23">
        <v>307</v>
      </c>
      <c r="O863" s="23">
        <v>773</v>
      </c>
      <c r="P863" s="23">
        <v>313</v>
      </c>
      <c r="Q863" s="23">
        <v>459</v>
      </c>
      <c r="R863" s="23">
        <v>0.16344056706652099</v>
      </c>
      <c r="S863" s="23">
        <v>4516</v>
      </c>
      <c r="T863" s="23">
        <v>626</v>
      </c>
      <c r="U863" s="23">
        <v>1201</v>
      </c>
      <c r="V863" s="23">
        <v>2686</v>
      </c>
      <c r="W863" s="23">
        <v>1931</v>
      </c>
      <c r="X863" s="23">
        <v>892</v>
      </c>
      <c r="Y863" s="23">
        <v>824</v>
      </c>
      <c r="Z863" s="23">
        <v>418</v>
      </c>
      <c r="AA863" s="23">
        <v>625</v>
      </c>
      <c r="AB863" s="23">
        <v>0</v>
      </c>
      <c r="AC863" s="23">
        <v>1895</v>
      </c>
      <c r="AD863" s="23">
        <v>754</v>
      </c>
      <c r="AE863" s="23">
        <v>0</v>
      </c>
      <c r="AF863" s="23">
        <v>0</v>
      </c>
      <c r="AG863" s="23">
        <v>4</v>
      </c>
      <c r="AH863" s="23">
        <v>0</v>
      </c>
      <c r="AI863" s="23">
        <v>0</v>
      </c>
      <c r="AJ863" s="23">
        <v>0</v>
      </c>
      <c r="AK863" s="23">
        <v>1.3392599999999999</v>
      </c>
      <c r="AL863" s="23">
        <v>3</v>
      </c>
      <c r="AM863" s="23">
        <v>0</v>
      </c>
      <c r="AN863" s="23">
        <v>2791</v>
      </c>
      <c r="AO863" s="23">
        <v>862</v>
      </c>
      <c r="AP863" s="23">
        <v>66</v>
      </c>
    </row>
    <row r="864" spans="1:42" x14ac:dyDescent="0.25">
      <c r="A864" s="23">
        <v>863</v>
      </c>
      <c r="B864" s="23">
        <v>17</v>
      </c>
      <c r="C864" s="23">
        <v>17</v>
      </c>
      <c r="D864" s="23">
        <v>4</v>
      </c>
      <c r="E864" s="23">
        <v>1296</v>
      </c>
      <c r="F864" s="23">
        <v>4000</v>
      </c>
      <c r="G864" s="23">
        <v>4011</v>
      </c>
      <c r="H864" s="23">
        <v>2044</v>
      </c>
      <c r="I864" s="23">
        <v>939</v>
      </c>
      <c r="J864" s="23">
        <v>414</v>
      </c>
      <c r="K864" s="23">
        <v>383</v>
      </c>
      <c r="L864" s="23">
        <v>371</v>
      </c>
      <c r="M864" s="23">
        <v>421</v>
      </c>
      <c r="N864" s="23">
        <v>121</v>
      </c>
      <c r="O864" s="23">
        <v>355</v>
      </c>
      <c r="P864" s="23">
        <v>192</v>
      </c>
      <c r="Q864" s="23">
        <v>161</v>
      </c>
      <c r="R864" s="23">
        <v>0.20643231114435301</v>
      </c>
      <c r="S864" s="23">
        <v>1915</v>
      </c>
      <c r="T864" s="23">
        <v>303</v>
      </c>
      <c r="U864" s="23">
        <v>633</v>
      </c>
      <c r="V864" s="23">
        <v>1277</v>
      </c>
      <c r="W864" s="23">
        <v>1128</v>
      </c>
      <c r="X864" s="23">
        <v>670</v>
      </c>
      <c r="Y864" s="23">
        <v>426</v>
      </c>
      <c r="Z864" s="23">
        <v>298</v>
      </c>
      <c r="AA864" s="23">
        <v>730</v>
      </c>
      <c r="AB864" s="23">
        <v>0</v>
      </c>
      <c r="AC864" s="23">
        <v>374</v>
      </c>
      <c r="AD864" s="23">
        <v>87</v>
      </c>
      <c r="AE864" s="23">
        <v>0</v>
      </c>
      <c r="AF864" s="23">
        <v>0</v>
      </c>
      <c r="AG864" s="23">
        <v>3</v>
      </c>
      <c r="AH864" s="23">
        <v>0</v>
      </c>
      <c r="AI864" s="23">
        <v>0</v>
      </c>
      <c r="AJ864" s="23">
        <v>0</v>
      </c>
      <c r="AK864" s="23">
        <v>1.4959499999999999</v>
      </c>
      <c r="AL864" s="23">
        <v>3</v>
      </c>
      <c r="AM864" s="23">
        <v>0</v>
      </c>
      <c r="AN864" s="23">
        <v>1296</v>
      </c>
      <c r="AO864" s="23">
        <v>863</v>
      </c>
      <c r="AP864" s="23">
        <v>11</v>
      </c>
    </row>
    <row r="865" spans="1:42" x14ac:dyDescent="0.25">
      <c r="A865" s="23">
        <v>864</v>
      </c>
      <c r="B865" s="23">
        <v>17</v>
      </c>
      <c r="C865" s="23">
        <v>17</v>
      </c>
      <c r="D865" s="23">
        <v>4</v>
      </c>
      <c r="E865" s="23">
        <v>3580</v>
      </c>
      <c r="F865" s="23">
        <v>7840</v>
      </c>
      <c r="G865" s="23">
        <v>7843</v>
      </c>
      <c r="H865" s="23">
        <v>4277</v>
      </c>
      <c r="I865" s="23">
        <v>1449</v>
      </c>
      <c r="J865" s="23">
        <v>2269</v>
      </c>
      <c r="K865" s="23">
        <v>1626</v>
      </c>
      <c r="L865" s="23">
        <v>1182</v>
      </c>
      <c r="M865" s="23">
        <v>547</v>
      </c>
      <c r="N865" s="23">
        <v>225</v>
      </c>
      <c r="O865" s="23">
        <v>433</v>
      </c>
      <c r="P865" s="23">
        <v>183</v>
      </c>
      <c r="Q865" s="23">
        <v>249.78013999999999</v>
      </c>
      <c r="R865" s="23">
        <v>0.154150197628458</v>
      </c>
      <c r="S865" s="23">
        <v>3212</v>
      </c>
      <c r="T865" s="23">
        <v>429</v>
      </c>
      <c r="U865" s="23">
        <v>1339</v>
      </c>
      <c r="V865" s="23">
        <v>3149</v>
      </c>
      <c r="W865" s="23">
        <v>1986</v>
      </c>
      <c r="X865" s="23">
        <v>940</v>
      </c>
      <c r="Y865" s="23">
        <v>640</v>
      </c>
      <c r="Z865" s="23">
        <v>313</v>
      </c>
      <c r="AA865" s="23">
        <v>1835</v>
      </c>
      <c r="AB865" s="23">
        <v>0</v>
      </c>
      <c r="AC865" s="23">
        <v>319</v>
      </c>
      <c r="AD865" s="23">
        <v>105</v>
      </c>
      <c r="AE865" s="23">
        <v>0</v>
      </c>
      <c r="AF865" s="23">
        <v>0</v>
      </c>
      <c r="AG865" s="23">
        <v>3</v>
      </c>
      <c r="AH865" s="23">
        <v>2411.1931199999999</v>
      </c>
      <c r="AI865" s="23">
        <v>0</v>
      </c>
      <c r="AJ865" s="23">
        <v>0</v>
      </c>
      <c r="AK865" s="23">
        <v>1.52817</v>
      </c>
      <c r="AL865" s="23">
        <v>3</v>
      </c>
      <c r="AM865" s="23">
        <v>0</v>
      </c>
      <c r="AN865" s="23">
        <v>3580</v>
      </c>
      <c r="AO865" s="23">
        <v>864</v>
      </c>
      <c r="AP865" s="23">
        <v>3</v>
      </c>
    </row>
    <row r="866" spans="1:42" x14ac:dyDescent="0.25">
      <c r="A866" s="23">
        <v>865</v>
      </c>
      <c r="B866" s="23">
        <v>17</v>
      </c>
      <c r="C866" s="23">
        <v>17</v>
      </c>
      <c r="D866" s="23">
        <v>4</v>
      </c>
      <c r="E866" s="23">
        <v>1359</v>
      </c>
      <c r="F866" s="23">
        <v>3749</v>
      </c>
      <c r="G866" s="23">
        <v>3752</v>
      </c>
      <c r="H866" s="23">
        <v>1843</v>
      </c>
      <c r="I866" s="23">
        <v>1387</v>
      </c>
      <c r="J866" s="23">
        <v>100</v>
      </c>
      <c r="K866" s="23">
        <v>417</v>
      </c>
      <c r="L866" s="23">
        <v>373</v>
      </c>
      <c r="M866" s="23">
        <v>316</v>
      </c>
      <c r="N866" s="23">
        <v>253</v>
      </c>
      <c r="O866" s="23">
        <v>313</v>
      </c>
      <c r="P866" s="23">
        <v>304</v>
      </c>
      <c r="Q866" s="23">
        <v>7</v>
      </c>
      <c r="R866" s="23">
        <v>0.22761194029850701</v>
      </c>
      <c r="S866" s="23">
        <v>480</v>
      </c>
      <c r="T866" s="23">
        <v>110</v>
      </c>
      <c r="U866" s="23">
        <v>609</v>
      </c>
      <c r="V866" s="23">
        <v>1275</v>
      </c>
      <c r="W866" s="23">
        <v>1066</v>
      </c>
      <c r="X866" s="23">
        <v>692</v>
      </c>
      <c r="Y866" s="23">
        <v>19</v>
      </c>
      <c r="Z866" s="23">
        <v>10</v>
      </c>
      <c r="AA866" s="23">
        <v>423</v>
      </c>
      <c r="AB866" s="23">
        <v>0</v>
      </c>
      <c r="AC866" s="23">
        <v>2</v>
      </c>
      <c r="AD866" s="23">
        <v>26</v>
      </c>
      <c r="AE866" s="23">
        <v>0</v>
      </c>
      <c r="AF866" s="23">
        <v>0</v>
      </c>
      <c r="AG866" s="23">
        <v>4</v>
      </c>
      <c r="AH866" s="23">
        <v>0</v>
      </c>
      <c r="AI866" s="23">
        <v>0</v>
      </c>
      <c r="AJ866" s="23">
        <v>0</v>
      </c>
      <c r="AK866" s="23">
        <v>1.1846300000000001</v>
      </c>
      <c r="AL866" s="23">
        <v>3</v>
      </c>
      <c r="AM866" s="23">
        <v>0</v>
      </c>
      <c r="AN866" s="23">
        <v>1359</v>
      </c>
      <c r="AO866" s="23">
        <v>865</v>
      </c>
      <c r="AP866" s="23">
        <v>3</v>
      </c>
    </row>
    <row r="867" spans="1:42" x14ac:dyDescent="0.25">
      <c r="A867" s="23">
        <v>866</v>
      </c>
      <c r="B867" s="23">
        <v>17</v>
      </c>
      <c r="C867" s="23">
        <v>17</v>
      </c>
      <c r="D867" s="23">
        <v>4</v>
      </c>
      <c r="E867" s="23">
        <v>1484</v>
      </c>
      <c r="F867" s="23">
        <v>4087</v>
      </c>
      <c r="G867" s="23">
        <v>4097</v>
      </c>
      <c r="H867" s="23">
        <v>1983</v>
      </c>
      <c r="I867" s="23">
        <v>1530</v>
      </c>
      <c r="J867" s="23">
        <v>60</v>
      </c>
      <c r="K867" s="23">
        <v>305</v>
      </c>
      <c r="L867" s="23">
        <v>332</v>
      </c>
      <c r="M867" s="23">
        <v>364</v>
      </c>
      <c r="N867" s="23">
        <v>483</v>
      </c>
      <c r="O867" s="23">
        <v>818</v>
      </c>
      <c r="P867" s="23">
        <v>522</v>
      </c>
      <c r="Q867" s="23">
        <v>39</v>
      </c>
      <c r="R867" s="23">
        <v>0.26092262631193602</v>
      </c>
      <c r="S867" s="23">
        <v>801</v>
      </c>
      <c r="T867" s="23">
        <v>285</v>
      </c>
      <c r="U867" s="23">
        <v>601</v>
      </c>
      <c r="V867" s="23">
        <v>1233</v>
      </c>
      <c r="W867" s="23">
        <v>1072</v>
      </c>
      <c r="X867" s="23">
        <v>906</v>
      </c>
      <c r="Y867" s="23">
        <v>9</v>
      </c>
      <c r="Z867" s="23">
        <v>48</v>
      </c>
      <c r="AA867" s="23">
        <v>382</v>
      </c>
      <c r="AB867" s="23">
        <v>0</v>
      </c>
      <c r="AC867" s="23">
        <v>6</v>
      </c>
      <c r="AD867" s="23">
        <v>356</v>
      </c>
      <c r="AE867" s="23">
        <v>0</v>
      </c>
      <c r="AF867" s="23">
        <v>0</v>
      </c>
      <c r="AG867" s="23">
        <v>4</v>
      </c>
      <c r="AH867" s="23">
        <v>0</v>
      </c>
      <c r="AI867" s="23">
        <v>0</v>
      </c>
      <c r="AJ867" s="23">
        <v>0</v>
      </c>
      <c r="AK867" s="23">
        <v>1.1035900000000001</v>
      </c>
      <c r="AL867" s="23">
        <v>1</v>
      </c>
      <c r="AM867" s="23">
        <v>0</v>
      </c>
      <c r="AN867" s="23">
        <v>1484</v>
      </c>
      <c r="AO867" s="23">
        <v>866</v>
      </c>
      <c r="AP867" s="23">
        <v>10</v>
      </c>
    </row>
    <row r="868" spans="1:42" x14ac:dyDescent="0.25">
      <c r="A868" s="23">
        <v>867</v>
      </c>
      <c r="B868" s="23">
        <v>17</v>
      </c>
      <c r="C868" s="23">
        <v>17</v>
      </c>
      <c r="D868" s="23">
        <v>4</v>
      </c>
      <c r="E868" s="23">
        <v>1104</v>
      </c>
      <c r="F868" s="23">
        <v>2938</v>
      </c>
      <c r="G868" s="23">
        <v>2940</v>
      </c>
      <c r="H868" s="23">
        <v>1442</v>
      </c>
      <c r="I868" s="23">
        <v>910</v>
      </c>
      <c r="J868" s="23">
        <v>229</v>
      </c>
      <c r="K868" s="23">
        <v>281</v>
      </c>
      <c r="L868" s="23">
        <v>264</v>
      </c>
      <c r="M868" s="23">
        <v>249</v>
      </c>
      <c r="N868" s="23">
        <v>310</v>
      </c>
      <c r="O868" s="23">
        <v>202</v>
      </c>
      <c r="P868" s="23">
        <v>193</v>
      </c>
      <c r="Q868" s="23">
        <v>9</v>
      </c>
      <c r="R868" s="23">
        <v>0.22653061224489801</v>
      </c>
      <c r="S868" s="23">
        <v>324</v>
      </c>
      <c r="T868" s="23">
        <v>106</v>
      </c>
      <c r="U868" s="23">
        <v>502</v>
      </c>
      <c r="V868" s="23">
        <v>866</v>
      </c>
      <c r="W868" s="23">
        <v>962</v>
      </c>
      <c r="X868" s="23">
        <v>504</v>
      </c>
      <c r="Y868" s="23">
        <v>50</v>
      </c>
      <c r="Z868" s="23">
        <v>25</v>
      </c>
      <c r="AA868" s="23">
        <v>208</v>
      </c>
      <c r="AB868" s="23">
        <v>0</v>
      </c>
      <c r="AC868" s="23">
        <v>9</v>
      </c>
      <c r="AD868" s="23">
        <v>32</v>
      </c>
      <c r="AE868" s="23">
        <v>0</v>
      </c>
      <c r="AF868" s="23">
        <v>0</v>
      </c>
      <c r="AG868" s="23">
        <v>4</v>
      </c>
      <c r="AH868" s="23">
        <v>0</v>
      </c>
      <c r="AI868" s="23">
        <v>0</v>
      </c>
      <c r="AJ868" s="23">
        <v>0</v>
      </c>
      <c r="AK868" s="23">
        <v>1.1911099999999999</v>
      </c>
      <c r="AL868" s="23">
        <v>3</v>
      </c>
      <c r="AM868" s="23">
        <v>0</v>
      </c>
      <c r="AN868" s="23">
        <v>1104</v>
      </c>
      <c r="AO868" s="23">
        <v>867</v>
      </c>
      <c r="AP868" s="23">
        <v>2</v>
      </c>
    </row>
    <row r="869" spans="1:42" x14ac:dyDescent="0.25">
      <c r="A869" s="23">
        <v>868</v>
      </c>
      <c r="B869" s="23">
        <v>17</v>
      </c>
      <c r="C869" s="23">
        <v>17</v>
      </c>
      <c r="D869" s="23">
        <v>4</v>
      </c>
      <c r="E869" s="23">
        <v>1435</v>
      </c>
      <c r="F869" s="23">
        <v>3595</v>
      </c>
      <c r="G869" s="23">
        <v>3602</v>
      </c>
      <c r="H869" s="23">
        <v>2136</v>
      </c>
      <c r="I869" s="23">
        <v>1205</v>
      </c>
      <c r="J869" s="23">
        <v>247</v>
      </c>
      <c r="K869" s="23">
        <v>306</v>
      </c>
      <c r="L869" s="23">
        <v>297</v>
      </c>
      <c r="M869" s="23">
        <v>328</v>
      </c>
      <c r="N869" s="23">
        <v>504</v>
      </c>
      <c r="O869" s="23">
        <v>259</v>
      </c>
      <c r="P869" s="23">
        <v>230</v>
      </c>
      <c r="Q869" s="23">
        <v>28</v>
      </c>
      <c r="R869" s="23">
        <v>0.21960022209883401</v>
      </c>
      <c r="S869" s="23">
        <v>461</v>
      </c>
      <c r="T869" s="23">
        <v>201</v>
      </c>
      <c r="U869" s="23">
        <v>536</v>
      </c>
      <c r="V869" s="23">
        <v>1103</v>
      </c>
      <c r="W869" s="23">
        <v>1174</v>
      </c>
      <c r="X869" s="23">
        <v>588</v>
      </c>
      <c r="Y869" s="23">
        <v>38</v>
      </c>
      <c r="Z869" s="23">
        <v>43</v>
      </c>
      <c r="AA869" s="23">
        <v>315</v>
      </c>
      <c r="AB869" s="23">
        <v>0</v>
      </c>
      <c r="AC869" s="23">
        <v>10</v>
      </c>
      <c r="AD869" s="23">
        <v>55</v>
      </c>
      <c r="AE869" s="23">
        <v>0</v>
      </c>
      <c r="AF869" s="23">
        <v>0</v>
      </c>
      <c r="AG869" s="23">
        <v>4</v>
      </c>
      <c r="AH869" s="23">
        <v>0</v>
      </c>
      <c r="AI869" s="23">
        <v>0</v>
      </c>
      <c r="AJ869" s="23">
        <v>0</v>
      </c>
      <c r="AK869" s="23">
        <v>1.2527200000000001</v>
      </c>
      <c r="AL869" s="23">
        <v>3</v>
      </c>
      <c r="AM869" s="23">
        <v>0</v>
      </c>
      <c r="AN869" s="23">
        <v>1435</v>
      </c>
      <c r="AO869" s="23">
        <v>868</v>
      </c>
      <c r="AP869" s="23">
        <v>7</v>
      </c>
    </row>
    <row r="870" spans="1:42" x14ac:dyDescent="0.25">
      <c r="A870" s="23">
        <v>869</v>
      </c>
      <c r="B870" s="23">
        <v>17</v>
      </c>
      <c r="C870" s="23">
        <v>17</v>
      </c>
      <c r="D870" s="23">
        <v>4</v>
      </c>
      <c r="E870" s="23">
        <v>1834</v>
      </c>
      <c r="F870" s="23">
        <v>4492</v>
      </c>
      <c r="G870" s="23">
        <v>4514</v>
      </c>
      <c r="H870" s="23">
        <v>2213</v>
      </c>
      <c r="I870" s="23">
        <v>1187</v>
      </c>
      <c r="J870" s="23">
        <v>705</v>
      </c>
      <c r="K870" s="23">
        <v>551</v>
      </c>
      <c r="L870" s="23">
        <v>593</v>
      </c>
      <c r="M870" s="23">
        <v>249</v>
      </c>
      <c r="N870" s="23">
        <v>441</v>
      </c>
      <c r="O870" s="23">
        <v>251</v>
      </c>
      <c r="P870" s="23">
        <v>219</v>
      </c>
      <c r="Q870" s="23">
        <v>29</v>
      </c>
      <c r="R870" s="23">
        <v>0.24147097917589699</v>
      </c>
      <c r="S870" s="23">
        <v>991</v>
      </c>
      <c r="T870" s="23">
        <v>353</v>
      </c>
      <c r="U870" s="23">
        <v>654</v>
      </c>
      <c r="V870" s="23">
        <v>1348</v>
      </c>
      <c r="W870" s="23">
        <v>1296</v>
      </c>
      <c r="X870" s="23">
        <v>863</v>
      </c>
      <c r="Y870" s="23">
        <v>149</v>
      </c>
      <c r="Z870" s="23">
        <v>91</v>
      </c>
      <c r="AA870" s="23">
        <v>496</v>
      </c>
      <c r="AB870" s="23">
        <v>0</v>
      </c>
      <c r="AC870" s="23">
        <v>16</v>
      </c>
      <c r="AD870" s="23">
        <v>239</v>
      </c>
      <c r="AE870" s="23">
        <v>0</v>
      </c>
      <c r="AF870" s="23">
        <v>0</v>
      </c>
      <c r="AG870" s="23">
        <v>4</v>
      </c>
      <c r="AH870" s="23">
        <v>0</v>
      </c>
      <c r="AI870" s="23">
        <v>0</v>
      </c>
      <c r="AJ870" s="23">
        <v>0</v>
      </c>
      <c r="AK870" s="23">
        <v>1.29121</v>
      </c>
      <c r="AL870" s="23">
        <v>3</v>
      </c>
      <c r="AM870" s="23">
        <v>0</v>
      </c>
      <c r="AN870" s="23">
        <v>1834</v>
      </c>
      <c r="AO870" s="23">
        <v>869</v>
      </c>
      <c r="AP870" s="23">
        <v>22</v>
      </c>
    </row>
    <row r="871" spans="1:42" x14ac:dyDescent="0.25">
      <c r="A871" s="23">
        <v>870</v>
      </c>
      <c r="B871" s="23">
        <v>17</v>
      </c>
      <c r="C871" s="23">
        <v>17</v>
      </c>
      <c r="D871" s="23">
        <v>4</v>
      </c>
      <c r="E871" s="23">
        <v>1661</v>
      </c>
      <c r="F871" s="23">
        <v>4597</v>
      </c>
      <c r="G871" s="23">
        <v>4597</v>
      </c>
      <c r="H871" s="23">
        <v>2457</v>
      </c>
      <c r="I871" s="23">
        <v>1292</v>
      </c>
      <c r="J871" s="23">
        <v>438</v>
      </c>
      <c r="K871" s="23">
        <v>577</v>
      </c>
      <c r="L871" s="23">
        <v>343</v>
      </c>
      <c r="M871" s="23">
        <v>435</v>
      </c>
      <c r="N871" s="23">
        <v>306</v>
      </c>
      <c r="O871" s="23">
        <v>247</v>
      </c>
      <c r="P871" s="23">
        <v>194</v>
      </c>
      <c r="Q871" s="23">
        <v>47</v>
      </c>
      <c r="R871" s="23">
        <v>0.110289319121166</v>
      </c>
      <c r="S871" s="23">
        <v>14314</v>
      </c>
      <c r="T871" s="23">
        <v>270</v>
      </c>
      <c r="U871" s="23">
        <v>837</v>
      </c>
      <c r="V871" s="23">
        <v>1887</v>
      </c>
      <c r="W871" s="23">
        <v>1182</v>
      </c>
      <c r="X871" s="23">
        <v>421</v>
      </c>
      <c r="Y871" s="23">
        <v>58</v>
      </c>
      <c r="Z871" s="23">
        <v>37</v>
      </c>
      <c r="AA871" s="23">
        <v>13885</v>
      </c>
      <c r="AB871" s="23">
        <v>0</v>
      </c>
      <c r="AC871" s="23">
        <v>90</v>
      </c>
      <c r="AD871" s="23">
        <v>244</v>
      </c>
      <c r="AE871" s="23">
        <v>0</v>
      </c>
      <c r="AF871" s="23">
        <v>0</v>
      </c>
      <c r="AG871" s="23">
        <v>4</v>
      </c>
      <c r="AH871" s="23">
        <v>0</v>
      </c>
      <c r="AI871" s="23">
        <v>0</v>
      </c>
      <c r="AJ871" s="23">
        <v>0</v>
      </c>
      <c r="AK871" s="23">
        <v>1.5294000000000001</v>
      </c>
      <c r="AL871" s="23">
        <v>3</v>
      </c>
      <c r="AM871" s="23">
        <v>0</v>
      </c>
      <c r="AN871" s="23">
        <v>1661</v>
      </c>
      <c r="AO871" s="23">
        <v>870</v>
      </c>
      <c r="AP871" s="23">
        <v>0</v>
      </c>
    </row>
    <row r="872" spans="1:42" x14ac:dyDescent="0.25">
      <c r="A872" s="23">
        <v>871</v>
      </c>
      <c r="B872" s="23">
        <v>17</v>
      </c>
      <c r="C872" s="23">
        <v>17</v>
      </c>
      <c r="D872" s="23">
        <v>4</v>
      </c>
      <c r="E872" s="23">
        <v>2991</v>
      </c>
      <c r="F872" s="23">
        <v>6975</v>
      </c>
      <c r="G872" s="23">
        <v>7078</v>
      </c>
      <c r="H872" s="23">
        <v>3699</v>
      </c>
      <c r="I872" s="23">
        <v>1210</v>
      </c>
      <c r="J872" s="23">
        <v>1876</v>
      </c>
      <c r="K872" s="23">
        <v>1081</v>
      </c>
      <c r="L872" s="23">
        <v>1174</v>
      </c>
      <c r="M872" s="23">
        <v>580</v>
      </c>
      <c r="N872" s="23">
        <v>156</v>
      </c>
      <c r="O872" s="23">
        <v>415</v>
      </c>
      <c r="P872" s="23">
        <v>204</v>
      </c>
      <c r="Q872" s="23">
        <v>191</v>
      </c>
      <c r="R872" s="23">
        <v>0.164453235377225</v>
      </c>
      <c r="S872" s="23">
        <v>5222</v>
      </c>
      <c r="T872" s="23">
        <v>558</v>
      </c>
      <c r="U872" s="23">
        <v>978</v>
      </c>
      <c r="V872" s="23">
        <v>2654</v>
      </c>
      <c r="W872" s="23">
        <v>2056</v>
      </c>
      <c r="X872" s="23">
        <v>832</v>
      </c>
      <c r="Y872" s="23">
        <v>688</v>
      </c>
      <c r="Z872" s="23">
        <v>1322</v>
      </c>
      <c r="AA872" s="23">
        <v>1982</v>
      </c>
      <c r="AB872" s="23">
        <v>0</v>
      </c>
      <c r="AC872" s="23">
        <v>793</v>
      </c>
      <c r="AD872" s="23">
        <v>437</v>
      </c>
      <c r="AE872" s="23">
        <v>0</v>
      </c>
      <c r="AF872" s="23">
        <v>0</v>
      </c>
      <c r="AG872" s="23">
        <v>3</v>
      </c>
      <c r="AH872" s="23">
        <v>0</v>
      </c>
      <c r="AI872" s="23">
        <v>0</v>
      </c>
      <c r="AJ872" s="23">
        <v>0</v>
      </c>
      <c r="AK872" s="23">
        <v>1.81857</v>
      </c>
      <c r="AL872" s="23">
        <v>3</v>
      </c>
      <c r="AM872" s="23">
        <v>0</v>
      </c>
      <c r="AN872" s="23">
        <v>2991</v>
      </c>
      <c r="AO872" s="23">
        <v>871</v>
      </c>
      <c r="AP872" s="23">
        <v>103</v>
      </c>
    </row>
    <row r="873" spans="1:42" x14ac:dyDescent="0.25">
      <c r="A873" s="23">
        <v>872</v>
      </c>
      <c r="B873" s="23">
        <v>17</v>
      </c>
      <c r="C873" s="23">
        <v>17</v>
      </c>
      <c r="D873" s="23">
        <v>4</v>
      </c>
      <c r="E873" s="23">
        <v>3021</v>
      </c>
      <c r="F873" s="23">
        <v>9826</v>
      </c>
      <c r="G873" s="23">
        <v>9839</v>
      </c>
      <c r="H873" s="23">
        <v>4676</v>
      </c>
      <c r="I873" s="23">
        <v>2518</v>
      </c>
      <c r="J873" s="23">
        <v>592</v>
      </c>
      <c r="K873" s="23">
        <v>1068</v>
      </c>
      <c r="L873" s="23">
        <v>1078</v>
      </c>
      <c r="M873" s="23">
        <v>644</v>
      </c>
      <c r="N873" s="23">
        <v>231</v>
      </c>
      <c r="O873" s="23">
        <v>538</v>
      </c>
      <c r="P873" s="23">
        <v>422</v>
      </c>
      <c r="Q873" s="23">
        <v>111</v>
      </c>
      <c r="R873" s="23">
        <v>0.15428397194836899</v>
      </c>
      <c r="S873" s="23">
        <v>2227</v>
      </c>
      <c r="T873" s="23">
        <v>477</v>
      </c>
      <c r="U873" s="23">
        <v>1981</v>
      </c>
      <c r="V873" s="23">
        <v>3402</v>
      </c>
      <c r="W873" s="23">
        <v>2670</v>
      </c>
      <c r="X873" s="23">
        <v>1309</v>
      </c>
      <c r="Y873" s="23">
        <v>1173</v>
      </c>
      <c r="Z873" s="23">
        <v>107</v>
      </c>
      <c r="AA873" s="23">
        <v>615</v>
      </c>
      <c r="AB873" s="23">
        <v>3</v>
      </c>
      <c r="AC873" s="23">
        <v>92</v>
      </c>
      <c r="AD873" s="23">
        <v>237</v>
      </c>
      <c r="AE873" s="23">
        <v>0</v>
      </c>
      <c r="AF873" s="23">
        <v>0</v>
      </c>
      <c r="AG873" s="23">
        <v>4</v>
      </c>
      <c r="AH873" s="23">
        <v>0</v>
      </c>
      <c r="AI873" s="23">
        <v>0</v>
      </c>
      <c r="AJ873" s="23">
        <v>0</v>
      </c>
      <c r="AK873" s="23">
        <v>1.30874</v>
      </c>
      <c r="AL873" s="23">
        <v>3</v>
      </c>
      <c r="AM873" s="23">
        <v>0</v>
      </c>
      <c r="AN873" s="23">
        <v>3021</v>
      </c>
      <c r="AO873" s="23">
        <v>872</v>
      </c>
      <c r="AP873" s="23">
        <v>13</v>
      </c>
    </row>
    <row r="874" spans="1:42" x14ac:dyDescent="0.25">
      <c r="A874" s="23">
        <v>873</v>
      </c>
      <c r="B874" s="23">
        <v>17</v>
      </c>
      <c r="C874" s="23">
        <v>17</v>
      </c>
      <c r="D874" s="23">
        <v>4</v>
      </c>
      <c r="E874" s="23">
        <v>1881</v>
      </c>
      <c r="F874" s="23">
        <v>6490</v>
      </c>
      <c r="G874" s="23">
        <v>6495</v>
      </c>
      <c r="H874" s="23">
        <v>3037</v>
      </c>
      <c r="I874" s="23">
        <v>1447</v>
      </c>
      <c r="J874" s="23">
        <v>518</v>
      </c>
      <c r="K874" s="23">
        <v>659</v>
      </c>
      <c r="L874" s="23">
        <v>637</v>
      </c>
      <c r="M874" s="23">
        <v>383</v>
      </c>
      <c r="N874" s="23">
        <v>202</v>
      </c>
      <c r="O874" s="23">
        <v>2003</v>
      </c>
      <c r="P874" s="23">
        <v>321</v>
      </c>
      <c r="Q874" s="23">
        <v>1682</v>
      </c>
      <c r="R874" s="23">
        <v>0.12871439568899201</v>
      </c>
      <c r="S874" s="23">
        <v>12919</v>
      </c>
      <c r="T874" s="23">
        <v>238</v>
      </c>
      <c r="U874" s="23">
        <v>1480</v>
      </c>
      <c r="V874" s="23">
        <v>2268</v>
      </c>
      <c r="W874" s="23">
        <v>1821</v>
      </c>
      <c r="X874" s="23">
        <v>688</v>
      </c>
      <c r="Y874" s="23">
        <v>2014</v>
      </c>
      <c r="Z874" s="23">
        <v>1462</v>
      </c>
      <c r="AA874" s="23">
        <v>1486</v>
      </c>
      <c r="AB874" s="23">
        <v>62</v>
      </c>
      <c r="AC874" s="23">
        <v>5870</v>
      </c>
      <c r="AD874" s="23">
        <v>2025</v>
      </c>
      <c r="AE874" s="23">
        <v>0</v>
      </c>
      <c r="AF874" s="23">
        <v>0</v>
      </c>
      <c r="AG874" s="23">
        <v>4</v>
      </c>
      <c r="AH874" s="23">
        <v>0</v>
      </c>
      <c r="AI874" s="23">
        <v>0</v>
      </c>
      <c r="AJ874" s="23">
        <v>0</v>
      </c>
      <c r="AK874" s="23">
        <v>1.23716</v>
      </c>
      <c r="AL874" s="23">
        <v>3</v>
      </c>
      <c r="AM874" s="23">
        <v>0</v>
      </c>
      <c r="AN874" s="23">
        <v>1881</v>
      </c>
      <c r="AO874" s="23">
        <v>873</v>
      </c>
      <c r="AP874" s="23">
        <v>5</v>
      </c>
    </row>
    <row r="875" spans="1:42" x14ac:dyDescent="0.25">
      <c r="A875" s="23">
        <v>874</v>
      </c>
      <c r="B875" s="23">
        <v>18</v>
      </c>
      <c r="C875" s="23">
        <v>18</v>
      </c>
      <c r="D875" s="23">
        <v>4</v>
      </c>
      <c r="E875" s="23">
        <v>0</v>
      </c>
      <c r="F875" s="23">
        <v>0</v>
      </c>
      <c r="G875" s="23">
        <v>0</v>
      </c>
      <c r="H875" s="23">
        <v>0</v>
      </c>
      <c r="I875" s="23">
        <v>0</v>
      </c>
      <c r="J875" s="23">
        <v>0</v>
      </c>
      <c r="K875" s="23">
        <v>0</v>
      </c>
      <c r="L875" s="23">
        <v>0</v>
      </c>
      <c r="M875" s="23">
        <v>0</v>
      </c>
      <c r="N875" s="23">
        <v>0</v>
      </c>
      <c r="O875" s="23">
        <v>2428.5</v>
      </c>
      <c r="P875" s="23">
        <v>0</v>
      </c>
      <c r="Q875" s="23">
        <v>2350</v>
      </c>
      <c r="R875" s="23">
        <v>0</v>
      </c>
      <c r="S875" s="23">
        <v>1977</v>
      </c>
      <c r="T875" s="23">
        <v>0</v>
      </c>
      <c r="U875" s="23">
        <v>0</v>
      </c>
      <c r="V875" s="23">
        <v>0</v>
      </c>
      <c r="W875" s="23">
        <v>0</v>
      </c>
      <c r="X875" s="23">
        <v>0</v>
      </c>
      <c r="Y875" s="23">
        <v>34</v>
      </c>
      <c r="Z875" s="23">
        <v>196</v>
      </c>
      <c r="AA875" s="23">
        <v>642</v>
      </c>
      <c r="AB875" s="23">
        <v>0</v>
      </c>
      <c r="AC875" s="23">
        <v>919</v>
      </c>
      <c r="AD875" s="23">
        <v>186</v>
      </c>
      <c r="AE875" s="23">
        <v>0</v>
      </c>
      <c r="AF875" s="23">
        <v>0</v>
      </c>
      <c r="AG875" s="23">
        <v>5</v>
      </c>
      <c r="AH875" s="23">
        <v>0</v>
      </c>
      <c r="AI875" s="23">
        <v>0</v>
      </c>
      <c r="AJ875" s="23">
        <v>0</v>
      </c>
      <c r="AK875" s="23">
        <v>0.95243999999999995</v>
      </c>
      <c r="AL875" s="23">
        <v>3</v>
      </c>
      <c r="AM875" s="23">
        <v>0</v>
      </c>
      <c r="AN875" s="23">
        <v>0</v>
      </c>
      <c r="AO875" s="23">
        <v>874</v>
      </c>
      <c r="AP875" s="23">
        <v>0</v>
      </c>
    </row>
    <row r="876" spans="1:42" x14ac:dyDescent="0.25">
      <c r="A876" s="23">
        <v>875</v>
      </c>
      <c r="B876" s="23">
        <v>18</v>
      </c>
      <c r="C876" s="23">
        <v>18</v>
      </c>
      <c r="D876" s="23">
        <v>4</v>
      </c>
      <c r="E876" s="23">
        <v>1071</v>
      </c>
      <c r="F876" s="23">
        <v>3822</v>
      </c>
      <c r="G876" s="23">
        <v>3875</v>
      </c>
      <c r="H876" s="23">
        <v>1696</v>
      </c>
      <c r="I876" s="23">
        <v>947</v>
      </c>
      <c r="J876" s="23">
        <v>183</v>
      </c>
      <c r="K876" s="23">
        <v>543</v>
      </c>
      <c r="L876" s="23">
        <v>298</v>
      </c>
      <c r="M876" s="23">
        <v>171</v>
      </c>
      <c r="N876" s="23">
        <v>59</v>
      </c>
      <c r="O876" s="23">
        <v>1609.90002</v>
      </c>
      <c r="P876" s="23">
        <v>157</v>
      </c>
      <c r="Q876" s="23">
        <v>894.92229999999995</v>
      </c>
      <c r="R876" s="23">
        <v>8.9032258064516104E-2</v>
      </c>
      <c r="S876" s="23">
        <v>15386</v>
      </c>
      <c r="T876" s="23">
        <v>335</v>
      </c>
      <c r="U876" s="23">
        <v>769</v>
      </c>
      <c r="V876" s="23">
        <v>1544</v>
      </c>
      <c r="W876" s="23">
        <v>921</v>
      </c>
      <c r="X876" s="23">
        <v>306</v>
      </c>
      <c r="Y876" s="23">
        <v>1820</v>
      </c>
      <c r="Z876" s="23">
        <v>2293</v>
      </c>
      <c r="AA876" s="23">
        <v>3197</v>
      </c>
      <c r="AB876" s="23">
        <v>0</v>
      </c>
      <c r="AC876" s="23">
        <v>2291</v>
      </c>
      <c r="AD876" s="23">
        <v>5785</v>
      </c>
      <c r="AE876" s="23">
        <v>0</v>
      </c>
      <c r="AF876" s="23">
        <v>0</v>
      </c>
      <c r="AG876" s="23">
        <v>3</v>
      </c>
      <c r="AH876" s="23">
        <v>0</v>
      </c>
      <c r="AI876" s="23">
        <v>0</v>
      </c>
      <c r="AJ876" s="23">
        <v>0</v>
      </c>
      <c r="AK876" s="23">
        <v>1.69485</v>
      </c>
      <c r="AL876" s="23">
        <v>3</v>
      </c>
      <c r="AM876" s="23">
        <v>0</v>
      </c>
      <c r="AN876" s="23">
        <v>1071</v>
      </c>
      <c r="AO876" s="23">
        <v>875</v>
      </c>
      <c r="AP876" s="23">
        <v>53</v>
      </c>
    </row>
    <row r="877" spans="1:42" x14ac:dyDescent="0.25">
      <c r="A877" s="23">
        <v>876</v>
      </c>
      <c r="B877" s="23">
        <v>18</v>
      </c>
      <c r="C877" s="23">
        <v>18</v>
      </c>
      <c r="D877" s="23">
        <v>4</v>
      </c>
      <c r="E877" s="23">
        <v>599</v>
      </c>
      <c r="F877" s="23">
        <v>2144</v>
      </c>
      <c r="G877" s="23">
        <v>2203</v>
      </c>
      <c r="H877" s="23">
        <v>921</v>
      </c>
      <c r="I877" s="23">
        <v>623</v>
      </c>
      <c r="J877" s="23">
        <v>44</v>
      </c>
      <c r="K877" s="23">
        <v>283</v>
      </c>
      <c r="L877" s="23">
        <v>182</v>
      </c>
      <c r="M877" s="23">
        <v>129</v>
      </c>
      <c r="N877" s="23">
        <v>5</v>
      </c>
      <c r="O877" s="23">
        <v>120</v>
      </c>
      <c r="P877" s="23">
        <v>108</v>
      </c>
      <c r="Q877" s="23">
        <v>12</v>
      </c>
      <c r="R877" s="23">
        <v>8.35224693599637E-2</v>
      </c>
      <c r="S877" s="23">
        <v>55</v>
      </c>
      <c r="T877" s="23">
        <v>189</v>
      </c>
      <c r="U877" s="23">
        <v>481</v>
      </c>
      <c r="V877" s="23">
        <v>828</v>
      </c>
      <c r="W877" s="23">
        <v>533</v>
      </c>
      <c r="X877" s="23">
        <v>172</v>
      </c>
      <c r="Y877" s="23">
        <v>4</v>
      </c>
      <c r="Z877" s="23">
        <v>22</v>
      </c>
      <c r="AA877" s="23">
        <v>12</v>
      </c>
      <c r="AB877" s="23">
        <v>0</v>
      </c>
      <c r="AC877" s="23">
        <v>17</v>
      </c>
      <c r="AD877" s="23">
        <v>0</v>
      </c>
      <c r="AE877" s="23">
        <v>0</v>
      </c>
      <c r="AF877" s="23">
        <v>0</v>
      </c>
      <c r="AG877" s="23">
        <v>4</v>
      </c>
      <c r="AH877" s="23">
        <v>0</v>
      </c>
      <c r="AI877" s="23">
        <v>0</v>
      </c>
      <c r="AJ877" s="23">
        <v>0</v>
      </c>
      <c r="AK877" s="23">
        <v>1.27719</v>
      </c>
      <c r="AL877" s="23">
        <v>3</v>
      </c>
      <c r="AM877" s="23">
        <v>0</v>
      </c>
      <c r="AN877" s="23">
        <v>599</v>
      </c>
      <c r="AO877" s="23">
        <v>876</v>
      </c>
      <c r="AP877" s="23">
        <v>59</v>
      </c>
    </row>
    <row r="878" spans="1:42" x14ac:dyDescent="0.25">
      <c r="A878" s="23">
        <v>877</v>
      </c>
      <c r="B878" s="23">
        <v>18</v>
      </c>
      <c r="C878" s="23">
        <v>18</v>
      </c>
      <c r="D878" s="23">
        <v>4</v>
      </c>
      <c r="E878" s="23">
        <v>938</v>
      </c>
      <c r="F878" s="23">
        <v>3605</v>
      </c>
      <c r="G878" s="23">
        <v>3609</v>
      </c>
      <c r="H878" s="23">
        <v>1550</v>
      </c>
      <c r="I878" s="23">
        <v>696</v>
      </c>
      <c r="J878" s="23">
        <v>289</v>
      </c>
      <c r="K878" s="23">
        <v>411</v>
      </c>
      <c r="L878" s="23">
        <v>316</v>
      </c>
      <c r="M878" s="23">
        <v>181</v>
      </c>
      <c r="N878" s="23">
        <v>30</v>
      </c>
      <c r="O878" s="23">
        <v>156</v>
      </c>
      <c r="P878" s="23">
        <v>107</v>
      </c>
      <c r="Q878" s="23">
        <v>42</v>
      </c>
      <c r="R878" s="23">
        <v>8.7281795511221894E-2</v>
      </c>
      <c r="S878" s="23">
        <v>197</v>
      </c>
      <c r="T878" s="23">
        <v>278</v>
      </c>
      <c r="U878" s="23">
        <v>854</v>
      </c>
      <c r="V878" s="23">
        <v>1362</v>
      </c>
      <c r="W878" s="23">
        <v>878</v>
      </c>
      <c r="X878" s="23">
        <v>237</v>
      </c>
      <c r="Y878" s="23">
        <v>37</v>
      </c>
      <c r="Z878" s="23">
        <v>13</v>
      </c>
      <c r="AA878" s="23">
        <v>133</v>
      </c>
      <c r="AB878" s="23">
        <v>0</v>
      </c>
      <c r="AC878" s="23">
        <v>14</v>
      </c>
      <c r="AD878" s="23">
        <v>0</v>
      </c>
      <c r="AE878" s="23">
        <v>0</v>
      </c>
      <c r="AF878" s="23">
        <v>0</v>
      </c>
      <c r="AG878" s="23">
        <v>4</v>
      </c>
      <c r="AH878" s="23">
        <v>0</v>
      </c>
      <c r="AI878" s="23">
        <v>0</v>
      </c>
      <c r="AJ878" s="23">
        <v>0</v>
      </c>
      <c r="AK878" s="23">
        <v>1.3920999999999999</v>
      </c>
      <c r="AL878" s="23">
        <v>3</v>
      </c>
      <c r="AM878" s="23">
        <v>0</v>
      </c>
      <c r="AN878" s="23">
        <v>938</v>
      </c>
      <c r="AO878" s="23">
        <v>877</v>
      </c>
      <c r="AP878" s="23">
        <v>4</v>
      </c>
    </row>
    <row r="879" spans="1:42" x14ac:dyDescent="0.25">
      <c r="A879" s="23">
        <v>878</v>
      </c>
      <c r="B879" s="23">
        <v>18</v>
      </c>
      <c r="C879" s="23">
        <v>18</v>
      </c>
      <c r="D879" s="23">
        <v>4</v>
      </c>
      <c r="E879" s="23">
        <v>1624</v>
      </c>
      <c r="F879" s="23">
        <v>5086</v>
      </c>
      <c r="G879" s="23">
        <v>5155</v>
      </c>
      <c r="H879" s="23">
        <v>2252</v>
      </c>
      <c r="I879" s="23">
        <v>1117</v>
      </c>
      <c r="J879" s="23">
        <v>529</v>
      </c>
      <c r="K879" s="23">
        <v>897</v>
      </c>
      <c r="L879" s="23">
        <v>450</v>
      </c>
      <c r="M879" s="23">
        <v>190</v>
      </c>
      <c r="N879" s="23">
        <v>87</v>
      </c>
      <c r="O879" s="23">
        <v>250</v>
      </c>
      <c r="P879" s="23">
        <v>133</v>
      </c>
      <c r="Q879" s="23">
        <v>99</v>
      </c>
      <c r="R879" s="23">
        <v>0.113482056256062</v>
      </c>
      <c r="S879" s="23">
        <v>852</v>
      </c>
      <c r="T879" s="23">
        <v>539</v>
      </c>
      <c r="U879" s="23">
        <v>980</v>
      </c>
      <c r="V879" s="23">
        <v>2016</v>
      </c>
      <c r="W879" s="23">
        <v>1178</v>
      </c>
      <c r="X879" s="23">
        <v>442</v>
      </c>
      <c r="Y879" s="23">
        <v>61</v>
      </c>
      <c r="Z879" s="23">
        <v>156</v>
      </c>
      <c r="AA879" s="23">
        <v>308</v>
      </c>
      <c r="AB879" s="23">
        <v>0</v>
      </c>
      <c r="AC879" s="23">
        <v>247</v>
      </c>
      <c r="AD879" s="23">
        <v>80</v>
      </c>
      <c r="AE879" s="23">
        <v>0</v>
      </c>
      <c r="AF879" s="23">
        <v>0</v>
      </c>
      <c r="AG879" s="23">
        <v>3</v>
      </c>
      <c r="AH879" s="23">
        <v>0</v>
      </c>
      <c r="AI879" s="23">
        <v>0</v>
      </c>
      <c r="AJ879" s="23">
        <v>0</v>
      </c>
      <c r="AK879" s="23">
        <v>1.44638</v>
      </c>
      <c r="AL879" s="23">
        <v>3</v>
      </c>
      <c r="AM879" s="23">
        <v>0</v>
      </c>
      <c r="AN879" s="23">
        <v>1624</v>
      </c>
      <c r="AO879" s="23">
        <v>878</v>
      </c>
      <c r="AP879" s="23">
        <v>69</v>
      </c>
    </row>
    <row r="880" spans="1:42" x14ac:dyDescent="0.25">
      <c r="A880" s="23">
        <v>879</v>
      </c>
      <c r="B880" s="23">
        <v>18</v>
      </c>
      <c r="C880" s="23">
        <v>18</v>
      </c>
      <c r="D880" s="23">
        <v>4</v>
      </c>
      <c r="E880" s="23">
        <v>1244</v>
      </c>
      <c r="F880" s="23">
        <v>3794</v>
      </c>
      <c r="G880" s="23">
        <v>3799</v>
      </c>
      <c r="H880" s="23">
        <v>1810</v>
      </c>
      <c r="I880" s="23">
        <v>1038</v>
      </c>
      <c r="J880" s="23">
        <v>232</v>
      </c>
      <c r="K880" s="23">
        <v>412</v>
      </c>
      <c r="L880" s="23">
        <v>440</v>
      </c>
      <c r="M880" s="23">
        <v>313</v>
      </c>
      <c r="N880" s="23">
        <v>79</v>
      </c>
      <c r="O880" s="23">
        <v>157</v>
      </c>
      <c r="P880" s="23">
        <v>94</v>
      </c>
      <c r="Q880" s="23">
        <v>63</v>
      </c>
      <c r="R880" s="23">
        <v>0.154251118715451</v>
      </c>
      <c r="S880" s="23">
        <v>396</v>
      </c>
      <c r="T880" s="23">
        <v>218</v>
      </c>
      <c r="U880" s="23">
        <v>639</v>
      </c>
      <c r="V880" s="23">
        <v>1499</v>
      </c>
      <c r="W880" s="23">
        <v>1056</v>
      </c>
      <c r="X880" s="23">
        <v>387</v>
      </c>
      <c r="Y880" s="23">
        <v>168</v>
      </c>
      <c r="Z880" s="23">
        <v>32</v>
      </c>
      <c r="AA880" s="23">
        <v>91</v>
      </c>
      <c r="AB880" s="23">
        <v>0</v>
      </c>
      <c r="AC880" s="23">
        <v>31</v>
      </c>
      <c r="AD880" s="23">
        <v>74</v>
      </c>
      <c r="AE880" s="23">
        <v>0</v>
      </c>
      <c r="AF880" s="23">
        <v>0</v>
      </c>
      <c r="AG880" s="23">
        <v>4</v>
      </c>
      <c r="AH880" s="23">
        <v>0</v>
      </c>
      <c r="AI880" s="23">
        <v>0</v>
      </c>
      <c r="AJ880" s="23">
        <v>0</v>
      </c>
      <c r="AK880" s="23">
        <v>1.4736899999999999</v>
      </c>
      <c r="AL880" s="23">
        <v>3</v>
      </c>
      <c r="AM880" s="23">
        <v>0</v>
      </c>
      <c r="AN880" s="23">
        <v>1244</v>
      </c>
      <c r="AO880" s="23">
        <v>879</v>
      </c>
      <c r="AP880" s="23">
        <v>5</v>
      </c>
    </row>
    <row r="881" spans="1:42" x14ac:dyDescent="0.25">
      <c r="A881" s="23">
        <v>880</v>
      </c>
      <c r="B881" s="23">
        <v>18</v>
      </c>
      <c r="C881" s="23">
        <v>18</v>
      </c>
      <c r="D881" s="23">
        <v>4</v>
      </c>
      <c r="E881" s="23">
        <v>1029</v>
      </c>
      <c r="F881" s="23">
        <v>3910</v>
      </c>
      <c r="G881" s="23">
        <v>3910</v>
      </c>
      <c r="H881" s="23">
        <v>1808</v>
      </c>
      <c r="I881" s="23">
        <v>671</v>
      </c>
      <c r="J881" s="23">
        <v>484</v>
      </c>
      <c r="K881" s="23">
        <v>431</v>
      </c>
      <c r="L881" s="23">
        <v>365</v>
      </c>
      <c r="M881" s="23">
        <v>182</v>
      </c>
      <c r="N881" s="23">
        <v>51</v>
      </c>
      <c r="O881" s="23">
        <v>142</v>
      </c>
      <c r="P881" s="23">
        <v>103</v>
      </c>
      <c r="Q881" s="23">
        <v>34</v>
      </c>
      <c r="R881" s="23">
        <v>9.9232736572890001E-2</v>
      </c>
      <c r="S881" s="23">
        <v>416</v>
      </c>
      <c r="T881" s="23">
        <v>346</v>
      </c>
      <c r="U881" s="23">
        <v>865</v>
      </c>
      <c r="V881" s="23">
        <v>1647</v>
      </c>
      <c r="W881" s="23">
        <v>802</v>
      </c>
      <c r="X881" s="23">
        <v>250</v>
      </c>
      <c r="Y881" s="23">
        <v>37</v>
      </c>
      <c r="Z881" s="23">
        <v>7</v>
      </c>
      <c r="AA881" s="23">
        <v>338</v>
      </c>
      <c r="AB881" s="23">
        <v>0</v>
      </c>
      <c r="AC881" s="23">
        <v>2</v>
      </c>
      <c r="AD881" s="23">
        <v>32</v>
      </c>
      <c r="AE881" s="23">
        <v>0</v>
      </c>
      <c r="AF881" s="23">
        <v>0</v>
      </c>
      <c r="AG881" s="23">
        <v>4</v>
      </c>
      <c r="AH881" s="23">
        <v>0</v>
      </c>
      <c r="AI881" s="23">
        <v>0</v>
      </c>
      <c r="AJ881" s="23">
        <v>0</v>
      </c>
      <c r="AK881" s="23">
        <v>1.62754</v>
      </c>
      <c r="AL881" s="23">
        <v>3</v>
      </c>
      <c r="AM881" s="23">
        <v>0</v>
      </c>
      <c r="AN881" s="23">
        <v>1029</v>
      </c>
      <c r="AO881" s="23">
        <v>880</v>
      </c>
      <c r="AP881" s="23">
        <v>0</v>
      </c>
    </row>
    <row r="882" spans="1:42" x14ac:dyDescent="0.25">
      <c r="A882" s="23">
        <v>881</v>
      </c>
      <c r="B882" s="23">
        <v>18</v>
      </c>
      <c r="C882" s="23">
        <v>18</v>
      </c>
      <c r="D882" s="23">
        <v>4</v>
      </c>
      <c r="E882" s="23">
        <v>1152</v>
      </c>
      <c r="F882" s="23">
        <v>3402</v>
      </c>
      <c r="G882" s="23">
        <v>3412</v>
      </c>
      <c r="H882" s="23">
        <v>1624</v>
      </c>
      <c r="I882" s="23">
        <v>858</v>
      </c>
      <c r="J882" s="23">
        <v>381</v>
      </c>
      <c r="K882" s="23">
        <v>497</v>
      </c>
      <c r="L882" s="23">
        <v>394</v>
      </c>
      <c r="M882" s="23">
        <v>177</v>
      </c>
      <c r="N882" s="23">
        <v>84</v>
      </c>
      <c r="O882" s="23">
        <v>142</v>
      </c>
      <c r="P882" s="23">
        <v>128</v>
      </c>
      <c r="Q882" s="23">
        <v>10</v>
      </c>
      <c r="R882" s="23">
        <v>0.11137162954278999</v>
      </c>
      <c r="S882" s="23">
        <v>61</v>
      </c>
      <c r="T882" s="23">
        <v>310</v>
      </c>
      <c r="U882" s="23">
        <v>526</v>
      </c>
      <c r="V882" s="23">
        <v>1317</v>
      </c>
      <c r="W882" s="23">
        <v>965</v>
      </c>
      <c r="X882" s="23">
        <v>294</v>
      </c>
      <c r="Y882" s="23">
        <v>4</v>
      </c>
      <c r="Z882" s="23">
        <v>7</v>
      </c>
      <c r="AA882" s="23">
        <v>28</v>
      </c>
      <c r="AB882" s="23">
        <v>0</v>
      </c>
      <c r="AC882" s="23">
        <v>8</v>
      </c>
      <c r="AD882" s="23">
        <v>14</v>
      </c>
      <c r="AE882" s="23">
        <v>0</v>
      </c>
      <c r="AF882" s="23">
        <v>0</v>
      </c>
      <c r="AG882" s="23">
        <v>4</v>
      </c>
      <c r="AH882" s="23">
        <v>0</v>
      </c>
      <c r="AI882" s="23">
        <v>0</v>
      </c>
      <c r="AJ882" s="23">
        <v>0</v>
      </c>
      <c r="AK882" s="23">
        <v>1.40726</v>
      </c>
      <c r="AL882" s="23">
        <v>2</v>
      </c>
      <c r="AM882" s="23">
        <v>0</v>
      </c>
      <c r="AN882" s="23">
        <v>1152</v>
      </c>
      <c r="AO882" s="23">
        <v>881</v>
      </c>
      <c r="AP882" s="23">
        <v>10</v>
      </c>
    </row>
    <row r="883" spans="1:42" x14ac:dyDescent="0.25">
      <c r="A883" s="23">
        <v>882</v>
      </c>
      <c r="B883" s="23">
        <v>18</v>
      </c>
      <c r="C883" s="23">
        <v>18</v>
      </c>
      <c r="D883" s="23">
        <v>4</v>
      </c>
      <c r="E883" s="23">
        <v>1120</v>
      </c>
      <c r="F883" s="23">
        <v>3018</v>
      </c>
      <c r="G883" s="23">
        <v>3028</v>
      </c>
      <c r="H883" s="23">
        <v>1366</v>
      </c>
      <c r="I883" s="23">
        <v>906</v>
      </c>
      <c r="J883" s="23">
        <v>279</v>
      </c>
      <c r="K883" s="23">
        <v>451</v>
      </c>
      <c r="L883" s="23">
        <v>388</v>
      </c>
      <c r="M883" s="23">
        <v>178</v>
      </c>
      <c r="N883" s="23">
        <v>103</v>
      </c>
      <c r="O883" s="23">
        <v>196</v>
      </c>
      <c r="P883" s="23">
        <v>139</v>
      </c>
      <c r="Q883" s="23">
        <v>45</v>
      </c>
      <c r="R883" s="23">
        <v>0.17272126816380401</v>
      </c>
      <c r="S883" s="23">
        <v>783</v>
      </c>
      <c r="T883" s="23">
        <v>186</v>
      </c>
      <c r="U883" s="23">
        <v>486</v>
      </c>
      <c r="V883" s="23">
        <v>1096</v>
      </c>
      <c r="W883" s="23">
        <v>866</v>
      </c>
      <c r="X883" s="23">
        <v>394</v>
      </c>
      <c r="Y883" s="23">
        <v>247</v>
      </c>
      <c r="Z883" s="23">
        <v>111</v>
      </c>
      <c r="AA883" s="23">
        <v>339</v>
      </c>
      <c r="AB883" s="23">
        <v>3</v>
      </c>
      <c r="AC883" s="23">
        <v>14</v>
      </c>
      <c r="AD883" s="23">
        <v>69</v>
      </c>
      <c r="AE883" s="23">
        <v>0</v>
      </c>
      <c r="AF883" s="23">
        <v>0</v>
      </c>
      <c r="AG883" s="23">
        <v>4</v>
      </c>
      <c r="AH883" s="23">
        <v>0</v>
      </c>
      <c r="AI883" s="23">
        <v>0</v>
      </c>
      <c r="AJ883" s="23">
        <v>0</v>
      </c>
      <c r="AK883" s="23">
        <v>1.29809</v>
      </c>
      <c r="AL883" s="23">
        <v>1</v>
      </c>
      <c r="AM883" s="23">
        <v>0</v>
      </c>
      <c r="AN883" s="23">
        <v>1120</v>
      </c>
      <c r="AO883" s="23">
        <v>882</v>
      </c>
      <c r="AP883" s="23">
        <v>10</v>
      </c>
    </row>
    <row r="884" spans="1:42" x14ac:dyDescent="0.25">
      <c r="A884" s="23">
        <v>883</v>
      </c>
      <c r="B884" s="23">
        <v>18</v>
      </c>
      <c r="C884" s="23">
        <v>18</v>
      </c>
      <c r="D884" s="23">
        <v>4</v>
      </c>
      <c r="E884" s="23">
        <v>1225</v>
      </c>
      <c r="F884" s="23">
        <v>3631</v>
      </c>
      <c r="G884" s="23">
        <v>3631</v>
      </c>
      <c r="H884" s="23">
        <v>1742</v>
      </c>
      <c r="I884" s="23">
        <v>1171</v>
      </c>
      <c r="J884" s="23">
        <v>64</v>
      </c>
      <c r="K884" s="23">
        <v>192</v>
      </c>
      <c r="L884" s="23">
        <v>265</v>
      </c>
      <c r="M884" s="23">
        <v>486</v>
      </c>
      <c r="N884" s="23">
        <v>282</v>
      </c>
      <c r="O884" s="23">
        <v>1702</v>
      </c>
      <c r="P884" s="23">
        <v>492</v>
      </c>
      <c r="Q884" s="23">
        <v>237.45762999999999</v>
      </c>
      <c r="R884" s="23">
        <v>0.25943266317818803</v>
      </c>
      <c r="S884" s="23">
        <v>390</v>
      </c>
      <c r="T884" s="23">
        <v>235</v>
      </c>
      <c r="U884" s="23">
        <v>440</v>
      </c>
      <c r="V884" s="23">
        <v>1167</v>
      </c>
      <c r="W884" s="23">
        <v>962</v>
      </c>
      <c r="X884" s="23">
        <v>827</v>
      </c>
      <c r="Y884" s="23">
        <v>56</v>
      </c>
      <c r="Z884" s="23">
        <v>28</v>
      </c>
      <c r="AA884" s="23">
        <v>249</v>
      </c>
      <c r="AB884" s="23">
        <v>2</v>
      </c>
      <c r="AC884" s="23">
        <v>20</v>
      </c>
      <c r="AD884" s="23">
        <v>35</v>
      </c>
      <c r="AE884" s="23">
        <v>0</v>
      </c>
      <c r="AF884" s="23">
        <v>0</v>
      </c>
      <c r="AG884" s="23">
        <v>4</v>
      </c>
      <c r="AH884" s="23">
        <v>0</v>
      </c>
      <c r="AI884" s="23">
        <v>0</v>
      </c>
      <c r="AJ884" s="23">
        <v>0</v>
      </c>
      <c r="AK884" s="23">
        <v>1.01495</v>
      </c>
      <c r="AL884" s="23">
        <v>1</v>
      </c>
      <c r="AM884" s="23">
        <v>0</v>
      </c>
      <c r="AN884" s="23">
        <v>1225</v>
      </c>
      <c r="AO884" s="23">
        <v>883</v>
      </c>
      <c r="AP884" s="23">
        <v>0</v>
      </c>
    </row>
    <row r="885" spans="1:42" x14ac:dyDescent="0.25">
      <c r="A885" s="23">
        <v>884</v>
      </c>
      <c r="B885" s="23">
        <v>18</v>
      </c>
      <c r="C885" s="23">
        <v>18</v>
      </c>
      <c r="D885" s="23">
        <v>4</v>
      </c>
      <c r="E885" s="23">
        <v>1412</v>
      </c>
      <c r="F885" s="23">
        <v>3433</v>
      </c>
      <c r="G885" s="23">
        <v>3449</v>
      </c>
      <c r="H885" s="23">
        <v>1787</v>
      </c>
      <c r="I885" s="23">
        <v>1394</v>
      </c>
      <c r="J885" s="23">
        <v>56</v>
      </c>
      <c r="K885" s="23">
        <v>222</v>
      </c>
      <c r="L885" s="23">
        <v>377</v>
      </c>
      <c r="M885" s="23">
        <v>324</v>
      </c>
      <c r="N885" s="23">
        <v>489</v>
      </c>
      <c r="O885" s="23">
        <v>1149</v>
      </c>
      <c r="P885" s="23">
        <v>455</v>
      </c>
      <c r="Q885" s="23">
        <v>239</v>
      </c>
      <c r="R885" s="23">
        <v>0.28819947810959701</v>
      </c>
      <c r="S885" s="23">
        <v>539</v>
      </c>
      <c r="T885" s="23">
        <v>308</v>
      </c>
      <c r="U885" s="23">
        <v>316</v>
      </c>
      <c r="V885" s="23">
        <v>871</v>
      </c>
      <c r="W885" s="23">
        <v>1119</v>
      </c>
      <c r="X885" s="23">
        <v>835</v>
      </c>
      <c r="Y885" s="23">
        <v>16</v>
      </c>
      <c r="Z885" s="23">
        <v>108</v>
      </c>
      <c r="AA885" s="23">
        <v>307</v>
      </c>
      <c r="AB885" s="23">
        <v>0</v>
      </c>
      <c r="AC885" s="23">
        <v>23</v>
      </c>
      <c r="AD885" s="23">
        <v>85</v>
      </c>
      <c r="AE885" s="23">
        <v>0</v>
      </c>
      <c r="AF885" s="23">
        <v>0</v>
      </c>
      <c r="AG885" s="23">
        <v>4</v>
      </c>
      <c r="AH885" s="23">
        <v>0</v>
      </c>
      <c r="AI885" s="23">
        <v>0</v>
      </c>
      <c r="AJ885" s="23">
        <v>0</v>
      </c>
      <c r="AK885" s="23">
        <v>1.05379</v>
      </c>
      <c r="AL885" s="23">
        <v>1</v>
      </c>
      <c r="AM885" s="23">
        <v>0</v>
      </c>
      <c r="AN885" s="23">
        <v>1412</v>
      </c>
      <c r="AO885" s="23">
        <v>884</v>
      </c>
      <c r="AP885" s="23">
        <v>16</v>
      </c>
    </row>
    <row r="886" spans="1:42" x14ac:dyDescent="0.25">
      <c r="A886" s="23">
        <v>885</v>
      </c>
      <c r="B886" s="23">
        <v>18</v>
      </c>
      <c r="C886" s="23">
        <v>18</v>
      </c>
      <c r="D886" s="23">
        <v>4</v>
      </c>
      <c r="E886" s="23">
        <v>2651</v>
      </c>
      <c r="F886" s="23">
        <v>6333</v>
      </c>
      <c r="G886" s="23">
        <v>6333</v>
      </c>
      <c r="H886" s="23">
        <v>3675</v>
      </c>
      <c r="I886" s="23">
        <v>2129</v>
      </c>
      <c r="J886" s="23">
        <v>678</v>
      </c>
      <c r="K886" s="23">
        <v>300</v>
      </c>
      <c r="L886" s="23">
        <v>747</v>
      </c>
      <c r="M886" s="23">
        <v>660</v>
      </c>
      <c r="N886" s="23">
        <v>944</v>
      </c>
      <c r="O886" s="23">
        <v>2115</v>
      </c>
      <c r="P886" s="23">
        <v>1088</v>
      </c>
      <c r="Q886" s="23">
        <v>190</v>
      </c>
      <c r="R886" s="23">
        <v>0.28643612821727499</v>
      </c>
      <c r="S886" s="23">
        <v>1124</v>
      </c>
      <c r="T886" s="23">
        <v>339</v>
      </c>
      <c r="U886" s="23">
        <v>537</v>
      </c>
      <c r="V886" s="23">
        <v>1902</v>
      </c>
      <c r="W886" s="23">
        <v>2133</v>
      </c>
      <c r="X886" s="23">
        <v>1422</v>
      </c>
      <c r="Y886" s="23">
        <v>23</v>
      </c>
      <c r="Z886" s="23">
        <v>225</v>
      </c>
      <c r="AA886" s="23">
        <v>789</v>
      </c>
      <c r="AB886" s="23">
        <v>0</v>
      </c>
      <c r="AC886" s="23">
        <v>9</v>
      </c>
      <c r="AD886" s="23">
        <v>78</v>
      </c>
      <c r="AE886" s="23">
        <v>0</v>
      </c>
      <c r="AF886" s="23">
        <v>0</v>
      </c>
      <c r="AG886" s="23">
        <v>4</v>
      </c>
      <c r="AH886" s="23">
        <v>2412.25659</v>
      </c>
      <c r="AI886" s="23">
        <v>1045.6362300000001</v>
      </c>
      <c r="AJ886" s="23">
        <v>5096.7890600000001</v>
      </c>
      <c r="AK886" s="23">
        <v>1.01952</v>
      </c>
      <c r="AL886" s="23">
        <v>1</v>
      </c>
      <c r="AM886" s="23">
        <v>0</v>
      </c>
      <c r="AN886" s="23">
        <v>2651</v>
      </c>
      <c r="AO886" s="23">
        <v>885</v>
      </c>
      <c r="AP886" s="23">
        <v>0</v>
      </c>
    </row>
    <row r="887" spans="1:42" x14ac:dyDescent="0.25">
      <c r="A887" s="23">
        <v>886</v>
      </c>
      <c r="B887" s="23">
        <v>18</v>
      </c>
      <c r="C887" s="23">
        <v>18</v>
      </c>
      <c r="D887" s="23">
        <v>4</v>
      </c>
      <c r="E887" s="23">
        <v>1770</v>
      </c>
      <c r="F887" s="23">
        <v>5099</v>
      </c>
      <c r="G887" s="23">
        <v>5118</v>
      </c>
      <c r="H887" s="23">
        <v>2666</v>
      </c>
      <c r="I887" s="23">
        <v>1476</v>
      </c>
      <c r="J887" s="23">
        <v>347</v>
      </c>
      <c r="K887" s="23">
        <v>435</v>
      </c>
      <c r="L887" s="23">
        <v>533</v>
      </c>
      <c r="M887" s="23">
        <v>434</v>
      </c>
      <c r="N887" s="23">
        <v>368</v>
      </c>
      <c r="O887" s="23">
        <v>376</v>
      </c>
      <c r="P887" s="23">
        <v>360</v>
      </c>
      <c r="Q887" s="23">
        <v>14</v>
      </c>
      <c r="R887" s="23">
        <v>0.15201250488472101</v>
      </c>
      <c r="S887" s="23">
        <v>601</v>
      </c>
      <c r="T887" s="23">
        <v>253</v>
      </c>
      <c r="U887" s="23">
        <v>721</v>
      </c>
      <c r="V887" s="23">
        <v>2100</v>
      </c>
      <c r="W887" s="23">
        <v>1433</v>
      </c>
      <c r="X887" s="23">
        <v>611</v>
      </c>
      <c r="Y887" s="23">
        <v>123</v>
      </c>
      <c r="Z887" s="23">
        <v>65</v>
      </c>
      <c r="AA887" s="23">
        <v>227</v>
      </c>
      <c r="AB887" s="23">
        <v>2</v>
      </c>
      <c r="AC887" s="23">
        <v>66</v>
      </c>
      <c r="AD887" s="23">
        <v>118</v>
      </c>
      <c r="AE887" s="23">
        <v>0</v>
      </c>
      <c r="AF887" s="23">
        <v>0</v>
      </c>
      <c r="AG887" s="23">
        <v>4</v>
      </c>
      <c r="AH887" s="23">
        <v>0</v>
      </c>
      <c r="AI887" s="23">
        <v>0</v>
      </c>
      <c r="AJ887" s="23">
        <v>0</v>
      </c>
      <c r="AK887" s="23">
        <v>1.1645300000000001</v>
      </c>
      <c r="AL887" s="23">
        <v>1</v>
      </c>
      <c r="AM887" s="23">
        <v>0</v>
      </c>
      <c r="AN887" s="23">
        <v>1770</v>
      </c>
      <c r="AO887" s="23">
        <v>886</v>
      </c>
      <c r="AP887" s="23">
        <v>19</v>
      </c>
    </row>
    <row r="888" spans="1:42" x14ac:dyDescent="0.25">
      <c r="A888" s="23">
        <v>887</v>
      </c>
      <c r="B888" s="23">
        <v>18</v>
      </c>
      <c r="C888" s="23">
        <v>18</v>
      </c>
      <c r="D888" s="23">
        <v>4</v>
      </c>
      <c r="E888" s="23">
        <v>1284</v>
      </c>
      <c r="F888" s="23">
        <v>3514</v>
      </c>
      <c r="G888" s="23">
        <v>3651</v>
      </c>
      <c r="H888" s="23">
        <v>1464</v>
      </c>
      <c r="I888" s="23">
        <v>1130</v>
      </c>
      <c r="J888" s="23">
        <v>246</v>
      </c>
      <c r="K888" s="23">
        <v>415</v>
      </c>
      <c r="L888" s="23">
        <v>404</v>
      </c>
      <c r="M888" s="23">
        <v>342</v>
      </c>
      <c r="N888" s="23">
        <v>123</v>
      </c>
      <c r="O888" s="23">
        <v>437</v>
      </c>
      <c r="P888" s="23">
        <v>226</v>
      </c>
      <c r="Q888" s="23">
        <v>108</v>
      </c>
      <c r="R888" s="23">
        <v>0.21227061079156401</v>
      </c>
      <c r="S888" s="23">
        <v>354</v>
      </c>
      <c r="T888" s="23">
        <v>207</v>
      </c>
      <c r="U888" s="23">
        <v>848</v>
      </c>
      <c r="V888" s="23">
        <v>1231</v>
      </c>
      <c r="W888" s="23">
        <v>764</v>
      </c>
      <c r="X888" s="23">
        <v>601</v>
      </c>
      <c r="Y888" s="23">
        <v>21</v>
      </c>
      <c r="Z888" s="23">
        <v>29</v>
      </c>
      <c r="AA888" s="23">
        <v>283</v>
      </c>
      <c r="AB888" s="23">
        <v>2</v>
      </c>
      <c r="AC888" s="23">
        <v>3</v>
      </c>
      <c r="AD888" s="23">
        <v>16</v>
      </c>
      <c r="AE888" s="23">
        <v>0</v>
      </c>
      <c r="AF888" s="23">
        <v>0</v>
      </c>
      <c r="AG888" s="23">
        <v>4</v>
      </c>
      <c r="AH888" s="23">
        <v>1200.8063999999999</v>
      </c>
      <c r="AI888" s="23">
        <v>0</v>
      </c>
      <c r="AJ888" s="23">
        <v>0</v>
      </c>
      <c r="AK888" s="23">
        <v>1.1250100000000001</v>
      </c>
      <c r="AL888" s="23">
        <v>1</v>
      </c>
      <c r="AM888" s="23">
        <v>0</v>
      </c>
      <c r="AN888" s="23">
        <v>1284</v>
      </c>
      <c r="AO888" s="23">
        <v>887</v>
      </c>
      <c r="AP888" s="23">
        <v>137</v>
      </c>
    </row>
    <row r="889" spans="1:42" x14ac:dyDescent="0.25">
      <c r="A889" s="23">
        <v>888</v>
      </c>
      <c r="B889" s="23">
        <v>18</v>
      </c>
      <c r="C889" s="23">
        <v>18</v>
      </c>
      <c r="D889" s="23">
        <v>4</v>
      </c>
      <c r="E889" s="23">
        <v>1549</v>
      </c>
      <c r="F889" s="23">
        <v>5331</v>
      </c>
      <c r="G889" s="23">
        <v>5370</v>
      </c>
      <c r="H889" s="23">
        <v>2341</v>
      </c>
      <c r="I889" s="23">
        <v>1002</v>
      </c>
      <c r="J889" s="23">
        <v>766</v>
      </c>
      <c r="K889" s="23">
        <v>770</v>
      </c>
      <c r="L889" s="23">
        <v>533</v>
      </c>
      <c r="M889" s="23">
        <v>215</v>
      </c>
      <c r="N889" s="23">
        <v>31</v>
      </c>
      <c r="O889" s="23">
        <v>198</v>
      </c>
      <c r="P889" s="23">
        <v>189</v>
      </c>
      <c r="Q889" s="23">
        <v>9</v>
      </c>
      <c r="R889" s="23">
        <v>6.40595903165736E-2</v>
      </c>
      <c r="S889" s="23">
        <v>248</v>
      </c>
      <c r="T889" s="23">
        <v>355</v>
      </c>
      <c r="U889" s="23">
        <v>1602</v>
      </c>
      <c r="V889" s="23">
        <v>2020</v>
      </c>
      <c r="W889" s="23">
        <v>1086</v>
      </c>
      <c r="X889" s="23">
        <v>307</v>
      </c>
      <c r="Y889" s="23">
        <v>29</v>
      </c>
      <c r="Z889" s="23">
        <v>10</v>
      </c>
      <c r="AA889" s="23">
        <v>205</v>
      </c>
      <c r="AB889" s="23">
        <v>0</v>
      </c>
      <c r="AC889" s="23">
        <v>0</v>
      </c>
      <c r="AD889" s="23">
        <v>4</v>
      </c>
      <c r="AE889" s="23">
        <v>0</v>
      </c>
      <c r="AF889" s="23">
        <v>0</v>
      </c>
      <c r="AG889" s="23">
        <v>4</v>
      </c>
      <c r="AH889" s="23">
        <v>1915.7487799999999</v>
      </c>
      <c r="AI889" s="23">
        <v>0</v>
      </c>
      <c r="AJ889" s="23">
        <v>0</v>
      </c>
      <c r="AK889" s="23">
        <v>1.5909</v>
      </c>
      <c r="AL889" s="23">
        <v>3</v>
      </c>
      <c r="AM889" s="23">
        <v>0</v>
      </c>
      <c r="AN889" s="23">
        <v>1549</v>
      </c>
      <c r="AO889" s="23">
        <v>888</v>
      </c>
      <c r="AP889" s="23">
        <v>39</v>
      </c>
    </row>
    <row r="890" spans="1:42" x14ac:dyDescent="0.25">
      <c r="A890" s="23">
        <v>889</v>
      </c>
      <c r="B890" s="23">
        <v>18</v>
      </c>
      <c r="C890" s="23">
        <v>18</v>
      </c>
      <c r="D890" s="23">
        <v>4</v>
      </c>
      <c r="E890" s="23">
        <v>1103</v>
      </c>
      <c r="F890" s="23">
        <v>3313</v>
      </c>
      <c r="G890" s="23">
        <v>3313</v>
      </c>
      <c r="H890" s="23">
        <v>1475</v>
      </c>
      <c r="I890" s="23">
        <v>817</v>
      </c>
      <c r="J890" s="23">
        <v>433</v>
      </c>
      <c r="K890" s="23">
        <v>660</v>
      </c>
      <c r="L890" s="23">
        <v>246</v>
      </c>
      <c r="M890" s="23">
        <v>116</v>
      </c>
      <c r="N890" s="23">
        <v>81</v>
      </c>
      <c r="O890" s="23">
        <v>130</v>
      </c>
      <c r="P890" s="23">
        <v>120</v>
      </c>
      <c r="Q890" s="23">
        <v>10</v>
      </c>
      <c r="R890" s="23">
        <v>0.13462118925445199</v>
      </c>
      <c r="S890" s="23">
        <v>173</v>
      </c>
      <c r="T890" s="23">
        <v>179</v>
      </c>
      <c r="U890" s="23">
        <v>890</v>
      </c>
      <c r="V890" s="23">
        <v>1169</v>
      </c>
      <c r="W890" s="23">
        <v>778</v>
      </c>
      <c r="X890" s="23">
        <v>297</v>
      </c>
      <c r="Y890" s="23">
        <v>7</v>
      </c>
      <c r="Z890" s="23">
        <v>4</v>
      </c>
      <c r="AA890" s="23">
        <v>82</v>
      </c>
      <c r="AB890" s="23">
        <v>0</v>
      </c>
      <c r="AC890" s="23">
        <v>73</v>
      </c>
      <c r="AD890" s="23">
        <v>7</v>
      </c>
      <c r="AE890" s="23">
        <v>0</v>
      </c>
      <c r="AF890" s="23">
        <v>0</v>
      </c>
      <c r="AG890" s="23">
        <v>4</v>
      </c>
      <c r="AH890" s="23">
        <v>0</v>
      </c>
      <c r="AI890" s="23">
        <v>0</v>
      </c>
      <c r="AJ890" s="23">
        <v>0</v>
      </c>
      <c r="AK890" s="23">
        <v>1.48044</v>
      </c>
      <c r="AL890" s="23">
        <v>2</v>
      </c>
      <c r="AM890" s="23">
        <v>0</v>
      </c>
      <c r="AN890" s="23">
        <v>1103</v>
      </c>
      <c r="AO890" s="23">
        <v>889</v>
      </c>
      <c r="AP890" s="23">
        <v>0</v>
      </c>
    </row>
    <row r="891" spans="1:42" x14ac:dyDescent="0.25">
      <c r="A891" s="23">
        <v>890</v>
      </c>
      <c r="B891" s="23">
        <v>18</v>
      </c>
      <c r="C891" s="23">
        <v>18</v>
      </c>
      <c r="D891" s="23">
        <v>4</v>
      </c>
      <c r="E891" s="23">
        <v>1722</v>
      </c>
      <c r="F891" s="23">
        <v>6174</v>
      </c>
      <c r="G891" s="23">
        <v>6176</v>
      </c>
      <c r="H891" s="23">
        <v>2379</v>
      </c>
      <c r="I891" s="23">
        <v>1281</v>
      </c>
      <c r="J891" s="23">
        <v>540</v>
      </c>
      <c r="K891" s="23">
        <v>830</v>
      </c>
      <c r="L891" s="23">
        <v>635</v>
      </c>
      <c r="M891" s="23">
        <v>173</v>
      </c>
      <c r="N891" s="23">
        <v>84</v>
      </c>
      <c r="O891" s="23">
        <v>211</v>
      </c>
      <c r="P891" s="23">
        <v>155</v>
      </c>
      <c r="Q891" s="23">
        <v>41</v>
      </c>
      <c r="R891" s="23">
        <v>8.9378238341968896E-2</v>
      </c>
      <c r="S891" s="23">
        <v>225</v>
      </c>
      <c r="T891" s="23">
        <v>656</v>
      </c>
      <c r="U891" s="23">
        <v>1579</v>
      </c>
      <c r="V891" s="23">
        <v>2338</v>
      </c>
      <c r="W891" s="23">
        <v>1215</v>
      </c>
      <c r="X891" s="23">
        <v>388</v>
      </c>
      <c r="Y891" s="23">
        <v>57</v>
      </c>
      <c r="Z891" s="23">
        <v>6</v>
      </c>
      <c r="AA891" s="23">
        <v>145</v>
      </c>
      <c r="AB891" s="23">
        <v>0</v>
      </c>
      <c r="AC891" s="23">
        <v>0</v>
      </c>
      <c r="AD891" s="23">
        <v>17</v>
      </c>
      <c r="AE891" s="23">
        <v>0</v>
      </c>
      <c r="AF891" s="23">
        <v>0</v>
      </c>
      <c r="AG891" s="23">
        <v>4</v>
      </c>
      <c r="AH891" s="23">
        <v>0</v>
      </c>
      <c r="AI891" s="23">
        <v>0</v>
      </c>
      <c r="AJ891" s="23">
        <v>0</v>
      </c>
      <c r="AK891" s="23">
        <v>1.5005500000000001</v>
      </c>
      <c r="AL891" s="23">
        <v>3</v>
      </c>
      <c r="AM891" s="23">
        <v>0</v>
      </c>
      <c r="AN891" s="23">
        <v>1722</v>
      </c>
      <c r="AO891" s="23">
        <v>890</v>
      </c>
      <c r="AP891" s="23">
        <v>2</v>
      </c>
    </row>
    <row r="892" spans="1:42" x14ac:dyDescent="0.25">
      <c r="A892" s="23">
        <v>891</v>
      </c>
      <c r="B892" s="23">
        <v>18</v>
      </c>
      <c r="C892" s="23">
        <v>18</v>
      </c>
      <c r="D892" s="23">
        <v>4</v>
      </c>
      <c r="E892" s="23">
        <v>1291</v>
      </c>
      <c r="F892" s="23">
        <v>4443</v>
      </c>
      <c r="G892" s="23">
        <v>4451</v>
      </c>
      <c r="H892" s="23">
        <v>2063</v>
      </c>
      <c r="I892" s="23">
        <v>939</v>
      </c>
      <c r="J892" s="23">
        <v>580</v>
      </c>
      <c r="K892" s="23">
        <v>655</v>
      </c>
      <c r="L892" s="23">
        <v>422</v>
      </c>
      <c r="M892" s="23">
        <v>182</v>
      </c>
      <c r="N892" s="23">
        <v>32</v>
      </c>
      <c r="O892" s="23">
        <v>186</v>
      </c>
      <c r="P892" s="23">
        <v>145</v>
      </c>
      <c r="Q892" s="23">
        <v>40</v>
      </c>
      <c r="R892" s="23">
        <v>7.9532689283307104E-2</v>
      </c>
      <c r="S892" s="23">
        <v>285</v>
      </c>
      <c r="T892" s="23">
        <v>245</v>
      </c>
      <c r="U892" s="23">
        <v>1180</v>
      </c>
      <c r="V892" s="23">
        <v>1680</v>
      </c>
      <c r="W892" s="23">
        <v>1028</v>
      </c>
      <c r="X892" s="23">
        <v>318</v>
      </c>
      <c r="Y892" s="23">
        <v>45</v>
      </c>
      <c r="Z892" s="23">
        <v>38</v>
      </c>
      <c r="AA892" s="23">
        <v>185</v>
      </c>
      <c r="AB892" s="23">
        <v>0</v>
      </c>
      <c r="AC892" s="23">
        <v>0</v>
      </c>
      <c r="AD892" s="23">
        <v>17</v>
      </c>
      <c r="AE892" s="23">
        <v>0</v>
      </c>
      <c r="AF892" s="23">
        <v>0</v>
      </c>
      <c r="AG892" s="23">
        <v>4</v>
      </c>
      <c r="AH892" s="23">
        <v>0</v>
      </c>
      <c r="AI892" s="23">
        <v>0</v>
      </c>
      <c r="AJ892" s="23">
        <v>0</v>
      </c>
      <c r="AK892" s="23">
        <v>1.44736</v>
      </c>
      <c r="AL892" s="23">
        <v>3</v>
      </c>
      <c r="AM892" s="23">
        <v>0</v>
      </c>
      <c r="AN892" s="23">
        <v>1291</v>
      </c>
      <c r="AO892" s="23">
        <v>891</v>
      </c>
      <c r="AP892" s="23">
        <v>8</v>
      </c>
    </row>
    <row r="893" spans="1:42" x14ac:dyDescent="0.25">
      <c r="A893" s="23">
        <v>892</v>
      </c>
      <c r="B893" s="23">
        <v>18</v>
      </c>
      <c r="C893" s="23">
        <v>18</v>
      </c>
      <c r="D893" s="23">
        <v>4</v>
      </c>
      <c r="E893" s="23">
        <v>1150</v>
      </c>
      <c r="F893" s="23">
        <v>4840</v>
      </c>
      <c r="G893" s="23">
        <v>4846</v>
      </c>
      <c r="H893" s="23">
        <v>1870</v>
      </c>
      <c r="I893" s="23">
        <v>850</v>
      </c>
      <c r="J893" s="23">
        <v>392</v>
      </c>
      <c r="K893" s="23">
        <v>576</v>
      </c>
      <c r="L893" s="23">
        <v>299</v>
      </c>
      <c r="M893" s="23">
        <v>187</v>
      </c>
      <c r="N893" s="23">
        <v>88</v>
      </c>
      <c r="O893" s="23">
        <v>313</v>
      </c>
      <c r="P893" s="23">
        <v>114</v>
      </c>
      <c r="Q893" s="23">
        <v>167</v>
      </c>
      <c r="R893" s="23">
        <v>8.1923235658274904E-2</v>
      </c>
      <c r="S893" s="23">
        <v>1133</v>
      </c>
      <c r="T893" s="23">
        <v>465</v>
      </c>
      <c r="U893" s="23">
        <v>1337</v>
      </c>
      <c r="V893" s="23">
        <v>1861</v>
      </c>
      <c r="W893" s="23">
        <v>917</v>
      </c>
      <c r="X893" s="23">
        <v>266</v>
      </c>
      <c r="Y893" s="23">
        <v>59</v>
      </c>
      <c r="Z893" s="23">
        <v>116</v>
      </c>
      <c r="AA893" s="23">
        <v>167</v>
      </c>
      <c r="AB893" s="23">
        <v>0</v>
      </c>
      <c r="AC893" s="23">
        <v>742</v>
      </c>
      <c r="AD893" s="23">
        <v>49</v>
      </c>
      <c r="AE893" s="23">
        <v>0</v>
      </c>
      <c r="AF893" s="23">
        <v>0</v>
      </c>
      <c r="AG893" s="23">
        <v>4</v>
      </c>
      <c r="AH893" s="23">
        <v>0</v>
      </c>
      <c r="AI893" s="23">
        <v>0</v>
      </c>
      <c r="AJ893" s="23">
        <v>0</v>
      </c>
      <c r="AK893" s="23">
        <v>1.3531599999999999</v>
      </c>
      <c r="AL893" s="23">
        <v>3</v>
      </c>
      <c r="AM893" s="23">
        <v>0</v>
      </c>
      <c r="AN893" s="23">
        <v>1150</v>
      </c>
      <c r="AO893" s="23">
        <v>892</v>
      </c>
      <c r="AP893" s="23">
        <v>6</v>
      </c>
    </row>
    <row r="894" spans="1:42" x14ac:dyDescent="0.25">
      <c r="A894" s="23">
        <v>893</v>
      </c>
      <c r="B894" s="23">
        <v>18</v>
      </c>
      <c r="C894" s="23">
        <v>18</v>
      </c>
      <c r="D894" s="23">
        <v>4</v>
      </c>
      <c r="E894" s="23">
        <v>1145</v>
      </c>
      <c r="F894" s="23">
        <v>4613</v>
      </c>
      <c r="G894" s="23">
        <v>4630</v>
      </c>
      <c r="H894" s="23">
        <v>1828</v>
      </c>
      <c r="I894" s="23">
        <v>773</v>
      </c>
      <c r="J894" s="23">
        <v>406</v>
      </c>
      <c r="K894" s="23">
        <v>703</v>
      </c>
      <c r="L894" s="23">
        <v>306</v>
      </c>
      <c r="M894" s="23">
        <v>122</v>
      </c>
      <c r="N894" s="23">
        <v>14</v>
      </c>
      <c r="O894" s="23">
        <v>210</v>
      </c>
      <c r="P894" s="23">
        <v>79.47336</v>
      </c>
      <c r="Q894" s="23">
        <v>122</v>
      </c>
      <c r="R894" s="23">
        <v>7.6457883369330501E-2</v>
      </c>
      <c r="S894" s="23">
        <v>976</v>
      </c>
      <c r="T894" s="23">
        <v>492</v>
      </c>
      <c r="U894" s="23">
        <v>1251</v>
      </c>
      <c r="V894" s="23">
        <v>1882</v>
      </c>
      <c r="W894" s="23">
        <v>715</v>
      </c>
      <c r="X894" s="23">
        <v>290</v>
      </c>
      <c r="Y894" s="23">
        <v>50</v>
      </c>
      <c r="Z894" s="23">
        <v>30</v>
      </c>
      <c r="AA894" s="23">
        <v>225</v>
      </c>
      <c r="AB894" s="23">
        <v>0</v>
      </c>
      <c r="AC894" s="23">
        <v>523</v>
      </c>
      <c r="AD894" s="23">
        <v>148</v>
      </c>
      <c r="AE894" s="23">
        <v>0</v>
      </c>
      <c r="AF894" s="23">
        <v>0</v>
      </c>
      <c r="AG894" s="23">
        <v>4</v>
      </c>
      <c r="AH894" s="23">
        <v>0</v>
      </c>
      <c r="AI894" s="23">
        <v>0</v>
      </c>
      <c r="AJ894" s="23">
        <v>0</v>
      </c>
      <c r="AK894" s="23">
        <v>1.4281699999999999</v>
      </c>
      <c r="AL894" s="23">
        <v>3</v>
      </c>
      <c r="AM894" s="23">
        <v>0</v>
      </c>
      <c r="AN894" s="23">
        <v>1145</v>
      </c>
      <c r="AO894" s="23">
        <v>893</v>
      </c>
      <c r="AP894" s="23">
        <v>17</v>
      </c>
    </row>
    <row r="895" spans="1:42" x14ac:dyDescent="0.25">
      <c r="A895" s="23">
        <v>894</v>
      </c>
      <c r="B895" s="23">
        <v>18</v>
      </c>
      <c r="C895" s="23">
        <v>18</v>
      </c>
      <c r="D895" s="23">
        <v>4</v>
      </c>
      <c r="E895" s="23">
        <v>986</v>
      </c>
      <c r="F895" s="23">
        <v>3192</v>
      </c>
      <c r="G895" s="23">
        <v>3314</v>
      </c>
      <c r="H895" s="23">
        <v>1233</v>
      </c>
      <c r="I895" s="23">
        <v>634</v>
      </c>
      <c r="J895" s="23">
        <v>521</v>
      </c>
      <c r="K895" s="23">
        <v>639</v>
      </c>
      <c r="L895" s="23">
        <v>239</v>
      </c>
      <c r="M895" s="23">
        <v>99</v>
      </c>
      <c r="N895" s="23">
        <v>9</v>
      </c>
      <c r="O895" s="23">
        <v>201</v>
      </c>
      <c r="P895" s="23">
        <v>79</v>
      </c>
      <c r="Q895" s="23">
        <v>117</v>
      </c>
      <c r="R895" s="23">
        <v>0.115872057936029</v>
      </c>
      <c r="S895" s="23">
        <v>1351</v>
      </c>
      <c r="T895" s="23">
        <v>305</v>
      </c>
      <c r="U895" s="23">
        <v>822</v>
      </c>
      <c r="V895" s="23">
        <v>1222</v>
      </c>
      <c r="W895" s="23">
        <v>648</v>
      </c>
      <c r="X895" s="23">
        <v>317</v>
      </c>
      <c r="Y895" s="23">
        <v>53</v>
      </c>
      <c r="Z895" s="23">
        <v>182</v>
      </c>
      <c r="AA895" s="23">
        <v>346</v>
      </c>
      <c r="AB895" s="23">
        <v>0</v>
      </c>
      <c r="AC895" s="23">
        <v>567</v>
      </c>
      <c r="AD895" s="23">
        <v>203</v>
      </c>
      <c r="AE895" s="23">
        <v>0</v>
      </c>
      <c r="AF895" s="23">
        <v>0</v>
      </c>
      <c r="AG895" s="23">
        <v>3</v>
      </c>
      <c r="AH895" s="23">
        <v>0</v>
      </c>
      <c r="AI895" s="23">
        <v>0</v>
      </c>
      <c r="AJ895" s="23">
        <v>0</v>
      </c>
      <c r="AK895" s="23">
        <v>1.43746</v>
      </c>
      <c r="AL895" s="23">
        <v>3</v>
      </c>
      <c r="AM895" s="23">
        <v>0</v>
      </c>
      <c r="AN895" s="23">
        <v>986</v>
      </c>
      <c r="AO895" s="23">
        <v>894</v>
      </c>
      <c r="AP895" s="23">
        <v>122</v>
      </c>
    </row>
    <row r="896" spans="1:42" x14ac:dyDescent="0.25">
      <c r="A896" s="23">
        <v>895</v>
      </c>
      <c r="B896" s="23">
        <v>18</v>
      </c>
      <c r="C896" s="23">
        <v>18</v>
      </c>
      <c r="D896" s="23">
        <v>4</v>
      </c>
      <c r="E896" s="23">
        <v>2065</v>
      </c>
      <c r="F896" s="23">
        <v>6431</v>
      </c>
      <c r="G896" s="23">
        <v>6438</v>
      </c>
      <c r="H896" s="23">
        <v>2147</v>
      </c>
      <c r="I896" s="23">
        <v>900</v>
      </c>
      <c r="J896" s="23">
        <v>1294</v>
      </c>
      <c r="K896" s="23">
        <v>1441</v>
      </c>
      <c r="L896" s="23">
        <v>429</v>
      </c>
      <c r="M896" s="23">
        <v>137</v>
      </c>
      <c r="N896" s="23">
        <v>58</v>
      </c>
      <c r="O896" s="23">
        <v>296</v>
      </c>
      <c r="P896" s="23">
        <v>119.52934999999999</v>
      </c>
      <c r="Q896" s="23">
        <v>158.40189000000001</v>
      </c>
      <c r="R896" s="23">
        <v>0.112146629388009</v>
      </c>
      <c r="S896" s="23">
        <v>564</v>
      </c>
      <c r="T896" s="23">
        <v>708</v>
      </c>
      <c r="U896" s="23">
        <v>1531</v>
      </c>
      <c r="V896" s="23">
        <v>2571</v>
      </c>
      <c r="W896" s="23">
        <v>1019</v>
      </c>
      <c r="X896" s="23">
        <v>609</v>
      </c>
      <c r="Y896" s="23">
        <v>25</v>
      </c>
      <c r="Z896" s="23">
        <v>84</v>
      </c>
      <c r="AA896" s="23">
        <v>320</v>
      </c>
      <c r="AB896" s="23">
        <v>0</v>
      </c>
      <c r="AC896" s="23">
        <v>61</v>
      </c>
      <c r="AD896" s="23">
        <v>74</v>
      </c>
      <c r="AE896" s="23">
        <v>0</v>
      </c>
      <c r="AF896" s="23">
        <v>0</v>
      </c>
      <c r="AG896" s="23">
        <v>4</v>
      </c>
      <c r="AH896" s="23">
        <v>0</v>
      </c>
      <c r="AI896" s="23">
        <v>0</v>
      </c>
      <c r="AJ896" s="23">
        <v>0</v>
      </c>
      <c r="AK896" s="23">
        <v>1.5611999999999999</v>
      </c>
      <c r="AL896" s="23">
        <v>3</v>
      </c>
      <c r="AM896" s="23">
        <v>0</v>
      </c>
      <c r="AN896" s="23">
        <v>2065</v>
      </c>
      <c r="AO896" s="23">
        <v>895</v>
      </c>
      <c r="AP896" s="23">
        <v>7</v>
      </c>
    </row>
    <row r="897" spans="1:42" x14ac:dyDescent="0.25">
      <c r="A897" s="23">
        <v>896</v>
      </c>
      <c r="B897" s="23">
        <v>18</v>
      </c>
      <c r="C897" s="23">
        <v>18</v>
      </c>
      <c r="D897" s="23">
        <v>4</v>
      </c>
      <c r="E897" s="23">
        <v>754</v>
      </c>
      <c r="F897" s="23">
        <v>2451</v>
      </c>
      <c r="G897" s="23">
        <v>2455</v>
      </c>
      <c r="H897" s="23">
        <v>1258</v>
      </c>
      <c r="I897" s="23">
        <v>425</v>
      </c>
      <c r="J897" s="23">
        <v>384</v>
      </c>
      <c r="K897" s="23">
        <v>326</v>
      </c>
      <c r="L897" s="23">
        <v>202</v>
      </c>
      <c r="M897" s="23">
        <v>191</v>
      </c>
      <c r="N897" s="23">
        <v>35</v>
      </c>
      <c r="O897" s="23">
        <v>595</v>
      </c>
      <c r="P897" s="23">
        <v>64</v>
      </c>
      <c r="Q897" s="23">
        <v>408</v>
      </c>
      <c r="R897" s="23">
        <v>9.2871690427698605E-2</v>
      </c>
      <c r="S897" s="23">
        <v>3322</v>
      </c>
      <c r="T897" s="23">
        <v>93</v>
      </c>
      <c r="U897" s="23">
        <v>406</v>
      </c>
      <c r="V897" s="23">
        <v>1146</v>
      </c>
      <c r="W897" s="23">
        <v>660</v>
      </c>
      <c r="X897" s="23">
        <v>150</v>
      </c>
      <c r="Y897" s="23">
        <v>331</v>
      </c>
      <c r="Z897" s="23">
        <v>245</v>
      </c>
      <c r="AA897" s="23">
        <v>282</v>
      </c>
      <c r="AB897" s="23">
        <v>12</v>
      </c>
      <c r="AC897" s="23">
        <v>2002</v>
      </c>
      <c r="AD897" s="23">
        <v>450</v>
      </c>
      <c r="AE897" s="23">
        <v>0</v>
      </c>
      <c r="AF897" s="23">
        <v>0</v>
      </c>
      <c r="AG897" s="23">
        <v>4</v>
      </c>
      <c r="AH897" s="23">
        <v>2405.8662100000001</v>
      </c>
      <c r="AI897" s="23">
        <v>0</v>
      </c>
      <c r="AJ897" s="23">
        <v>0</v>
      </c>
      <c r="AK897" s="23">
        <v>1.43509</v>
      </c>
      <c r="AL897" s="23">
        <v>3</v>
      </c>
      <c r="AM897" s="23">
        <v>0</v>
      </c>
      <c r="AN897" s="23">
        <v>754</v>
      </c>
      <c r="AO897" s="23">
        <v>896</v>
      </c>
      <c r="AP897" s="23">
        <v>4</v>
      </c>
    </row>
    <row r="898" spans="1:42" x14ac:dyDescent="0.25">
      <c r="A898" s="23">
        <v>897</v>
      </c>
      <c r="B898" s="23">
        <v>18</v>
      </c>
      <c r="C898" s="23">
        <v>18</v>
      </c>
      <c r="D898" s="23">
        <v>4</v>
      </c>
      <c r="E898" s="23">
        <v>1132</v>
      </c>
      <c r="F898" s="23">
        <v>4142</v>
      </c>
      <c r="G898" s="23">
        <v>4193</v>
      </c>
      <c r="H898" s="23">
        <v>1762</v>
      </c>
      <c r="I898" s="23">
        <v>673</v>
      </c>
      <c r="J898" s="23">
        <v>560</v>
      </c>
      <c r="K898" s="23">
        <v>535</v>
      </c>
      <c r="L898" s="23">
        <v>409</v>
      </c>
      <c r="M898" s="23">
        <v>141</v>
      </c>
      <c r="N898" s="23">
        <v>47</v>
      </c>
      <c r="O898" s="23">
        <v>128</v>
      </c>
      <c r="P898" s="23">
        <v>70</v>
      </c>
      <c r="Q898" s="23">
        <v>57</v>
      </c>
      <c r="R898" s="23">
        <v>9.7066539470546206E-2</v>
      </c>
      <c r="S898" s="23">
        <v>340</v>
      </c>
      <c r="T898" s="23">
        <v>337</v>
      </c>
      <c r="U898" s="23">
        <v>926</v>
      </c>
      <c r="V898" s="23">
        <v>1686</v>
      </c>
      <c r="W898" s="23">
        <v>984</v>
      </c>
      <c r="X898" s="23">
        <v>260</v>
      </c>
      <c r="Y898" s="23">
        <v>83</v>
      </c>
      <c r="Z898" s="23">
        <v>18</v>
      </c>
      <c r="AA898" s="23">
        <v>201</v>
      </c>
      <c r="AB898" s="23">
        <v>0</v>
      </c>
      <c r="AC898" s="23">
        <v>18</v>
      </c>
      <c r="AD898" s="23">
        <v>20</v>
      </c>
      <c r="AE898" s="23">
        <v>0</v>
      </c>
      <c r="AF898" s="23">
        <v>0</v>
      </c>
      <c r="AG898" s="23">
        <v>3</v>
      </c>
      <c r="AH898" s="23">
        <v>0</v>
      </c>
      <c r="AI898" s="23">
        <v>0</v>
      </c>
      <c r="AJ898" s="23">
        <v>0</v>
      </c>
      <c r="AK898" s="23">
        <v>1.5817600000000001</v>
      </c>
      <c r="AL898" s="23">
        <v>3</v>
      </c>
      <c r="AM898" s="23">
        <v>0</v>
      </c>
      <c r="AN898" s="23">
        <v>1132</v>
      </c>
      <c r="AO898" s="23">
        <v>897</v>
      </c>
      <c r="AP898" s="23">
        <v>51</v>
      </c>
    </row>
    <row r="899" spans="1:42" x14ac:dyDescent="0.25">
      <c r="A899" s="23">
        <v>898</v>
      </c>
      <c r="B899" s="23">
        <v>18</v>
      </c>
      <c r="C899" s="23">
        <v>18</v>
      </c>
      <c r="D899" s="23">
        <v>4</v>
      </c>
      <c r="E899" s="23">
        <v>1303</v>
      </c>
      <c r="F899" s="23">
        <v>4300</v>
      </c>
      <c r="G899" s="23">
        <v>4300</v>
      </c>
      <c r="H899" s="23">
        <v>1539</v>
      </c>
      <c r="I899" s="23">
        <v>568</v>
      </c>
      <c r="J899" s="23">
        <v>852</v>
      </c>
      <c r="K899" s="23">
        <v>813</v>
      </c>
      <c r="L899" s="23">
        <v>350</v>
      </c>
      <c r="M899" s="23">
        <v>101</v>
      </c>
      <c r="N899" s="23">
        <v>39</v>
      </c>
      <c r="O899" s="23">
        <v>125</v>
      </c>
      <c r="P899" s="23">
        <v>101</v>
      </c>
      <c r="Q899" s="23">
        <v>21</v>
      </c>
      <c r="R899" s="23">
        <v>0.10534883720930199</v>
      </c>
      <c r="S899" s="23">
        <v>471</v>
      </c>
      <c r="T899" s="23">
        <v>366</v>
      </c>
      <c r="U899" s="23">
        <v>1061</v>
      </c>
      <c r="V899" s="23">
        <v>1762</v>
      </c>
      <c r="W899" s="23">
        <v>715</v>
      </c>
      <c r="X899" s="23">
        <v>396</v>
      </c>
      <c r="Y899" s="23">
        <v>43</v>
      </c>
      <c r="Z899" s="23">
        <v>22</v>
      </c>
      <c r="AA899" s="23">
        <v>211</v>
      </c>
      <c r="AB899" s="23">
        <v>0</v>
      </c>
      <c r="AC899" s="23">
        <v>183</v>
      </c>
      <c r="AD899" s="23">
        <v>12</v>
      </c>
      <c r="AE899" s="23">
        <v>0</v>
      </c>
      <c r="AF899" s="23">
        <v>0</v>
      </c>
      <c r="AG899" s="23">
        <v>3</v>
      </c>
      <c r="AH899" s="23">
        <v>0</v>
      </c>
      <c r="AI899" s="23">
        <v>0</v>
      </c>
      <c r="AJ899" s="23">
        <v>0</v>
      </c>
      <c r="AK899" s="23">
        <v>1.6402099999999999</v>
      </c>
      <c r="AL899" s="23">
        <v>2</v>
      </c>
      <c r="AM899" s="23">
        <v>0</v>
      </c>
      <c r="AN899" s="23">
        <v>1303</v>
      </c>
      <c r="AO899" s="23">
        <v>898</v>
      </c>
      <c r="AP899" s="23">
        <v>0</v>
      </c>
    </row>
    <row r="900" spans="1:42" x14ac:dyDescent="0.25">
      <c r="A900" s="23">
        <v>899</v>
      </c>
      <c r="B900" s="23">
        <v>18</v>
      </c>
      <c r="C900" s="23">
        <v>18</v>
      </c>
      <c r="D900" s="23">
        <v>4</v>
      </c>
      <c r="E900" s="23">
        <v>2305</v>
      </c>
      <c r="F900" s="23">
        <v>7693</v>
      </c>
      <c r="G900" s="23">
        <v>7708</v>
      </c>
      <c r="H900" s="23">
        <v>3160</v>
      </c>
      <c r="I900" s="23">
        <v>1636</v>
      </c>
      <c r="J900" s="23">
        <v>897</v>
      </c>
      <c r="K900" s="23">
        <v>1063</v>
      </c>
      <c r="L900" s="23">
        <v>735</v>
      </c>
      <c r="M900" s="23">
        <v>419</v>
      </c>
      <c r="N900" s="23">
        <v>88</v>
      </c>
      <c r="O900" s="23">
        <v>281</v>
      </c>
      <c r="P900" s="23">
        <v>225</v>
      </c>
      <c r="Q900" s="23">
        <v>49</v>
      </c>
      <c r="R900" s="23">
        <v>0.11014530358069501</v>
      </c>
      <c r="S900" s="23">
        <v>1037</v>
      </c>
      <c r="T900" s="23">
        <v>650</v>
      </c>
      <c r="U900" s="23">
        <v>1856</v>
      </c>
      <c r="V900" s="23">
        <v>2863</v>
      </c>
      <c r="W900" s="23">
        <v>1590</v>
      </c>
      <c r="X900" s="23">
        <v>749</v>
      </c>
      <c r="Y900" s="23">
        <v>54</v>
      </c>
      <c r="Z900" s="23">
        <v>57</v>
      </c>
      <c r="AA900" s="23">
        <v>872</v>
      </c>
      <c r="AB900" s="23">
        <v>0</v>
      </c>
      <c r="AC900" s="23">
        <v>14</v>
      </c>
      <c r="AD900" s="23">
        <v>40</v>
      </c>
      <c r="AE900" s="23">
        <v>0</v>
      </c>
      <c r="AF900" s="23">
        <v>0</v>
      </c>
      <c r="AG900" s="23">
        <v>4</v>
      </c>
      <c r="AH900" s="23">
        <v>0</v>
      </c>
      <c r="AI900" s="23">
        <v>0</v>
      </c>
      <c r="AJ900" s="23">
        <v>0</v>
      </c>
      <c r="AK900" s="23">
        <v>1.5459099999999999</v>
      </c>
      <c r="AL900" s="23">
        <v>3</v>
      </c>
      <c r="AM900" s="23">
        <v>0</v>
      </c>
      <c r="AN900" s="23">
        <v>2305</v>
      </c>
      <c r="AO900" s="23">
        <v>899</v>
      </c>
      <c r="AP900" s="23">
        <v>15</v>
      </c>
    </row>
    <row r="901" spans="1:42" x14ac:dyDescent="0.25">
      <c r="A901" s="23">
        <v>900</v>
      </c>
      <c r="B901" s="23">
        <v>18</v>
      </c>
      <c r="C901" s="23">
        <v>18</v>
      </c>
      <c r="D901" s="23">
        <v>4</v>
      </c>
      <c r="E901" s="23">
        <v>1768</v>
      </c>
      <c r="F901" s="23">
        <v>6441</v>
      </c>
      <c r="G901" s="23">
        <v>6516</v>
      </c>
      <c r="H901" s="23">
        <v>2316</v>
      </c>
      <c r="I901" s="23">
        <v>1331</v>
      </c>
      <c r="J901" s="23">
        <v>561</v>
      </c>
      <c r="K901" s="23">
        <v>1043</v>
      </c>
      <c r="L901" s="23">
        <v>449</v>
      </c>
      <c r="M901" s="23">
        <v>172</v>
      </c>
      <c r="N901" s="23">
        <v>104</v>
      </c>
      <c r="O901" s="23">
        <v>269</v>
      </c>
      <c r="P901" s="23">
        <v>171</v>
      </c>
      <c r="Q901" s="23">
        <v>77</v>
      </c>
      <c r="R901" s="23">
        <v>0.112645794966237</v>
      </c>
      <c r="S901" s="23">
        <v>1534</v>
      </c>
      <c r="T901" s="23">
        <v>713</v>
      </c>
      <c r="U901" s="23">
        <v>1513</v>
      </c>
      <c r="V901" s="23">
        <v>2575</v>
      </c>
      <c r="W901" s="23">
        <v>1187</v>
      </c>
      <c r="X901" s="23">
        <v>528</v>
      </c>
      <c r="Y901" s="23">
        <v>187</v>
      </c>
      <c r="Z901" s="23">
        <v>136</v>
      </c>
      <c r="AA901" s="23">
        <v>646</v>
      </c>
      <c r="AB901" s="23">
        <v>0</v>
      </c>
      <c r="AC901" s="23">
        <v>60</v>
      </c>
      <c r="AD901" s="23">
        <v>505</v>
      </c>
      <c r="AE901" s="23">
        <v>0</v>
      </c>
      <c r="AF901" s="23">
        <v>0</v>
      </c>
      <c r="AG901" s="23">
        <v>3</v>
      </c>
      <c r="AH901" s="23">
        <v>0</v>
      </c>
      <c r="AI901" s="23">
        <v>0</v>
      </c>
      <c r="AJ901" s="23">
        <v>0</v>
      </c>
      <c r="AK901" s="23">
        <v>1.8075600000000001</v>
      </c>
      <c r="AL901" s="23">
        <v>2</v>
      </c>
      <c r="AM901" s="23">
        <v>0</v>
      </c>
      <c r="AN901" s="23">
        <v>1768</v>
      </c>
      <c r="AO901" s="23">
        <v>900</v>
      </c>
      <c r="AP901" s="23">
        <v>75</v>
      </c>
    </row>
    <row r="902" spans="1:42" x14ac:dyDescent="0.25">
      <c r="A902" s="23">
        <v>901</v>
      </c>
      <c r="B902" s="23">
        <v>18</v>
      </c>
      <c r="C902" s="23">
        <v>18</v>
      </c>
      <c r="D902" s="23">
        <v>4</v>
      </c>
      <c r="E902" s="23">
        <v>1792</v>
      </c>
      <c r="F902" s="23">
        <v>4687</v>
      </c>
      <c r="G902" s="23">
        <v>4690</v>
      </c>
      <c r="H902" s="23">
        <v>2537</v>
      </c>
      <c r="I902" s="23">
        <v>1236</v>
      </c>
      <c r="J902" s="23">
        <v>711</v>
      </c>
      <c r="K902" s="23">
        <v>751</v>
      </c>
      <c r="L902" s="23">
        <v>532</v>
      </c>
      <c r="M902" s="23">
        <v>341</v>
      </c>
      <c r="N902" s="23">
        <v>168</v>
      </c>
      <c r="O902" s="23">
        <v>222</v>
      </c>
      <c r="P902" s="23">
        <v>174</v>
      </c>
      <c r="Q902" s="23">
        <v>27</v>
      </c>
      <c r="R902" s="23">
        <v>0.138805970149254</v>
      </c>
      <c r="S902" s="23">
        <v>275</v>
      </c>
      <c r="T902" s="23">
        <v>380</v>
      </c>
      <c r="U902" s="23">
        <v>721</v>
      </c>
      <c r="V902" s="23">
        <v>1781</v>
      </c>
      <c r="W902" s="23">
        <v>1302</v>
      </c>
      <c r="X902" s="23">
        <v>506</v>
      </c>
      <c r="Y902" s="23">
        <v>11</v>
      </c>
      <c r="Z902" s="23">
        <v>71</v>
      </c>
      <c r="AA902" s="23">
        <v>159</v>
      </c>
      <c r="AB902" s="23">
        <v>0</v>
      </c>
      <c r="AC902" s="23">
        <v>11</v>
      </c>
      <c r="AD902" s="23">
        <v>23</v>
      </c>
      <c r="AE902" s="23">
        <v>0</v>
      </c>
      <c r="AF902" s="23">
        <v>0</v>
      </c>
      <c r="AG902" s="23">
        <v>3</v>
      </c>
      <c r="AH902" s="23">
        <v>0</v>
      </c>
      <c r="AI902" s="23">
        <v>0</v>
      </c>
      <c r="AJ902" s="23">
        <v>0</v>
      </c>
      <c r="AK902" s="23">
        <v>1.31115</v>
      </c>
      <c r="AL902" s="23">
        <v>1</v>
      </c>
      <c r="AM902" s="23">
        <v>0</v>
      </c>
      <c r="AN902" s="23">
        <v>1792</v>
      </c>
      <c r="AO902" s="23">
        <v>901</v>
      </c>
      <c r="AP902" s="23">
        <v>3</v>
      </c>
    </row>
    <row r="903" spans="1:42" x14ac:dyDescent="0.25">
      <c r="A903" s="23">
        <v>902</v>
      </c>
      <c r="B903" s="23">
        <v>18</v>
      </c>
      <c r="C903" s="23">
        <v>18</v>
      </c>
      <c r="D903" s="23">
        <v>4</v>
      </c>
      <c r="E903" s="23">
        <v>770</v>
      </c>
      <c r="F903" s="23">
        <v>1937</v>
      </c>
      <c r="G903" s="23">
        <v>2625</v>
      </c>
      <c r="H903" s="23">
        <v>1364</v>
      </c>
      <c r="I903" s="23">
        <v>696</v>
      </c>
      <c r="J903" s="23">
        <v>116</v>
      </c>
      <c r="K903" s="23">
        <v>236</v>
      </c>
      <c r="L903" s="23">
        <v>178</v>
      </c>
      <c r="M903" s="23">
        <v>218</v>
      </c>
      <c r="N903" s="23">
        <v>138</v>
      </c>
      <c r="O903" s="23">
        <v>296</v>
      </c>
      <c r="P903" s="23">
        <v>143</v>
      </c>
      <c r="Q903" s="23">
        <v>153</v>
      </c>
      <c r="R903" s="23">
        <v>0.133333333333333</v>
      </c>
      <c r="S903" s="23">
        <v>167</v>
      </c>
      <c r="T903" s="23">
        <v>118</v>
      </c>
      <c r="U903" s="23">
        <v>764</v>
      </c>
      <c r="V903" s="23">
        <v>884</v>
      </c>
      <c r="W903" s="23">
        <v>556</v>
      </c>
      <c r="X903" s="23">
        <v>303</v>
      </c>
      <c r="Y903" s="23">
        <v>67</v>
      </c>
      <c r="Z903" s="23">
        <v>9</v>
      </c>
      <c r="AA903" s="23">
        <v>85</v>
      </c>
      <c r="AB903" s="23">
        <v>0</v>
      </c>
      <c r="AC903" s="23">
        <v>1</v>
      </c>
      <c r="AD903" s="23">
        <v>5</v>
      </c>
      <c r="AE903" s="23">
        <v>0</v>
      </c>
      <c r="AF903" s="23">
        <v>0</v>
      </c>
      <c r="AG903" s="23">
        <v>4</v>
      </c>
      <c r="AH903" s="23">
        <v>0</v>
      </c>
      <c r="AI903" s="23">
        <v>1127.0686000000001</v>
      </c>
      <c r="AJ903" s="23">
        <v>91.207430000000002</v>
      </c>
      <c r="AK903" s="23">
        <v>1.0810200000000001</v>
      </c>
      <c r="AL903" s="23">
        <v>1</v>
      </c>
      <c r="AM903" s="23">
        <v>0</v>
      </c>
      <c r="AN903" s="23">
        <v>770</v>
      </c>
      <c r="AO903" s="23">
        <v>902</v>
      </c>
      <c r="AP903" s="23">
        <v>688</v>
      </c>
    </row>
    <row r="904" spans="1:42" x14ac:dyDescent="0.25">
      <c r="A904" s="23">
        <v>903</v>
      </c>
      <c r="B904" s="23">
        <v>18</v>
      </c>
      <c r="C904" s="23">
        <v>18</v>
      </c>
      <c r="D904" s="23">
        <v>4</v>
      </c>
      <c r="E904" s="23">
        <v>1638</v>
      </c>
      <c r="F904" s="23">
        <v>4243</v>
      </c>
      <c r="G904" s="23">
        <v>4248</v>
      </c>
      <c r="H904" s="23">
        <v>1980</v>
      </c>
      <c r="I904" s="23">
        <v>1576</v>
      </c>
      <c r="J904" s="23">
        <v>275</v>
      </c>
      <c r="K904" s="23">
        <v>524</v>
      </c>
      <c r="L904" s="23">
        <v>451</v>
      </c>
      <c r="M904" s="23">
        <v>340</v>
      </c>
      <c r="N904" s="23">
        <v>323</v>
      </c>
      <c r="O904" s="23">
        <v>228</v>
      </c>
      <c r="P904" s="23">
        <v>212</v>
      </c>
      <c r="Q904" s="23">
        <v>16</v>
      </c>
      <c r="R904" s="23">
        <v>0.194444444444444</v>
      </c>
      <c r="S904" s="23">
        <v>255</v>
      </c>
      <c r="T904" s="23">
        <v>326</v>
      </c>
      <c r="U904" s="23">
        <v>685</v>
      </c>
      <c r="V904" s="23">
        <v>1233</v>
      </c>
      <c r="W904" s="23">
        <v>1346</v>
      </c>
      <c r="X904" s="23">
        <v>658</v>
      </c>
      <c r="Y904" s="23">
        <v>13</v>
      </c>
      <c r="Z904" s="23">
        <v>39</v>
      </c>
      <c r="AA904" s="23">
        <v>164</v>
      </c>
      <c r="AB904" s="23">
        <v>0</v>
      </c>
      <c r="AC904" s="23">
        <v>6</v>
      </c>
      <c r="AD904" s="23">
        <v>33</v>
      </c>
      <c r="AE904" s="23">
        <v>0</v>
      </c>
      <c r="AF904" s="23">
        <v>0</v>
      </c>
      <c r="AG904" s="23">
        <v>4</v>
      </c>
      <c r="AH904" s="23">
        <v>0</v>
      </c>
      <c r="AI904" s="23">
        <v>0</v>
      </c>
      <c r="AJ904" s="23">
        <v>0</v>
      </c>
      <c r="AK904" s="23">
        <v>1.3500799999999999</v>
      </c>
      <c r="AL904" s="23">
        <v>1</v>
      </c>
      <c r="AM904" s="23">
        <v>0</v>
      </c>
      <c r="AN904" s="23">
        <v>1638</v>
      </c>
      <c r="AO904" s="23">
        <v>903</v>
      </c>
      <c r="AP904" s="23">
        <v>5</v>
      </c>
    </row>
    <row r="905" spans="1:42" x14ac:dyDescent="0.25">
      <c r="A905" s="23">
        <v>904</v>
      </c>
      <c r="B905" s="23">
        <v>18</v>
      </c>
      <c r="C905" s="23">
        <v>18</v>
      </c>
      <c r="D905" s="23">
        <v>4</v>
      </c>
      <c r="E905" s="23">
        <v>2230</v>
      </c>
      <c r="F905" s="23">
        <v>6439</v>
      </c>
      <c r="G905" s="23">
        <v>6488</v>
      </c>
      <c r="H905" s="23">
        <v>2632</v>
      </c>
      <c r="I905" s="23">
        <v>1434</v>
      </c>
      <c r="J905" s="23">
        <v>861</v>
      </c>
      <c r="K905" s="23">
        <v>943</v>
      </c>
      <c r="L905" s="23">
        <v>660</v>
      </c>
      <c r="M905" s="23">
        <v>422</v>
      </c>
      <c r="N905" s="23">
        <v>205</v>
      </c>
      <c r="O905" s="23">
        <v>260</v>
      </c>
      <c r="P905" s="23">
        <v>221</v>
      </c>
      <c r="Q905" s="23">
        <v>31</v>
      </c>
      <c r="R905" s="23">
        <v>0.12191738594328</v>
      </c>
      <c r="S905" s="23">
        <v>566</v>
      </c>
      <c r="T905" s="23">
        <v>548</v>
      </c>
      <c r="U905" s="23">
        <v>1150</v>
      </c>
      <c r="V905" s="23">
        <v>2463</v>
      </c>
      <c r="W905" s="23">
        <v>1793</v>
      </c>
      <c r="X905" s="23">
        <v>534</v>
      </c>
      <c r="Y905" s="23">
        <v>41</v>
      </c>
      <c r="Z905" s="23">
        <v>44</v>
      </c>
      <c r="AA905" s="23">
        <v>443</v>
      </c>
      <c r="AB905" s="23">
        <v>0</v>
      </c>
      <c r="AC905" s="23">
        <v>5</v>
      </c>
      <c r="AD905" s="23">
        <v>33</v>
      </c>
      <c r="AE905" s="23">
        <v>0</v>
      </c>
      <c r="AF905" s="23">
        <v>0</v>
      </c>
      <c r="AG905" s="23">
        <v>4</v>
      </c>
      <c r="AH905" s="23">
        <v>0</v>
      </c>
      <c r="AI905" s="23">
        <v>0</v>
      </c>
      <c r="AJ905" s="23">
        <v>0</v>
      </c>
      <c r="AK905" s="23">
        <v>1.51057</v>
      </c>
      <c r="AL905" s="23">
        <v>1</v>
      </c>
      <c r="AM905" s="23">
        <v>0</v>
      </c>
      <c r="AN905" s="23">
        <v>2230</v>
      </c>
      <c r="AO905" s="23">
        <v>904</v>
      </c>
      <c r="AP905" s="23">
        <v>49</v>
      </c>
    </row>
    <row r="906" spans="1:42" x14ac:dyDescent="0.25">
      <c r="A906" s="23">
        <v>905</v>
      </c>
      <c r="B906" s="23">
        <v>18</v>
      </c>
      <c r="C906" s="23">
        <v>18</v>
      </c>
      <c r="D906" s="23">
        <v>4</v>
      </c>
      <c r="E906" s="23">
        <v>2326</v>
      </c>
      <c r="F906" s="23">
        <v>7577</v>
      </c>
      <c r="G906" s="23">
        <v>7577</v>
      </c>
      <c r="H906" s="23">
        <v>3973</v>
      </c>
      <c r="I906" s="23">
        <v>1590</v>
      </c>
      <c r="J906" s="23">
        <v>895</v>
      </c>
      <c r="K906" s="23">
        <v>899</v>
      </c>
      <c r="L906" s="23">
        <v>821</v>
      </c>
      <c r="M906" s="23">
        <v>436</v>
      </c>
      <c r="N906" s="23">
        <v>170</v>
      </c>
      <c r="O906" s="23">
        <v>255</v>
      </c>
      <c r="P906" s="23">
        <v>223</v>
      </c>
      <c r="Q906" s="23">
        <v>30</v>
      </c>
      <c r="R906" s="23">
        <v>0.119440411772469</v>
      </c>
      <c r="S906" s="23">
        <v>478</v>
      </c>
      <c r="T906" s="23">
        <v>576</v>
      </c>
      <c r="U906" s="23">
        <v>1346</v>
      </c>
      <c r="V906" s="23">
        <v>3190</v>
      </c>
      <c r="W906" s="23">
        <v>1758</v>
      </c>
      <c r="X906" s="23">
        <v>707</v>
      </c>
      <c r="Y906" s="23">
        <v>49</v>
      </c>
      <c r="Z906" s="23">
        <v>31</v>
      </c>
      <c r="AA906" s="23">
        <v>355</v>
      </c>
      <c r="AB906" s="23">
        <v>2</v>
      </c>
      <c r="AC906" s="23">
        <v>28</v>
      </c>
      <c r="AD906" s="23">
        <v>13</v>
      </c>
      <c r="AE906" s="23">
        <v>0</v>
      </c>
      <c r="AF906" s="23">
        <v>0</v>
      </c>
      <c r="AG906" s="23">
        <v>3</v>
      </c>
      <c r="AH906" s="23">
        <v>0</v>
      </c>
      <c r="AI906" s="23">
        <v>0</v>
      </c>
      <c r="AJ906" s="23">
        <v>0</v>
      </c>
      <c r="AK906" s="23">
        <v>1.52864</v>
      </c>
      <c r="AL906" s="23">
        <v>1</v>
      </c>
      <c r="AM906" s="23">
        <v>0</v>
      </c>
      <c r="AN906" s="23">
        <v>2326</v>
      </c>
      <c r="AO906" s="23">
        <v>905</v>
      </c>
      <c r="AP906" s="23">
        <v>0</v>
      </c>
    </row>
    <row r="907" spans="1:42" x14ac:dyDescent="0.25">
      <c r="A907" s="23">
        <v>906</v>
      </c>
      <c r="B907" s="23">
        <v>18</v>
      </c>
      <c r="C907" s="23">
        <v>18</v>
      </c>
      <c r="D907" s="23">
        <v>4</v>
      </c>
      <c r="E907" s="23">
        <v>1975</v>
      </c>
      <c r="F907" s="23">
        <v>5846</v>
      </c>
      <c r="G907" s="23">
        <v>5873</v>
      </c>
      <c r="H907" s="23">
        <v>2764</v>
      </c>
      <c r="I907" s="23">
        <v>1194</v>
      </c>
      <c r="J907" s="23">
        <v>988</v>
      </c>
      <c r="K907" s="23">
        <v>845</v>
      </c>
      <c r="L907" s="23">
        <v>819</v>
      </c>
      <c r="M907" s="23">
        <v>216</v>
      </c>
      <c r="N907" s="23">
        <v>95</v>
      </c>
      <c r="O907" s="23">
        <v>212</v>
      </c>
      <c r="P907" s="23">
        <v>171</v>
      </c>
      <c r="Q907" s="23">
        <v>19</v>
      </c>
      <c r="R907" s="23">
        <v>0.14643282819683301</v>
      </c>
      <c r="S907" s="23">
        <v>446</v>
      </c>
      <c r="T907" s="23">
        <v>196</v>
      </c>
      <c r="U907" s="23">
        <v>1424</v>
      </c>
      <c r="V907" s="23">
        <v>1866</v>
      </c>
      <c r="W907" s="23">
        <v>1649</v>
      </c>
      <c r="X907" s="23">
        <v>738</v>
      </c>
      <c r="Y907" s="23">
        <v>46</v>
      </c>
      <c r="Z907" s="23">
        <v>42</v>
      </c>
      <c r="AA907" s="23">
        <v>325</v>
      </c>
      <c r="AB907" s="23">
        <v>0</v>
      </c>
      <c r="AC907" s="23">
        <v>12</v>
      </c>
      <c r="AD907" s="23">
        <v>21</v>
      </c>
      <c r="AE907" s="23">
        <v>0</v>
      </c>
      <c r="AF907" s="23">
        <v>0</v>
      </c>
      <c r="AG907" s="23">
        <v>3</v>
      </c>
      <c r="AH907" s="23">
        <v>0</v>
      </c>
      <c r="AI907" s="23">
        <v>0</v>
      </c>
      <c r="AJ907" s="23">
        <v>0</v>
      </c>
      <c r="AK907" s="23">
        <v>1.7159800000000001</v>
      </c>
      <c r="AL907" s="23">
        <v>2</v>
      </c>
      <c r="AM907" s="23">
        <v>0</v>
      </c>
      <c r="AN907" s="23">
        <v>1975</v>
      </c>
      <c r="AO907" s="23">
        <v>906</v>
      </c>
      <c r="AP907" s="23">
        <v>27</v>
      </c>
    </row>
    <row r="908" spans="1:42" x14ac:dyDescent="0.25">
      <c r="A908" s="23">
        <v>907</v>
      </c>
      <c r="B908" s="23">
        <v>18</v>
      </c>
      <c r="C908" s="23">
        <v>18</v>
      </c>
      <c r="D908" s="23">
        <v>4</v>
      </c>
      <c r="E908" s="23">
        <v>1109</v>
      </c>
      <c r="F908" s="23">
        <v>2919</v>
      </c>
      <c r="G908" s="23">
        <v>2954</v>
      </c>
      <c r="H908" s="23">
        <v>1693</v>
      </c>
      <c r="I908" s="23">
        <v>1066</v>
      </c>
      <c r="J908" s="23">
        <v>106</v>
      </c>
      <c r="K908" s="23">
        <v>188</v>
      </c>
      <c r="L908" s="23">
        <v>223</v>
      </c>
      <c r="M908" s="23">
        <v>326</v>
      </c>
      <c r="N908" s="23">
        <v>372</v>
      </c>
      <c r="O908" s="23">
        <v>302</v>
      </c>
      <c r="P908" s="23">
        <v>200</v>
      </c>
      <c r="Q908" s="23">
        <v>50</v>
      </c>
      <c r="R908" s="23">
        <v>0.189911983750846</v>
      </c>
      <c r="S908" s="23">
        <v>285</v>
      </c>
      <c r="T908" s="23">
        <v>198</v>
      </c>
      <c r="U908" s="23">
        <v>468</v>
      </c>
      <c r="V908" s="23">
        <v>1055</v>
      </c>
      <c r="W908" s="23">
        <v>771</v>
      </c>
      <c r="X908" s="23">
        <v>462</v>
      </c>
      <c r="Y908" s="23">
        <v>6</v>
      </c>
      <c r="Z908" s="23">
        <v>38</v>
      </c>
      <c r="AA908" s="23">
        <v>187</v>
      </c>
      <c r="AB908" s="23">
        <v>0</v>
      </c>
      <c r="AC908" s="23">
        <v>10</v>
      </c>
      <c r="AD908" s="23">
        <v>44</v>
      </c>
      <c r="AE908" s="23">
        <v>0</v>
      </c>
      <c r="AF908" s="23">
        <v>0</v>
      </c>
      <c r="AG908" s="23">
        <v>4</v>
      </c>
      <c r="AH908" s="23">
        <v>0</v>
      </c>
      <c r="AI908" s="23">
        <v>0</v>
      </c>
      <c r="AJ908" s="23">
        <v>0</v>
      </c>
      <c r="AK908" s="23">
        <v>1.1518299999999999</v>
      </c>
      <c r="AL908" s="23">
        <v>1</v>
      </c>
      <c r="AM908" s="23">
        <v>0</v>
      </c>
      <c r="AN908" s="23">
        <v>1109</v>
      </c>
      <c r="AO908" s="23">
        <v>907</v>
      </c>
      <c r="AP908" s="23">
        <v>35</v>
      </c>
    </row>
    <row r="909" spans="1:42" x14ac:dyDescent="0.25">
      <c r="A909" s="23">
        <v>908</v>
      </c>
      <c r="B909" s="23">
        <v>18</v>
      </c>
      <c r="C909" s="23">
        <v>18</v>
      </c>
      <c r="D909" s="23">
        <v>4</v>
      </c>
      <c r="E909" s="23">
        <v>1519</v>
      </c>
      <c r="F909" s="23">
        <v>3931</v>
      </c>
      <c r="G909" s="23">
        <v>3939</v>
      </c>
      <c r="H909" s="23">
        <v>2138</v>
      </c>
      <c r="I909" s="23">
        <v>1018</v>
      </c>
      <c r="J909" s="23">
        <v>555</v>
      </c>
      <c r="K909" s="23">
        <v>365</v>
      </c>
      <c r="L909" s="23">
        <v>521</v>
      </c>
      <c r="M909" s="23">
        <v>330</v>
      </c>
      <c r="N909" s="23">
        <v>303</v>
      </c>
      <c r="O909" s="23">
        <v>217</v>
      </c>
      <c r="P909" s="23">
        <v>186</v>
      </c>
      <c r="Q909" s="23">
        <v>27</v>
      </c>
      <c r="R909" s="23">
        <v>0.187864940340188</v>
      </c>
      <c r="S909" s="23">
        <v>458</v>
      </c>
      <c r="T909" s="23">
        <v>276</v>
      </c>
      <c r="U909" s="23">
        <v>576</v>
      </c>
      <c r="V909" s="23">
        <v>1442</v>
      </c>
      <c r="W909" s="23">
        <v>1098</v>
      </c>
      <c r="X909" s="23">
        <v>547</v>
      </c>
      <c r="Y909" s="23">
        <v>62</v>
      </c>
      <c r="Z909" s="23">
        <v>89</v>
      </c>
      <c r="AA909" s="23">
        <v>268</v>
      </c>
      <c r="AB909" s="23">
        <v>0</v>
      </c>
      <c r="AC909" s="23">
        <v>14</v>
      </c>
      <c r="AD909" s="23">
        <v>25</v>
      </c>
      <c r="AE909" s="23">
        <v>0</v>
      </c>
      <c r="AF909" s="23">
        <v>0</v>
      </c>
      <c r="AG909" s="23">
        <v>4</v>
      </c>
      <c r="AH909" s="23">
        <v>0</v>
      </c>
      <c r="AI909" s="23">
        <v>0</v>
      </c>
      <c r="AJ909" s="23">
        <v>0</v>
      </c>
      <c r="AK909" s="23">
        <v>1.28772</v>
      </c>
      <c r="AL909" s="23">
        <v>1</v>
      </c>
      <c r="AM909" s="23">
        <v>0</v>
      </c>
      <c r="AN909" s="23">
        <v>1519</v>
      </c>
      <c r="AO909" s="23">
        <v>908</v>
      </c>
      <c r="AP909" s="23">
        <v>8</v>
      </c>
    </row>
    <row r="910" spans="1:42" x14ac:dyDescent="0.25">
      <c r="A910" s="23">
        <v>909</v>
      </c>
      <c r="B910" s="23">
        <v>18</v>
      </c>
      <c r="C910" s="23">
        <v>18</v>
      </c>
      <c r="D910" s="23">
        <v>4</v>
      </c>
      <c r="E910" s="23">
        <v>1371</v>
      </c>
      <c r="F910" s="23">
        <v>3602</v>
      </c>
      <c r="G910" s="23">
        <v>3602</v>
      </c>
      <c r="H910" s="23">
        <v>2082</v>
      </c>
      <c r="I910" s="23">
        <v>1241</v>
      </c>
      <c r="J910" s="23">
        <v>199</v>
      </c>
      <c r="K910" s="23">
        <v>380</v>
      </c>
      <c r="L910" s="23">
        <v>289</v>
      </c>
      <c r="M910" s="23">
        <v>313</v>
      </c>
      <c r="N910" s="23">
        <v>389</v>
      </c>
      <c r="O910" s="23">
        <v>235</v>
      </c>
      <c r="P910" s="23">
        <v>207</v>
      </c>
      <c r="Q910" s="23">
        <v>26</v>
      </c>
      <c r="R910" s="23">
        <v>0.166574125485841</v>
      </c>
      <c r="S910" s="23">
        <v>342</v>
      </c>
      <c r="T910" s="23">
        <v>234</v>
      </c>
      <c r="U910" s="23">
        <v>469</v>
      </c>
      <c r="V910" s="23">
        <v>1371</v>
      </c>
      <c r="W910" s="23">
        <v>1046</v>
      </c>
      <c r="X910" s="23">
        <v>482</v>
      </c>
      <c r="Y910" s="23">
        <v>43</v>
      </c>
      <c r="Z910" s="23">
        <v>33</v>
      </c>
      <c r="AA910" s="23">
        <v>231</v>
      </c>
      <c r="AB910" s="23">
        <v>0</v>
      </c>
      <c r="AC910" s="23">
        <v>9</v>
      </c>
      <c r="AD910" s="23">
        <v>26</v>
      </c>
      <c r="AE910" s="23">
        <v>0</v>
      </c>
      <c r="AF910" s="23">
        <v>0</v>
      </c>
      <c r="AG910" s="23">
        <v>4</v>
      </c>
      <c r="AH910" s="23">
        <v>0</v>
      </c>
      <c r="AI910" s="23">
        <v>0</v>
      </c>
      <c r="AJ910" s="23">
        <v>0</v>
      </c>
      <c r="AK910" s="23">
        <v>1.2374499999999999</v>
      </c>
      <c r="AL910" s="23">
        <v>1</v>
      </c>
      <c r="AM910" s="23">
        <v>0</v>
      </c>
      <c r="AN910" s="23">
        <v>1371</v>
      </c>
      <c r="AO910" s="23">
        <v>909</v>
      </c>
      <c r="AP910" s="23">
        <v>0</v>
      </c>
    </row>
    <row r="911" spans="1:42" x14ac:dyDescent="0.25">
      <c r="A911" s="23">
        <v>910</v>
      </c>
      <c r="B911" s="23">
        <v>18</v>
      </c>
      <c r="C911" s="23">
        <v>18</v>
      </c>
      <c r="D911" s="23">
        <v>4</v>
      </c>
      <c r="E911" s="23">
        <v>2133</v>
      </c>
      <c r="F911" s="23">
        <v>4947</v>
      </c>
      <c r="G911" s="23">
        <v>4957</v>
      </c>
      <c r="H911" s="23">
        <v>2389</v>
      </c>
      <c r="I911" s="23">
        <v>1700</v>
      </c>
      <c r="J911" s="23">
        <v>632</v>
      </c>
      <c r="K911" s="23">
        <v>610</v>
      </c>
      <c r="L911" s="23">
        <v>483</v>
      </c>
      <c r="M911" s="23">
        <v>509</v>
      </c>
      <c r="N911" s="23">
        <v>531</v>
      </c>
      <c r="O911" s="23">
        <v>417</v>
      </c>
      <c r="P911" s="23">
        <v>357</v>
      </c>
      <c r="Q911" s="23">
        <v>60</v>
      </c>
      <c r="R911" s="23">
        <v>0.25297559007464199</v>
      </c>
      <c r="S911" s="23">
        <v>1249</v>
      </c>
      <c r="T911" s="23">
        <v>246</v>
      </c>
      <c r="U911" s="23">
        <v>681</v>
      </c>
      <c r="V911" s="23">
        <v>1440</v>
      </c>
      <c r="W911" s="23">
        <v>1547</v>
      </c>
      <c r="X911" s="23">
        <v>1043</v>
      </c>
      <c r="Y911" s="23">
        <v>46</v>
      </c>
      <c r="Z911" s="23">
        <v>188</v>
      </c>
      <c r="AA911" s="23">
        <v>829</v>
      </c>
      <c r="AB911" s="23">
        <v>2</v>
      </c>
      <c r="AC911" s="23">
        <v>33</v>
      </c>
      <c r="AD911" s="23">
        <v>151</v>
      </c>
      <c r="AE911" s="23">
        <v>0</v>
      </c>
      <c r="AF911" s="23">
        <v>0</v>
      </c>
      <c r="AG911" s="23">
        <v>4</v>
      </c>
      <c r="AH911" s="23">
        <v>0</v>
      </c>
      <c r="AI911" s="23">
        <v>0</v>
      </c>
      <c r="AJ911" s="23">
        <v>0</v>
      </c>
      <c r="AK911" s="23">
        <v>1.2293499999999999</v>
      </c>
      <c r="AL911" s="23">
        <v>1</v>
      </c>
      <c r="AM911" s="23">
        <v>0</v>
      </c>
      <c r="AN911" s="23">
        <v>2133</v>
      </c>
      <c r="AO911" s="23">
        <v>910</v>
      </c>
      <c r="AP911" s="23">
        <v>10</v>
      </c>
    </row>
    <row r="912" spans="1:42" x14ac:dyDescent="0.25">
      <c r="A912" s="23">
        <v>911</v>
      </c>
      <c r="B912" s="23">
        <v>18</v>
      </c>
      <c r="C912" s="23">
        <v>18</v>
      </c>
      <c r="D912" s="23">
        <v>4</v>
      </c>
      <c r="E912" s="23">
        <v>998</v>
      </c>
      <c r="F912" s="23">
        <v>2328</v>
      </c>
      <c r="G912" s="23">
        <v>2679</v>
      </c>
      <c r="H912" s="23">
        <v>1447</v>
      </c>
      <c r="I912" s="23">
        <v>1015</v>
      </c>
      <c r="J912" s="23">
        <v>45</v>
      </c>
      <c r="K912" s="23">
        <v>106</v>
      </c>
      <c r="L912" s="23">
        <v>178</v>
      </c>
      <c r="M912" s="23">
        <v>210</v>
      </c>
      <c r="N912" s="23">
        <v>504</v>
      </c>
      <c r="O912" s="23">
        <v>463</v>
      </c>
      <c r="P912" s="23">
        <v>358</v>
      </c>
      <c r="Q912" s="23">
        <v>90</v>
      </c>
      <c r="R912" s="23">
        <v>0.24188129899216099</v>
      </c>
      <c r="S912" s="23">
        <v>12060</v>
      </c>
      <c r="T912" s="23">
        <v>106</v>
      </c>
      <c r="U912" s="23">
        <v>499</v>
      </c>
      <c r="V912" s="23">
        <v>789</v>
      </c>
      <c r="W912" s="23">
        <v>762</v>
      </c>
      <c r="X912" s="23">
        <v>523</v>
      </c>
      <c r="Y912" s="23">
        <v>124</v>
      </c>
      <c r="Z912" s="23">
        <v>111</v>
      </c>
      <c r="AA912" s="23">
        <v>11116</v>
      </c>
      <c r="AB912" s="23">
        <v>0</v>
      </c>
      <c r="AC912" s="23">
        <v>49</v>
      </c>
      <c r="AD912" s="23">
        <v>660</v>
      </c>
      <c r="AE912" s="23">
        <v>0</v>
      </c>
      <c r="AF912" s="23">
        <v>0</v>
      </c>
      <c r="AG912" s="23">
        <v>4</v>
      </c>
      <c r="AH912" s="23">
        <v>0</v>
      </c>
      <c r="AI912" s="23">
        <v>358.32037000000003</v>
      </c>
      <c r="AJ912" s="23">
        <v>655.83208999999999</v>
      </c>
      <c r="AK912" s="23">
        <v>1.09128</v>
      </c>
      <c r="AL912" s="23">
        <v>1</v>
      </c>
      <c r="AM912" s="23">
        <v>0</v>
      </c>
      <c r="AN912" s="23">
        <v>998</v>
      </c>
      <c r="AO912" s="23">
        <v>911</v>
      </c>
      <c r="AP912" s="23">
        <v>351</v>
      </c>
    </row>
    <row r="913" spans="1:42" x14ac:dyDescent="0.25">
      <c r="A913" s="23">
        <v>912</v>
      </c>
      <c r="B913" s="23">
        <v>18</v>
      </c>
      <c r="C913" s="23">
        <v>18</v>
      </c>
      <c r="D913" s="23">
        <v>4</v>
      </c>
      <c r="E913" s="23">
        <v>1765</v>
      </c>
      <c r="F913" s="23">
        <v>4544</v>
      </c>
      <c r="G913" s="23">
        <v>4544</v>
      </c>
      <c r="H913" s="23">
        <v>2362</v>
      </c>
      <c r="I913" s="23">
        <v>1756</v>
      </c>
      <c r="J913" s="23">
        <v>52</v>
      </c>
      <c r="K913" s="23">
        <v>159</v>
      </c>
      <c r="L913" s="23">
        <v>207</v>
      </c>
      <c r="M913" s="23">
        <v>415</v>
      </c>
      <c r="N913" s="23">
        <v>984</v>
      </c>
      <c r="O913" s="23">
        <v>1215</v>
      </c>
      <c r="P913" s="23">
        <v>638</v>
      </c>
      <c r="Q913" s="23">
        <v>27</v>
      </c>
      <c r="R913" s="23">
        <v>0.30347711267605598</v>
      </c>
      <c r="S913" s="23">
        <v>768</v>
      </c>
      <c r="T913" s="23">
        <v>152</v>
      </c>
      <c r="U913" s="23">
        <v>606</v>
      </c>
      <c r="V913" s="23">
        <v>1144</v>
      </c>
      <c r="W913" s="23">
        <v>1586</v>
      </c>
      <c r="X913" s="23">
        <v>1056</v>
      </c>
      <c r="Y913" s="23">
        <v>107</v>
      </c>
      <c r="Z913" s="23">
        <v>130</v>
      </c>
      <c r="AA913" s="23">
        <v>399</v>
      </c>
      <c r="AB913" s="23">
        <v>0</v>
      </c>
      <c r="AC913" s="23">
        <v>45</v>
      </c>
      <c r="AD913" s="23">
        <v>87</v>
      </c>
      <c r="AE913" s="23">
        <v>0</v>
      </c>
      <c r="AF913" s="23">
        <v>0</v>
      </c>
      <c r="AG913" s="23">
        <v>4</v>
      </c>
      <c r="AH913" s="23">
        <v>0</v>
      </c>
      <c r="AI913" s="23">
        <v>0</v>
      </c>
      <c r="AJ913" s="23">
        <v>0</v>
      </c>
      <c r="AK913" s="23">
        <v>1.07846</v>
      </c>
      <c r="AL913" s="23">
        <v>1</v>
      </c>
      <c r="AM913" s="23">
        <v>0</v>
      </c>
      <c r="AN913" s="23">
        <v>1765</v>
      </c>
      <c r="AO913" s="23">
        <v>912</v>
      </c>
      <c r="AP913" s="23">
        <v>0</v>
      </c>
    </row>
    <row r="914" spans="1:42" x14ac:dyDescent="0.25">
      <c r="A914" s="23">
        <v>913</v>
      </c>
      <c r="B914" s="23">
        <v>18</v>
      </c>
      <c r="C914" s="23">
        <v>18</v>
      </c>
      <c r="D914" s="23">
        <v>4</v>
      </c>
      <c r="E914" s="23">
        <v>2413</v>
      </c>
      <c r="F914" s="23">
        <v>5547</v>
      </c>
      <c r="G914" s="23">
        <v>5553</v>
      </c>
      <c r="H914" s="23">
        <v>2984</v>
      </c>
      <c r="I914" s="23">
        <v>2226</v>
      </c>
      <c r="J914" s="23">
        <v>187</v>
      </c>
      <c r="K914" s="23">
        <v>172</v>
      </c>
      <c r="L914" s="23">
        <v>493</v>
      </c>
      <c r="M914" s="23">
        <v>515</v>
      </c>
      <c r="N914" s="23">
        <v>1233</v>
      </c>
      <c r="O914" s="23">
        <v>764</v>
      </c>
      <c r="P914" s="23">
        <v>697</v>
      </c>
      <c r="Q914" s="23">
        <v>50</v>
      </c>
      <c r="R914" s="23">
        <v>0.248514316585629</v>
      </c>
      <c r="S914" s="23">
        <v>2233</v>
      </c>
      <c r="T914" s="23">
        <v>290</v>
      </c>
      <c r="U914" s="23">
        <v>895</v>
      </c>
      <c r="V914" s="23">
        <v>1220</v>
      </c>
      <c r="W914" s="23">
        <v>2049</v>
      </c>
      <c r="X914" s="23">
        <v>1099</v>
      </c>
      <c r="Y914" s="23">
        <v>395</v>
      </c>
      <c r="Z914" s="23">
        <v>825</v>
      </c>
      <c r="AA914" s="23">
        <v>823</v>
      </c>
      <c r="AB914" s="23">
        <v>0</v>
      </c>
      <c r="AC914" s="23">
        <v>34</v>
      </c>
      <c r="AD914" s="23">
        <v>156</v>
      </c>
      <c r="AE914" s="23">
        <v>0</v>
      </c>
      <c r="AF914" s="23">
        <v>0</v>
      </c>
      <c r="AG914" s="23">
        <v>4</v>
      </c>
      <c r="AH914" s="23">
        <v>0</v>
      </c>
      <c r="AI914" s="23">
        <v>0</v>
      </c>
      <c r="AJ914" s="23">
        <v>0</v>
      </c>
      <c r="AK914" s="23">
        <v>1.1891400000000001</v>
      </c>
      <c r="AL914" s="23">
        <v>1</v>
      </c>
      <c r="AM914" s="23">
        <v>0</v>
      </c>
      <c r="AN914" s="23">
        <v>2413</v>
      </c>
      <c r="AO914" s="23">
        <v>913</v>
      </c>
      <c r="AP914" s="23">
        <v>6</v>
      </c>
    </row>
    <row r="915" spans="1:42" x14ac:dyDescent="0.25">
      <c r="A915" s="23">
        <v>914</v>
      </c>
      <c r="B915" s="23">
        <v>18</v>
      </c>
      <c r="C915" s="23">
        <v>18</v>
      </c>
      <c r="D915" s="23">
        <v>4</v>
      </c>
      <c r="E915" s="23">
        <v>2310</v>
      </c>
      <c r="F915" s="23">
        <v>5425</v>
      </c>
      <c r="G915" s="23">
        <v>5425</v>
      </c>
      <c r="H915" s="23">
        <v>3334</v>
      </c>
      <c r="I915" s="23">
        <v>1758</v>
      </c>
      <c r="J915" s="23">
        <v>590</v>
      </c>
      <c r="K915" s="23">
        <v>214</v>
      </c>
      <c r="L915" s="23">
        <v>352</v>
      </c>
      <c r="M915" s="23">
        <v>529</v>
      </c>
      <c r="N915" s="23">
        <v>1215</v>
      </c>
      <c r="O915" s="23">
        <v>1007</v>
      </c>
      <c r="P915" s="23">
        <v>717</v>
      </c>
      <c r="Q915" s="23">
        <v>11</v>
      </c>
      <c r="R915" s="23">
        <v>0.221198156682028</v>
      </c>
      <c r="S915" s="23">
        <v>166</v>
      </c>
      <c r="T915" s="23">
        <v>231</v>
      </c>
      <c r="U915" s="23">
        <v>788</v>
      </c>
      <c r="V915" s="23">
        <v>1550</v>
      </c>
      <c r="W915" s="23">
        <v>2039</v>
      </c>
      <c r="X915" s="23">
        <v>817</v>
      </c>
      <c r="Y915" s="23">
        <v>22</v>
      </c>
      <c r="Z915" s="23">
        <v>66</v>
      </c>
      <c r="AA915" s="23">
        <v>18</v>
      </c>
      <c r="AB915" s="23">
        <v>0</v>
      </c>
      <c r="AC915" s="23">
        <v>12</v>
      </c>
      <c r="AD915" s="23">
        <v>48</v>
      </c>
      <c r="AE915" s="23">
        <v>0</v>
      </c>
      <c r="AF915" s="23">
        <v>0</v>
      </c>
      <c r="AG915" s="23">
        <v>4</v>
      </c>
      <c r="AH915" s="23">
        <v>360.13458000000003</v>
      </c>
      <c r="AI915" s="23">
        <v>0</v>
      </c>
      <c r="AJ915" s="23">
        <v>0</v>
      </c>
      <c r="AK915" s="23">
        <v>1.0515600000000001</v>
      </c>
      <c r="AL915" s="23">
        <v>1</v>
      </c>
      <c r="AM915" s="23">
        <v>0</v>
      </c>
      <c r="AN915" s="23">
        <v>2310</v>
      </c>
      <c r="AO915" s="23">
        <v>914</v>
      </c>
      <c r="AP915" s="23">
        <v>0</v>
      </c>
    </row>
    <row r="916" spans="1:42" x14ac:dyDescent="0.25">
      <c r="A916" s="23">
        <v>915</v>
      </c>
      <c r="B916" s="23">
        <v>18</v>
      </c>
      <c r="C916" s="23">
        <v>18</v>
      </c>
      <c r="D916" s="23">
        <v>4</v>
      </c>
      <c r="E916" s="23">
        <v>1422</v>
      </c>
      <c r="F916" s="23">
        <v>3626</v>
      </c>
      <c r="G916" s="23">
        <v>3631</v>
      </c>
      <c r="H916" s="23">
        <v>1915</v>
      </c>
      <c r="I916" s="23">
        <v>1123</v>
      </c>
      <c r="J916" s="23">
        <v>383</v>
      </c>
      <c r="K916" s="23">
        <v>189</v>
      </c>
      <c r="L916" s="23">
        <v>240</v>
      </c>
      <c r="M916" s="23">
        <v>189</v>
      </c>
      <c r="N916" s="23">
        <v>804</v>
      </c>
      <c r="O916" s="23">
        <v>455</v>
      </c>
      <c r="P916" s="23">
        <v>331</v>
      </c>
      <c r="Q916" s="23">
        <v>28</v>
      </c>
      <c r="R916" s="23">
        <v>0.235747727898651</v>
      </c>
      <c r="S916" s="23">
        <v>448</v>
      </c>
      <c r="T916" s="23">
        <v>225</v>
      </c>
      <c r="U916" s="23">
        <v>529</v>
      </c>
      <c r="V916" s="23">
        <v>1066</v>
      </c>
      <c r="W916" s="23">
        <v>1122</v>
      </c>
      <c r="X916" s="23">
        <v>689</v>
      </c>
      <c r="Y916" s="23">
        <v>25</v>
      </c>
      <c r="Z916" s="23">
        <v>133</v>
      </c>
      <c r="AA916" s="23">
        <v>226</v>
      </c>
      <c r="AB916" s="23">
        <v>1</v>
      </c>
      <c r="AC916" s="23">
        <v>14</v>
      </c>
      <c r="AD916" s="23">
        <v>49</v>
      </c>
      <c r="AE916" s="23">
        <v>0</v>
      </c>
      <c r="AF916" s="23">
        <v>0</v>
      </c>
      <c r="AG916" s="23">
        <v>4</v>
      </c>
      <c r="AH916" s="23">
        <v>0</v>
      </c>
      <c r="AI916" s="23">
        <v>0</v>
      </c>
      <c r="AJ916" s="23">
        <v>0</v>
      </c>
      <c r="AK916" s="23">
        <v>1.1133</v>
      </c>
      <c r="AL916" s="23">
        <v>1</v>
      </c>
      <c r="AM916" s="23">
        <v>0</v>
      </c>
      <c r="AN916" s="23">
        <v>1422</v>
      </c>
      <c r="AO916" s="23">
        <v>915</v>
      </c>
      <c r="AP916" s="23">
        <v>5</v>
      </c>
    </row>
    <row r="917" spans="1:42" x14ac:dyDescent="0.25">
      <c r="A917" s="23">
        <v>916</v>
      </c>
      <c r="B917" s="23">
        <v>18</v>
      </c>
      <c r="C917" s="23">
        <v>18</v>
      </c>
      <c r="D917" s="23">
        <v>4</v>
      </c>
      <c r="E917" s="23">
        <v>1405</v>
      </c>
      <c r="F917" s="23">
        <v>3598</v>
      </c>
      <c r="G917" s="23">
        <v>3756</v>
      </c>
      <c r="H917" s="23">
        <v>1854</v>
      </c>
      <c r="I917" s="23">
        <v>1166</v>
      </c>
      <c r="J917" s="23">
        <v>317</v>
      </c>
      <c r="K917" s="23">
        <v>180</v>
      </c>
      <c r="L917" s="23">
        <v>262</v>
      </c>
      <c r="M917" s="23">
        <v>223</v>
      </c>
      <c r="N917" s="23">
        <v>740</v>
      </c>
      <c r="O917" s="23">
        <v>668</v>
      </c>
      <c r="P917" s="23">
        <v>237</v>
      </c>
      <c r="Q917" s="23">
        <v>59</v>
      </c>
      <c r="R917" s="23">
        <v>0.21778487752928599</v>
      </c>
      <c r="S917" s="23">
        <v>1649</v>
      </c>
      <c r="T917" s="23">
        <v>226</v>
      </c>
      <c r="U917" s="23">
        <v>836</v>
      </c>
      <c r="V917" s="23">
        <v>893</v>
      </c>
      <c r="W917" s="23">
        <v>1125</v>
      </c>
      <c r="X917" s="23">
        <v>676</v>
      </c>
      <c r="Y917" s="23">
        <v>381</v>
      </c>
      <c r="Z917" s="23">
        <v>302</v>
      </c>
      <c r="AA917" s="23">
        <v>951</v>
      </c>
      <c r="AB917" s="23">
        <v>0</v>
      </c>
      <c r="AC917" s="23">
        <v>2</v>
      </c>
      <c r="AD917" s="23">
        <v>13</v>
      </c>
      <c r="AE917" s="23">
        <v>0</v>
      </c>
      <c r="AF917" s="23">
        <v>0</v>
      </c>
      <c r="AG917" s="23">
        <v>4</v>
      </c>
      <c r="AH917" s="23">
        <v>329.23638999999997</v>
      </c>
      <c r="AI917" s="23">
        <v>0</v>
      </c>
      <c r="AJ917" s="23">
        <v>0</v>
      </c>
      <c r="AK917" s="23">
        <v>1.3967099999999999</v>
      </c>
      <c r="AL917" s="23">
        <v>1</v>
      </c>
      <c r="AM917" s="23">
        <v>0</v>
      </c>
      <c r="AN917" s="23">
        <v>1405</v>
      </c>
      <c r="AO917" s="23">
        <v>916</v>
      </c>
      <c r="AP917" s="23">
        <v>158</v>
      </c>
    </row>
    <row r="918" spans="1:42" x14ac:dyDescent="0.25">
      <c r="A918" s="23">
        <v>917</v>
      </c>
      <c r="B918" s="23">
        <v>18</v>
      </c>
      <c r="C918" s="23">
        <v>18</v>
      </c>
      <c r="D918" s="23">
        <v>4</v>
      </c>
      <c r="E918" s="23">
        <v>2194</v>
      </c>
      <c r="F918" s="23">
        <v>5746</v>
      </c>
      <c r="G918" s="23">
        <v>5746</v>
      </c>
      <c r="H918" s="23">
        <v>3076</v>
      </c>
      <c r="I918" s="23">
        <v>1762</v>
      </c>
      <c r="J918" s="23">
        <v>491</v>
      </c>
      <c r="K918" s="23">
        <v>365</v>
      </c>
      <c r="L918" s="23">
        <v>333</v>
      </c>
      <c r="M918" s="23">
        <v>381</v>
      </c>
      <c r="N918" s="23">
        <v>1115</v>
      </c>
      <c r="O918" s="23">
        <v>334</v>
      </c>
      <c r="P918" s="23">
        <v>284</v>
      </c>
      <c r="Q918" s="23">
        <v>15</v>
      </c>
      <c r="R918" s="23">
        <v>0.237382526975287</v>
      </c>
      <c r="S918" s="23">
        <v>801</v>
      </c>
      <c r="T918" s="23">
        <v>243</v>
      </c>
      <c r="U918" s="23">
        <v>1253</v>
      </c>
      <c r="V918" s="23">
        <v>1254</v>
      </c>
      <c r="W918" s="23">
        <v>1990</v>
      </c>
      <c r="X918" s="23">
        <v>1006</v>
      </c>
      <c r="Y918" s="23">
        <v>79</v>
      </c>
      <c r="Z918" s="23">
        <v>102</v>
      </c>
      <c r="AA918" s="23">
        <v>262</v>
      </c>
      <c r="AB918" s="23">
        <v>0</v>
      </c>
      <c r="AC918" s="23">
        <v>37</v>
      </c>
      <c r="AD918" s="23">
        <v>321</v>
      </c>
      <c r="AE918" s="23">
        <v>0</v>
      </c>
      <c r="AF918" s="23">
        <v>0</v>
      </c>
      <c r="AG918" s="23">
        <v>4</v>
      </c>
      <c r="AH918" s="23">
        <v>910.99536000000001</v>
      </c>
      <c r="AI918" s="23">
        <v>0</v>
      </c>
      <c r="AJ918" s="23">
        <v>0</v>
      </c>
      <c r="AK918" s="23">
        <v>1.2734000000000001</v>
      </c>
      <c r="AL918" s="23">
        <v>1</v>
      </c>
      <c r="AM918" s="23">
        <v>0</v>
      </c>
      <c r="AN918" s="23">
        <v>2194</v>
      </c>
      <c r="AO918" s="23">
        <v>917</v>
      </c>
      <c r="AP918" s="23">
        <v>0</v>
      </c>
    </row>
    <row r="919" spans="1:42" x14ac:dyDescent="0.25">
      <c r="A919" s="23">
        <v>918</v>
      </c>
      <c r="B919" s="23">
        <v>18</v>
      </c>
      <c r="C919" s="23">
        <v>18</v>
      </c>
      <c r="D919" s="23">
        <v>4</v>
      </c>
      <c r="E919" s="23">
        <v>2198</v>
      </c>
      <c r="F919" s="23">
        <v>6299</v>
      </c>
      <c r="G919" s="23">
        <v>6302</v>
      </c>
      <c r="H919" s="23">
        <v>2666</v>
      </c>
      <c r="I919" s="23">
        <v>2193</v>
      </c>
      <c r="J919" s="23">
        <v>24</v>
      </c>
      <c r="K919" s="23">
        <v>195</v>
      </c>
      <c r="L919" s="23">
        <v>207</v>
      </c>
      <c r="M919" s="23">
        <v>344</v>
      </c>
      <c r="N919" s="23">
        <v>1452</v>
      </c>
      <c r="O919" s="23">
        <v>729</v>
      </c>
      <c r="P919" s="23">
        <v>649</v>
      </c>
      <c r="Q919" s="23">
        <v>32</v>
      </c>
      <c r="R919" s="23">
        <v>0.25626785147572201</v>
      </c>
      <c r="S919" s="23">
        <v>1483</v>
      </c>
      <c r="T919" s="23">
        <v>275</v>
      </c>
      <c r="U919" s="23">
        <v>1445</v>
      </c>
      <c r="V919" s="23">
        <v>1248</v>
      </c>
      <c r="W919" s="23">
        <v>1979</v>
      </c>
      <c r="X919" s="23">
        <v>1355</v>
      </c>
      <c r="Y919" s="23">
        <v>164</v>
      </c>
      <c r="Z919" s="23">
        <v>217</v>
      </c>
      <c r="AA919" s="23">
        <v>830</v>
      </c>
      <c r="AB919" s="23">
        <v>0</v>
      </c>
      <c r="AC919" s="23">
        <v>68</v>
      </c>
      <c r="AD919" s="23">
        <v>204</v>
      </c>
      <c r="AE919" s="23">
        <v>0</v>
      </c>
      <c r="AF919" s="23">
        <v>0</v>
      </c>
      <c r="AG919" s="23">
        <v>4</v>
      </c>
      <c r="AH919" s="23">
        <v>0</v>
      </c>
      <c r="AI919" s="23">
        <v>0</v>
      </c>
      <c r="AJ919" s="23">
        <v>0</v>
      </c>
      <c r="AK919" s="23">
        <v>1.12558</v>
      </c>
      <c r="AL919" s="23">
        <v>1</v>
      </c>
      <c r="AM919" s="23">
        <v>0</v>
      </c>
      <c r="AN919" s="23">
        <v>2198</v>
      </c>
      <c r="AO919" s="23">
        <v>918</v>
      </c>
      <c r="AP919" s="23">
        <v>3</v>
      </c>
    </row>
    <row r="920" spans="1:42" x14ac:dyDescent="0.25">
      <c r="A920" s="23">
        <v>919</v>
      </c>
      <c r="B920" s="23">
        <v>18</v>
      </c>
      <c r="C920" s="23">
        <v>18</v>
      </c>
      <c r="D920" s="23">
        <v>4</v>
      </c>
      <c r="E920" s="23">
        <v>703</v>
      </c>
      <c r="F920" s="23">
        <v>1892</v>
      </c>
      <c r="G920" s="23">
        <v>1892</v>
      </c>
      <c r="H920" s="23">
        <v>987</v>
      </c>
      <c r="I920" s="23">
        <v>664</v>
      </c>
      <c r="J920" s="23">
        <v>40</v>
      </c>
      <c r="K920" s="23">
        <v>55</v>
      </c>
      <c r="L920" s="23">
        <v>87</v>
      </c>
      <c r="M920" s="23">
        <v>116</v>
      </c>
      <c r="N920" s="23">
        <v>445</v>
      </c>
      <c r="O920" s="23">
        <v>262</v>
      </c>
      <c r="P920" s="23">
        <v>258</v>
      </c>
      <c r="Q920" s="23">
        <v>1</v>
      </c>
      <c r="R920" s="23">
        <v>0.25792811839323498</v>
      </c>
      <c r="S920" s="23">
        <v>66</v>
      </c>
      <c r="T920" s="23">
        <v>130</v>
      </c>
      <c r="U920" s="23">
        <v>360</v>
      </c>
      <c r="V920" s="23">
        <v>461</v>
      </c>
      <c r="W920" s="23">
        <v>527</v>
      </c>
      <c r="X920" s="23">
        <v>414</v>
      </c>
      <c r="Y920" s="23">
        <v>5</v>
      </c>
      <c r="Z920" s="23">
        <v>37</v>
      </c>
      <c r="AA920" s="23">
        <v>5</v>
      </c>
      <c r="AB920" s="23">
        <v>0</v>
      </c>
      <c r="AC920" s="23">
        <v>3</v>
      </c>
      <c r="AD920" s="23">
        <v>16</v>
      </c>
      <c r="AE920" s="23">
        <v>0</v>
      </c>
      <c r="AF920" s="23">
        <v>0</v>
      </c>
      <c r="AG920" s="23">
        <v>5</v>
      </c>
      <c r="AH920" s="23">
        <v>0</v>
      </c>
      <c r="AI920" s="23">
        <v>0</v>
      </c>
      <c r="AJ920" s="23">
        <v>0</v>
      </c>
      <c r="AK920" s="23">
        <v>1.04599</v>
      </c>
      <c r="AL920" s="23">
        <v>1</v>
      </c>
      <c r="AM920" s="23">
        <v>0</v>
      </c>
      <c r="AN920" s="23">
        <v>703</v>
      </c>
      <c r="AO920" s="23">
        <v>919</v>
      </c>
      <c r="AP920" s="23">
        <v>0</v>
      </c>
    </row>
    <row r="921" spans="1:42" x14ac:dyDescent="0.25">
      <c r="A921" s="23">
        <v>920</v>
      </c>
      <c r="B921" s="23">
        <v>18</v>
      </c>
      <c r="C921" s="23">
        <v>18</v>
      </c>
      <c r="D921" s="23">
        <v>4</v>
      </c>
      <c r="E921" s="23">
        <v>797</v>
      </c>
      <c r="F921" s="23">
        <v>2084</v>
      </c>
      <c r="G921" s="23">
        <v>2085</v>
      </c>
      <c r="H921" s="23">
        <v>1097</v>
      </c>
      <c r="I921" s="23">
        <v>762</v>
      </c>
      <c r="J921" s="23">
        <v>46</v>
      </c>
      <c r="K921" s="23">
        <v>66</v>
      </c>
      <c r="L921" s="23">
        <v>92</v>
      </c>
      <c r="M921" s="23">
        <v>182</v>
      </c>
      <c r="N921" s="23">
        <v>457</v>
      </c>
      <c r="O921" s="23">
        <v>304</v>
      </c>
      <c r="P921" s="23">
        <v>207</v>
      </c>
      <c r="Q921" s="23">
        <v>8</v>
      </c>
      <c r="R921" s="23">
        <v>0.28297362110311802</v>
      </c>
      <c r="S921" s="23">
        <v>370</v>
      </c>
      <c r="T921" s="23">
        <v>131</v>
      </c>
      <c r="U921" s="23">
        <v>249</v>
      </c>
      <c r="V921" s="23">
        <v>576</v>
      </c>
      <c r="W921" s="23">
        <v>636</v>
      </c>
      <c r="X921" s="23">
        <v>493</v>
      </c>
      <c r="Y921" s="23">
        <v>12</v>
      </c>
      <c r="Z921" s="23">
        <v>54</v>
      </c>
      <c r="AA921" s="23">
        <v>275</v>
      </c>
      <c r="AB921" s="23">
        <v>0</v>
      </c>
      <c r="AC921" s="23">
        <v>10</v>
      </c>
      <c r="AD921" s="23">
        <v>19</v>
      </c>
      <c r="AE921" s="23">
        <v>0</v>
      </c>
      <c r="AF921" s="23">
        <v>0</v>
      </c>
      <c r="AG921" s="23">
        <v>4</v>
      </c>
      <c r="AH921" s="23">
        <v>348.41739000000001</v>
      </c>
      <c r="AI921" s="23">
        <v>0</v>
      </c>
      <c r="AJ921" s="23">
        <v>0</v>
      </c>
      <c r="AK921" s="23">
        <v>1.12212</v>
      </c>
      <c r="AL921" s="23">
        <v>1</v>
      </c>
      <c r="AM921" s="23">
        <v>0</v>
      </c>
      <c r="AN921" s="23">
        <v>797</v>
      </c>
      <c r="AO921" s="23">
        <v>920</v>
      </c>
      <c r="AP921" s="23">
        <v>1</v>
      </c>
    </row>
    <row r="922" spans="1:42" x14ac:dyDescent="0.25">
      <c r="A922" s="23">
        <v>921</v>
      </c>
      <c r="B922" s="23">
        <v>18</v>
      </c>
      <c r="C922" s="23">
        <v>18</v>
      </c>
      <c r="D922" s="23">
        <v>4</v>
      </c>
      <c r="E922" s="23">
        <v>1226</v>
      </c>
      <c r="F922" s="23">
        <v>2723</v>
      </c>
      <c r="G922" s="23">
        <v>2725</v>
      </c>
      <c r="H922" s="23">
        <v>1387</v>
      </c>
      <c r="I922" s="23">
        <v>637</v>
      </c>
      <c r="J922" s="23">
        <v>635</v>
      </c>
      <c r="K922" s="23">
        <v>376</v>
      </c>
      <c r="L922" s="23">
        <v>334</v>
      </c>
      <c r="M922" s="23">
        <v>166</v>
      </c>
      <c r="N922" s="23">
        <v>350</v>
      </c>
      <c r="O922" s="23">
        <v>153</v>
      </c>
      <c r="P922" s="23">
        <v>117</v>
      </c>
      <c r="Q922" s="23">
        <v>15</v>
      </c>
      <c r="R922" s="23">
        <v>0.192660550458716</v>
      </c>
      <c r="S922" s="23">
        <v>597</v>
      </c>
      <c r="T922" s="23">
        <v>233</v>
      </c>
      <c r="U922" s="23">
        <v>468</v>
      </c>
      <c r="V922" s="23">
        <v>868</v>
      </c>
      <c r="W922" s="23">
        <v>713</v>
      </c>
      <c r="X922" s="23">
        <v>443</v>
      </c>
      <c r="Y922" s="23">
        <v>99</v>
      </c>
      <c r="Z922" s="23">
        <v>191</v>
      </c>
      <c r="AA922" s="23">
        <v>233</v>
      </c>
      <c r="AB922" s="23">
        <v>0</v>
      </c>
      <c r="AC922" s="23">
        <v>22</v>
      </c>
      <c r="AD922" s="23">
        <v>52</v>
      </c>
      <c r="AE922" s="23">
        <v>0</v>
      </c>
      <c r="AF922" s="23">
        <v>0</v>
      </c>
      <c r="AG922" s="23">
        <v>4</v>
      </c>
      <c r="AH922" s="23">
        <v>0</v>
      </c>
      <c r="AI922" s="23">
        <v>0</v>
      </c>
      <c r="AJ922" s="23">
        <v>0</v>
      </c>
      <c r="AK922" s="23">
        <v>1.4432499999999999</v>
      </c>
      <c r="AL922" s="23">
        <v>1</v>
      </c>
      <c r="AM922" s="23">
        <v>0</v>
      </c>
      <c r="AN922" s="23">
        <v>1226</v>
      </c>
      <c r="AO922" s="23">
        <v>921</v>
      </c>
      <c r="AP922" s="23">
        <v>2</v>
      </c>
    </row>
    <row r="923" spans="1:42" x14ac:dyDescent="0.25">
      <c r="A923" s="23">
        <v>922</v>
      </c>
      <c r="B923" s="23">
        <v>18</v>
      </c>
      <c r="C923" s="23">
        <v>18</v>
      </c>
      <c r="D923" s="23">
        <v>4</v>
      </c>
      <c r="E923" s="23">
        <v>1855</v>
      </c>
      <c r="F923" s="23">
        <v>3919</v>
      </c>
      <c r="G923" s="23">
        <v>3919</v>
      </c>
      <c r="H923" s="23">
        <v>2239</v>
      </c>
      <c r="I923" s="23">
        <v>1211</v>
      </c>
      <c r="J923" s="23">
        <v>764</v>
      </c>
      <c r="K923" s="23">
        <v>506</v>
      </c>
      <c r="L923" s="23">
        <v>369</v>
      </c>
      <c r="M923" s="23">
        <v>416</v>
      </c>
      <c r="N923" s="23">
        <v>564</v>
      </c>
      <c r="O923" s="23">
        <v>259</v>
      </c>
      <c r="P923" s="23">
        <v>207.23436000000001</v>
      </c>
      <c r="Q923" s="23">
        <v>17</v>
      </c>
      <c r="R923" s="23">
        <v>0.22480224547078301</v>
      </c>
      <c r="S923" s="23">
        <v>731</v>
      </c>
      <c r="T923" s="23">
        <v>349</v>
      </c>
      <c r="U923" s="23">
        <v>468</v>
      </c>
      <c r="V923" s="23">
        <v>1176</v>
      </c>
      <c r="W923" s="23">
        <v>1247</v>
      </c>
      <c r="X923" s="23">
        <v>679</v>
      </c>
      <c r="Y923" s="23">
        <v>44</v>
      </c>
      <c r="Z923" s="23">
        <v>103</v>
      </c>
      <c r="AA923" s="23">
        <v>467</v>
      </c>
      <c r="AB923" s="23">
        <v>0</v>
      </c>
      <c r="AC923" s="23">
        <v>27</v>
      </c>
      <c r="AD923" s="23">
        <v>90</v>
      </c>
      <c r="AE923" s="23">
        <v>0</v>
      </c>
      <c r="AF923" s="23">
        <v>0</v>
      </c>
      <c r="AG923" s="23">
        <v>4</v>
      </c>
      <c r="AH923" s="23">
        <v>0</v>
      </c>
      <c r="AI923" s="23">
        <v>0</v>
      </c>
      <c r="AJ923" s="23">
        <v>0</v>
      </c>
      <c r="AK923" s="23">
        <v>1.4073</v>
      </c>
      <c r="AL923" s="23">
        <v>1</v>
      </c>
      <c r="AM923" s="23">
        <v>0</v>
      </c>
      <c r="AN923" s="23">
        <v>1855</v>
      </c>
      <c r="AO923" s="23">
        <v>922</v>
      </c>
      <c r="AP923" s="23">
        <v>0</v>
      </c>
    </row>
    <row r="924" spans="1:42" x14ac:dyDescent="0.25">
      <c r="A924" s="23">
        <v>923</v>
      </c>
      <c r="B924" s="23">
        <v>18</v>
      </c>
      <c r="C924" s="23">
        <v>18</v>
      </c>
      <c r="D924" s="23">
        <v>4</v>
      </c>
      <c r="E924" s="23">
        <v>2643</v>
      </c>
      <c r="F924" s="23">
        <v>7978</v>
      </c>
      <c r="G924" s="23">
        <v>8020</v>
      </c>
      <c r="H924" s="23">
        <v>3713</v>
      </c>
      <c r="I924" s="23">
        <v>1315</v>
      </c>
      <c r="J924" s="23">
        <v>1525</v>
      </c>
      <c r="K924" s="23">
        <v>1191</v>
      </c>
      <c r="L924" s="23">
        <v>849</v>
      </c>
      <c r="M924" s="23">
        <v>426</v>
      </c>
      <c r="N924" s="23">
        <v>177</v>
      </c>
      <c r="O924" s="23">
        <v>288</v>
      </c>
      <c r="P924" s="23">
        <v>237</v>
      </c>
      <c r="Q924" s="23">
        <v>22</v>
      </c>
      <c r="R924" s="23">
        <v>0.151496259351621</v>
      </c>
      <c r="S924" s="23">
        <v>399</v>
      </c>
      <c r="T924" s="23">
        <v>595</v>
      </c>
      <c r="U924" s="23">
        <v>1610</v>
      </c>
      <c r="V924" s="23">
        <v>3054</v>
      </c>
      <c r="W924" s="23">
        <v>1848</v>
      </c>
      <c r="X924" s="23">
        <v>913</v>
      </c>
      <c r="Y924" s="23">
        <v>93</v>
      </c>
      <c r="Z924" s="23">
        <v>119</v>
      </c>
      <c r="AA924" s="23">
        <v>164</v>
      </c>
      <c r="AB924" s="23">
        <v>0</v>
      </c>
      <c r="AC924" s="23">
        <v>7</v>
      </c>
      <c r="AD924" s="23">
        <v>16</v>
      </c>
      <c r="AE924" s="23">
        <v>0</v>
      </c>
      <c r="AF924" s="23">
        <v>0</v>
      </c>
      <c r="AG924" s="23">
        <v>3</v>
      </c>
      <c r="AH924" s="23">
        <v>0</v>
      </c>
      <c r="AI924" s="23">
        <v>0</v>
      </c>
      <c r="AJ924" s="23">
        <v>0</v>
      </c>
      <c r="AK924" s="23">
        <v>1.4814400000000001</v>
      </c>
      <c r="AL924" s="23">
        <v>1</v>
      </c>
      <c r="AM924" s="23">
        <v>0</v>
      </c>
      <c r="AN924" s="23">
        <v>2643</v>
      </c>
      <c r="AO924" s="23">
        <v>923</v>
      </c>
      <c r="AP924" s="23">
        <v>42</v>
      </c>
    </row>
    <row r="925" spans="1:42" x14ac:dyDescent="0.25">
      <c r="A925" s="23">
        <v>924</v>
      </c>
      <c r="B925" s="23">
        <v>18</v>
      </c>
      <c r="C925" s="23">
        <v>18</v>
      </c>
      <c r="D925" s="23">
        <v>4</v>
      </c>
      <c r="E925" s="23">
        <v>1981</v>
      </c>
      <c r="F925" s="23">
        <v>6216</v>
      </c>
      <c r="G925" s="23">
        <v>6291</v>
      </c>
      <c r="H925" s="23">
        <v>3083</v>
      </c>
      <c r="I925" s="23">
        <v>967</v>
      </c>
      <c r="J925" s="23">
        <v>1143</v>
      </c>
      <c r="K925" s="23">
        <v>1071</v>
      </c>
      <c r="L925" s="23">
        <v>588</v>
      </c>
      <c r="M925" s="23">
        <v>230</v>
      </c>
      <c r="N925" s="23">
        <v>92</v>
      </c>
      <c r="O925" s="23">
        <v>183</v>
      </c>
      <c r="P925" s="23">
        <v>137</v>
      </c>
      <c r="Q925" s="23">
        <v>41</v>
      </c>
      <c r="R925" s="23">
        <v>0.10968049594659</v>
      </c>
      <c r="S925" s="23">
        <v>610</v>
      </c>
      <c r="T925" s="23">
        <v>373</v>
      </c>
      <c r="U925" s="23">
        <v>1302</v>
      </c>
      <c r="V925" s="23">
        <v>2507</v>
      </c>
      <c r="W925" s="23">
        <v>1583</v>
      </c>
      <c r="X925" s="23">
        <v>526</v>
      </c>
      <c r="Y925" s="23">
        <v>115</v>
      </c>
      <c r="Z925" s="23">
        <v>35</v>
      </c>
      <c r="AA925" s="23">
        <v>418</v>
      </c>
      <c r="AB925" s="23">
        <v>0</v>
      </c>
      <c r="AC925" s="23">
        <v>7</v>
      </c>
      <c r="AD925" s="23">
        <v>35</v>
      </c>
      <c r="AE925" s="23">
        <v>0</v>
      </c>
      <c r="AF925" s="23">
        <v>0</v>
      </c>
      <c r="AG925" s="23">
        <v>3</v>
      </c>
      <c r="AH925" s="23">
        <v>0</v>
      </c>
      <c r="AI925" s="23">
        <v>326.82567999999998</v>
      </c>
      <c r="AJ925" s="23">
        <v>421.29876999999999</v>
      </c>
      <c r="AK925" s="23">
        <v>1.81593</v>
      </c>
      <c r="AL925" s="23">
        <v>1</v>
      </c>
      <c r="AM925" s="23">
        <v>0</v>
      </c>
      <c r="AN925" s="23">
        <v>1981</v>
      </c>
      <c r="AO925" s="23">
        <v>924</v>
      </c>
      <c r="AP925" s="23">
        <v>75</v>
      </c>
    </row>
    <row r="926" spans="1:42" x14ac:dyDescent="0.25">
      <c r="A926" s="23">
        <v>925</v>
      </c>
      <c r="B926" s="23">
        <v>18</v>
      </c>
      <c r="C926" s="23">
        <v>18</v>
      </c>
      <c r="D926" s="23">
        <v>4</v>
      </c>
      <c r="E926" s="23">
        <v>1838</v>
      </c>
      <c r="F926" s="23">
        <v>6811</v>
      </c>
      <c r="G926" s="23">
        <v>6858</v>
      </c>
      <c r="H926" s="23">
        <v>3094</v>
      </c>
      <c r="I926" s="23">
        <v>834</v>
      </c>
      <c r="J926" s="23">
        <v>1082</v>
      </c>
      <c r="K926" s="23">
        <v>1140</v>
      </c>
      <c r="L926" s="23">
        <v>442</v>
      </c>
      <c r="M926" s="23">
        <v>206</v>
      </c>
      <c r="N926" s="23">
        <v>50</v>
      </c>
      <c r="O926" s="23">
        <v>173</v>
      </c>
      <c r="P926" s="23">
        <v>82</v>
      </c>
      <c r="Q926" s="23">
        <v>82</v>
      </c>
      <c r="R926" s="23">
        <v>0.11140274132400101</v>
      </c>
      <c r="S926" s="23">
        <v>2313</v>
      </c>
      <c r="T926" s="23">
        <v>461</v>
      </c>
      <c r="U926" s="23">
        <v>1457</v>
      </c>
      <c r="V926" s="23">
        <v>2762</v>
      </c>
      <c r="W926" s="23">
        <v>1466</v>
      </c>
      <c r="X926" s="23">
        <v>712</v>
      </c>
      <c r="Y926" s="23">
        <v>348</v>
      </c>
      <c r="Z926" s="23">
        <v>388</v>
      </c>
      <c r="AA926" s="23">
        <v>996</v>
      </c>
      <c r="AB926" s="23">
        <v>0</v>
      </c>
      <c r="AC926" s="23">
        <v>189</v>
      </c>
      <c r="AD926" s="23">
        <v>392</v>
      </c>
      <c r="AE926" s="23">
        <v>0</v>
      </c>
      <c r="AF926" s="23">
        <v>0</v>
      </c>
      <c r="AG926" s="23">
        <v>3</v>
      </c>
      <c r="AH926" s="23">
        <v>289.81110000000001</v>
      </c>
      <c r="AI926" s="23">
        <v>0</v>
      </c>
      <c r="AJ926" s="23">
        <v>0</v>
      </c>
      <c r="AK926" s="23">
        <v>1.99881</v>
      </c>
      <c r="AL926" s="23">
        <v>3</v>
      </c>
      <c r="AM926" s="23">
        <v>0</v>
      </c>
      <c r="AN926" s="23">
        <v>1838</v>
      </c>
      <c r="AO926" s="23">
        <v>925</v>
      </c>
      <c r="AP926" s="23">
        <v>47</v>
      </c>
    </row>
    <row r="927" spans="1:42" x14ac:dyDescent="0.25">
      <c r="A927" s="23">
        <v>926</v>
      </c>
      <c r="B927" s="23">
        <v>18</v>
      </c>
      <c r="C927" s="23">
        <v>18</v>
      </c>
      <c r="D927" s="23">
        <v>4</v>
      </c>
      <c r="E927" s="23">
        <v>1452</v>
      </c>
      <c r="F927" s="23">
        <v>4612</v>
      </c>
      <c r="G927" s="23">
        <v>4656</v>
      </c>
      <c r="H927" s="23">
        <v>2197</v>
      </c>
      <c r="I927" s="23">
        <v>584</v>
      </c>
      <c r="J927" s="23">
        <v>1012</v>
      </c>
      <c r="K927" s="23">
        <v>740</v>
      </c>
      <c r="L927" s="23">
        <v>280</v>
      </c>
      <c r="M927" s="23">
        <v>259</v>
      </c>
      <c r="N927" s="23">
        <v>173</v>
      </c>
      <c r="O927" s="23">
        <v>465</v>
      </c>
      <c r="P927" s="23">
        <v>116.20141</v>
      </c>
      <c r="Q927" s="23">
        <v>347</v>
      </c>
      <c r="R927" s="23">
        <v>9.9871134020618604E-2</v>
      </c>
      <c r="S927" s="23">
        <v>5146</v>
      </c>
      <c r="T927" s="23">
        <v>269</v>
      </c>
      <c r="U927" s="23">
        <v>992</v>
      </c>
      <c r="V927" s="23">
        <v>2186</v>
      </c>
      <c r="W927" s="23">
        <v>846</v>
      </c>
      <c r="X927" s="23">
        <v>363</v>
      </c>
      <c r="Y927" s="23">
        <v>973</v>
      </c>
      <c r="Z927" s="23">
        <v>401</v>
      </c>
      <c r="AA927" s="23">
        <v>1491</v>
      </c>
      <c r="AB927" s="23">
        <v>0</v>
      </c>
      <c r="AC927" s="23">
        <v>1763</v>
      </c>
      <c r="AD927" s="23">
        <v>518</v>
      </c>
      <c r="AE927" s="23">
        <v>0</v>
      </c>
      <c r="AF927" s="23">
        <v>0</v>
      </c>
      <c r="AG927" s="23">
        <v>4</v>
      </c>
      <c r="AH927" s="23">
        <v>0</v>
      </c>
      <c r="AI927" s="23">
        <v>0</v>
      </c>
      <c r="AJ927" s="23">
        <v>0</v>
      </c>
      <c r="AK927" s="23">
        <v>1.5324800000000001</v>
      </c>
      <c r="AL927" s="23">
        <v>3</v>
      </c>
      <c r="AM927" s="23">
        <v>0</v>
      </c>
      <c r="AN927" s="23">
        <v>1452</v>
      </c>
      <c r="AO927" s="23">
        <v>926</v>
      </c>
      <c r="AP927" s="23">
        <v>44</v>
      </c>
    </row>
    <row r="928" spans="1:42" x14ac:dyDescent="0.25">
      <c r="A928" s="23">
        <v>927</v>
      </c>
      <c r="B928" s="23">
        <v>18</v>
      </c>
      <c r="C928" s="23">
        <v>18</v>
      </c>
      <c r="D928" s="23">
        <v>4</v>
      </c>
      <c r="E928" s="23">
        <v>1282</v>
      </c>
      <c r="F928" s="23">
        <v>4352</v>
      </c>
      <c r="G928" s="23">
        <v>4398</v>
      </c>
      <c r="H928" s="23">
        <v>2171</v>
      </c>
      <c r="I928" s="23">
        <v>351</v>
      </c>
      <c r="J928" s="23">
        <v>1016</v>
      </c>
      <c r="K928" s="23">
        <v>780</v>
      </c>
      <c r="L928" s="23">
        <v>339</v>
      </c>
      <c r="M928" s="23">
        <v>111</v>
      </c>
      <c r="N928" s="23">
        <v>52</v>
      </c>
      <c r="O928" s="23">
        <v>97</v>
      </c>
      <c r="P928" s="23">
        <v>51</v>
      </c>
      <c r="Q928" s="23">
        <v>41</v>
      </c>
      <c r="R928" s="23">
        <v>0.114370168258299</v>
      </c>
      <c r="S928" s="23">
        <v>1336</v>
      </c>
      <c r="T928" s="23">
        <v>351</v>
      </c>
      <c r="U928" s="23">
        <v>1008</v>
      </c>
      <c r="V928" s="23">
        <v>1922</v>
      </c>
      <c r="W928" s="23">
        <v>713</v>
      </c>
      <c r="X928" s="23">
        <v>404</v>
      </c>
      <c r="Y928" s="23">
        <v>56</v>
      </c>
      <c r="Z928" s="23">
        <v>52</v>
      </c>
      <c r="AA928" s="23">
        <v>1185</v>
      </c>
      <c r="AB928" s="23">
        <v>0</v>
      </c>
      <c r="AC928" s="23">
        <v>30</v>
      </c>
      <c r="AD928" s="23">
        <v>13</v>
      </c>
      <c r="AE928" s="23">
        <v>0</v>
      </c>
      <c r="AF928" s="23">
        <v>0</v>
      </c>
      <c r="AG928" s="23">
        <v>2</v>
      </c>
      <c r="AH928" s="23">
        <v>0</v>
      </c>
      <c r="AI928" s="23">
        <v>0</v>
      </c>
      <c r="AJ928" s="23">
        <v>0</v>
      </c>
      <c r="AK928" s="23">
        <v>2.23136</v>
      </c>
      <c r="AL928" s="23">
        <v>2</v>
      </c>
      <c r="AM928" s="23">
        <v>0</v>
      </c>
      <c r="AN928" s="23">
        <v>1282</v>
      </c>
      <c r="AO928" s="23">
        <v>927</v>
      </c>
      <c r="AP928" s="23">
        <v>46</v>
      </c>
    </row>
    <row r="929" spans="1:42" x14ac:dyDescent="0.25">
      <c r="A929" s="23">
        <v>928</v>
      </c>
      <c r="B929" s="23">
        <v>18</v>
      </c>
      <c r="C929" s="23">
        <v>18</v>
      </c>
      <c r="D929" s="23">
        <v>4</v>
      </c>
      <c r="E929" s="23">
        <v>1382</v>
      </c>
      <c r="F929" s="23">
        <v>4386</v>
      </c>
      <c r="G929" s="23">
        <v>4386</v>
      </c>
      <c r="H929" s="23">
        <v>2057</v>
      </c>
      <c r="I929" s="23">
        <v>537</v>
      </c>
      <c r="J929" s="23">
        <v>946</v>
      </c>
      <c r="K929" s="23">
        <v>716</v>
      </c>
      <c r="L929" s="23">
        <v>447</v>
      </c>
      <c r="M929" s="23">
        <v>151</v>
      </c>
      <c r="N929" s="23">
        <v>68</v>
      </c>
      <c r="O929" s="23">
        <v>99</v>
      </c>
      <c r="P929" s="23">
        <v>72</v>
      </c>
      <c r="Q929" s="23">
        <v>26</v>
      </c>
      <c r="R929" s="23">
        <v>6.6347469220246202E-2</v>
      </c>
      <c r="S929" s="23">
        <v>422</v>
      </c>
      <c r="T929" s="23">
        <v>409</v>
      </c>
      <c r="U929" s="23">
        <v>952</v>
      </c>
      <c r="V929" s="23">
        <v>1972</v>
      </c>
      <c r="W929" s="23">
        <v>831</v>
      </c>
      <c r="X929" s="23">
        <v>222</v>
      </c>
      <c r="Y929" s="23">
        <v>57</v>
      </c>
      <c r="Z929" s="23">
        <v>50</v>
      </c>
      <c r="AA929" s="23">
        <v>268</v>
      </c>
      <c r="AB929" s="23">
        <v>0</v>
      </c>
      <c r="AC929" s="23">
        <v>8</v>
      </c>
      <c r="AD929" s="23">
        <v>39</v>
      </c>
      <c r="AE929" s="23">
        <v>0</v>
      </c>
      <c r="AF929" s="23">
        <v>0</v>
      </c>
      <c r="AG929" s="23">
        <v>2</v>
      </c>
      <c r="AH929" s="23">
        <v>0</v>
      </c>
      <c r="AI929" s="23">
        <v>0</v>
      </c>
      <c r="AJ929" s="23">
        <v>0</v>
      </c>
      <c r="AK929" s="23">
        <v>2.06094</v>
      </c>
      <c r="AL929" s="23">
        <v>2</v>
      </c>
      <c r="AM929" s="23">
        <v>0</v>
      </c>
      <c r="AN929" s="23">
        <v>1382</v>
      </c>
      <c r="AO929" s="23">
        <v>928</v>
      </c>
      <c r="AP929" s="23">
        <v>0</v>
      </c>
    </row>
    <row r="930" spans="1:42" x14ac:dyDescent="0.25">
      <c r="A930" s="23">
        <v>929</v>
      </c>
      <c r="B930" s="23">
        <v>18</v>
      </c>
      <c r="C930" s="23">
        <v>18</v>
      </c>
      <c r="D930" s="23">
        <v>4</v>
      </c>
      <c r="E930" s="23">
        <v>1187</v>
      </c>
      <c r="F930" s="23">
        <v>4073</v>
      </c>
      <c r="G930" s="23">
        <v>4120</v>
      </c>
      <c r="H930" s="23">
        <v>1845</v>
      </c>
      <c r="I930" s="23">
        <v>672</v>
      </c>
      <c r="J930" s="23">
        <v>598</v>
      </c>
      <c r="K930" s="23">
        <v>593</v>
      </c>
      <c r="L930" s="23">
        <v>326</v>
      </c>
      <c r="M930" s="23">
        <v>207</v>
      </c>
      <c r="N930" s="23">
        <v>61</v>
      </c>
      <c r="O930" s="23">
        <v>118</v>
      </c>
      <c r="P930" s="23">
        <v>116</v>
      </c>
      <c r="Q930" s="23">
        <v>2</v>
      </c>
      <c r="R930" s="23">
        <v>0.138106796116505</v>
      </c>
      <c r="S930" s="23">
        <v>328</v>
      </c>
      <c r="T930" s="23">
        <v>283</v>
      </c>
      <c r="U930" s="23">
        <v>837</v>
      </c>
      <c r="V930" s="23">
        <v>1598</v>
      </c>
      <c r="W930" s="23">
        <v>976</v>
      </c>
      <c r="X930" s="23">
        <v>426</v>
      </c>
      <c r="Y930" s="23">
        <v>6</v>
      </c>
      <c r="Z930" s="23">
        <v>10</v>
      </c>
      <c r="AA930" s="23">
        <v>302</v>
      </c>
      <c r="AB930" s="23">
        <v>0</v>
      </c>
      <c r="AC930" s="23">
        <v>0</v>
      </c>
      <c r="AD930" s="23">
        <v>10</v>
      </c>
      <c r="AE930" s="23">
        <v>0</v>
      </c>
      <c r="AF930" s="23">
        <v>0</v>
      </c>
      <c r="AG930" s="23">
        <v>3</v>
      </c>
      <c r="AH930" s="23">
        <v>0</v>
      </c>
      <c r="AI930" s="23">
        <v>0</v>
      </c>
      <c r="AJ930" s="23">
        <v>0</v>
      </c>
      <c r="AK930" s="23">
        <v>1.63592</v>
      </c>
      <c r="AL930" s="23">
        <v>1</v>
      </c>
      <c r="AM930" s="23">
        <v>0</v>
      </c>
      <c r="AN930" s="23">
        <v>1187</v>
      </c>
      <c r="AO930" s="23">
        <v>929</v>
      </c>
      <c r="AP930" s="23">
        <v>47</v>
      </c>
    </row>
    <row r="931" spans="1:42" x14ac:dyDescent="0.25">
      <c r="A931" s="23">
        <v>930</v>
      </c>
      <c r="B931" s="23">
        <v>18</v>
      </c>
      <c r="C931" s="23">
        <v>18</v>
      </c>
      <c r="D931" s="23">
        <v>4</v>
      </c>
      <c r="E931" s="23">
        <v>747</v>
      </c>
      <c r="F931" s="23">
        <v>2073</v>
      </c>
      <c r="G931" s="23">
        <v>2110</v>
      </c>
      <c r="H931" s="23">
        <v>875</v>
      </c>
      <c r="I931" s="23">
        <v>432</v>
      </c>
      <c r="J931" s="23">
        <v>348</v>
      </c>
      <c r="K931" s="23">
        <v>260</v>
      </c>
      <c r="L931" s="23">
        <v>221</v>
      </c>
      <c r="M931" s="23">
        <v>118</v>
      </c>
      <c r="N931" s="23">
        <v>148</v>
      </c>
      <c r="O931" s="23">
        <v>138</v>
      </c>
      <c r="P931" s="23">
        <v>82</v>
      </c>
      <c r="Q931" s="23">
        <v>15</v>
      </c>
      <c r="R931" s="23">
        <v>0.29289099526066398</v>
      </c>
      <c r="S931" s="23">
        <v>584</v>
      </c>
      <c r="T931" s="23">
        <v>111</v>
      </c>
      <c r="U931" s="23">
        <v>322</v>
      </c>
      <c r="V931" s="23">
        <v>515</v>
      </c>
      <c r="W931" s="23">
        <v>615</v>
      </c>
      <c r="X931" s="23">
        <v>547</v>
      </c>
      <c r="Y931" s="23">
        <v>9</v>
      </c>
      <c r="Z931" s="23">
        <v>5</v>
      </c>
      <c r="AA931" s="23">
        <v>561</v>
      </c>
      <c r="AB931" s="23">
        <v>0</v>
      </c>
      <c r="AC931" s="23">
        <v>5</v>
      </c>
      <c r="AD931" s="23">
        <v>4</v>
      </c>
      <c r="AE931" s="23">
        <v>0</v>
      </c>
      <c r="AF931" s="23">
        <v>0</v>
      </c>
      <c r="AG931" s="23">
        <v>3</v>
      </c>
      <c r="AH931" s="23">
        <v>0</v>
      </c>
      <c r="AI931" s="23">
        <v>0</v>
      </c>
      <c r="AJ931" s="23">
        <v>0</v>
      </c>
      <c r="AK931" s="23">
        <v>1.4805299999999999</v>
      </c>
      <c r="AL931" s="23">
        <v>1</v>
      </c>
      <c r="AM931" s="23">
        <v>0</v>
      </c>
      <c r="AN931" s="23">
        <v>747</v>
      </c>
      <c r="AO931" s="23">
        <v>930</v>
      </c>
      <c r="AP931" s="23">
        <v>37</v>
      </c>
    </row>
    <row r="932" spans="1:42" x14ac:dyDescent="0.25">
      <c r="A932" s="23">
        <v>931</v>
      </c>
      <c r="B932" s="23">
        <v>18</v>
      </c>
      <c r="C932" s="23">
        <v>18</v>
      </c>
      <c r="D932" s="23">
        <v>4</v>
      </c>
      <c r="E932" s="23">
        <v>1353</v>
      </c>
      <c r="F932" s="23">
        <v>3738</v>
      </c>
      <c r="G932" s="23">
        <v>3753</v>
      </c>
      <c r="H932" s="23">
        <v>1771</v>
      </c>
      <c r="I932" s="23">
        <v>562</v>
      </c>
      <c r="J932" s="23">
        <v>901</v>
      </c>
      <c r="K932" s="23">
        <v>588</v>
      </c>
      <c r="L932" s="23">
        <v>520</v>
      </c>
      <c r="M932" s="23">
        <v>158</v>
      </c>
      <c r="N932" s="23">
        <v>87</v>
      </c>
      <c r="O932" s="23">
        <v>134</v>
      </c>
      <c r="P932" s="23">
        <v>107</v>
      </c>
      <c r="Q932" s="23">
        <v>25</v>
      </c>
      <c r="R932" s="23">
        <v>0.136157740474287</v>
      </c>
      <c r="S932" s="23">
        <v>5597</v>
      </c>
      <c r="T932" s="23">
        <v>197</v>
      </c>
      <c r="U932" s="23">
        <v>581</v>
      </c>
      <c r="V932" s="23">
        <v>1715</v>
      </c>
      <c r="W932" s="23">
        <v>918</v>
      </c>
      <c r="X932" s="23">
        <v>342</v>
      </c>
      <c r="Y932" s="23">
        <v>11</v>
      </c>
      <c r="Z932" s="23">
        <v>31</v>
      </c>
      <c r="AA932" s="23">
        <v>5372</v>
      </c>
      <c r="AB932" s="23">
        <v>3</v>
      </c>
      <c r="AC932" s="23">
        <v>146</v>
      </c>
      <c r="AD932" s="23">
        <v>34</v>
      </c>
      <c r="AE932" s="23">
        <v>0</v>
      </c>
      <c r="AF932" s="23">
        <v>0</v>
      </c>
      <c r="AG932" s="23">
        <v>3</v>
      </c>
      <c r="AH932" s="23">
        <v>0</v>
      </c>
      <c r="AI932" s="23">
        <v>0</v>
      </c>
      <c r="AJ932" s="23">
        <v>0</v>
      </c>
      <c r="AK932" s="23">
        <v>1.5454300000000001</v>
      </c>
      <c r="AL932" s="23">
        <v>1</v>
      </c>
      <c r="AM932" s="23">
        <v>0</v>
      </c>
      <c r="AN932" s="23">
        <v>1353</v>
      </c>
      <c r="AO932" s="23">
        <v>931</v>
      </c>
      <c r="AP932" s="23">
        <v>15</v>
      </c>
    </row>
    <row r="933" spans="1:42" x14ac:dyDescent="0.25">
      <c r="A933" s="23">
        <v>932</v>
      </c>
      <c r="B933" s="23">
        <v>18</v>
      </c>
      <c r="C933" s="23">
        <v>18</v>
      </c>
      <c r="D933" s="23">
        <v>4</v>
      </c>
      <c r="E933" s="23">
        <v>1337</v>
      </c>
      <c r="F933" s="23">
        <v>4485</v>
      </c>
      <c r="G933" s="23">
        <v>4485</v>
      </c>
      <c r="H933" s="23">
        <v>2124</v>
      </c>
      <c r="I933" s="23">
        <v>827</v>
      </c>
      <c r="J933" s="23">
        <v>577</v>
      </c>
      <c r="K933" s="23">
        <v>722</v>
      </c>
      <c r="L933" s="23">
        <v>309</v>
      </c>
      <c r="M933" s="23">
        <v>198</v>
      </c>
      <c r="N933" s="23">
        <v>108</v>
      </c>
      <c r="O933" s="23">
        <v>128</v>
      </c>
      <c r="P933" s="23">
        <v>127</v>
      </c>
      <c r="Q933" s="23">
        <v>1</v>
      </c>
      <c r="R933" s="23">
        <v>0.12664437012263099</v>
      </c>
      <c r="S933" s="23">
        <v>61</v>
      </c>
      <c r="T933" s="23">
        <v>130</v>
      </c>
      <c r="U933" s="23">
        <v>945</v>
      </c>
      <c r="V933" s="23">
        <v>1936</v>
      </c>
      <c r="W933" s="23">
        <v>1096</v>
      </c>
      <c r="X933" s="23">
        <v>378</v>
      </c>
      <c r="Y933" s="23">
        <v>5</v>
      </c>
      <c r="Z933" s="23">
        <v>7</v>
      </c>
      <c r="AA933" s="23">
        <v>26</v>
      </c>
      <c r="AB933" s="23">
        <v>0</v>
      </c>
      <c r="AC933" s="23">
        <v>4</v>
      </c>
      <c r="AD933" s="23">
        <v>19</v>
      </c>
      <c r="AE933" s="23">
        <v>0</v>
      </c>
      <c r="AF933" s="23">
        <v>0</v>
      </c>
      <c r="AG933" s="23">
        <v>3</v>
      </c>
      <c r="AH933" s="23">
        <v>0</v>
      </c>
      <c r="AI933" s="23">
        <v>0</v>
      </c>
      <c r="AJ933" s="23">
        <v>0</v>
      </c>
      <c r="AK933" s="23">
        <v>1.48996</v>
      </c>
      <c r="AL933" s="23">
        <v>1</v>
      </c>
      <c r="AM933" s="23">
        <v>0</v>
      </c>
      <c r="AN933" s="23">
        <v>1337</v>
      </c>
      <c r="AO933" s="23">
        <v>932</v>
      </c>
      <c r="AP933" s="23">
        <v>0</v>
      </c>
    </row>
    <row r="934" spans="1:42" x14ac:dyDescent="0.25">
      <c r="A934" s="23">
        <v>933</v>
      </c>
      <c r="B934" s="23">
        <v>18</v>
      </c>
      <c r="C934" s="23">
        <v>18</v>
      </c>
      <c r="D934" s="23">
        <v>4</v>
      </c>
      <c r="E934" s="23">
        <v>2034</v>
      </c>
      <c r="F934" s="23">
        <v>7646</v>
      </c>
      <c r="G934" s="23">
        <v>7680</v>
      </c>
      <c r="H934" s="23">
        <v>3147</v>
      </c>
      <c r="I934" s="23">
        <v>1097</v>
      </c>
      <c r="J934" s="23">
        <v>1071</v>
      </c>
      <c r="K934" s="23">
        <v>1132</v>
      </c>
      <c r="L934" s="23">
        <v>589</v>
      </c>
      <c r="M934" s="23">
        <v>211</v>
      </c>
      <c r="N934" s="23">
        <v>102</v>
      </c>
      <c r="O934" s="23">
        <v>229</v>
      </c>
      <c r="P934" s="23">
        <v>111</v>
      </c>
      <c r="Q934" s="23">
        <v>91</v>
      </c>
      <c r="R934" s="23">
        <v>0.122005208333333</v>
      </c>
      <c r="S934" s="23">
        <v>519</v>
      </c>
      <c r="T934" s="23">
        <v>529</v>
      </c>
      <c r="U934" s="23">
        <v>1631</v>
      </c>
      <c r="V934" s="23">
        <v>3005</v>
      </c>
      <c r="W934" s="23">
        <v>1837</v>
      </c>
      <c r="X934" s="23">
        <v>678</v>
      </c>
      <c r="Y934" s="23">
        <v>62</v>
      </c>
      <c r="Z934" s="23">
        <v>48</v>
      </c>
      <c r="AA934" s="23">
        <v>362</v>
      </c>
      <c r="AB934" s="23">
        <v>2</v>
      </c>
      <c r="AC934" s="23">
        <v>26</v>
      </c>
      <c r="AD934" s="23">
        <v>19</v>
      </c>
      <c r="AE934" s="23">
        <v>0</v>
      </c>
      <c r="AF934" s="23">
        <v>0</v>
      </c>
      <c r="AG934" s="23">
        <v>3</v>
      </c>
      <c r="AH934" s="23">
        <v>0</v>
      </c>
      <c r="AI934" s="23">
        <v>0</v>
      </c>
      <c r="AJ934" s="23">
        <v>0</v>
      </c>
      <c r="AK934" s="23">
        <v>1.6258699999999999</v>
      </c>
      <c r="AL934" s="23">
        <v>1</v>
      </c>
      <c r="AM934" s="23">
        <v>0</v>
      </c>
      <c r="AN934" s="23">
        <v>2034</v>
      </c>
      <c r="AO934" s="23">
        <v>933</v>
      </c>
      <c r="AP934" s="23">
        <v>34</v>
      </c>
    </row>
    <row r="935" spans="1:42" x14ac:dyDescent="0.25">
      <c r="A935" s="23">
        <v>934</v>
      </c>
      <c r="B935" s="23">
        <v>18</v>
      </c>
      <c r="C935" s="23">
        <v>18</v>
      </c>
      <c r="D935" s="23">
        <v>4</v>
      </c>
      <c r="E935" s="23">
        <v>3312</v>
      </c>
      <c r="F935" s="23">
        <v>8158</v>
      </c>
      <c r="G935" s="23">
        <v>8165</v>
      </c>
      <c r="H935" s="23">
        <v>4492</v>
      </c>
      <c r="I935" s="23">
        <v>750</v>
      </c>
      <c r="J935" s="23">
        <v>2756</v>
      </c>
      <c r="K935" s="23">
        <v>1637</v>
      </c>
      <c r="L935" s="23">
        <v>1250</v>
      </c>
      <c r="M935" s="23">
        <v>335</v>
      </c>
      <c r="N935" s="23">
        <v>90</v>
      </c>
      <c r="O935" s="23">
        <v>169</v>
      </c>
      <c r="P935" s="23">
        <v>132</v>
      </c>
      <c r="Q935" s="23">
        <v>30</v>
      </c>
      <c r="R935" s="23">
        <v>0.112431108389467</v>
      </c>
      <c r="S935" s="23">
        <v>1024</v>
      </c>
      <c r="T935" s="23">
        <v>380</v>
      </c>
      <c r="U935" s="23">
        <v>1196</v>
      </c>
      <c r="V935" s="23">
        <v>3875</v>
      </c>
      <c r="W935" s="23">
        <v>1959</v>
      </c>
      <c r="X935" s="23">
        <v>755</v>
      </c>
      <c r="Y935" s="23">
        <v>137</v>
      </c>
      <c r="Z935" s="23">
        <v>103</v>
      </c>
      <c r="AA935" s="23">
        <v>671</v>
      </c>
      <c r="AB935" s="23">
        <v>0</v>
      </c>
      <c r="AC935" s="23">
        <v>33</v>
      </c>
      <c r="AD935" s="23">
        <v>80</v>
      </c>
      <c r="AE935" s="23">
        <v>0</v>
      </c>
      <c r="AF935" s="23">
        <v>0</v>
      </c>
      <c r="AG935" s="23">
        <v>2</v>
      </c>
      <c r="AH935" s="23">
        <v>0</v>
      </c>
      <c r="AI935" s="23">
        <v>0</v>
      </c>
      <c r="AJ935" s="23">
        <v>0</v>
      </c>
      <c r="AK935" s="23">
        <v>1.9456</v>
      </c>
      <c r="AL935" s="23">
        <v>2</v>
      </c>
      <c r="AM935" s="23">
        <v>0</v>
      </c>
      <c r="AN935" s="23">
        <v>3312</v>
      </c>
      <c r="AO935" s="23">
        <v>934</v>
      </c>
      <c r="AP935" s="23">
        <v>7</v>
      </c>
    </row>
    <row r="936" spans="1:42" x14ac:dyDescent="0.25">
      <c r="A936" s="23">
        <v>935</v>
      </c>
      <c r="B936" s="23">
        <v>18</v>
      </c>
      <c r="C936" s="23">
        <v>18</v>
      </c>
      <c r="D936" s="23">
        <v>4</v>
      </c>
      <c r="E936" s="23">
        <v>1574</v>
      </c>
      <c r="F936" s="23">
        <v>4111</v>
      </c>
      <c r="G936" s="23">
        <v>4125</v>
      </c>
      <c r="H936" s="23">
        <v>2427</v>
      </c>
      <c r="I936" s="23">
        <v>583</v>
      </c>
      <c r="J936" s="23">
        <v>1111</v>
      </c>
      <c r="K936" s="23">
        <v>616</v>
      </c>
      <c r="L936" s="23">
        <v>521</v>
      </c>
      <c r="M936" s="23">
        <v>312</v>
      </c>
      <c r="N936" s="23">
        <v>125</v>
      </c>
      <c r="O936" s="23">
        <v>104</v>
      </c>
      <c r="P936" s="23">
        <v>99</v>
      </c>
      <c r="Q936" s="23">
        <v>1</v>
      </c>
      <c r="R936" s="23">
        <v>0.137939393939394</v>
      </c>
      <c r="S936" s="23">
        <v>105</v>
      </c>
      <c r="T936" s="23">
        <v>139</v>
      </c>
      <c r="U936" s="23">
        <v>511</v>
      </c>
      <c r="V936" s="23">
        <v>1951</v>
      </c>
      <c r="W936" s="23">
        <v>1052</v>
      </c>
      <c r="X936" s="23">
        <v>472</v>
      </c>
      <c r="Y936" s="23">
        <v>15</v>
      </c>
      <c r="Z936" s="23">
        <v>29</v>
      </c>
      <c r="AA936" s="23">
        <v>41</v>
      </c>
      <c r="AB936" s="23">
        <v>0</v>
      </c>
      <c r="AC936" s="23">
        <v>14</v>
      </c>
      <c r="AD936" s="23">
        <v>6</v>
      </c>
      <c r="AE936" s="23">
        <v>0</v>
      </c>
      <c r="AF936" s="23">
        <v>0</v>
      </c>
      <c r="AG936" s="23">
        <v>3</v>
      </c>
      <c r="AH936" s="23">
        <v>0</v>
      </c>
      <c r="AI936" s="23">
        <v>0</v>
      </c>
      <c r="AJ936" s="23">
        <v>0</v>
      </c>
      <c r="AK936" s="23">
        <v>1.5852900000000001</v>
      </c>
      <c r="AL936" s="23">
        <v>1</v>
      </c>
      <c r="AM936" s="23">
        <v>0</v>
      </c>
      <c r="AN936" s="23">
        <v>1574</v>
      </c>
      <c r="AO936" s="23">
        <v>935</v>
      </c>
      <c r="AP936" s="23">
        <v>14</v>
      </c>
    </row>
    <row r="937" spans="1:42" x14ac:dyDescent="0.25">
      <c r="A937" s="23">
        <v>936</v>
      </c>
      <c r="B937" s="23">
        <v>18</v>
      </c>
      <c r="C937" s="23">
        <v>18</v>
      </c>
      <c r="D937" s="23">
        <v>4</v>
      </c>
      <c r="E937" s="23">
        <v>1364</v>
      </c>
      <c r="F937" s="23">
        <v>3155</v>
      </c>
      <c r="G937" s="23">
        <v>3155</v>
      </c>
      <c r="H937" s="23">
        <v>1912</v>
      </c>
      <c r="I937" s="23">
        <v>501</v>
      </c>
      <c r="J937" s="23">
        <v>908</v>
      </c>
      <c r="K937" s="23">
        <v>473</v>
      </c>
      <c r="L937" s="23">
        <v>407</v>
      </c>
      <c r="M937" s="23">
        <v>264</v>
      </c>
      <c r="N937" s="23">
        <v>220</v>
      </c>
      <c r="O937" s="23">
        <v>105</v>
      </c>
      <c r="P937" s="23">
        <v>98</v>
      </c>
      <c r="Q937" s="23">
        <v>5</v>
      </c>
      <c r="R937" s="23">
        <v>0.13375594294770199</v>
      </c>
      <c r="S937" s="23">
        <v>152</v>
      </c>
      <c r="T937" s="23">
        <v>167</v>
      </c>
      <c r="U937" s="23">
        <v>502</v>
      </c>
      <c r="V937" s="23">
        <v>1510</v>
      </c>
      <c r="W937" s="23">
        <v>628</v>
      </c>
      <c r="X937" s="23">
        <v>348</v>
      </c>
      <c r="Y937" s="23">
        <v>16</v>
      </c>
      <c r="Z937" s="23">
        <v>25</v>
      </c>
      <c r="AA937" s="23">
        <v>94</v>
      </c>
      <c r="AB937" s="23">
        <v>0</v>
      </c>
      <c r="AC937" s="23">
        <v>1</v>
      </c>
      <c r="AD937" s="23">
        <v>16</v>
      </c>
      <c r="AE937" s="23">
        <v>0</v>
      </c>
      <c r="AF937" s="23">
        <v>0</v>
      </c>
      <c r="AG937" s="23">
        <v>3</v>
      </c>
      <c r="AH937" s="23">
        <v>0</v>
      </c>
      <c r="AI937" s="23">
        <v>0</v>
      </c>
      <c r="AJ937" s="23">
        <v>0</v>
      </c>
      <c r="AK937" s="23">
        <v>1.57176</v>
      </c>
      <c r="AL937" s="23">
        <v>1</v>
      </c>
      <c r="AM937" s="23">
        <v>0</v>
      </c>
      <c r="AN937" s="23">
        <v>1364</v>
      </c>
      <c r="AO937" s="23">
        <v>936</v>
      </c>
      <c r="AP937" s="23">
        <v>0</v>
      </c>
    </row>
    <row r="938" spans="1:42" x14ac:dyDescent="0.25">
      <c r="A938" s="23">
        <v>937</v>
      </c>
      <c r="B938" s="23">
        <v>18</v>
      </c>
      <c r="C938" s="23">
        <v>18</v>
      </c>
      <c r="D938" s="23">
        <v>4</v>
      </c>
      <c r="E938" s="23">
        <v>1464</v>
      </c>
      <c r="F938" s="23">
        <v>3340</v>
      </c>
      <c r="G938" s="23">
        <v>3342</v>
      </c>
      <c r="H938" s="23">
        <v>1961</v>
      </c>
      <c r="I938" s="23">
        <v>1041</v>
      </c>
      <c r="J938" s="23">
        <v>567</v>
      </c>
      <c r="K938" s="23">
        <v>341</v>
      </c>
      <c r="L938" s="23">
        <v>233</v>
      </c>
      <c r="M938" s="23">
        <v>254</v>
      </c>
      <c r="N938" s="23">
        <v>636</v>
      </c>
      <c r="O938" s="23">
        <v>207</v>
      </c>
      <c r="P938" s="23">
        <v>177</v>
      </c>
      <c r="Q938" s="23">
        <v>7</v>
      </c>
      <c r="R938" s="23">
        <v>0.23219628964691799</v>
      </c>
      <c r="S938" s="23">
        <v>766</v>
      </c>
      <c r="T938" s="23">
        <v>282</v>
      </c>
      <c r="U938" s="23">
        <v>327</v>
      </c>
      <c r="V938" s="23">
        <v>1102</v>
      </c>
      <c r="W938" s="23">
        <v>965</v>
      </c>
      <c r="X938" s="23">
        <v>666</v>
      </c>
      <c r="Y938" s="23">
        <v>300</v>
      </c>
      <c r="Z938" s="23">
        <v>71</v>
      </c>
      <c r="AA938" s="23">
        <v>329</v>
      </c>
      <c r="AB938" s="23">
        <v>0</v>
      </c>
      <c r="AC938" s="23">
        <v>21</v>
      </c>
      <c r="AD938" s="23">
        <v>45</v>
      </c>
      <c r="AE938" s="23">
        <v>0</v>
      </c>
      <c r="AF938" s="23">
        <v>0</v>
      </c>
      <c r="AG938" s="23">
        <v>4</v>
      </c>
      <c r="AH938" s="23">
        <v>0</v>
      </c>
      <c r="AI938" s="23">
        <v>0</v>
      </c>
      <c r="AJ938" s="23">
        <v>0</v>
      </c>
      <c r="AK938" s="23">
        <v>1.3288</v>
      </c>
      <c r="AL938" s="23">
        <v>1</v>
      </c>
      <c r="AM938" s="23">
        <v>0</v>
      </c>
      <c r="AN938" s="23">
        <v>1464</v>
      </c>
      <c r="AO938" s="23">
        <v>937</v>
      </c>
      <c r="AP938" s="23">
        <v>2</v>
      </c>
    </row>
    <row r="939" spans="1:42" x14ac:dyDescent="0.25">
      <c r="A939" s="23">
        <v>938</v>
      </c>
      <c r="B939" s="23">
        <v>18</v>
      </c>
      <c r="C939" s="23">
        <v>18</v>
      </c>
      <c r="D939" s="23">
        <v>4</v>
      </c>
      <c r="E939" s="23">
        <v>1586</v>
      </c>
      <c r="F939" s="23">
        <v>4327</v>
      </c>
      <c r="G939" s="23">
        <v>4327</v>
      </c>
      <c r="H939" s="23">
        <v>2295</v>
      </c>
      <c r="I939" s="23">
        <v>1566</v>
      </c>
      <c r="J939" s="23">
        <v>41</v>
      </c>
      <c r="K939" s="23">
        <v>100</v>
      </c>
      <c r="L939" s="23">
        <v>230</v>
      </c>
      <c r="M939" s="23">
        <v>250</v>
      </c>
      <c r="N939" s="23">
        <v>1006</v>
      </c>
      <c r="O939" s="23">
        <v>301</v>
      </c>
      <c r="P939" s="23">
        <v>286</v>
      </c>
      <c r="Q939" s="23">
        <v>6</v>
      </c>
      <c r="R939" s="23">
        <v>0.246591171712503</v>
      </c>
      <c r="S939" s="23">
        <v>301</v>
      </c>
      <c r="T939" s="23">
        <v>403</v>
      </c>
      <c r="U939" s="23">
        <v>611</v>
      </c>
      <c r="V939" s="23">
        <v>1182</v>
      </c>
      <c r="W939" s="23">
        <v>1329</v>
      </c>
      <c r="X939" s="23">
        <v>802</v>
      </c>
      <c r="Y939" s="23">
        <v>22</v>
      </c>
      <c r="Z939" s="23">
        <v>120</v>
      </c>
      <c r="AA939" s="23">
        <v>74</v>
      </c>
      <c r="AB939" s="23">
        <v>1</v>
      </c>
      <c r="AC939" s="23">
        <v>35</v>
      </c>
      <c r="AD939" s="23">
        <v>49</v>
      </c>
      <c r="AE939" s="23">
        <v>0</v>
      </c>
      <c r="AF939" s="23">
        <v>0</v>
      </c>
      <c r="AG939" s="23">
        <v>4</v>
      </c>
      <c r="AH939" s="23">
        <v>0</v>
      </c>
      <c r="AI939" s="23">
        <v>0</v>
      </c>
      <c r="AJ939" s="23">
        <v>0</v>
      </c>
      <c r="AK939" s="23">
        <v>1.21858</v>
      </c>
      <c r="AL939" s="23">
        <v>1</v>
      </c>
      <c r="AM939" s="23">
        <v>0</v>
      </c>
      <c r="AN939" s="23">
        <v>1586</v>
      </c>
      <c r="AO939" s="23">
        <v>938</v>
      </c>
      <c r="AP939" s="23">
        <v>0</v>
      </c>
    </row>
    <row r="940" spans="1:42" x14ac:dyDescent="0.25">
      <c r="A940" s="23">
        <v>939</v>
      </c>
      <c r="B940" s="23">
        <v>18</v>
      </c>
      <c r="C940" s="23">
        <v>18</v>
      </c>
      <c r="D940" s="23">
        <v>4</v>
      </c>
      <c r="E940" s="23">
        <v>1889</v>
      </c>
      <c r="F940" s="23">
        <v>3348</v>
      </c>
      <c r="G940" s="23">
        <v>3365</v>
      </c>
      <c r="H940" s="23">
        <v>2431</v>
      </c>
      <c r="I940" s="23">
        <v>585</v>
      </c>
      <c r="J940" s="23">
        <v>1350</v>
      </c>
      <c r="K940" s="23">
        <v>390</v>
      </c>
      <c r="L940" s="23">
        <v>619</v>
      </c>
      <c r="M940" s="23">
        <v>419</v>
      </c>
      <c r="N940" s="23">
        <v>461</v>
      </c>
      <c r="O940" s="23">
        <v>168</v>
      </c>
      <c r="P940" s="23">
        <v>118</v>
      </c>
      <c r="Q940" s="23">
        <v>48</v>
      </c>
      <c r="R940" s="23">
        <v>0.162852897473997</v>
      </c>
      <c r="S940" s="23">
        <v>2250</v>
      </c>
      <c r="T940" s="23">
        <v>169</v>
      </c>
      <c r="U940" s="23">
        <v>162</v>
      </c>
      <c r="V940" s="23">
        <v>1797</v>
      </c>
      <c r="W940" s="23">
        <v>869</v>
      </c>
      <c r="X940" s="23">
        <v>368</v>
      </c>
      <c r="Y940" s="23">
        <v>253</v>
      </c>
      <c r="Z940" s="23">
        <v>565</v>
      </c>
      <c r="AA940" s="23">
        <v>685</v>
      </c>
      <c r="AB940" s="23">
        <v>0</v>
      </c>
      <c r="AC940" s="23">
        <v>535</v>
      </c>
      <c r="AD940" s="23">
        <v>212</v>
      </c>
      <c r="AE940" s="23">
        <v>0</v>
      </c>
      <c r="AF940" s="23">
        <v>0</v>
      </c>
      <c r="AG940" s="23">
        <v>3</v>
      </c>
      <c r="AH940" s="23">
        <v>0</v>
      </c>
      <c r="AI940" s="23">
        <v>0</v>
      </c>
      <c r="AJ940" s="23">
        <v>0</v>
      </c>
      <c r="AK940" s="23">
        <v>1.62988</v>
      </c>
      <c r="AL940" s="23">
        <v>1</v>
      </c>
      <c r="AM940" s="23">
        <v>0</v>
      </c>
      <c r="AN940" s="23">
        <v>1889</v>
      </c>
      <c r="AO940" s="23">
        <v>939</v>
      </c>
      <c r="AP940" s="23">
        <v>17</v>
      </c>
    </row>
    <row r="941" spans="1:42" x14ac:dyDescent="0.25">
      <c r="A941" s="23">
        <v>940</v>
      </c>
      <c r="B941" s="23">
        <v>18</v>
      </c>
      <c r="C941" s="23">
        <v>18</v>
      </c>
      <c r="D941" s="23">
        <v>4</v>
      </c>
      <c r="E941" s="23">
        <v>2198</v>
      </c>
      <c r="F941" s="23">
        <v>3962</v>
      </c>
      <c r="G941" s="23">
        <v>3996</v>
      </c>
      <c r="H941" s="23">
        <v>2615</v>
      </c>
      <c r="I941" s="23">
        <v>343</v>
      </c>
      <c r="J941" s="23">
        <v>1858</v>
      </c>
      <c r="K941" s="23">
        <v>543</v>
      </c>
      <c r="L941" s="23">
        <v>684</v>
      </c>
      <c r="M941" s="23">
        <v>538</v>
      </c>
      <c r="N941" s="23">
        <v>433</v>
      </c>
      <c r="O941" s="23">
        <v>124</v>
      </c>
      <c r="P941" s="23">
        <v>97</v>
      </c>
      <c r="Q941" s="23">
        <v>20</v>
      </c>
      <c r="R941" s="23">
        <v>0.23048048048048</v>
      </c>
      <c r="S941" s="23">
        <v>364</v>
      </c>
      <c r="T941" s="23">
        <v>160</v>
      </c>
      <c r="U941" s="23">
        <v>272</v>
      </c>
      <c r="V941" s="23">
        <v>1870</v>
      </c>
      <c r="W941" s="23">
        <v>1024</v>
      </c>
      <c r="X941" s="23">
        <v>670</v>
      </c>
      <c r="Y941" s="23">
        <v>18</v>
      </c>
      <c r="Z941" s="23">
        <v>51</v>
      </c>
      <c r="AA941" s="23">
        <v>267</v>
      </c>
      <c r="AB941" s="23">
        <v>0</v>
      </c>
      <c r="AC941" s="23">
        <v>9</v>
      </c>
      <c r="AD941" s="23">
        <v>19</v>
      </c>
      <c r="AE941" s="23">
        <v>0</v>
      </c>
      <c r="AF941" s="23">
        <v>0</v>
      </c>
      <c r="AG941" s="23">
        <v>2</v>
      </c>
      <c r="AH941" s="23">
        <v>0</v>
      </c>
      <c r="AI941" s="23">
        <v>0</v>
      </c>
      <c r="AJ941" s="23">
        <v>0</v>
      </c>
      <c r="AK941" s="23">
        <v>1.87507</v>
      </c>
      <c r="AL941" s="23">
        <v>1</v>
      </c>
      <c r="AM941" s="23">
        <v>0</v>
      </c>
      <c r="AN941" s="23">
        <v>2198</v>
      </c>
      <c r="AO941" s="23">
        <v>940</v>
      </c>
      <c r="AP941" s="23">
        <v>34</v>
      </c>
    </row>
    <row r="942" spans="1:42" x14ac:dyDescent="0.25">
      <c r="A942" s="23">
        <v>941</v>
      </c>
      <c r="B942" s="23">
        <v>18</v>
      </c>
      <c r="C942" s="23">
        <v>18</v>
      </c>
      <c r="D942" s="23">
        <v>4</v>
      </c>
      <c r="E942" s="23">
        <v>2750</v>
      </c>
      <c r="F942" s="23">
        <v>5337</v>
      </c>
      <c r="G942" s="23">
        <v>5384</v>
      </c>
      <c r="H942" s="23">
        <v>3614</v>
      </c>
      <c r="I942" s="23">
        <v>292</v>
      </c>
      <c r="J942" s="23">
        <v>2581</v>
      </c>
      <c r="K942" s="23">
        <v>823</v>
      </c>
      <c r="L942" s="23">
        <v>942</v>
      </c>
      <c r="M942" s="23">
        <v>641</v>
      </c>
      <c r="N942" s="23">
        <v>344</v>
      </c>
      <c r="O942" s="23">
        <v>95</v>
      </c>
      <c r="P942" s="23">
        <v>93</v>
      </c>
      <c r="Q942" s="23">
        <v>2</v>
      </c>
      <c r="R942" s="23">
        <v>0.13967310549777101</v>
      </c>
      <c r="S942" s="23">
        <v>163</v>
      </c>
      <c r="T942" s="23">
        <v>334</v>
      </c>
      <c r="U942" s="23">
        <v>374</v>
      </c>
      <c r="V942" s="23">
        <v>3119</v>
      </c>
      <c r="W942" s="23">
        <v>998</v>
      </c>
      <c r="X942" s="23">
        <v>559</v>
      </c>
      <c r="Y942" s="23">
        <v>4</v>
      </c>
      <c r="Z942" s="23">
        <v>24</v>
      </c>
      <c r="AA942" s="23">
        <v>124</v>
      </c>
      <c r="AB942" s="23">
        <v>0</v>
      </c>
      <c r="AC942" s="23">
        <v>5</v>
      </c>
      <c r="AD942" s="23">
        <v>6</v>
      </c>
      <c r="AE942" s="23">
        <v>0</v>
      </c>
      <c r="AF942" s="23">
        <v>0</v>
      </c>
      <c r="AG942" s="23">
        <v>2</v>
      </c>
      <c r="AH942" s="23">
        <v>0</v>
      </c>
      <c r="AI942" s="23">
        <v>0</v>
      </c>
      <c r="AJ942" s="23">
        <v>0</v>
      </c>
      <c r="AK942" s="23">
        <v>1.8377600000000001</v>
      </c>
      <c r="AL942" s="23">
        <v>1</v>
      </c>
      <c r="AM942" s="23">
        <v>0</v>
      </c>
      <c r="AN942" s="23">
        <v>2750</v>
      </c>
      <c r="AO942" s="23">
        <v>941</v>
      </c>
      <c r="AP942" s="23">
        <v>47</v>
      </c>
    </row>
    <row r="943" spans="1:42" x14ac:dyDescent="0.25">
      <c r="A943" s="23">
        <v>942</v>
      </c>
      <c r="B943" s="23">
        <v>18</v>
      </c>
      <c r="C943" s="23">
        <v>18</v>
      </c>
      <c r="D943" s="23">
        <v>4</v>
      </c>
      <c r="E943" s="23">
        <v>2721</v>
      </c>
      <c r="F943" s="23">
        <v>4645</v>
      </c>
      <c r="G943" s="23">
        <v>4664</v>
      </c>
      <c r="H943" s="23">
        <v>3121</v>
      </c>
      <c r="I943" s="23">
        <v>168</v>
      </c>
      <c r="J943" s="23">
        <v>2792</v>
      </c>
      <c r="K943" s="23">
        <v>765</v>
      </c>
      <c r="L943" s="23">
        <v>935</v>
      </c>
      <c r="M943" s="23">
        <v>676</v>
      </c>
      <c r="N943" s="23">
        <v>345</v>
      </c>
      <c r="O943" s="23">
        <v>91</v>
      </c>
      <c r="P943" s="23">
        <v>35</v>
      </c>
      <c r="Q943" s="23">
        <v>38</v>
      </c>
      <c r="R943" s="23">
        <v>0.21590909090909099</v>
      </c>
      <c r="S943" s="23">
        <v>1081</v>
      </c>
      <c r="T943" s="23">
        <v>108</v>
      </c>
      <c r="U943" s="23">
        <v>307</v>
      </c>
      <c r="V943" s="23">
        <v>2354</v>
      </c>
      <c r="W943" s="23">
        <v>981</v>
      </c>
      <c r="X943" s="23">
        <v>914</v>
      </c>
      <c r="Y943" s="23">
        <v>73</v>
      </c>
      <c r="Z943" s="23">
        <v>193</v>
      </c>
      <c r="AA943" s="23">
        <v>722</v>
      </c>
      <c r="AB943" s="23">
        <v>0</v>
      </c>
      <c r="AC943" s="23">
        <v>67</v>
      </c>
      <c r="AD943" s="23">
        <v>26</v>
      </c>
      <c r="AE943" s="23">
        <v>0</v>
      </c>
      <c r="AF943" s="23">
        <v>0</v>
      </c>
      <c r="AG943" s="23">
        <v>2</v>
      </c>
      <c r="AH943" s="23">
        <v>0</v>
      </c>
      <c r="AI943" s="23">
        <v>0</v>
      </c>
      <c r="AJ943" s="23">
        <v>0</v>
      </c>
      <c r="AK943" s="23">
        <v>3.1985399999999999</v>
      </c>
      <c r="AL943" s="23">
        <v>1</v>
      </c>
      <c r="AM943" s="23">
        <v>0</v>
      </c>
      <c r="AN943" s="23">
        <v>2721</v>
      </c>
      <c r="AO943" s="23">
        <v>942</v>
      </c>
      <c r="AP943" s="23">
        <v>19</v>
      </c>
    </row>
    <row r="944" spans="1:42" x14ac:dyDescent="0.25">
      <c r="A944" s="23">
        <v>943</v>
      </c>
      <c r="B944" s="23">
        <v>18</v>
      </c>
      <c r="C944" s="23">
        <v>18</v>
      </c>
      <c r="D944" s="23">
        <v>4</v>
      </c>
      <c r="E944" s="23">
        <v>2503</v>
      </c>
      <c r="F944" s="23">
        <v>5294</v>
      </c>
      <c r="G944" s="23">
        <v>5306</v>
      </c>
      <c r="H944" s="23">
        <v>3498</v>
      </c>
      <c r="I944" s="23">
        <v>727</v>
      </c>
      <c r="J944" s="23">
        <v>1849</v>
      </c>
      <c r="K944" s="23">
        <v>676</v>
      </c>
      <c r="L944" s="23">
        <v>785</v>
      </c>
      <c r="M944" s="23">
        <v>587</v>
      </c>
      <c r="N944" s="23">
        <v>455</v>
      </c>
      <c r="O944" s="23">
        <v>236</v>
      </c>
      <c r="P944" s="23">
        <v>205</v>
      </c>
      <c r="Q944" s="23">
        <v>6</v>
      </c>
      <c r="R944" s="23">
        <v>0.15284583490388201</v>
      </c>
      <c r="S944" s="23">
        <v>496</v>
      </c>
      <c r="T944" s="23">
        <v>224</v>
      </c>
      <c r="U944" s="23">
        <v>420</v>
      </c>
      <c r="V944" s="23">
        <v>2794</v>
      </c>
      <c r="W944" s="23">
        <v>1240</v>
      </c>
      <c r="X944" s="23">
        <v>628</v>
      </c>
      <c r="Y944" s="23">
        <v>14</v>
      </c>
      <c r="Z944" s="23">
        <v>122</v>
      </c>
      <c r="AA944" s="23">
        <v>281</v>
      </c>
      <c r="AB944" s="23">
        <v>0</v>
      </c>
      <c r="AC944" s="23">
        <v>15</v>
      </c>
      <c r="AD944" s="23">
        <v>64</v>
      </c>
      <c r="AE944" s="23">
        <v>0</v>
      </c>
      <c r="AF944" s="23">
        <v>0</v>
      </c>
      <c r="AG944" s="23">
        <v>3</v>
      </c>
      <c r="AH944" s="23">
        <v>2471.9265099999998</v>
      </c>
      <c r="AI944" s="23">
        <v>0</v>
      </c>
      <c r="AJ944" s="23">
        <v>0</v>
      </c>
      <c r="AK944" s="23">
        <v>1.48628</v>
      </c>
      <c r="AL944" s="23">
        <v>1</v>
      </c>
      <c r="AM944" s="23">
        <v>0</v>
      </c>
      <c r="AN944" s="23">
        <v>2503</v>
      </c>
      <c r="AO944" s="23">
        <v>943</v>
      </c>
      <c r="AP944" s="23">
        <v>12</v>
      </c>
    </row>
    <row r="945" spans="1:42" x14ac:dyDescent="0.25">
      <c r="A945" s="23">
        <v>944</v>
      </c>
      <c r="B945" s="23">
        <v>18</v>
      </c>
      <c r="C945" s="23">
        <v>18</v>
      </c>
      <c r="D945" s="23">
        <v>4</v>
      </c>
      <c r="E945" s="23">
        <v>2448</v>
      </c>
      <c r="F945" s="23">
        <v>4365</v>
      </c>
      <c r="G945" s="23">
        <v>4366</v>
      </c>
      <c r="H945" s="23">
        <v>2746</v>
      </c>
      <c r="I945" s="23">
        <v>159</v>
      </c>
      <c r="J945" s="23">
        <v>2438</v>
      </c>
      <c r="K945" s="23">
        <v>1052</v>
      </c>
      <c r="L945" s="23">
        <v>653</v>
      </c>
      <c r="M945" s="23">
        <v>407</v>
      </c>
      <c r="N945" s="23">
        <v>336</v>
      </c>
      <c r="O945" s="23">
        <v>102</v>
      </c>
      <c r="P945" s="23">
        <v>58.410080000000001</v>
      </c>
      <c r="Q945" s="23">
        <v>5</v>
      </c>
      <c r="R945" s="23">
        <v>0.194915254237288</v>
      </c>
      <c r="S945" s="23">
        <v>481</v>
      </c>
      <c r="T945" s="23">
        <v>246</v>
      </c>
      <c r="U945" s="23">
        <v>273</v>
      </c>
      <c r="V945" s="23">
        <v>2161</v>
      </c>
      <c r="W945" s="23">
        <v>987</v>
      </c>
      <c r="X945" s="23">
        <v>699</v>
      </c>
      <c r="Y945" s="23">
        <v>108</v>
      </c>
      <c r="Z945" s="23">
        <v>122</v>
      </c>
      <c r="AA945" s="23">
        <v>220</v>
      </c>
      <c r="AB945" s="23">
        <v>0</v>
      </c>
      <c r="AC945" s="23">
        <v>17</v>
      </c>
      <c r="AD945" s="23">
        <v>14</v>
      </c>
      <c r="AE945" s="23">
        <v>0</v>
      </c>
      <c r="AF945" s="23">
        <v>0</v>
      </c>
      <c r="AG945" s="23">
        <v>2</v>
      </c>
      <c r="AH945" s="23">
        <v>0</v>
      </c>
      <c r="AI945" s="23">
        <v>0</v>
      </c>
      <c r="AJ945" s="23">
        <v>0</v>
      </c>
      <c r="AK945" s="23">
        <v>2.9824099999999998</v>
      </c>
      <c r="AL945" s="23">
        <v>2</v>
      </c>
      <c r="AM945" s="23">
        <v>0</v>
      </c>
      <c r="AN945" s="23">
        <v>2448</v>
      </c>
      <c r="AO945" s="23">
        <v>944</v>
      </c>
      <c r="AP945" s="23">
        <v>1</v>
      </c>
    </row>
    <row r="946" spans="1:42" x14ac:dyDescent="0.25">
      <c r="A946" s="23">
        <v>945</v>
      </c>
      <c r="B946" s="23">
        <v>18</v>
      </c>
      <c r="C946" s="23">
        <v>18</v>
      </c>
      <c r="D946" s="23">
        <v>4</v>
      </c>
      <c r="E946" s="23">
        <v>3539</v>
      </c>
      <c r="F946" s="23">
        <v>5732</v>
      </c>
      <c r="G946" s="23">
        <v>5793</v>
      </c>
      <c r="H946" s="23">
        <v>3560</v>
      </c>
      <c r="I946" s="23">
        <v>82</v>
      </c>
      <c r="J946" s="23">
        <v>3657</v>
      </c>
      <c r="K946" s="23">
        <v>1501</v>
      </c>
      <c r="L946" s="23">
        <v>1079</v>
      </c>
      <c r="M946" s="23">
        <v>509</v>
      </c>
      <c r="N946" s="23">
        <v>450</v>
      </c>
      <c r="O946" s="23">
        <v>307</v>
      </c>
      <c r="P946" s="23">
        <v>45</v>
      </c>
      <c r="Q946" s="23">
        <v>55</v>
      </c>
      <c r="R946" s="23">
        <v>0.264974969791127</v>
      </c>
      <c r="S946" s="23">
        <v>8818</v>
      </c>
      <c r="T946" s="23">
        <v>146</v>
      </c>
      <c r="U946" s="23">
        <v>319</v>
      </c>
      <c r="V946" s="23">
        <v>2672</v>
      </c>
      <c r="W946" s="23">
        <v>1298</v>
      </c>
      <c r="X946" s="23">
        <v>1358</v>
      </c>
      <c r="Y946" s="23">
        <v>18</v>
      </c>
      <c r="Z946" s="23">
        <v>1554</v>
      </c>
      <c r="AA946" s="23">
        <v>1630</v>
      </c>
      <c r="AB946" s="23">
        <v>0</v>
      </c>
      <c r="AC946" s="23">
        <v>489</v>
      </c>
      <c r="AD946" s="23">
        <v>5127</v>
      </c>
      <c r="AE946" s="23">
        <v>136.63809000000001</v>
      </c>
      <c r="AF946" s="23">
        <v>298.78194999999999</v>
      </c>
      <c r="AG946" s="23">
        <v>1</v>
      </c>
      <c r="AH946" s="23">
        <v>0</v>
      </c>
      <c r="AI946" s="23">
        <v>0</v>
      </c>
      <c r="AJ946" s="23">
        <v>0</v>
      </c>
      <c r="AK946" s="23">
        <v>4.3280799999999999</v>
      </c>
      <c r="AL946" s="23">
        <v>3</v>
      </c>
      <c r="AM946" s="23">
        <v>0</v>
      </c>
      <c r="AN946" s="23">
        <v>3539</v>
      </c>
      <c r="AO946" s="23">
        <v>945</v>
      </c>
      <c r="AP946" s="23">
        <v>61</v>
      </c>
    </row>
    <row r="947" spans="1:42" x14ac:dyDescent="0.25">
      <c r="A947" s="23">
        <v>946</v>
      </c>
      <c r="B947" s="23">
        <v>18</v>
      </c>
      <c r="C947" s="23">
        <v>18</v>
      </c>
      <c r="D947" s="23">
        <v>4</v>
      </c>
      <c r="E947" s="23">
        <v>2207</v>
      </c>
      <c r="F947" s="23">
        <v>4743</v>
      </c>
      <c r="G947" s="23">
        <v>4790</v>
      </c>
      <c r="H947" s="23">
        <v>2602</v>
      </c>
      <c r="I947" s="23">
        <v>177</v>
      </c>
      <c r="J947" s="23">
        <v>2138</v>
      </c>
      <c r="K947" s="23">
        <v>880</v>
      </c>
      <c r="L947" s="23">
        <v>548</v>
      </c>
      <c r="M947" s="23">
        <v>449</v>
      </c>
      <c r="N947" s="23">
        <v>330</v>
      </c>
      <c r="O947" s="23">
        <v>210</v>
      </c>
      <c r="P947" s="23">
        <v>57</v>
      </c>
      <c r="Q947" s="23">
        <v>133</v>
      </c>
      <c r="R947" s="23">
        <v>0.169519832985386</v>
      </c>
      <c r="S947" s="23">
        <v>3430</v>
      </c>
      <c r="T947" s="23">
        <v>32</v>
      </c>
      <c r="U947" s="23">
        <v>621</v>
      </c>
      <c r="V947" s="23">
        <v>2299</v>
      </c>
      <c r="W947" s="23">
        <v>1174</v>
      </c>
      <c r="X947" s="23">
        <v>664</v>
      </c>
      <c r="Y947" s="23">
        <v>661</v>
      </c>
      <c r="Z947" s="23">
        <v>467</v>
      </c>
      <c r="AA947" s="23">
        <v>1114</v>
      </c>
      <c r="AB947" s="23">
        <v>0</v>
      </c>
      <c r="AC947" s="23">
        <v>687</v>
      </c>
      <c r="AD947" s="23">
        <v>501</v>
      </c>
      <c r="AE947" s="23">
        <v>41</v>
      </c>
      <c r="AF947" s="23">
        <v>102</v>
      </c>
      <c r="AG947" s="23">
        <v>2</v>
      </c>
      <c r="AH947" s="23">
        <v>0</v>
      </c>
      <c r="AI947" s="23">
        <v>2772.0681199999999</v>
      </c>
      <c r="AJ947" s="23">
        <v>10284.79688</v>
      </c>
      <c r="AK947" s="23">
        <v>3.3332999999999999</v>
      </c>
      <c r="AL947" s="23">
        <v>3</v>
      </c>
      <c r="AM947" s="23">
        <v>0</v>
      </c>
      <c r="AN947" s="23">
        <v>2207</v>
      </c>
      <c r="AO947" s="23">
        <v>946</v>
      </c>
      <c r="AP947" s="23">
        <v>47</v>
      </c>
    </row>
    <row r="948" spans="1:42" x14ac:dyDescent="0.25">
      <c r="A948" s="23">
        <v>947</v>
      </c>
      <c r="B948" s="23">
        <v>18</v>
      </c>
      <c r="C948" s="23">
        <v>18</v>
      </c>
      <c r="D948" s="23">
        <v>4</v>
      </c>
      <c r="E948" s="23">
        <v>1378</v>
      </c>
      <c r="F948" s="23">
        <v>3121</v>
      </c>
      <c r="G948" s="23">
        <v>3127</v>
      </c>
      <c r="H948" s="23">
        <v>1512</v>
      </c>
      <c r="I948" s="23">
        <v>228</v>
      </c>
      <c r="J948" s="23">
        <v>1256</v>
      </c>
      <c r="K948" s="23">
        <v>743</v>
      </c>
      <c r="L948" s="23">
        <v>321</v>
      </c>
      <c r="M948" s="23">
        <v>139</v>
      </c>
      <c r="N948" s="23">
        <v>175</v>
      </c>
      <c r="O948" s="23">
        <v>436</v>
      </c>
      <c r="P948" s="23">
        <v>18.680029999999999</v>
      </c>
      <c r="Q948" s="23">
        <v>391</v>
      </c>
      <c r="R948" s="23">
        <v>0.21778062040294199</v>
      </c>
      <c r="S948" s="23">
        <v>3898</v>
      </c>
      <c r="T948" s="23">
        <v>52</v>
      </c>
      <c r="U948" s="23">
        <v>248</v>
      </c>
      <c r="V948" s="23">
        <v>1459</v>
      </c>
      <c r="W948" s="23">
        <v>801</v>
      </c>
      <c r="X948" s="23">
        <v>567</v>
      </c>
      <c r="Y948" s="23">
        <v>335</v>
      </c>
      <c r="Z948" s="23">
        <v>417</v>
      </c>
      <c r="AA948" s="23">
        <v>1683</v>
      </c>
      <c r="AB948" s="23">
        <v>11</v>
      </c>
      <c r="AC948" s="23">
        <v>1169</v>
      </c>
      <c r="AD948" s="23">
        <v>283</v>
      </c>
      <c r="AE948" s="23">
        <v>0</v>
      </c>
      <c r="AF948" s="23">
        <v>0</v>
      </c>
      <c r="AG948" s="23">
        <v>3</v>
      </c>
      <c r="AH948" s="23">
        <v>0</v>
      </c>
      <c r="AI948" s="23">
        <v>0</v>
      </c>
      <c r="AJ948" s="23">
        <v>0</v>
      </c>
      <c r="AK948" s="23">
        <v>2.1647799999999999</v>
      </c>
      <c r="AL948" s="23">
        <v>2</v>
      </c>
      <c r="AM948" s="23">
        <v>0</v>
      </c>
      <c r="AN948" s="23">
        <v>1378</v>
      </c>
      <c r="AO948" s="23">
        <v>947</v>
      </c>
      <c r="AP948" s="23">
        <v>6</v>
      </c>
    </row>
    <row r="949" spans="1:42" x14ac:dyDescent="0.25">
      <c r="A949" s="23">
        <v>948</v>
      </c>
      <c r="B949" s="23">
        <v>18</v>
      </c>
      <c r="C949" s="23">
        <v>18</v>
      </c>
      <c r="D949" s="23">
        <v>4</v>
      </c>
      <c r="E949" s="23">
        <v>1665</v>
      </c>
      <c r="F949" s="23">
        <v>4211</v>
      </c>
      <c r="G949" s="23">
        <v>4315</v>
      </c>
      <c r="H949" s="23">
        <v>2319</v>
      </c>
      <c r="I949" s="23">
        <v>896</v>
      </c>
      <c r="J949" s="23">
        <v>867</v>
      </c>
      <c r="K949" s="23">
        <v>557</v>
      </c>
      <c r="L949" s="23">
        <v>487</v>
      </c>
      <c r="M949" s="23">
        <v>266</v>
      </c>
      <c r="N949" s="23">
        <v>355</v>
      </c>
      <c r="O949" s="23">
        <v>391</v>
      </c>
      <c r="P949" s="23">
        <v>200</v>
      </c>
      <c r="Q949" s="23">
        <v>182</v>
      </c>
      <c r="R949" s="23">
        <v>0.154577056778679</v>
      </c>
      <c r="S949" s="23">
        <v>2275</v>
      </c>
      <c r="T949" s="23">
        <v>177</v>
      </c>
      <c r="U949" s="23">
        <v>637</v>
      </c>
      <c r="V949" s="23">
        <v>1590</v>
      </c>
      <c r="W949" s="23">
        <v>1332</v>
      </c>
      <c r="X949" s="23">
        <v>579</v>
      </c>
      <c r="Y949" s="23">
        <v>245</v>
      </c>
      <c r="Z949" s="23">
        <v>197</v>
      </c>
      <c r="AA949" s="23">
        <v>561</v>
      </c>
      <c r="AB949" s="23">
        <v>0</v>
      </c>
      <c r="AC949" s="23">
        <v>169</v>
      </c>
      <c r="AD949" s="23">
        <v>1103</v>
      </c>
      <c r="AE949" s="23">
        <v>0</v>
      </c>
      <c r="AF949" s="23">
        <v>0</v>
      </c>
      <c r="AG949" s="23">
        <v>3</v>
      </c>
      <c r="AH949" s="23">
        <v>0</v>
      </c>
      <c r="AI949" s="23">
        <v>0</v>
      </c>
      <c r="AJ949" s="23">
        <v>0</v>
      </c>
      <c r="AK949" s="23">
        <v>1.5293300000000001</v>
      </c>
      <c r="AL949" s="23">
        <v>3</v>
      </c>
      <c r="AM949" s="23">
        <v>0</v>
      </c>
      <c r="AN949" s="23">
        <v>1665</v>
      </c>
      <c r="AO949" s="23">
        <v>948</v>
      </c>
      <c r="AP949" s="23">
        <v>104</v>
      </c>
    </row>
    <row r="950" spans="1:42" x14ac:dyDescent="0.25">
      <c r="A950" s="23">
        <v>949</v>
      </c>
      <c r="B950" s="23">
        <v>18</v>
      </c>
      <c r="C950" s="23">
        <v>18</v>
      </c>
      <c r="D950" s="23">
        <v>4</v>
      </c>
      <c r="E950" s="23">
        <v>1441</v>
      </c>
      <c r="F950" s="23">
        <v>3640</v>
      </c>
      <c r="G950" s="23">
        <v>3640</v>
      </c>
      <c r="H950" s="23">
        <v>1847</v>
      </c>
      <c r="I950" s="23">
        <v>1257</v>
      </c>
      <c r="J950" s="23">
        <v>217</v>
      </c>
      <c r="K950" s="23">
        <v>241</v>
      </c>
      <c r="L950" s="23">
        <v>315</v>
      </c>
      <c r="M950" s="23">
        <v>287</v>
      </c>
      <c r="N950" s="23">
        <v>598</v>
      </c>
      <c r="O950" s="23">
        <v>284</v>
      </c>
      <c r="P950" s="23">
        <v>232</v>
      </c>
      <c r="Q950" s="23">
        <v>46</v>
      </c>
      <c r="R950" s="23">
        <v>0.242582417582418</v>
      </c>
      <c r="S950" s="23">
        <v>1036</v>
      </c>
      <c r="T950" s="23">
        <v>243</v>
      </c>
      <c r="U950" s="23">
        <v>680</v>
      </c>
      <c r="V950" s="23">
        <v>914</v>
      </c>
      <c r="W950" s="23">
        <v>1024</v>
      </c>
      <c r="X950" s="23">
        <v>779</v>
      </c>
      <c r="Y950" s="23">
        <v>174</v>
      </c>
      <c r="Z950" s="23">
        <v>89</v>
      </c>
      <c r="AA950" s="23">
        <v>476</v>
      </c>
      <c r="AB950" s="23">
        <v>0</v>
      </c>
      <c r="AC950" s="23">
        <v>191</v>
      </c>
      <c r="AD950" s="23">
        <v>106</v>
      </c>
      <c r="AE950" s="23">
        <v>0</v>
      </c>
      <c r="AF950" s="23">
        <v>0</v>
      </c>
      <c r="AG950" s="23">
        <v>4</v>
      </c>
      <c r="AH950" s="23">
        <v>0</v>
      </c>
      <c r="AI950" s="23">
        <v>0</v>
      </c>
      <c r="AJ950" s="23">
        <v>0</v>
      </c>
      <c r="AK950" s="23">
        <v>1.35443</v>
      </c>
      <c r="AL950" s="23">
        <v>3</v>
      </c>
      <c r="AM950" s="23">
        <v>0</v>
      </c>
      <c r="AN950" s="23">
        <v>1441</v>
      </c>
      <c r="AO950" s="23">
        <v>949</v>
      </c>
      <c r="AP950" s="23">
        <v>0</v>
      </c>
    </row>
    <row r="951" spans="1:42" x14ac:dyDescent="0.25">
      <c r="A951" s="23">
        <v>950</v>
      </c>
      <c r="B951" s="23">
        <v>18</v>
      </c>
      <c r="C951" s="23">
        <v>18</v>
      </c>
      <c r="D951" s="23">
        <v>4</v>
      </c>
      <c r="E951" s="23">
        <v>1982</v>
      </c>
      <c r="F951" s="23">
        <v>4853</v>
      </c>
      <c r="G951" s="23">
        <v>4853</v>
      </c>
      <c r="H951" s="23">
        <v>2660</v>
      </c>
      <c r="I951" s="23">
        <v>1228</v>
      </c>
      <c r="J951" s="23">
        <v>822</v>
      </c>
      <c r="K951" s="23">
        <v>483</v>
      </c>
      <c r="L951" s="23">
        <v>506</v>
      </c>
      <c r="M951" s="23">
        <v>404</v>
      </c>
      <c r="N951" s="23">
        <v>589</v>
      </c>
      <c r="O951" s="23">
        <v>246</v>
      </c>
      <c r="P951" s="23">
        <v>206.53310999999999</v>
      </c>
      <c r="Q951" s="23">
        <v>29</v>
      </c>
      <c r="R951" s="23">
        <v>0.17061611374407601</v>
      </c>
      <c r="S951" s="23">
        <v>1126</v>
      </c>
      <c r="T951" s="23">
        <v>238</v>
      </c>
      <c r="U951" s="23">
        <v>816</v>
      </c>
      <c r="V951" s="23">
        <v>1710</v>
      </c>
      <c r="W951" s="23">
        <v>1381</v>
      </c>
      <c r="X951" s="23">
        <v>708</v>
      </c>
      <c r="Y951" s="23">
        <v>142</v>
      </c>
      <c r="Z951" s="23">
        <v>323</v>
      </c>
      <c r="AA951" s="23">
        <v>514</v>
      </c>
      <c r="AB951" s="23">
        <v>0</v>
      </c>
      <c r="AC951" s="23">
        <v>42</v>
      </c>
      <c r="AD951" s="23">
        <v>105</v>
      </c>
      <c r="AE951" s="23">
        <v>0</v>
      </c>
      <c r="AF951" s="23">
        <v>0</v>
      </c>
      <c r="AG951" s="23">
        <v>3</v>
      </c>
      <c r="AH951" s="23">
        <v>0</v>
      </c>
      <c r="AI951" s="23">
        <v>0</v>
      </c>
      <c r="AJ951" s="23">
        <v>0</v>
      </c>
      <c r="AK951" s="23">
        <v>1.5161800000000001</v>
      </c>
      <c r="AL951" s="23">
        <v>3</v>
      </c>
      <c r="AM951" s="23">
        <v>0</v>
      </c>
      <c r="AN951" s="23">
        <v>1982</v>
      </c>
      <c r="AO951" s="23">
        <v>950</v>
      </c>
      <c r="AP951" s="23">
        <v>0</v>
      </c>
    </row>
    <row r="952" spans="1:42" x14ac:dyDescent="0.25">
      <c r="A952" s="23">
        <v>951</v>
      </c>
      <c r="B952" s="23">
        <v>18</v>
      </c>
      <c r="C952" s="23">
        <v>18</v>
      </c>
      <c r="D952" s="23">
        <v>4</v>
      </c>
      <c r="E952" s="23">
        <v>2680</v>
      </c>
      <c r="F952" s="23">
        <v>6508</v>
      </c>
      <c r="G952" s="23">
        <v>6508</v>
      </c>
      <c r="H952" s="23">
        <v>3412</v>
      </c>
      <c r="I952" s="23">
        <v>1823</v>
      </c>
      <c r="J952" s="23">
        <v>956</v>
      </c>
      <c r="K952" s="23">
        <v>713</v>
      </c>
      <c r="L952" s="23">
        <v>629</v>
      </c>
      <c r="M952" s="23">
        <v>488</v>
      </c>
      <c r="N952" s="23">
        <v>850</v>
      </c>
      <c r="O952" s="23">
        <v>268</v>
      </c>
      <c r="P952" s="23">
        <v>222</v>
      </c>
      <c r="Q952" s="23">
        <v>21</v>
      </c>
      <c r="R952" s="23">
        <v>0.20835894283958201</v>
      </c>
      <c r="S952" s="23">
        <v>353</v>
      </c>
      <c r="T952" s="23">
        <v>456</v>
      </c>
      <c r="U952" s="23">
        <v>938</v>
      </c>
      <c r="V952" s="23">
        <v>2007</v>
      </c>
      <c r="W952" s="23">
        <v>2004</v>
      </c>
      <c r="X952" s="23">
        <v>1103</v>
      </c>
      <c r="Y952" s="23">
        <v>39</v>
      </c>
      <c r="Z952" s="23">
        <v>72</v>
      </c>
      <c r="AA952" s="23">
        <v>208</v>
      </c>
      <c r="AB952" s="23">
        <v>0</v>
      </c>
      <c r="AC952" s="23">
        <v>13</v>
      </c>
      <c r="AD952" s="23">
        <v>21</v>
      </c>
      <c r="AE952" s="23">
        <v>0</v>
      </c>
      <c r="AF952" s="23">
        <v>0</v>
      </c>
      <c r="AG952" s="23">
        <v>4</v>
      </c>
      <c r="AH952" s="23">
        <v>0</v>
      </c>
      <c r="AI952" s="23">
        <v>0</v>
      </c>
      <c r="AJ952" s="23">
        <v>0</v>
      </c>
      <c r="AK952" s="23">
        <v>1.4590099999999999</v>
      </c>
      <c r="AL952" s="23">
        <v>3</v>
      </c>
      <c r="AM952" s="23">
        <v>0</v>
      </c>
      <c r="AN952" s="23">
        <v>2680</v>
      </c>
      <c r="AO952" s="23">
        <v>951</v>
      </c>
      <c r="AP952" s="23">
        <v>0</v>
      </c>
    </row>
    <row r="953" spans="1:42" x14ac:dyDescent="0.25">
      <c r="A953" s="23">
        <v>952</v>
      </c>
      <c r="B953" s="23">
        <v>18</v>
      </c>
      <c r="C953" s="23">
        <v>18</v>
      </c>
      <c r="D953" s="23">
        <v>4</v>
      </c>
      <c r="E953" s="23">
        <v>2513</v>
      </c>
      <c r="F953" s="23">
        <v>7012</v>
      </c>
      <c r="G953" s="23">
        <v>7012</v>
      </c>
      <c r="H953" s="23">
        <v>3422</v>
      </c>
      <c r="I953" s="23">
        <v>2529</v>
      </c>
      <c r="J953" s="23">
        <v>56</v>
      </c>
      <c r="K953" s="23">
        <v>296</v>
      </c>
      <c r="L953" s="23">
        <v>567</v>
      </c>
      <c r="M953" s="23">
        <v>741</v>
      </c>
      <c r="N953" s="23">
        <v>909</v>
      </c>
      <c r="O953" s="23">
        <v>977</v>
      </c>
      <c r="P953" s="23">
        <v>237</v>
      </c>
      <c r="Q953" s="23">
        <v>197.22533999999999</v>
      </c>
      <c r="R953" s="23">
        <v>0.171848260125499</v>
      </c>
      <c r="S953" s="23">
        <v>4578</v>
      </c>
      <c r="T953" s="23">
        <v>437</v>
      </c>
      <c r="U953" s="23">
        <v>1378</v>
      </c>
      <c r="V953" s="23">
        <v>2125</v>
      </c>
      <c r="W953" s="23">
        <v>2112</v>
      </c>
      <c r="X953" s="23">
        <v>960</v>
      </c>
      <c r="Y953" s="23">
        <v>865</v>
      </c>
      <c r="Z953" s="23">
        <v>837</v>
      </c>
      <c r="AA953" s="23">
        <v>1145</v>
      </c>
      <c r="AB953" s="23">
        <v>5</v>
      </c>
      <c r="AC953" s="23">
        <v>1209</v>
      </c>
      <c r="AD953" s="23">
        <v>517</v>
      </c>
      <c r="AE953" s="23">
        <v>0</v>
      </c>
      <c r="AF953" s="23">
        <v>0</v>
      </c>
      <c r="AG953" s="23">
        <v>4</v>
      </c>
      <c r="AH953" s="23">
        <v>0</v>
      </c>
      <c r="AI953" s="23">
        <v>0</v>
      </c>
      <c r="AJ953" s="23">
        <v>0</v>
      </c>
      <c r="AK953" s="23">
        <v>1.6895899999999999</v>
      </c>
      <c r="AL953" s="23">
        <v>3</v>
      </c>
      <c r="AM953" s="23">
        <v>0</v>
      </c>
      <c r="AN953" s="23">
        <v>2513</v>
      </c>
      <c r="AO953" s="23">
        <v>952</v>
      </c>
      <c r="AP953" s="23">
        <v>0</v>
      </c>
    </row>
    <row r="954" spans="1:42" x14ac:dyDescent="0.25">
      <c r="A954" s="23">
        <v>953</v>
      </c>
      <c r="B954" s="23">
        <v>18</v>
      </c>
      <c r="C954" s="23">
        <v>18</v>
      </c>
      <c r="D954" s="23">
        <v>4</v>
      </c>
      <c r="E954" s="23">
        <v>2603</v>
      </c>
      <c r="F954" s="23">
        <v>7445</v>
      </c>
      <c r="G954" s="23">
        <v>7447</v>
      </c>
      <c r="H954" s="23">
        <v>3857</v>
      </c>
      <c r="I954" s="23">
        <v>2654</v>
      </c>
      <c r="J954" s="23">
        <v>107</v>
      </c>
      <c r="K954" s="23">
        <v>374</v>
      </c>
      <c r="L954" s="23">
        <v>431</v>
      </c>
      <c r="M954" s="23">
        <v>725</v>
      </c>
      <c r="N954" s="23">
        <v>1073</v>
      </c>
      <c r="O954" s="23">
        <v>587</v>
      </c>
      <c r="P954" s="23">
        <v>506</v>
      </c>
      <c r="Q954" s="23">
        <v>18</v>
      </c>
      <c r="R954" s="23">
        <v>0.22827984423257699</v>
      </c>
      <c r="S954" s="23">
        <v>1119</v>
      </c>
      <c r="T954" s="23">
        <v>360</v>
      </c>
      <c r="U954" s="23">
        <v>1410</v>
      </c>
      <c r="V954" s="23">
        <v>1799</v>
      </c>
      <c r="W954" s="23">
        <v>2530</v>
      </c>
      <c r="X954" s="23">
        <v>1348</v>
      </c>
      <c r="Y954" s="23">
        <v>163</v>
      </c>
      <c r="Z954" s="23">
        <v>263</v>
      </c>
      <c r="AA954" s="23">
        <v>629</v>
      </c>
      <c r="AB954" s="23">
        <v>0</v>
      </c>
      <c r="AC954" s="23">
        <v>11</v>
      </c>
      <c r="AD954" s="23">
        <v>53</v>
      </c>
      <c r="AE954" s="23">
        <v>0</v>
      </c>
      <c r="AF954" s="23">
        <v>0</v>
      </c>
      <c r="AG954" s="23">
        <v>4</v>
      </c>
      <c r="AH954" s="23">
        <v>0</v>
      </c>
      <c r="AI954" s="23">
        <v>0</v>
      </c>
      <c r="AJ954" s="23">
        <v>0</v>
      </c>
      <c r="AK954" s="23">
        <v>1.2147699999999999</v>
      </c>
      <c r="AL954" s="23">
        <v>3</v>
      </c>
      <c r="AM954" s="23">
        <v>0</v>
      </c>
      <c r="AN954" s="23">
        <v>2603</v>
      </c>
      <c r="AO954" s="23">
        <v>953</v>
      </c>
      <c r="AP954" s="23">
        <v>2</v>
      </c>
    </row>
    <row r="955" spans="1:42" x14ac:dyDescent="0.25">
      <c r="A955" s="23">
        <v>954</v>
      </c>
      <c r="B955" s="23">
        <v>18</v>
      </c>
      <c r="C955" s="23">
        <v>18</v>
      </c>
      <c r="D955" s="23">
        <v>4</v>
      </c>
      <c r="E955" s="23">
        <v>1861</v>
      </c>
      <c r="F955" s="23">
        <v>4207</v>
      </c>
      <c r="G955" s="23">
        <v>4214</v>
      </c>
      <c r="H955" s="23">
        <v>2497</v>
      </c>
      <c r="I955" s="23">
        <v>449</v>
      </c>
      <c r="J955" s="23">
        <v>1542</v>
      </c>
      <c r="K955" s="23">
        <v>521</v>
      </c>
      <c r="L955" s="23">
        <v>586</v>
      </c>
      <c r="M955" s="23">
        <v>352</v>
      </c>
      <c r="N955" s="23">
        <v>402</v>
      </c>
      <c r="O955" s="23">
        <v>198</v>
      </c>
      <c r="P955" s="23">
        <v>99</v>
      </c>
      <c r="Q955" s="23">
        <v>82</v>
      </c>
      <c r="R955" s="23">
        <v>0.20740389178927399</v>
      </c>
      <c r="S955" s="23">
        <v>2272</v>
      </c>
      <c r="T955" s="23">
        <v>396</v>
      </c>
      <c r="U955" s="23">
        <v>431</v>
      </c>
      <c r="V955" s="23">
        <v>1630</v>
      </c>
      <c r="W955" s="23">
        <v>1007</v>
      </c>
      <c r="X955" s="23">
        <v>750</v>
      </c>
      <c r="Y955" s="23">
        <v>809</v>
      </c>
      <c r="Z955" s="23">
        <v>195</v>
      </c>
      <c r="AA955" s="23">
        <v>885</v>
      </c>
      <c r="AB955" s="23">
        <v>0</v>
      </c>
      <c r="AC955" s="23">
        <v>110</v>
      </c>
      <c r="AD955" s="23">
        <v>273</v>
      </c>
      <c r="AE955" s="23">
        <v>0</v>
      </c>
      <c r="AF955" s="23">
        <v>0</v>
      </c>
      <c r="AG955" s="23">
        <v>3</v>
      </c>
      <c r="AH955" s="23">
        <v>1844.36169</v>
      </c>
      <c r="AI955" s="23">
        <v>0</v>
      </c>
      <c r="AJ955" s="23">
        <v>0</v>
      </c>
      <c r="AK955" s="23">
        <v>1.9946600000000001</v>
      </c>
      <c r="AL955" s="23">
        <v>3</v>
      </c>
      <c r="AM955" s="23">
        <v>0</v>
      </c>
      <c r="AN955" s="23">
        <v>1861</v>
      </c>
      <c r="AO955" s="23">
        <v>954</v>
      </c>
      <c r="AP955" s="23">
        <v>7</v>
      </c>
    </row>
    <row r="956" spans="1:42" x14ac:dyDescent="0.25">
      <c r="A956" s="23">
        <v>955</v>
      </c>
      <c r="B956" s="23">
        <v>18</v>
      </c>
      <c r="C956" s="23">
        <v>18</v>
      </c>
      <c r="D956" s="23">
        <v>4</v>
      </c>
      <c r="E956" s="23">
        <v>1350</v>
      </c>
      <c r="F956" s="23">
        <v>2751</v>
      </c>
      <c r="G956" s="23">
        <v>2751</v>
      </c>
      <c r="H956" s="23">
        <v>1496</v>
      </c>
      <c r="I956" s="23">
        <v>300</v>
      </c>
      <c r="J956" s="23">
        <v>1118</v>
      </c>
      <c r="K956" s="23">
        <v>453</v>
      </c>
      <c r="L956" s="23">
        <v>470</v>
      </c>
      <c r="M956" s="23">
        <v>305</v>
      </c>
      <c r="N956" s="23">
        <v>122</v>
      </c>
      <c r="O956" s="23">
        <v>134</v>
      </c>
      <c r="P956" s="23">
        <v>99</v>
      </c>
      <c r="Q956" s="23">
        <v>35</v>
      </c>
      <c r="R956" s="23">
        <v>0.14358415121773899</v>
      </c>
      <c r="S956" s="23">
        <v>2313</v>
      </c>
      <c r="T956" s="23">
        <v>156</v>
      </c>
      <c r="U956" s="23">
        <v>355</v>
      </c>
      <c r="V956" s="23">
        <v>1203</v>
      </c>
      <c r="W956" s="23">
        <v>712</v>
      </c>
      <c r="X956" s="23">
        <v>325</v>
      </c>
      <c r="Y956" s="23">
        <v>230</v>
      </c>
      <c r="Z956" s="23">
        <v>187</v>
      </c>
      <c r="AA956" s="23">
        <v>1250</v>
      </c>
      <c r="AB956" s="23">
        <v>0</v>
      </c>
      <c r="AC956" s="23">
        <v>20</v>
      </c>
      <c r="AD956" s="23">
        <v>626</v>
      </c>
      <c r="AE956" s="23">
        <v>0</v>
      </c>
      <c r="AF956" s="23">
        <v>0</v>
      </c>
      <c r="AG956" s="23">
        <v>3</v>
      </c>
      <c r="AH956" s="23">
        <v>0</v>
      </c>
      <c r="AI956" s="23">
        <v>0</v>
      </c>
      <c r="AJ956" s="23">
        <v>0</v>
      </c>
      <c r="AK956" s="23">
        <v>2.7033999999999998</v>
      </c>
      <c r="AL956" s="23">
        <v>3</v>
      </c>
      <c r="AM956" s="23">
        <v>0</v>
      </c>
      <c r="AN956" s="23">
        <v>1350</v>
      </c>
      <c r="AO956" s="23">
        <v>955</v>
      </c>
      <c r="AP956" s="23">
        <v>0</v>
      </c>
    </row>
    <row r="957" spans="1:42" x14ac:dyDescent="0.25">
      <c r="A957" s="23">
        <v>956</v>
      </c>
      <c r="B957" s="23">
        <v>18</v>
      </c>
      <c r="C957" s="23">
        <v>18</v>
      </c>
      <c r="D957" s="23">
        <v>4</v>
      </c>
      <c r="E957" s="23">
        <v>2111</v>
      </c>
      <c r="F957" s="23">
        <v>4971</v>
      </c>
      <c r="G957" s="23">
        <v>5050</v>
      </c>
      <c r="H957" s="23">
        <v>3107</v>
      </c>
      <c r="I957" s="23">
        <v>675</v>
      </c>
      <c r="J957" s="23">
        <v>1609</v>
      </c>
      <c r="K957" s="23">
        <v>383</v>
      </c>
      <c r="L957" s="23">
        <v>651</v>
      </c>
      <c r="M957" s="23">
        <v>594</v>
      </c>
      <c r="N957" s="23">
        <v>483</v>
      </c>
      <c r="O957" s="23">
        <v>219</v>
      </c>
      <c r="P957" s="23">
        <v>208</v>
      </c>
      <c r="Q957" s="23">
        <v>5</v>
      </c>
      <c r="R957" s="23">
        <v>0.16990099009901</v>
      </c>
      <c r="S957" s="23">
        <v>1044</v>
      </c>
      <c r="T957" s="23">
        <v>230</v>
      </c>
      <c r="U957" s="23">
        <v>568</v>
      </c>
      <c r="V957" s="23">
        <v>1923</v>
      </c>
      <c r="W957" s="23">
        <v>1707</v>
      </c>
      <c r="X957" s="23">
        <v>622</v>
      </c>
      <c r="Y957" s="23">
        <v>109</v>
      </c>
      <c r="Z957" s="23">
        <v>207</v>
      </c>
      <c r="AA957" s="23">
        <v>461</v>
      </c>
      <c r="AB957" s="23">
        <v>0</v>
      </c>
      <c r="AC957" s="23">
        <v>55</v>
      </c>
      <c r="AD957" s="23">
        <v>212</v>
      </c>
      <c r="AE957" s="23">
        <v>0</v>
      </c>
      <c r="AF957" s="23">
        <v>0</v>
      </c>
      <c r="AG957" s="23">
        <v>3</v>
      </c>
      <c r="AH957" s="23">
        <v>607.33025999999995</v>
      </c>
      <c r="AI957" s="23">
        <v>0</v>
      </c>
      <c r="AJ957" s="23">
        <v>0</v>
      </c>
      <c r="AK957" s="23">
        <v>1.45475</v>
      </c>
      <c r="AL957" s="23">
        <v>3</v>
      </c>
      <c r="AM957" s="23">
        <v>0</v>
      </c>
      <c r="AN957" s="23">
        <v>2111</v>
      </c>
      <c r="AO957" s="23">
        <v>956</v>
      </c>
      <c r="AP957" s="23">
        <v>79</v>
      </c>
    </row>
    <row r="958" spans="1:42" x14ac:dyDescent="0.25">
      <c r="A958" s="23">
        <v>957</v>
      </c>
      <c r="B958" s="23">
        <v>18</v>
      </c>
      <c r="C958" s="23">
        <v>18</v>
      </c>
      <c r="D958" s="23">
        <v>4</v>
      </c>
      <c r="E958" s="23">
        <v>1486</v>
      </c>
      <c r="F958" s="23">
        <v>3176</v>
      </c>
      <c r="G958" s="23">
        <v>3181</v>
      </c>
      <c r="H958" s="23">
        <v>1573</v>
      </c>
      <c r="I958" s="23">
        <v>477</v>
      </c>
      <c r="J958" s="23">
        <v>1134</v>
      </c>
      <c r="K958" s="23">
        <v>434</v>
      </c>
      <c r="L958" s="23">
        <v>437</v>
      </c>
      <c r="M958" s="23">
        <v>338</v>
      </c>
      <c r="N958" s="23">
        <v>277</v>
      </c>
      <c r="O958" s="23">
        <v>158</v>
      </c>
      <c r="P958" s="23">
        <v>117</v>
      </c>
      <c r="Q958" s="23">
        <v>16</v>
      </c>
      <c r="R958" s="23">
        <v>0.24174787802577799</v>
      </c>
      <c r="S958" s="23">
        <v>777</v>
      </c>
      <c r="T958" s="23">
        <v>232</v>
      </c>
      <c r="U958" s="23">
        <v>442</v>
      </c>
      <c r="V958" s="23">
        <v>1094</v>
      </c>
      <c r="W958" s="23">
        <v>777</v>
      </c>
      <c r="X958" s="23">
        <v>636</v>
      </c>
      <c r="Y958" s="23">
        <v>2</v>
      </c>
      <c r="Z958" s="23">
        <v>47</v>
      </c>
      <c r="AA958" s="23">
        <v>670</v>
      </c>
      <c r="AB958" s="23">
        <v>0</v>
      </c>
      <c r="AC958" s="23">
        <v>5</v>
      </c>
      <c r="AD958" s="23">
        <v>53</v>
      </c>
      <c r="AE958" s="23">
        <v>0</v>
      </c>
      <c r="AF958" s="23">
        <v>0</v>
      </c>
      <c r="AG958" s="23">
        <v>4</v>
      </c>
      <c r="AH958" s="23">
        <v>0</v>
      </c>
      <c r="AI958" s="23">
        <v>0</v>
      </c>
      <c r="AJ958" s="23">
        <v>0</v>
      </c>
      <c r="AK958" s="23">
        <v>1.5073799999999999</v>
      </c>
      <c r="AL958" s="23">
        <v>3</v>
      </c>
      <c r="AM958" s="23">
        <v>0</v>
      </c>
      <c r="AN958" s="23">
        <v>1486</v>
      </c>
      <c r="AO958" s="23">
        <v>957</v>
      </c>
      <c r="AP958" s="23">
        <v>5</v>
      </c>
    </row>
    <row r="959" spans="1:42" x14ac:dyDescent="0.25">
      <c r="A959" s="23">
        <v>958</v>
      </c>
      <c r="B959" s="23">
        <v>18</v>
      </c>
      <c r="C959" s="23">
        <v>18</v>
      </c>
      <c r="D959" s="23">
        <v>4</v>
      </c>
      <c r="E959" s="23">
        <v>1540</v>
      </c>
      <c r="F959" s="23">
        <v>3179</v>
      </c>
      <c r="G959" s="23">
        <v>3187</v>
      </c>
      <c r="H959" s="23">
        <v>1724</v>
      </c>
      <c r="I959" s="23">
        <v>593</v>
      </c>
      <c r="J959" s="23">
        <v>1040</v>
      </c>
      <c r="K959" s="23">
        <v>310</v>
      </c>
      <c r="L959" s="23">
        <v>522</v>
      </c>
      <c r="M959" s="23">
        <v>406</v>
      </c>
      <c r="N959" s="23">
        <v>302</v>
      </c>
      <c r="O959" s="23">
        <v>195</v>
      </c>
      <c r="P959" s="23">
        <v>87</v>
      </c>
      <c r="Q959" s="23">
        <v>19</v>
      </c>
      <c r="R959" s="23">
        <v>0.29306557891433899</v>
      </c>
      <c r="S959" s="23">
        <v>459</v>
      </c>
      <c r="T959" s="23">
        <v>147</v>
      </c>
      <c r="U959" s="23">
        <v>368</v>
      </c>
      <c r="V959" s="23">
        <v>1108</v>
      </c>
      <c r="W959" s="23">
        <v>839</v>
      </c>
      <c r="X959" s="23">
        <v>725</v>
      </c>
      <c r="Y959" s="23">
        <v>26</v>
      </c>
      <c r="Z959" s="23">
        <v>76</v>
      </c>
      <c r="AA959" s="23">
        <v>314</v>
      </c>
      <c r="AB959" s="23">
        <v>0</v>
      </c>
      <c r="AC959" s="23">
        <v>13</v>
      </c>
      <c r="AD959" s="23">
        <v>30</v>
      </c>
      <c r="AE959" s="23">
        <v>0</v>
      </c>
      <c r="AF959" s="23">
        <v>0</v>
      </c>
      <c r="AG959" s="23">
        <v>4</v>
      </c>
      <c r="AH959" s="23">
        <v>0</v>
      </c>
      <c r="AI959" s="23">
        <v>0</v>
      </c>
      <c r="AJ959" s="23">
        <v>0</v>
      </c>
      <c r="AK959" s="23">
        <v>1.6390199999999999</v>
      </c>
      <c r="AL959" s="23">
        <v>3</v>
      </c>
      <c r="AM959" s="23">
        <v>0</v>
      </c>
      <c r="AN959" s="23">
        <v>1540</v>
      </c>
      <c r="AO959" s="23">
        <v>958</v>
      </c>
      <c r="AP959" s="23">
        <v>8</v>
      </c>
    </row>
    <row r="960" spans="1:42" x14ac:dyDescent="0.25">
      <c r="A960" s="23">
        <v>959</v>
      </c>
      <c r="B960" s="23">
        <v>18</v>
      </c>
      <c r="C960" s="23">
        <v>18</v>
      </c>
      <c r="D960" s="23">
        <v>4</v>
      </c>
      <c r="E960" s="23">
        <v>2039</v>
      </c>
      <c r="F960" s="23">
        <v>5250</v>
      </c>
      <c r="G960" s="23">
        <v>5250</v>
      </c>
      <c r="H960" s="23">
        <v>2642</v>
      </c>
      <c r="I960" s="23">
        <v>1077</v>
      </c>
      <c r="J960" s="23">
        <v>1093</v>
      </c>
      <c r="K960" s="23">
        <v>457</v>
      </c>
      <c r="L960" s="23">
        <v>578</v>
      </c>
      <c r="M960" s="23">
        <v>529</v>
      </c>
      <c r="N960" s="23">
        <v>475</v>
      </c>
      <c r="O960" s="23">
        <v>208</v>
      </c>
      <c r="P960" s="23">
        <v>161</v>
      </c>
      <c r="Q960" s="23">
        <v>25</v>
      </c>
      <c r="R960" s="23">
        <v>0.200190476190476</v>
      </c>
      <c r="S960" s="23">
        <v>645</v>
      </c>
      <c r="T960" s="23">
        <v>244</v>
      </c>
      <c r="U960" s="23">
        <v>716</v>
      </c>
      <c r="V960" s="23">
        <v>1660</v>
      </c>
      <c r="W960" s="23">
        <v>1804</v>
      </c>
      <c r="X960" s="23">
        <v>826</v>
      </c>
      <c r="Y960" s="23">
        <v>97</v>
      </c>
      <c r="Z960" s="23">
        <v>104</v>
      </c>
      <c r="AA960" s="23">
        <v>371</v>
      </c>
      <c r="AB960" s="23">
        <v>0</v>
      </c>
      <c r="AC960" s="23">
        <v>27</v>
      </c>
      <c r="AD960" s="23">
        <v>46</v>
      </c>
      <c r="AE960" s="23">
        <v>0</v>
      </c>
      <c r="AF960" s="23">
        <v>0</v>
      </c>
      <c r="AG960" s="23">
        <v>4</v>
      </c>
      <c r="AH960" s="23">
        <v>0</v>
      </c>
      <c r="AI960" s="23">
        <v>0</v>
      </c>
      <c r="AJ960" s="23">
        <v>0</v>
      </c>
      <c r="AK960" s="23">
        <v>1.4669700000000001</v>
      </c>
      <c r="AL960" s="23">
        <v>3</v>
      </c>
      <c r="AM960" s="23">
        <v>0</v>
      </c>
      <c r="AN960" s="23">
        <v>2039</v>
      </c>
      <c r="AO960" s="23">
        <v>959</v>
      </c>
      <c r="AP960" s="23">
        <v>0</v>
      </c>
    </row>
    <row r="961" spans="1:42" x14ac:dyDescent="0.25">
      <c r="A961" s="23">
        <v>960</v>
      </c>
      <c r="B961" s="23">
        <v>18</v>
      </c>
      <c r="C961" s="23">
        <v>18</v>
      </c>
      <c r="D961" s="23">
        <v>4</v>
      </c>
      <c r="E961" s="23">
        <v>1800</v>
      </c>
      <c r="F961" s="23">
        <v>5036</v>
      </c>
      <c r="G961" s="23">
        <v>5064</v>
      </c>
      <c r="H961" s="23">
        <v>2533</v>
      </c>
      <c r="I961" s="23">
        <v>1286</v>
      </c>
      <c r="J961" s="23">
        <v>601</v>
      </c>
      <c r="K961" s="23">
        <v>359</v>
      </c>
      <c r="L961" s="23">
        <v>519</v>
      </c>
      <c r="M961" s="23">
        <v>373</v>
      </c>
      <c r="N961" s="23">
        <v>549</v>
      </c>
      <c r="O961" s="23">
        <v>617</v>
      </c>
      <c r="P961" s="23">
        <v>181.01410999999999</v>
      </c>
      <c r="Q961" s="23">
        <v>293</v>
      </c>
      <c r="R961" s="23">
        <v>0.171603475513428</v>
      </c>
      <c r="S961" s="23">
        <v>2498</v>
      </c>
      <c r="T961" s="23">
        <v>360</v>
      </c>
      <c r="U961" s="23">
        <v>729</v>
      </c>
      <c r="V961" s="23">
        <v>1849</v>
      </c>
      <c r="W961" s="23">
        <v>1473</v>
      </c>
      <c r="X961" s="23">
        <v>653</v>
      </c>
      <c r="Y961" s="23">
        <v>424</v>
      </c>
      <c r="Z961" s="23">
        <v>737</v>
      </c>
      <c r="AA961" s="23">
        <v>816</v>
      </c>
      <c r="AB961" s="23">
        <v>0</v>
      </c>
      <c r="AC961" s="23">
        <v>195</v>
      </c>
      <c r="AD961" s="23">
        <v>326</v>
      </c>
      <c r="AE961" s="23">
        <v>0</v>
      </c>
      <c r="AF961" s="23">
        <v>0</v>
      </c>
      <c r="AG961" s="23">
        <v>3</v>
      </c>
      <c r="AH961" s="23">
        <v>0</v>
      </c>
      <c r="AI961" s="23">
        <v>0</v>
      </c>
      <c r="AJ961" s="23">
        <v>0</v>
      </c>
      <c r="AK961" s="23">
        <v>1.5839000000000001</v>
      </c>
      <c r="AL961" s="23">
        <v>3</v>
      </c>
      <c r="AM961" s="23">
        <v>0</v>
      </c>
      <c r="AN961" s="23">
        <v>1800</v>
      </c>
      <c r="AO961" s="23">
        <v>960</v>
      </c>
      <c r="AP961" s="23">
        <v>28</v>
      </c>
    </row>
    <row r="962" spans="1:42" x14ac:dyDescent="0.25">
      <c r="A962" s="23">
        <v>961</v>
      </c>
      <c r="B962" s="23">
        <v>18</v>
      </c>
      <c r="C962" s="23">
        <v>18</v>
      </c>
      <c r="D962" s="23">
        <v>4</v>
      </c>
      <c r="E962" s="23">
        <v>1080</v>
      </c>
      <c r="F962" s="23">
        <v>3170</v>
      </c>
      <c r="G962" s="23">
        <v>3576</v>
      </c>
      <c r="H962" s="23">
        <v>1446</v>
      </c>
      <c r="I962" s="23">
        <v>674</v>
      </c>
      <c r="J962" s="23">
        <v>643</v>
      </c>
      <c r="K962" s="23">
        <v>407</v>
      </c>
      <c r="L962" s="23">
        <v>218</v>
      </c>
      <c r="M962" s="23">
        <v>92</v>
      </c>
      <c r="N962" s="23">
        <v>363</v>
      </c>
      <c r="O962" s="23">
        <v>482</v>
      </c>
      <c r="P962" s="23">
        <v>8</v>
      </c>
      <c r="Q962" s="23">
        <v>474</v>
      </c>
      <c r="R962" s="23">
        <v>0.156319910514541</v>
      </c>
      <c r="S962" s="23">
        <v>1146</v>
      </c>
      <c r="T962" s="23">
        <v>354</v>
      </c>
      <c r="U962" s="23">
        <v>575</v>
      </c>
      <c r="V962" s="23">
        <v>1542</v>
      </c>
      <c r="W962" s="23">
        <v>665</v>
      </c>
      <c r="X962" s="23">
        <v>440</v>
      </c>
      <c r="Y962" s="23">
        <v>546</v>
      </c>
      <c r="Z962" s="23">
        <v>208</v>
      </c>
      <c r="AA962" s="23">
        <v>285</v>
      </c>
      <c r="AB962" s="23">
        <v>0</v>
      </c>
      <c r="AC962" s="23">
        <v>76</v>
      </c>
      <c r="AD962" s="23">
        <v>31</v>
      </c>
      <c r="AE962" s="23">
        <v>0</v>
      </c>
      <c r="AF962" s="23">
        <v>0</v>
      </c>
      <c r="AG962" s="23">
        <v>2</v>
      </c>
      <c r="AH962" s="23">
        <v>0</v>
      </c>
      <c r="AI962" s="23">
        <v>1063.00549</v>
      </c>
      <c r="AJ962" s="23">
        <v>4203.1689500000002</v>
      </c>
      <c r="AK962" s="23">
        <v>1.19007</v>
      </c>
      <c r="AL962" s="23">
        <v>3</v>
      </c>
      <c r="AM962" s="23">
        <v>0</v>
      </c>
      <c r="AN962" s="23">
        <v>1080</v>
      </c>
      <c r="AO962" s="23">
        <v>961</v>
      </c>
      <c r="AP962" s="23">
        <v>406</v>
      </c>
    </row>
    <row r="963" spans="1:42" x14ac:dyDescent="0.25">
      <c r="A963" s="23">
        <v>962</v>
      </c>
      <c r="B963" s="23">
        <v>18</v>
      </c>
      <c r="C963" s="23">
        <v>18</v>
      </c>
      <c r="D963" s="23">
        <v>4</v>
      </c>
      <c r="E963" s="23">
        <v>1863</v>
      </c>
      <c r="F963" s="23">
        <v>5698</v>
      </c>
      <c r="G963" s="23">
        <v>5703</v>
      </c>
      <c r="H963" s="23">
        <v>2507</v>
      </c>
      <c r="I963" s="23">
        <v>379</v>
      </c>
      <c r="J963" s="23">
        <v>1546</v>
      </c>
      <c r="K963" s="23">
        <v>787</v>
      </c>
      <c r="L963" s="23">
        <v>589</v>
      </c>
      <c r="M963" s="23">
        <v>323</v>
      </c>
      <c r="N963" s="23">
        <v>164</v>
      </c>
      <c r="O963" s="23">
        <v>145</v>
      </c>
      <c r="P963" s="23">
        <v>92</v>
      </c>
      <c r="Q963" s="23">
        <v>54.240679999999998</v>
      </c>
      <c r="R963" s="23">
        <v>9.3634928984744903E-2</v>
      </c>
      <c r="S963" s="23">
        <v>479</v>
      </c>
      <c r="T963" s="23">
        <v>412</v>
      </c>
      <c r="U963" s="23">
        <v>1131</v>
      </c>
      <c r="V963" s="23">
        <v>2573</v>
      </c>
      <c r="W963" s="23">
        <v>1142</v>
      </c>
      <c r="X963" s="23">
        <v>445</v>
      </c>
      <c r="Y963" s="23">
        <v>23</v>
      </c>
      <c r="Z963" s="23">
        <v>45</v>
      </c>
      <c r="AA963" s="23">
        <v>360</v>
      </c>
      <c r="AB963" s="23">
        <v>0</v>
      </c>
      <c r="AC963" s="23">
        <v>17</v>
      </c>
      <c r="AD963" s="23">
        <v>34</v>
      </c>
      <c r="AE963" s="23">
        <v>0</v>
      </c>
      <c r="AF963" s="23">
        <v>0</v>
      </c>
      <c r="AG963" s="23">
        <v>3</v>
      </c>
      <c r="AH963" s="23">
        <v>0</v>
      </c>
      <c r="AI963" s="23">
        <v>0</v>
      </c>
      <c r="AJ963" s="23">
        <v>0</v>
      </c>
      <c r="AK963" s="23">
        <v>1.62364</v>
      </c>
      <c r="AL963" s="23">
        <v>3</v>
      </c>
      <c r="AM963" s="23">
        <v>0</v>
      </c>
      <c r="AN963" s="23">
        <v>1863</v>
      </c>
      <c r="AO963" s="23">
        <v>962</v>
      </c>
      <c r="AP963" s="23">
        <v>5</v>
      </c>
    </row>
    <row r="964" spans="1:42" x14ac:dyDescent="0.25">
      <c r="A964" s="23">
        <v>963</v>
      </c>
      <c r="B964" s="23">
        <v>18</v>
      </c>
      <c r="C964" s="23">
        <v>18</v>
      </c>
      <c r="D964" s="23">
        <v>4</v>
      </c>
      <c r="E964" s="23">
        <v>2254</v>
      </c>
      <c r="F964" s="23">
        <v>5070</v>
      </c>
      <c r="G964" s="23">
        <v>5079</v>
      </c>
      <c r="H964" s="23">
        <v>3157</v>
      </c>
      <c r="I964" s="23">
        <v>1052</v>
      </c>
      <c r="J964" s="23">
        <v>1377</v>
      </c>
      <c r="K964" s="23">
        <v>446</v>
      </c>
      <c r="L964" s="23">
        <v>728</v>
      </c>
      <c r="M964" s="23">
        <v>671</v>
      </c>
      <c r="N964" s="23">
        <v>409</v>
      </c>
      <c r="O964" s="23">
        <v>235</v>
      </c>
      <c r="P964" s="23">
        <v>138</v>
      </c>
      <c r="Q964" s="23">
        <v>86</v>
      </c>
      <c r="R964" s="23">
        <v>0.175231344752904</v>
      </c>
      <c r="S964" s="23">
        <v>596</v>
      </c>
      <c r="T964" s="23">
        <v>284</v>
      </c>
      <c r="U964" s="23">
        <v>601</v>
      </c>
      <c r="V964" s="23">
        <v>1994</v>
      </c>
      <c r="W964" s="23">
        <v>1515</v>
      </c>
      <c r="X964" s="23">
        <v>685</v>
      </c>
      <c r="Y964" s="23">
        <v>53</v>
      </c>
      <c r="Z964" s="23">
        <v>237</v>
      </c>
      <c r="AA964" s="23">
        <v>252</v>
      </c>
      <c r="AB964" s="23">
        <v>2</v>
      </c>
      <c r="AC964" s="23">
        <v>18</v>
      </c>
      <c r="AD964" s="23">
        <v>34</v>
      </c>
      <c r="AE964" s="23">
        <v>0</v>
      </c>
      <c r="AF964" s="23">
        <v>0</v>
      </c>
      <c r="AG964" s="23">
        <v>3</v>
      </c>
      <c r="AH964" s="23">
        <v>1537.49658</v>
      </c>
      <c r="AI964" s="23">
        <v>0</v>
      </c>
      <c r="AJ964" s="23">
        <v>0</v>
      </c>
      <c r="AK964" s="23">
        <v>1.48691</v>
      </c>
      <c r="AL964" s="23">
        <v>3</v>
      </c>
      <c r="AM964" s="23">
        <v>0</v>
      </c>
      <c r="AN964" s="23">
        <v>2254</v>
      </c>
      <c r="AO964" s="23">
        <v>963</v>
      </c>
      <c r="AP964" s="23">
        <v>9</v>
      </c>
    </row>
    <row r="965" spans="1:42" x14ac:dyDescent="0.25">
      <c r="A965" s="23">
        <v>964</v>
      </c>
      <c r="B965" s="23">
        <v>18</v>
      </c>
      <c r="C965" s="23">
        <v>18</v>
      </c>
      <c r="D965" s="23">
        <v>4</v>
      </c>
      <c r="E965" s="23">
        <v>319</v>
      </c>
      <c r="F965" s="23">
        <v>865</v>
      </c>
      <c r="G965" s="23">
        <v>1070</v>
      </c>
      <c r="H965" s="23">
        <v>860</v>
      </c>
      <c r="I965" s="23">
        <v>80</v>
      </c>
      <c r="J965" s="23">
        <v>258</v>
      </c>
      <c r="K965" s="23">
        <v>183</v>
      </c>
      <c r="L965" s="23">
        <v>59</v>
      </c>
      <c r="M965" s="23">
        <v>34</v>
      </c>
      <c r="N965" s="23">
        <v>43</v>
      </c>
      <c r="O965" s="23">
        <v>1390</v>
      </c>
      <c r="P965" s="23">
        <v>45</v>
      </c>
      <c r="Q965" s="23">
        <v>1315</v>
      </c>
      <c r="R965" s="23">
        <v>6.9158878504672894E-2</v>
      </c>
      <c r="S965" s="23">
        <v>952</v>
      </c>
      <c r="T965" s="23">
        <v>0</v>
      </c>
      <c r="U965" s="23">
        <v>248</v>
      </c>
      <c r="V965" s="23">
        <v>518</v>
      </c>
      <c r="W965" s="23">
        <v>292</v>
      </c>
      <c r="X965" s="23">
        <v>12</v>
      </c>
      <c r="Y965" s="23">
        <v>11</v>
      </c>
      <c r="Z965" s="23">
        <v>341</v>
      </c>
      <c r="AA965" s="23">
        <v>173</v>
      </c>
      <c r="AB965" s="23">
        <v>0</v>
      </c>
      <c r="AC965" s="23">
        <v>192</v>
      </c>
      <c r="AD965" s="23">
        <v>235</v>
      </c>
      <c r="AE965" s="23">
        <v>0</v>
      </c>
      <c r="AF965" s="23">
        <v>0</v>
      </c>
      <c r="AG965" s="23">
        <v>4</v>
      </c>
      <c r="AH965" s="23">
        <v>0</v>
      </c>
      <c r="AI965" s="23">
        <v>0</v>
      </c>
      <c r="AJ965" s="23">
        <v>0</v>
      </c>
      <c r="AK965" s="23">
        <v>1.0203500000000001</v>
      </c>
      <c r="AL965" s="23">
        <v>3</v>
      </c>
      <c r="AM965" s="23">
        <v>0</v>
      </c>
      <c r="AN965" s="23">
        <v>319</v>
      </c>
      <c r="AO965" s="23">
        <v>964</v>
      </c>
      <c r="AP965" s="23">
        <v>205</v>
      </c>
    </row>
    <row r="966" spans="1:42" x14ac:dyDescent="0.25">
      <c r="A966" s="23">
        <v>965</v>
      </c>
      <c r="B966" s="23">
        <v>18</v>
      </c>
      <c r="C966" s="23">
        <v>18</v>
      </c>
      <c r="D966" s="23">
        <v>4</v>
      </c>
      <c r="E966" s="23">
        <v>225</v>
      </c>
      <c r="F966" s="23">
        <v>525</v>
      </c>
      <c r="G966" s="23">
        <v>529</v>
      </c>
      <c r="H966" s="23">
        <v>373</v>
      </c>
      <c r="I966" s="23">
        <v>134</v>
      </c>
      <c r="J966" s="23">
        <v>137</v>
      </c>
      <c r="K966" s="23">
        <v>38</v>
      </c>
      <c r="L966" s="23">
        <v>84</v>
      </c>
      <c r="M966" s="23">
        <v>34</v>
      </c>
      <c r="N966" s="23">
        <v>69</v>
      </c>
      <c r="O966" s="23">
        <v>1017</v>
      </c>
      <c r="P966" s="23">
        <v>17</v>
      </c>
      <c r="Q966" s="23">
        <v>874</v>
      </c>
      <c r="R966" s="23">
        <v>9.4517958412098299E-2</v>
      </c>
      <c r="S966" s="23">
        <v>868</v>
      </c>
      <c r="T966" s="23">
        <v>26</v>
      </c>
      <c r="U966" s="23">
        <v>31</v>
      </c>
      <c r="V966" s="23">
        <v>291</v>
      </c>
      <c r="W966" s="23">
        <v>181</v>
      </c>
      <c r="X966" s="23">
        <v>0</v>
      </c>
      <c r="Y966" s="23">
        <v>53</v>
      </c>
      <c r="Z966" s="23">
        <v>62</v>
      </c>
      <c r="AA966" s="23">
        <v>63</v>
      </c>
      <c r="AB966" s="23">
        <v>0</v>
      </c>
      <c r="AC966" s="23">
        <v>673</v>
      </c>
      <c r="AD966" s="23">
        <v>17</v>
      </c>
      <c r="AE966" s="23">
        <v>0</v>
      </c>
      <c r="AF966" s="23">
        <v>0</v>
      </c>
      <c r="AG966" s="23">
        <v>4</v>
      </c>
      <c r="AH966" s="23">
        <v>0</v>
      </c>
      <c r="AI966" s="23">
        <v>0</v>
      </c>
      <c r="AJ966" s="23">
        <v>0</v>
      </c>
      <c r="AK966" s="23">
        <v>1.00562</v>
      </c>
      <c r="AL966" s="23">
        <v>3</v>
      </c>
      <c r="AM966" s="23">
        <v>0</v>
      </c>
      <c r="AN966" s="23">
        <v>225</v>
      </c>
      <c r="AO966" s="23">
        <v>965</v>
      </c>
      <c r="AP966" s="23">
        <v>4</v>
      </c>
    </row>
    <row r="967" spans="1:42" x14ac:dyDescent="0.25">
      <c r="A967" s="23">
        <v>966</v>
      </c>
      <c r="B967" s="23">
        <v>18</v>
      </c>
      <c r="C967" s="23">
        <v>18</v>
      </c>
      <c r="D967" s="23">
        <v>4</v>
      </c>
      <c r="E967" s="23">
        <v>35</v>
      </c>
      <c r="F967" s="23">
        <v>66</v>
      </c>
      <c r="G967" s="23">
        <v>83</v>
      </c>
      <c r="H967" s="23">
        <v>50</v>
      </c>
      <c r="I967" s="23">
        <v>19</v>
      </c>
      <c r="J967" s="23">
        <v>16</v>
      </c>
      <c r="K967" s="23">
        <v>6</v>
      </c>
      <c r="L967" s="23">
        <v>3</v>
      </c>
      <c r="M967" s="23">
        <v>10</v>
      </c>
      <c r="N967" s="23">
        <v>16</v>
      </c>
      <c r="O967" s="23">
        <v>280</v>
      </c>
      <c r="P967" s="23">
        <v>8</v>
      </c>
      <c r="Q967" s="23">
        <v>268</v>
      </c>
      <c r="R967" s="23">
        <v>3.6144578313252997E-2</v>
      </c>
      <c r="S967" s="23">
        <v>2067</v>
      </c>
      <c r="T967" s="23">
        <v>0</v>
      </c>
      <c r="U967" s="23">
        <v>10</v>
      </c>
      <c r="V967" s="23">
        <v>25</v>
      </c>
      <c r="W967" s="23">
        <v>45</v>
      </c>
      <c r="X967" s="23">
        <v>3</v>
      </c>
      <c r="Y967" s="23">
        <v>38</v>
      </c>
      <c r="Z967" s="23">
        <v>153</v>
      </c>
      <c r="AA967" s="23">
        <v>511</v>
      </c>
      <c r="AB967" s="23">
        <v>0</v>
      </c>
      <c r="AC967" s="23">
        <v>1094</v>
      </c>
      <c r="AD967" s="23">
        <v>271</v>
      </c>
      <c r="AE967" s="23">
        <v>0</v>
      </c>
      <c r="AF967" s="23">
        <v>0</v>
      </c>
      <c r="AG967" s="23">
        <v>4</v>
      </c>
      <c r="AH967" s="23">
        <v>0</v>
      </c>
      <c r="AI967" s="23">
        <v>0</v>
      </c>
      <c r="AJ967" s="23">
        <v>0</v>
      </c>
      <c r="AK967" s="23">
        <v>1.1849099999999999</v>
      </c>
      <c r="AL967" s="23">
        <v>3</v>
      </c>
      <c r="AM967" s="23">
        <v>0</v>
      </c>
      <c r="AN967" s="23">
        <v>35</v>
      </c>
      <c r="AO967" s="23">
        <v>966</v>
      </c>
      <c r="AP967" s="23">
        <v>17</v>
      </c>
    </row>
    <row r="968" spans="1:42" x14ac:dyDescent="0.25">
      <c r="A968" s="23">
        <v>967</v>
      </c>
      <c r="B968" s="23">
        <v>18</v>
      </c>
      <c r="C968" s="23">
        <v>18</v>
      </c>
      <c r="D968" s="23">
        <v>4</v>
      </c>
      <c r="E968" s="23">
        <v>319</v>
      </c>
      <c r="F968" s="23">
        <v>539</v>
      </c>
      <c r="G968" s="23">
        <v>586</v>
      </c>
      <c r="H968" s="23">
        <v>414</v>
      </c>
      <c r="I968" s="23">
        <v>14</v>
      </c>
      <c r="J968" s="23">
        <v>336</v>
      </c>
      <c r="K968" s="23">
        <v>39</v>
      </c>
      <c r="L968" s="23">
        <v>36</v>
      </c>
      <c r="M968" s="23">
        <v>62</v>
      </c>
      <c r="N968" s="23">
        <v>182</v>
      </c>
      <c r="O968" s="23">
        <v>104</v>
      </c>
      <c r="P968" s="23">
        <v>4</v>
      </c>
      <c r="Q968" s="23">
        <v>99</v>
      </c>
      <c r="R968" s="23">
        <v>0.119453924914676</v>
      </c>
      <c r="S968" s="23">
        <v>4797</v>
      </c>
      <c r="T968" s="23">
        <v>19</v>
      </c>
      <c r="U968" s="23">
        <v>21</v>
      </c>
      <c r="V968" s="23">
        <v>353</v>
      </c>
      <c r="W968" s="23">
        <v>134</v>
      </c>
      <c r="X968" s="23">
        <v>59</v>
      </c>
      <c r="Y968" s="23">
        <v>393</v>
      </c>
      <c r="Z968" s="23">
        <v>1399</v>
      </c>
      <c r="AA968" s="23">
        <v>1766</v>
      </c>
      <c r="AB968" s="23">
        <v>0</v>
      </c>
      <c r="AC968" s="23">
        <v>959</v>
      </c>
      <c r="AD968" s="23">
        <v>280</v>
      </c>
      <c r="AE968" s="23">
        <v>41</v>
      </c>
      <c r="AF968" s="23">
        <v>102</v>
      </c>
      <c r="AG968" s="23">
        <v>1</v>
      </c>
      <c r="AH968" s="23">
        <v>0</v>
      </c>
      <c r="AI968" s="23">
        <v>0</v>
      </c>
      <c r="AJ968" s="23">
        <v>0</v>
      </c>
      <c r="AK968" s="23">
        <v>3.6078700000000001</v>
      </c>
      <c r="AL968" s="23">
        <v>3</v>
      </c>
      <c r="AM968" s="23">
        <v>0</v>
      </c>
      <c r="AN968" s="23">
        <v>319</v>
      </c>
      <c r="AO968" s="23">
        <v>967</v>
      </c>
      <c r="AP968" s="23">
        <v>47</v>
      </c>
    </row>
    <row r="969" spans="1:42" x14ac:dyDescent="0.25">
      <c r="A969" s="23">
        <v>968</v>
      </c>
      <c r="B969" s="23">
        <v>18</v>
      </c>
      <c r="C969" s="23">
        <v>18</v>
      </c>
      <c r="D969" s="23">
        <v>4</v>
      </c>
      <c r="E969" s="23">
        <v>1354</v>
      </c>
      <c r="F969" s="23">
        <v>2628</v>
      </c>
      <c r="G969" s="23">
        <v>2707</v>
      </c>
      <c r="H969" s="23">
        <v>1102</v>
      </c>
      <c r="I969" s="23">
        <v>73</v>
      </c>
      <c r="J969" s="23">
        <v>1440</v>
      </c>
      <c r="K969" s="23">
        <v>978</v>
      </c>
      <c r="L969" s="23">
        <v>113</v>
      </c>
      <c r="M969" s="23">
        <v>168</v>
      </c>
      <c r="N969" s="23">
        <v>95</v>
      </c>
      <c r="O969" s="23">
        <v>83</v>
      </c>
      <c r="P969" s="23">
        <v>7</v>
      </c>
      <c r="Q969" s="23">
        <v>70</v>
      </c>
      <c r="R969" s="23">
        <v>0.42186922792759501</v>
      </c>
      <c r="S969" s="23">
        <v>14500</v>
      </c>
      <c r="T969" s="23">
        <v>57</v>
      </c>
      <c r="U969" s="23">
        <v>185</v>
      </c>
      <c r="V969" s="23">
        <v>717</v>
      </c>
      <c r="W969" s="23">
        <v>666</v>
      </c>
      <c r="X969" s="23">
        <v>1082</v>
      </c>
      <c r="Y969" s="23">
        <v>778</v>
      </c>
      <c r="Z969" s="23">
        <v>3690</v>
      </c>
      <c r="AA969" s="23">
        <v>3734</v>
      </c>
      <c r="AB969" s="23">
        <v>3</v>
      </c>
      <c r="AC969" s="23">
        <v>5246</v>
      </c>
      <c r="AD969" s="23">
        <v>1049</v>
      </c>
      <c r="AE969" s="23">
        <v>77.162319999999994</v>
      </c>
      <c r="AF969" s="23">
        <v>168.72828999999999</v>
      </c>
      <c r="AG969" s="23">
        <v>1</v>
      </c>
      <c r="AH969" s="23">
        <v>0</v>
      </c>
      <c r="AI969" s="23">
        <v>0</v>
      </c>
      <c r="AJ969" s="23">
        <v>0</v>
      </c>
      <c r="AK969" s="23">
        <v>4.2325499999999998</v>
      </c>
      <c r="AL969" s="23">
        <v>3</v>
      </c>
      <c r="AM969" s="23">
        <v>0</v>
      </c>
      <c r="AN969" s="23">
        <v>1354</v>
      </c>
      <c r="AO969" s="23">
        <v>968</v>
      </c>
      <c r="AP969" s="23">
        <v>79</v>
      </c>
    </row>
    <row r="970" spans="1:42" x14ac:dyDescent="0.25">
      <c r="A970" s="23">
        <v>969</v>
      </c>
      <c r="B970" s="23">
        <v>18</v>
      </c>
      <c r="C970" s="23">
        <v>18</v>
      </c>
      <c r="D970" s="23">
        <v>4</v>
      </c>
      <c r="E970" s="23">
        <v>1004</v>
      </c>
      <c r="F970" s="23">
        <v>1848</v>
      </c>
      <c r="G970" s="23">
        <v>2033</v>
      </c>
      <c r="H970" s="23">
        <v>1109</v>
      </c>
      <c r="I970" s="23">
        <v>90</v>
      </c>
      <c r="J970" s="23">
        <v>930</v>
      </c>
      <c r="K970" s="23">
        <v>498</v>
      </c>
      <c r="L970" s="23">
        <v>156</v>
      </c>
      <c r="M970" s="23">
        <v>236</v>
      </c>
      <c r="N970" s="23">
        <v>114</v>
      </c>
      <c r="O970" s="23">
        <v>85</v>
      </c>
      <c r="P970" s="23">
        <v>15.521280000000001</v>
      </c>
      <c r="Q970" s="23">
        <v>49</v>
      </c>
      <c r="R970" s="23">
        <v>0.23118544023610399</v>
      </c>
      <c r="S970" s="23">
        <v>6458</v>
      </c>
      <c r="T970" s="23">
        <v>77</v>
      </c>
      <c r="U970" s="23">
        <v>130</v>
      </c>
      <c r="V970" s="23">
        <v>813</v>
      </c>
      <c r="W970" s="23">
        <v>648</v>
      </c>
      <c r="X970" s="23">
        <v>365</v>
      </c>
      <c r="Y970" s="23">
        <v>74</v>
      </c>
      <c r="Z970" s="23">
        <v>2764</v>
      </c>
      <c r="AA970" s="23">
        <v>1053</v>
      </c>
      <c r="AB970" s="23">
        <v>0</v>
      </c>
      <c r="AC970" s="23">
        <v>214</v>
      </c>
      <c r="AD970" s="23">
        <v>2353</v>
      </c>
      <c r="AE970" s="23">
        <v>114.14764</v>
      </c>
      <c r="AF970" s="23">
        <v>249.60283999999999</v>
      </c>
      <c r="AG970" s="23">
        <v>1</v>
      </c>
      <c r="AH970" s="23">
        <v>0</v>
      </c>
      <c r="AI970" s="23">
        <v>0</v>
      </c>
      <c r="AJ970" s="23">
        <v>0</v>
      </c>
      <c r="AK970" s="23">
        <v>5.0603800000000003</v>
      </c>
      <c r="AL970" s="23">
        <v>3</v>
      </c>
      <c r="AM970" s="23">
        <v>0</v>
      </c>
      <c r="AN970" s="23">
        <v>1004</v>
      </c>
      <c r="AO970" s="23">
        <v>969</v>
      </c>
      <c r="AP970" s="23">
        <v>185</v>
      </c>
    </row>
    <row r="971" spans="1:42" x14ac:dyDescent="0.25">
      <c r="A971" s="23">
        <v>970</v>
      </c>
      <c r="B971" s="23">
        <v>18</v>
      </c>
      <c r="C971" s="23">
        <v>18</v>
      </c>
      <c r="D971" s="23">
        <v>4</v>
      </c>
      <c r="E971" s="23">
        <v>2645</v>
      </c>
      <c r="F971" s="23">
        <v>4464</v>
      </c>
      <c r="G971" s="23">
        <v>4776</v>
      </c>
      <c r="H971" s="23">
        <v>2678</v>
      </c>
      <c r="I971" s="23">
        <v>63</v>
      </c>
      <c r="J971" s="23">
        <v>2779</v>
      </c>
      <c r="K971" s="23">
        <v>1421</v>
      </c>
      <c r="L971" s="23">
        <v>405</v>
      </c>
      <c r="M971" s="23">
        <v>320</v>
      </c>
      <c r="N971" s="23">
        <v>499</v>
      </c>
      <c r="O971" s="23">
        <v>94</v>
      </c>
      <c r="P971" s="23">
        <v>25.512080000000001</v>
      </c>
      <c r="Q971" s="23">
        <v>67</v>
      </c>
      <c r="R971" s="23">
        <v>0.164572864321608</v>
      </c>
      <c r="S971" s="23">
        <v>4850</v>
      </c>
      <c r="T971" s="23">
        <v>134</v>
      </c>
      <c r="U971" s="23">
        <v>211</v>
      </c>
      <c r="V971" s="23">
        <v>2611</v>
      </c>
      <c r="W971" s="23">
        <v>1118</v>
      </c>
      <c r="X971" s="23">
        <v>702</v>
      </c>
      <c r="Y971" s="23">
        <v>100</v>
      </c>
      <c r="Z971" s="23">
        <v>844</v>
      </c>
      <c r="AA971" s="23">
        <v>2098</v>
      </c>
      <c r="AB971" s="23">
        <v>0</v>
      </c>
      <c r="AC971" s="23">
        <v>75</v>
      </c>
      <c r="AD971" s="23">
        <v>1733</v>
      </c>
      <c r="AE971" s="23">
        <v>180.43024</v>
      </c>
      <c r="AF971" s="23">
        <v>394.54077000000001</v>
      </c>
      <c r="AG971" s="23">
        <v>1</v>
      </c>
      <c r="AH971" s="23">
        <v>0</v>
      </c>
      <c r="AI971" s="23">
        <v>0</v>
      </c>
      <c r="AJ971" s="23">
        <v>0</v>
      </c>
      <c r="AK971" s="23">
        <v>4.5650599999999999</v>
      </c>
      <c r="AL971" s="23">
        <v>3</v>
      </c>
      <c r="AM971" s="23">
        <v>0</v>
      </c>
      <c r="AN971" s="23">
        <v>2645</v>
      </c>
      <c r="AO971" s="23">
        <v>970</v>
      </c>
      <c r="AP971" s="23">
        <v>312</v>
      </c>
    </row>
    <row r="972" spans="1:42" x14ac:dyDescent="0.25">
      <c r="A972" s="23">
        <v>971</v>
      </c>
      <c r="B972" s="23">
        <v>18</v>
      </c>
      <c r="C972" s="23">
        <v>18</v>
      </c>
      <c r="D972" s="23">
        <v>4</v>
      </c>
      <c r="E972" s="23">
        <v>448</v>
      </c>
      <c r="F972" s="23">
        <v>678</v>
      </c>
      <c r="G972" s="23">
        <v>719</v>
      </c>
      <c r="H972" s="23">
        <v>398</v>
      </c>
      <c r="I972" s="23">
        <v>10</v>
      </c>
      <c r="J972" s="23">
        <v>459</v>
      </c>
      <c r="K972" s="23">
        <v>283</v>
      </c>
      <c r="L972" s="23">
        <v>102</v>
      </c>
      <c r="M972" s="23">
        <v>38</v>
      </c>
      <c r="N972" s="23">
        <v>25</v>
      </c>
      <c r="O972" s="23">
        <v>96</v>
      </c>
      <c r="P972" s="23">
        <v>5.2297599999999997</v>
      </c>
      <c r="Q972" s="23">
        <v>88</v>
      </c>
      <c r="R972" s="23">
        <v>0.26564673157162699</v>
      </c>
      <c r="S972" s="23">
        <v>18508</v>
      </c>
      <c r="T972" s="23">
        <v>10</v>
      </c>
      <c r="U972" s="23">
        <v>53</v>
      </c>
      <c r="V972" s="23">
        <v>357</v>
      </c>
      <c r="W972" s="23">
        <v>128</v>
      </c>
      <c r="X972" s="23">
        <v>171</v>
      </c>
      <c r="Y972" s="23">
        <v>642</v>
      </c>
      <c r="Z972" s="23">
        <v>7099</v>
      </c>
      <c r="AA972" s="23">
        <v>3828</v>
      </c>
      <c r="AB972" s="23">
        <v>0</v>
      </c>
      <c r="AC972" s="23">
        <v>835</v>
      </c>
      <c r="AD972" s="23">
        <v>6104</v>
      </c>
      <c r="AE972" s="23">
        <v>95.054569999999998</v>
      </c>
      <c r="AF972" s="23">
        <v>207.85265999999999</v>
      </c>
      <c r="AG972" s="23">
        <v>1</v>
      </c>
      <c r="AH972" s="23">
        <v>0</v>
      </c>
      <c r="AI972" s="23">
        <v>0</v>
      </c>
      <c r="AJ972" s="23">
        <v>0</v>
      </c>
      <c r="AK972" s="23">
        <v>4.6628999999999996</v>
      </c>
      <c r="AL972" s="23">
        <v>3</v>
      </c>
      <c r="AM972" s="23">
        <v>0</v>
      </c>
      <c r="AN972" s="23">
        <v>448</v>
      </c>
      <c r="AO972" s="23">
        <v>971</v>
      </c>
      <c r="AP972" s="23">
        <v>41</v>
      </c>
    </row>
    <row r="973" spans="1:42" x14ac:dyDescent="0.25">
      <c r="A973" s="23">
        <v>972</v>
      </c>
      <c r="B973" s="23">
        <v>18</v>
      </c>
      <c r="C973" s="23">
        <v>18</v>
      </c>
      <c r="D973" s="23">
        <v>4</v>
      </c>
      <c r="E973" s="23">
        <v>3617</v>
      </c>
      <c r="F973" s="23">
        <v>6286</v>
      </c>
      <c r="G973" s="23">
        <v>6355</v>
      </c>
      <c r="H973" s="23">
        <v>3674</v>
      </c>
      <c r="I973" s="23">
        <v>401</v>
      </c>
      <c r="J973" s="23">
        <v>3442</v>
      </c>
      <c r="K973" s="23">
        <v>1665</v>
      </c>
      <c r="L973" s="23">
        <v>937</v>
      </c>
      <c r="M973" s="23">
        <v>519</v>
      </c>
      <c r="N973" s="23">
        <v>496</v>
      </c>
      <c r="O973" s="23">
        <v>206</v>
      </c>
      <c r="P973" s="23">
        <v>95</v>
      </c>
      <c r="Q973" s="23">
        <v>99</v>
      </c>
      <c r="R973" s="23">
        <v>0.20094413847364301</v>
      </c>
      <c r="S973" s="23">
        <v>2620</v>
      </c>
      <c r="T973" s="23">
        <v>238</v>
      </c>
      <c r="U973" s="23">
        <v>424</v>
      </c>
      <c r="V973" s="23">
        <v>3360</v>
      </c>
      <c r="W973" s="23">
        <v>1342</v>
      </c>
      <c r="X973" s="23">
        <v>991</v>
      </c>
      <c r="Y973" s="23">
        <v>702</v>
      </c>
      <c r="Z973" s="23">
        <v>212</v>
      </c>
      <c r="AA973" s="23">
        <v>1339</v>
      </c>
      <c r="AB973" s="23">
        <v>0</v>
      </c>
      <c r="AC973" s="23">
        <v>190</v>
      </c>
      <c r="AD973" s="23">
        <v>177</v>
      </c>
      <c r="AE973" s="23">
        <v>0</v>
      </c>
      <c r="AF973" s="23">
        <v>0</v>
      </c>
      <c r="AG973" s="23">
        <v>2</v>
      </c>
      <c r="AH973" s="23">
        <v>0</v>
      </c>
      <c r="AI973" s="23">
        <v>0</v>
      </c>
      <c r="AJ973" s="23">
        <v>0</v>
      </c>
      <c r="AK973" s="23">
        <v>2.8789199999999999</v>
      </c>
      <c r="AL973" s="23">
        <v>1</v>
      </c>
      <c r="AM973" s="23">
        <v>0</v>
      </c>
      <c r="AN973" s="23">
        <v>3617</v>
      </c>
      <c r="AO973" s="23">
        <v>972</v>
      </c>
      <c r="AP973" s="23">
        <v>69</v>
      </c>
    </row>
    <row r="974" spans="1:42" x14ac:dyDescent="0.25">
      <c r="A974" s="23">
        <v>973</v>
      </c>
      <c r="B974" s="23">
        <v>18</v>
      </c>
      <c r="C974" s="23">
        <v>18</v>
      </c>
      <c r="D974" s="23">
        <v>4</v>
      </c>
      <c r="E974" s="23">
        <v>1504</v>
      </c>
      <c r="F974" s="23">
        <v>2754</v>
      </c>
      <c r="G974" s="23">
        <v>2754</v>
      </c>
      <c r="H974" s="23">
        <v>1960</v>
      </c>
      <c r="I974" s="23">
        <v>224</v>
      </c>
      <c r="J974" s="23">
        <v>1368</v>
      </c>
      <c r="K974" s="23">
        <v>331</v>
      </c>
      <c r="L974" s="23">
        <v>551</v>
      </c>
      <c r="M974" s="23">
        <v>412</v>
      </c>
      <c r="N974" s="23">
        <v>210</v>
      </c>
      <c r="O974" s="23">
        <v>91</v>
      </c>
      <c r="P974" s="23">
        <v>50</v>
      </c>
      <c r="Q974" s="23">
        <v>30</v>
      </c>
      <c r="R974" s="23">
        <v>0.123093681917211</v>
      </c>
      <c r="S974" s="23">
        <v>3964</v>
      </c>
      <c r="T974" s="23">
        <v>101</v>
      </c>
      <c r="U974" s="23">
        <v>129</v>
      </c>
      <c r="V974" s="23">
        <v>1666</v>
      </c>
      <c r="W974" s="23">
        <v>603</v>
      </c>
      <c r="X974" s="23">
        <v>255</v>
      </c>
      <c r="Y974" s="23">
        <v>99</v>
      </c>
      <c r="Z974" s="23">
        <v>107</v>
      </c>
      <c r="AA974" s="23">
        <v>3700</v>
      </c>
      <c r="AB974" s="23">
        <v>0</v>
      </c>
      <c r="AC974" s="23">
        <v>35</v>
      </c>
      <c r="AD974" s="23">
        <v>23</v>
      </c>
      <c r="AE974" s="23">
        <v>0</v>
      </c>
      <c r="AF974" s="23">
        <v>0</v>
      </c>
      <c r="AG974" s="23">
        <v>3</v>
      </c>
      <c r="AH974" s="23">
        <v>0</v>
      </c>
      <c r="AI974" s="23">
        <v>0</v>
      </c>
      <c r="AJ974" s="23">
        <v>0</v>
      </c>
      <c r="AK974" s="23">
        <v>4.8202800000000003</v>
      </c>
      <c r="AL974" s="23">
        <v>1</v>
      </c>
      <c r="AM974" s="23">
        <v>0</v>
      </c>
      <c r="AN974" s="23">
        <v>1504</v>
      </c>
      <c r="AO974" s="23">
        <v>973</v>
      </c>
      <c r="AP974" s="23">
        <v>0</v>
      </c>
    </row>
    <row r="975" spans="1:42" x14ac:dyDescent="0.25">
      <c r="A975" s="23">
        <v>974</v>
      </c>
      <c r="B975" s="23">
        <v>18</v>
      </c>
      <c r="C975" s="23">
        <v>18</v>
      </c>
      <c r="D975" s="23">
        <v>4</v>
      </c>
      <c r="E975" s="23">
        <v>2868</v>
      </c>
      <c r="F975" s="23">
        <v>4813</v>
      </c>
      <c r="G975" s="23">
        <v>4817</v>
      </c>
      <c r="H975" s="23">
        <v>3159</v>
      </c>
      <c r="I975" s="23">
        <v>679</v>
      </c>
      <c r="J975" s="23">
        <v>2317</v>
      </c>
      <c r="K975" s="23">
        <v>684</v>
      </c>
      <c r="L975" s="23">
        <v>757</v>
      </c>
      <c r="M975" s="23">
        <v>725</v>
      </c>
      <c r="N975" s="23">
        <v>702</v>
      </c>
      <c r="O975" s="23">
        <v>198</v>
      </c>
      <c r="P975" s="23">
        <v>151</v>
      </c>
      <c r="Q975" s="23">
        <v>45</v>
      </c>
      <c r="R975" s="23">
        <v>0.26302678015362302</v>
      </c>
      <c r="S975" s="23">
        <v>3353</v>
      </c>
      <c r="T975" s="23">
        <v>248</v>
      </c>
      <c r="U975" s="23">
        <v>236</v>
      </c>
      <c r="V975" s="23">
        <v>2116</v>
      </c>
      <c r="W975" s="23">
        <v>1159</v>
      </c>
      <c r="X975" s="23">
        <v>1058</v>
      </c>
      <c r="Y975" s="23">
        <v>752</v>
      </c>
      <c r="Z975" s="23">
        <v>367</v>
      </c>
      <c r="AA975" s="23">
        <v>1864</v>
      </c>
      <c r="AB975" s="23">
        <v>3</v>
      </c>
      <c r="AC975" s="23">
        <v>194</v>
      </c>
      <c r="AD975" s="23">
        <v>173</v>
      </c>
      <c r="AE975" s="23">
        <v>0</v>
      </c>
      <c r="AF975" s="23">
        <v>0</v>
      </c>
      <c r="AG975" s="23">
        <v>3</v>
      </c>
      <c r="AH975" s="23">
        <v>0</v>
      </c>
      <c r="AI975" s="23">
        <v>0</v>
      </c>
      <c r="AJ975" s="23">
        <v>0</v>
      </c>
      <c r="AK975" s="23">
        <v>1.9751700000000001</v>
      </c>
      <c r="AL975" s="23">
        <v>1</v>
      </c>
      <c r="AM975" s="23">
        <v>0</v>
      </c>
      <c r="AN975" s="23">
        <v>2868</v>
      </c>
      <c r="AO975" s="23">
        <v>974</v>
      </c>
      <c r="AP975" s="23">
        <v>4</v>
      </c>
    </row>
    <row r="976" spans="1:42" x14ac:dyDescent="0.25">
      <c r="A976" s="23">
        <v>975</v>
      </c>
      <c r="B976" s="23">
        <v>18</v>
      </c>
      <c r="C976" s="23">
        <v>18</v>
      </c>
      <c r="D976" s="23">
        <v>4</v>
      </c>
      <c r="E976" s="23">
        <v>1115</v>
      </c>
      <c r="F976" s="23">
        <v>2376</v>
      </c>
      <c r="G976" s="23">
        <v>2378</v>
      </c>
      <c r="H976" s="23">
        <v>1542</v>
      </c>
      <c r="I976" s="23">
        <v>533</v>
      </c>
      <c r="J976" s="23">
        <v>621</v>
      </c>
      <c r="K976" s="23">
        <v>295</v>
      </c>
      <c r="L976" s="23">
        <v>272</v>
      </c>
      <c r="M976" s="23">
        <v>257</v>
      </c>
      <c r="N976" s="23">
        <v>291</v>
      </c>
      <c r="O976" s="23">
        <v>163</v>
      </c>
      <c r="P976" s="23">
        <v>119</v>
      </c>
      <c r="Q976" s="23">
        <v>30</v>
      </c>
      <c r="R976" s="23">
        <v>0.137089991589571</v>
      </c>
      <c r="S976" s="23">
        <v>783</v>
      </c>
      <c r="T976" s="23">
        <v>150</v>
      </c>
      <c r="U976" s="23">
        <v>218</v>
      </c>
      <c r="V976" s="23">
        <v>1117</v>
      </c>
      <c r="W976" s="23">
        <v>674</v>
      </c>
      <c r="X976" s="23">
        <v>219</v>
      </c>
      <c r="Y976" s="23">
        <v>56</v>
      </c>
      <c r="Z976" s="23">
        <v>47</v>
      </c>
      <c r="AA976" s="23">
        <v>552</v>
      </c>
      <c r="AB976" s="23">
        <v>0</v>
      </c>
      <c r="AC976" s="23">
        <v>30</v>
      </c>
      <c r="AD976" s="23">
        <v>98</v>
      </c>
      <c r="AE976" s="23">
        <v>0</v>
      </c>
      <c r="AF976" s="23">
        <v>0</v>
      </c>
      <c r="AG976" s="23">
        <v>3</v>
      </c>
      <c r="AH976" s="23">
        <v>2099.0109900000002</v>
      </c>
      <c r="AI976" s="23">
        <v>0</v>
      </c>
      <c r="AJ976" s="23">
        <v>0</v>
      </c>
      <c r="AK976" s="23">
        <v>1.5521100000000001</v>
      </c>
      <c r="AL976" s="23">
        <v>3</v>
      </c>
      <c r="AM976" s="23">
        <v>0</v>
      </c>
      <c r="AN976" s="23">
        <v>1115</v>
      </c>
      <c r="AO976" s="23">
        <v>975</v>
      </c>
      <c r="AP976" s="23">
        <v>2</v>
      </c>
    </row>
    <row r="977" spans="1:42" x14ac:dyDescent="0.25">
      <c r="A977" s="23">
        <v>976</v>
      </c>
      <c r="B977" s="23">
        <v>18</v>
      </c>
      <c r="C977" s="23">
        <v>18</v>
      </c>
      <c r="D977" s="23">
        <v>4</v>
      </c>
      <c r="E977" s="23">
        <v>1975</v>
      </c>
      <c r="F977" s="23">
        <v>4031</v>
      </c>
      <c r="G977" s="23">
        <v>4179</v>
      </c>
      <c r="H977" s="23">
        <v>2947</v>
      </c>
      <c r="I977" s="23">
        <v>481</v>
      </c>
      <c r="J977" s="23">
        <v>1573</v>
      </c>
      <c r="K977" s="23">
        <v>499</v>
      </c>
      <c r="L977" s="23">
        <v>636</v>
      </c>
      <c r="M977" s="23">
        <v>507</v>
      </c>
      <c r="N977" s="23">
        <v>333</v>
      </c>
      <c r="O977" s="23">
        <v>218</v>
      </c>
      <c r="P977" s="23">
        <v>53</v>
      </c>
      <c r="Q977" s="23">
        <v>63</v>
      </c>
      <c r="R977" s="23">
        <v>9.0212969609954494E-2</v>
      </c>
      <c r="S977" s="23">
        <v>1817</v>
      </c>
      <c r="T977" s="23">
        <v>101</v>
      </c>
      <c r="U977" s="23">
        <v>327</v>
      </c>
      <c r="V977" s="23">
        <v>2638</v>
      </c>
      <c r="W977" s="23">
        <v>838</v>
      </c>
      <c r="X977" s="23">
        <v>275</v>
      </c>
      <c r="Y977" s="23">
        <v>199</v>
      </c>
      <c r="Z977" s="23">
        <v>274</v>
      </c>
      <c r="AA977" s="23">
        <v>897</v>
      </c>
      <c r="AB977" s="23">
        <v>1</v>
      </c>
      <c r="AC977" s="23">
        <v>185</v>
      </c>
      <c r="AD977" s="23">
        <v>261</v>
      </c>
      <c r="AE977" s="23">
        <v>0</v>
      </c>
      <c r="AF977" s="23">
        <v>0</v>
      </c>
      <c r="AG977" s="23">
        <v>3</v>
      </c>
      <c r="AH977" s="23">
        <v>0</v>
      </c>
      <c r="AI977" s="23">
        <v>0</v>
      </c>
      <c r="AJ977" s="23">
        <v>0</v>
      </c>
      <c r="AK977" s="23">
        <v>2.4262299999999999</v>
      </c>
      <c r="AL977" s="23">
        <v>3</v>
      </c>
      <c r="AM977" s="23">
        <v>0</v>
      </c>
      <c r="AN977" s="23">
        <v>1975</v>
      </c>
      <c r="AO977" s="23">
        <v>976</v>
      </c>
      <c r="AP977" s="23">
        <v>148</v>
      </c>
    </row>
    <row r="978" spans="1:42" x14ac:dyDescent="0.25">
      <c r="A978" s="23">
        <v>977</v>
      </c>
      <c r="B978" s="23">
        <v>18</v>
      </c>
      <c r="C978" s="23">
        <v>18</v>
      </c>
      <c r="D978" s="23">
        <v>4</v>
      </c>
      <c r="E978" s="23">
        <v>2769</v>
      </c>
      <c r="F978" s="23">
        <v>6710</v>
      </c>
      <c r="G978" s="23">
        <v>6741</v>
      </c>
      <c r="H978" s="23">
        <v>3820</v>
      </c>
      <c r="I978" s="23">
        <v>1299</v>
      </c>
      <c r="J978" s="23">
        <v>1628</v>
      </c>
      <c r="K978" s="23">
        <v>1161</v>
      </c>
      <c r="L978" s="23">
        <v>734</v>
      </c>
      <c r="M978" s="23">
        <v>582</v>
      </c>
      <c r="N978" s="23">
        <v>292</v>
      </c>
      <c r="O978" s="23">
        <v>268</v>
      </c>
      <c r="P978" s="23">
        <v>181</v>
      </c>
      <c r="Q978" s="23">
        <v>71</v>
      </c>
      <c r="R978" s="23">
        <v>0.11363299213766501</v>
      </c>
      <c r="S978" s="23">
        <v>3932</v>
      </c>
      <c r="T978" s="23">
        <v>234</v>
      </c>
      <c r="U978" s="23">
        <v>822</v>
      </c>
      <c r="V978" s="23">
        <v>3627</v>
      </c>
      <c r="W978" s="23">
        <v>1460</v>
      </c>
      <c r="X978" s="23">
        <v>598</v>
      </c>
      <c r="Y978" s="23">
        <v>77</v>
      </c>
      <c r="Z978" s="23">
        <v>173</v>
      </c>
      <c r="AA978" s="23">
        <v>3216</v>
      </c>
      <c r="AB978" s="23">
        <v>0</v>
      </c>
      <c r="AC978" s="23">
        <v>187</v>
      </c>
      <c r="AD978" s="23">
        <v>279</v>
      </c>
      <c r="AE978" s="23">
        <v>0</v>
      </c>
      <c r="AF978" s="23">
        <v>0</v>
      </c>
      <c r="AG978" s="23">
        <v>3</v>
      </c>
      <c r="AH978" s="23">
        <v>0</v>
      </c>
      <c r="AI978" s="23">
        <v>0</v>
      </c>
      <c r="AJ978" s="23">
        <v>0</v>
      </c>
      <c r="AK978" s="23">
        <v>2.1463100000000002</v>
      </c>
      <c r="AL978" s="23">
        <v>3</v>
      </c>
      <c r="AM978" s="23">
        <v>0</v>
      </c>
      <c r="AN978" s="23">
        <v>2769</v>
      </c>
      <c r="AO978" s="23">
        <v>977</v>
      </c>
      <c r="AP978" s="23">
        <v>31</v>
      </c>
    </row>
    <row r="979" spans="1:42" x14ac:dyDescent="0.25">
      <c r="A979" s="23">
        <v>978</v>
      </c>
      <c r="B979" s="23">
        <v>18</v>
      </c>
      <c r="C979" s="23">
        <v>18</v>
      </c>
      <c r="D979" s="23">
        <v>4</v>
      </c>
      <c r="E979" s="23">
        <v>1382</v>
      </c>
      <c r="F979" s="23">
        <v>3437</v>
      </c>
      <c r="G979" s="23">
        <v>3890</v>
      </c>
      <c r="H979" s="23">
        <v>1771</v>
      </c>
      <c r="I979" s="23">
        <v>453</v>
      </c>
      <c r="J979" s="23">
        <v>1093</v>
      </c>
      <c r="K979" s="23">
        <v>880</v>
      </c>
      <c r="L979" s="23">
        <v>316</v>
      </c>
      <c r="M979" s="23">
        <v>123</v>
      </c>
      <c r="N979" s="23">
        <v>63</v>
      </c>
      <c r="O979" s="23">
        <v>187</v>
      </c>
      <c r="P979" s="23">
        <v>103</v>
      </c>
      <c r="Q979" s="23">
        <v>83</v>
      </c>
      <c r="R979" s="23">
        <v>0.12544987146529599</v>
      </c>
      <c r="S979" s="23">
        <v>756</v>
      </c>
      <c r="T979" s="23">
        <v>112</v>
      </c>
      <c r="U979" s="23">
        <v>608</v>
      </c>
      <c r="V979" s="23">
        <v>1984</v>
      </c>
      <c r="W979" s="23">
        <v>866</v>
      </c>
      <c r="X979" s="23">
        <v>320</v>
      </c>
      <c r="Y979" s="23">
        <v>93</v>
      </c>
      <c r="Z979" s="23">
        <v>46</v>
      </c>
      <c r="AA979" s="23">
        <v>512</v>
      </c>
      <c r="AB979" s="23">
        <v>0</v>
      </c>
      <c r="AC979" s="23">
        <v>42</v>
      </c>
      <c r="AD979" s="23">
        <v>63</v>
      </c>
      <c r="AE979" s="23">
        <v>0</v>
      </c>
      <c r="AF979" s="23">
        <v>0</v>
      </c>
      <c r="AG979" s="23">
        <v>3</v>
      </c>
      <c r="AH979" s="23">
        <v>0</v>
      </c>
      <c r="AI979" s="23">
        <v>0</v>
      </c>
      <c r="AJ979" s="23">
        <v>0</v>
      </c>
      <c r="AK979" s="23">
        <v>1.6304700000000001</v>
      </c>
      <c r="AL979" s="23">
        <v>3</v>
      </c>
      <c r="AM979" s="23">
        <v>0</v>
      </c>
      <c r="AN979" s="23">
        <v>1382</v>
      </c>
      <c r="AO979" s="23">
        <v>978</v>
      </c>
      <c r="AP979" s="23">
        <v>453</v>
      </c>
    </row>
    <row r="980" spans="1:42" x14ac:dyDescent="0.25">
      <c r="A980" s="23">
        <v>979</v>
      </c>
      <c r="B980" s="23">
        <v>18</v>
      </c>
      <c r="C980" s="23">
        <v>18</v>
      </c>
      <c r="D980" s="23">
        <v>4</v>
      </c>
      <c r="E980" s="23">
        <v>1749</v>
      </c>
      <c r="F980" s="23">
        <v>3439</v>
      </c>
      <c r="G980" s="23">
        <v>3779</v>
      </c>
      <c r="H980" s="23">
        <v>2291</v>
      </c>
      <c r="I980" s="23">
        <v>129</v>
      </c>
      <c r="J980" s="23">
        <v>1693</v>
      </c>
      <c r="K980" s="23">
        <v>936</v>
      </c>
      <c r="L980" s="23">
        <v>414</v>
      </c>
      <c r="M980" s="23">
        <v>178</v>
      </c>
      <c r="N980" s="23">
        <v>221</v>
      </c>
      <c r="O980" s="23">
        <v>207</v>
      </c>
      <c r="P980" s="23">
        <v>64</v>
      </c>
      <c r="Q980" s="23">
        <v>107</v>
      </c>
      <c r="R980" s="23">
        <v>0.19396665784599099</v>
      </c>
      <c r="S980" s="23">
        <v>8351</v>
      </c>
      <c r="T980" s="23">
        <v>66</v>
      </c>
      <c r="U980" s="23">
        <v>268</v>
      </c>
      <c r="V980" s="23">
        <v>1756</v>
      </c>
      <c r="W980" s="23">
        <v>1068</v>
      </c>
      <c r="X980" s="23">
        <v>621</v>
      </c>
      <c r="Y980" s="23">
        <v>157</v>
      </c>
      <c r="Z980" s="23">
        <v>347</v>
      </c>
      <c r="AA980" s="23">
        <v>7707</v>
      </c>
      <c r="AB980" s="23">
        <v>0</v>
      </c>
      <c r="AC980" s="23">
        <v>75</v>
      </c>
      <c r="AD980" s="23">
        <v>65</v>
      </c>
      <c r="AE980" s="23">
        <v>0</v>
      </c>
      <c r="AF980" s="23">
        <v>0</v>
      </c>
      <c r="AG980" s="23">
        <v>1</v>
      </c>
      <c r="AH980" s="23">
        <v>0</v>
      </c>
      <c r="AI980" s="23">
        <v>709.03557999999998</v>
      </c>
      <c r="AJ980" s="23">
        <v>103.15217</v>
      </c>
      <c r="AK980" s="23">
        <v>3.0069300000000001</v>
      </c>
      <c r="AL980" s="23">
        <v>2</v>
      </c>
      <c r="AM980" s="23">
        <v>0</v>
      </c>
      <c r="AN980" s="23">
        <v>1749</v>
      </c>
      <c r="AO980" s="23">
        <v>979</v>
      </c>
      <c r="AP980" s="23">
        <v>340</v>
      </c>
    </row>
    <row r="981" spans="1:42" x14ac:dyDescent="0.25">
      <c r="A981" s="23">
        <v>980</v>
      </c>
      <c r="B981" s="23">
        <v>18</v>
      </c>
      <c r="C981" s="23">
        <v>18</v>
      </c>
      <c r="D981" s="23">
        <v>4</v>
      </c>
      <c r="E981" s="23">
        <v>493</v>
      </c>
      <c r="F981" s="23">
        <v>1276</v>
      </c>
      <c r="G981" s="23">
        <v>1280</v>
      </c>
      <c r="H981" s="23">
        <v>768</v>
      </c>
      <c r="I981" s="23">
        <v>178</v>
      </c>
      <c r="J981" s="23">
        <v>361</v>
      </c>
      <c r="K981" s="23">
        <v>194</v>
      </c>
      <c r="L981" s="23">
        <v>92</v>
      </c>
      <c r="M981" s="23">
        <v>112</v>
      </c>
      <c r="N981" s="23">
        <v>95</v>
      </c>
      <c r="O981" s="23">
        <v>91</v>
      </c>
      <c r="P981" s="23">
        <v>63</v>
      </c>
      <c r="Q981" s="23">
        <v>19</v>
      </c>
      <c r="R981" s="23">
        <v>0.12734375000000001</v>
      </c>
      <c r="S981" s="23">
        <v>286</v>
      </c>
      <c r="T981" s="23">
        <v>30</v>
      </c>
      <c r="U981" s="23">
        <v>149</v>
      </c>
      <c r="V981" s="23">
        <v>754</v>
      </c>
      <c r="W981" s="23">
        <v>235</v>
      </c>
      <c r="X981" s="23">
        <v>112</v>
      </c>
      <c r="Y981" s="23">
        <v>38</v>
      </c>
      <c r="Z981" s="23">
        <v>37</v>
      </c>
      <c r="AA981" s="23">
        <v>148</v>
      </c>
      <c r="AB981" s="23">
        <v>0</v>
      </c>
      <c r="AC981" s="23">
        <v>55</v>
      </c>
      <c r="AD981" s="23">
        <v>8</v>
      </c>
      <c r="AE981" s="23">
        <v>64.708690000000004</v>
      </c>
      <c r="AF981" s="23">
        <v>258.83478000000002</v>
      </c>
      <c r="AG981" s="23">
        <v>3</v>
      </c>
      <c r="AH981" s="23">
        <v>0</v>
      </c>
      <c r="AI981" s="23">
        <v>0</v>
      </c>
      <c r="AJ981" s="23">
        <v>0</v>
      </c>
      <c r="AK981" s="23">
        <v>3.3399700000000001</v>
      </c>
      <c r="AL981" s="23">
        <v>3</v>
      </c>
      <c r="AM981" s="23">
        <v>0</v>
      </c>
      <c r="AN981" s="23">
        <v>493</v>
      </c>
      <c r="AO981" s="23">
        <v>980</v>
      </c>
      <c r="AP981" s="23">
        <v>4</v>
      </c>
    </row>
    <row r="982" spans="1:42" x14ac:dyDescent="0.25">
      <c r="A982" s="23">
        <v>981</v>
      </c>
      <c r="B982" s="23">
        <v>18</v>
      </c>
      <c r="C982" s="23">
        <v>18</v>
      </c>
      <c r="D982" s="23">
        <v>4</v>
      </c>
      <c r="E982" s="23">
        <v>411</v>
      </c>
      <c r="F982" s="23">
        <v>796</v>
      </c>
      <c r="G982" s="23">
        <v>798</v>
      </c>
      <c r="H982" s="23">
        <v>364</v>
      </c>
      <c r="I982" s="23">
        <v>68</v>
      </c>
      <c r="J982" s="23">
        <v>360</v>
      </c>
      <c r="K982" s="23">
        <v>291</v>
      </c>
      <c r="L982" s="23">
        <v>60</v>
      </c>
      <c r="M982" s="23">
        <v>42</v>
      </c>
      <c r="N982" s="23">
        <v>18</v>
      </c>
      <c r="O982" s="23">
        <v>72</v>
      </c>
      <c r="P982" s="23">
        <v>30</v>
      </c>
      <c r="Q982" s="23">
        <v>8</v>
      </c>
      <c r="R982" s="23">
        <v>0.27192982456140402</v>
      </c>
      <c r="S982" s="23">
        <v>810</v>
      </c>
      <c r="T982" s="23">
        <v>50</v>
      </c>
      <c r="U982" s="23">
        <v>60</v>
      </c>
      <c r="V982" s="23">
        <v>316</v>
      </c>
      <c r="W982" s="23">
        <v>191</v>
      </c>
      <c r="X982" s="23">
        <v>181</v>
      </c>
      <c r="Y982" s="23">
        <v>79</v>
      </c>
      <c r="Z982" s="23">
        <v>240</v>
      </c>
      <c r="AA982" s="23">
        <v>310</v>
      </c>
      <c r="AB982" s="23">
        <v>0</v>
      </c>
      <c r="AC982" s="23">
        <v>28</v>
      </c>
      <c r="AD982" s="23">
        <v>153</v>
      </c>
      <c r="AE982" s="23">
        <v>75</v>
      </c>
      <c r="AF982" s="23">
        <v>164</v>
      </c>
      <c r="AG982" s="23">
        <v>1</v>
      </c>
      <c r="AH982" s="23">
        <v>0</v>
      </c>
      <c r="AI982" s="23">
        <v>0</v>
      </c>
      <c r="AJ982" s="23">
        <v>0</v>
      </c>
      <c r="AK982" s="23">
        <v>3.7040500000000001</v>
      </c>
      <c r="AL982" s="23">
        <v>3</v>
      </c>
      <c r="AM982" s="23">
        <v>0</v>
      </c>
      <c r="AN982" s="23">
        <v>411</v>
      </c>
      <c r="AO982" s="23">
        <v>981</v>
      </c>
      <c r="AP982" s="23">
        <v>2</v>
      </c>
    </row>
    <row r="983" spans="1:42" x14ac:dyDescent="0.25">
      <c r="A983" s="23">
        <v>982</v>
      </c>
      <c r="B983" s="23">
        <v>18</v>
      </c>
      <c r="C983" s="23">
        <v>18</v>
      </c>
      <c r="D983" s="23">
        <v>4</v>
      </c>
      <c r="E983" s="23">
        <v>655</v>
      </c>
      <c r="F983" s="23">
        <v>1673</v>
      </c>
      <c r="G983" s="23">
        <v>1675</v>
      </c>
      <c r="H983" s="23">
        <v>558</v>
      </c>
      <c r="I983" s="23">
        <v>135</v>
      </c>
      <c r="J983" s="23">
        <v>565</v>
      </c>
      <c r="K983" s="23">
        <v>506</v>
      </c>
      <c r="L983" s="23">
        <v>95</v>
      </c>
      <c r="M983" s="23">
        <v>35</v>
      </c>
      <c r="N983" s="23">
        <v>19</v>
      </c>
      <c r="O983" s="23">
        <v>91</v>
      </c>
      <c r="P983" s="23">
        <v>57</v>
      </c>
      <c r="Q983" s="23">
        <v>13</v>
      </c>
      <c r="R983" s="23">
        <v>9.9701492537313405E-2</v>
      </c>
      <c r="S983" s="23">
        <v>414</v>
      </c>
      <c r="T983" s="23">
        <v>280</v>
      </c>
      <c r="U983" s="23">
        <v>335</v>
      </c>
      <c r="V983" s="23">
        <v>689</v>
      </c>
      <c r="W983" s="23">
        <v>223</v>
      </c>
      <c r="X983" s="23">
        <v>148</v>
      </c>
      <c r="Y983" s="23">
        <v>7</v>
      </c>
      <c r="Z983" s="23">
        <v>42</v>
      </c>
      <c r="AA983" s="23">
        <v>331</v>
      </c>
      <c r="AB983" s="23">
        <v>2</v>
      </c>
      <c r="AC983" s="23">
        <v>16</v>
      </c>
      <c r="AD983" s="23">
        <v>16</v>
      </c>
      <c r="AE983" s="23">
        <v>0</v>
      </c>
      <c r="AF983" s="23">
        <v>0</v>
      </c>
      <c r="AG983" s="23">
        <v>2</v>
      </c>
      <c r="AH983" s="23">
        <v>0</v>
      </c>
      <c r="AI983" s="23">
        <v>0</v>
      </c>
      <c r="AJ983" s="23">
        <v>0</v>
      </c>
      <c r="AK983" s="23">
        <v>1.82392</v>
      </c>
      <c r="AL983" s="23">
        <v>3</v>
      </c>
      <c r="AM983" s="23">
        <v>0</v>
      </c>
      <c r="AN983" s="23">
        <v>655</v>
      </c>
      <c r="AO983" s="23">
        <v>982</v>
      </c>
      <c r="AP983" s="23">
        <v>2</v>
      </c>
    </row>
    <row r="984" spans="1:42" x14ac:dyDescent="0.25">
      <c r="A984" s="23">
        <v>983</v>
      </c>
      <c r="B984" s="23">
        <v>18</v>
      </c>
      <c r="C984" s="23">
        <v>18</v>
      </c>
      <c r="D984" s="23">
        <v>4</v>
      </c>
      <c r="E984" s="23">
        <v>1134</v>
      </c>
      <c r="F984" s="23">
        <v>2791</v>
      </c>
      <c r="G984" s="23">
        <v>2802</v>
      </c>
      <c r="H984" s="23">
        <v>1483</v>
      </c>
      <c r="I984" s="23">
        <v>331</v>
      </c>
      <c r="J984" s="23">
        <v>872</v>
      </c>
      <c r="K984" s="23">
        <v>650</v>
      </c>
      <c r="L984" s="23">
        <v>236</v>
      </c>
      <c r="M984" s="23">
        <v>131</v>
      </c>
      <c r="N984" s="23">
        <v>117</v>
      </c>
      <c r="O984" s="23">
        <v>80</v>
      </c>
      <c r="P984" s="23">
        <v>60</v>
      </c>
      <c r="Q984" s="23">
        <v>9</v>
      </c>
      <c r="R984" s="23">
        <v>0.17380442541042099</v>
      </c>
      <c r="S984" s="23">
        <v>167</v>
      </c>
      <c r="T984" s="23">
        <v>195</v>
      </c>
      <c r="U984" s="23">
        <v>258</v>
      </c>
      <c r="V984" s="23">
        <v>1524</v>
      </c>
      <c r="W984" s="23">
        <v>407</v>
      </c>
      <c r="X984" s="23">
        <v>418</v>
      </c>
      <c r="Y984" s="23">
        <v>6</v>
      </c>
      <c r="Z984" s="23">
        <v>18</v>
      </c>
      <c r="AA984" s="23">
        <v>57</v>
      </c>
      <c r="AB984" s="23">
        <v>0</v>
      </c>
      <c r="AC984" s="23">
        <v>43</v>
      </c>
      <c r="AD984" s="23">
        <v>43</v>
      </c>
      <c r="AE984" s="23">
        <v>0</v>
      </c>
      <c r="AF984" s="23">
        <v>0</v>
      </c>
      <c r="AG984" s="23">
        <v>2</v>
      </c>
      <c r="AH984" s="23">
        <v>0</v>
      </c>
      <c r="AI984" s="23">
        <v>0</v>
      </c>
      <c r="AJ984" s="23">
        <v>0</v>
      </c>
      <c r="AK984" s="23">
        <v>1.6315500000000001</v>
      </c>
      <c r="AL984" s="23">
        <v>3</v>
      </c>
      <c r="AM984" s="23">
        <v>0</v>
      </c>
      <c r="AN984" s="23">
        <v>1134</v>
      </c>
      <c r="AO984" s="23">
        <v>983</v>
      </c>
      <c r="AP984" s="23">
        <v>11</v>
      </c>
    </row>
    <row r="985" spans="1:42" x14ac:dyDescent="0.25">
      <c r="A985" s="23">
        <v>984</v>
      </c>
      <c r="B985" s="23">
        <v>18</v>
      </c>
      <c r="C985" s="23">
        <v>18</v>
      </c>
      <c r="D985" s="23">
        <v>4</v>
      </c>
      <c r="E985" s="23">
        <v>156</v>
      </c>
      <c r="F985" s="23">
        <v>371</v>
      </c>
      <c r="G985" s="23">
        <v>379</v>
      </c>
      <c r="H985" s="23">
        <v>141</v>
      </c>
      <c r="I985" s="23">
        <v>37</v>
      </c>
      <c r="J985" s="23">
        <v>128</v>
      </c>
      <c r="K985" s="23">
        <v>105</v>
      </c>
      <c r="L985" s="23">
        <v>33</v>
      </c>
      <c r="M985" s="23">
        <v>12</v>
      </c>
      <c r="N985" s="23">
        <v>6</v>
      </c>
      <c r="O985" s="23">
        <v>104</v>
      </c>
      <c r="P985" s="23">
        <v>30</v>
      </c>
      <c r="Q985" s="23">
        <v>51</v>
      </c>
      <c r="R985" s="23">
        <v>9.2348284960422203E-2</v>
      </c>
      <c r="S985" s="23">
        <v>620</v>
      </c>
      <c r="T985" s="23">
        <v>39</v>
      </c>
      <c r="U985" s="23">
        <v>80</v>
      </c>
      <c r="V985" s="23">
        <v>166</v>
      </c>
      <c r="W985" s="23">
        <v>67</v>
      </c>
      <c r="X985" s="23">
        <v>27</v>
      </c>
      <c r="Y985" s="23">
        <v>78</v>
      </c>
      <c r="Z985" s="23">
        <v>105</v>
      </c>
      <c r="AA985" s="23">
        <v>178</v>
      </c>
      <c r="AB985" s="23">
        <v>0</v>
      </c>
      <c r="AC985" s="23">
        <v>170</v>
      </c>
      <c r="AD985" s="23">
        <v>89</v>
      </c>
      <c r="AE985" s="23">
        <v>0</v>
      </c>
      <c r="AF985" s="23">
        <v>0</v>
      </c>
      <c r="AG985" s="23">
        <v>2</v>
      </c>
      <c r="AH985" s="23">
        <v>0</v>
      </c>
      <c r="AI985" s="23">
        <v>0</v>
      </c>
      <c r="AJ985" s="23">
        <v>0</v>
      </c>
      <c r="AK985" s="23">
        <v>1.82667</v>
      </c>
      <c r="AL985" s="23">
        <v>3</v>
      </c>
      <c r="AM985" s="23">
        <v>0</v>
      </c>
      <c r="AN985" s="23">
        <v>156</v>
      </c>
      <c r="AO985" s="23">
        <v>984</v>
      </c>
      <c r="AP985" s="23">
        <v>8</v>
      </c>
    </row>
    <row r="986" spans="1:42" x14ac:dyDescent="0.25">
      <c r="A986" s="23">
        <v>985</v>
      </c>
      <c r="B986" s="23">
        <v>18</v>
      </c>
      <c r="C986" s="23">
        <v>18</v>
      </c>
      <c r="D986" s="23">
        <v>4</v>
      </c>
      <c r="E986" s="23">
        <v>771</v>
      </c>
      <c r="F986" s="23">
        <v>1834</v>
      </c>
      <c r="G986" s="23">
        <v>1876</v>
      </c>
      <c r="H986" s="23">
        <v>696</v>
      </c>
      <c r="I986" s="23">
        <v>185</v>
      </c>
      <c r="J986" s="23">
        <v>635</v>
      </c>
      <c r="K986" s="23">
        <v>517</v>
      </c>
      <c r="L986" s="23">
        <v>165</v>
      </c>
      <c r="M986" s="23">
        <v>57</v>
      </c>
      <c r="N986" s="23">
        <v>32</v>
      </c>
      <c r="O986" s="23">
        <v>68</v>
      </c>
      <c r="P986" s="23">
        <v>47</v>
      </c>
      <c r="Q986" s="23">
        <v>17</v>
      </c>
      <c r="R986" s="23">
        <v>9.1151385927505296E-2</v>
      </c>
      <c r="S986" s="23">
        <v>267</v>
      </c>
      <c r="T986" s="23">
        <v>192</v>
      </c>
      <c r="U986" s="23">
        <v>396</v>
      </c>
      <c r="V986" s="23">
        <v>820</v>
      </c>
      <c r="W986" s="23">
        <v>334</v>
      </c>
      <c r="X986" s="23">
        <v>134</v>
      </c>
      <c r="Y986" s="23">
        <v>28</v>
      </c>
      <c r="Z986" s="23">
        <v>130</v>
      </c>
      <c r="AA986" s="23">
        <v>77</v>
      </c>
      <c r="AB986" s="23">
        <v>0</v>
      </c>
      <c r="AC986" s="23">
        <v>20</v>
      </c>
      <c r="AD986" s="23">
        <v>12</v>
      </c>
      <c r="AE986" s="23">
        <v>0</v>
      </c>
      <c r="AF986" s="23">
        <v>0</v>
      </c>
      <c r="AG986" s="23">
        <v>2</v>
      </c>
      <c r="AH986" s="23">
        <v>0</v>
      </c>
      <c r="AI986" s="23">
        <v>0</v>
      </c>
      <c r="AJ986" s="23">
        <v>0</v>
      </c>
      <c r="AK986" s="23">
        <v>1.75678</v>
      </c>
      <c r="AL986" s="23">
        <v>3</v>
      </c>
      <c r="AM986" s="23">
        <v>0</v>
      </c>
      <c r="AN986" s="23">
        <v>771</v>
      </c>
      <c r="AO986" s="23">
        <v>985</v>
      </c>
      <c r="AP986" s="23">
        <v>42</v>
      </c>
    </row>
    <row r="987" spans="1:42" x14ac:dyDescent="0.25">
      <c r="A987" s="23">
        <v>986</v>
      </c>
      <c r="B987" s="23">
        <v>18</v>
      </c>
      <c r="C987" s="23">
        <v>18</v>
      </c>
      <c r="D987" s="23">
        <v>4</v>
      </c>
      <c r="E987" s="23">
        <v>658</v>
      </c>
      <c r="F987" s="23">
        <v>2082</v>
      </c>
      <c r="G987" s="23">
        <v>2093</v>
      </c>
      <c r="H987" s="23">
        <v>1014</v>
      </c>
      <c r="I987" s="23">
        <v>281</v>
      </c>
      <c r="J987" s="23">
        <v>440</v>
      </c>
      <c r="K987" s="23">
        <v>343</v>
      </c>
      <c r="L987" s="23">
        <v>183</v>
      </c>
      <c r="M987" s="23">
        <v>70</v>
      </c>
      <c r="N987" s="23">
        <v>62</v>
      </c>
      <c r="O987" s="23">
        <v>68</v>
      </c>
      <c r="P987" s="23">
        <v>41</v>
      </c>
      <c r="Q987" s="23">
        <v>26</v>
      </c>
      <c r="R987" s="23">
        <v>0.13760152890587701</v>
      </c>
      <c r="S987" s="23">
        <v>413</v>
      </c>
      <c r="T987" s="23">
        <v>123</v>
      </c>
      <c r="U987" s="23">
        <v>413</v>
      </c>
      <c r="V987" s="23">
        <v>967</v>
      </c>
      <c r="W987" s="23">
        <v>386</v>
      </c>
      <c r="X987" s="23">
        <v>204</v>
      </c>
      <c r="Y987" s="23">
        <v>23</v>
      </c>
      <c r="Z987" s="23">
        <v>10</v>
      </c>
      <c r="AA987" s="23">
        <v>133</v>
      </c>
      <c r="AB987" s="23">
        <v>0</v>
      </c>
      <c r="AC987" s="23">
        <v>229</v>
      </c>
      <c r="AD987" s="23">
        <v>18</v>
      </c>
      <c r="AE987" s="23">
        <v>0</v>
      </c>
      <c r="AF987" s="23">
        <v>0</v>
      </c>
      <c r="AG987" s="23">
        <v>3</v>
      </c>
      <c r="AH987" s="23">
        <v>0</v>
      </c>
      <c r="AI987" s="23">
        <v>0</v>
      </c>
      <c r="AJ987" s="23">
        <v>0</v>
      </c>
      <c r="AK987" s="23">
        <v>1.55236</v>
      </c>
      <c r="AL987" s="23">
        <v>3</v>
      </c>
      <c r="AM987" s="23">
        <v>0</v>
      </c>
      <c r="AN987" s="23">
        <v>658</v>
      </c>
      <c r="AO987" s="23">
        <v>986</v>
      </c>
      <c r="AP987" s="23">
        <v>11</v>
      </c>
    </row>
    <row r="988" spans="1:42" x14ac:dyDescent="0.25">
      <c r="A988" s="23">
        <v>987</v>
      </c>
      <c r="B988" s="23">
        <v>18</v>
      </c>
      <c r="C988" s="23">
        <v>18</v>
      </c>
      <c r="D988" s="23">
        <v>4</v>
      </c>
      <c r="E988" s="23">
        <v>741</v>
      </c>
      <c r="F988" s="23">
        <v>1923</v>
      </c>
      <c r="G988" s="23">
        <v>1924</v>
      </c>
      <c r="H988" s="23">
        <v>972</v>
      </c>
      <c r="I988" s="23">
        <v>306</v>
      </c>
      <c r="J988" s="23">
        <v>471</v>
      </c>
      <c r="K988" s="23">
        <v>396</v>
      </c>
      <c r="L988" s="23">
        <v>165</v>
      </c>
      <c r="M988" s="23">
        <v>112</v>
      </c>
      <c r="N988" s="23">
        <v>68</v>
      </c>
      <c r="O988" s="23">
        <v>75</v>
      </c>
      <c r="P988" s="23">
        <v>49</v>
      </c>
      <c r="Q988" s="23">
        <v>26</v>
      </c>
      <c r="R988" s="23">
        <v>0.125259875259875</v>
      </c>
      <c r="S988" s="23">
        <v>204</v>
      </c>
      <c r="T988" s="23">
        <v>145</v>
      </c>
      <c r="U988" s="23">
        <v>310</v>
      </c>
      <c r="V988" s="23">
        <v>943</v>
      </c>
      <c r="W988" s="23">
        <v>349</v>
      </c>
      <c r="X988" s="23">
        <v>177</v>
      </c>
      <c r="Y988" s="23">
        <v>6</v>
      </c>
      <c r="Z988" s="23">
        <v>20</v>
      </c>
      <c r="AA988" s="23">
        <v>129</v>
      </c>
      <c r="AB988" s="23">
        <v>2</v>
      </c>
      <c r="AC988" s="23">
        <v>32</v>
      </c>
      <c r="AD988" s="23">
        <v>15</v>
      </c>
      <c r="AE988" s="23">
        <v>0</v>
      </c>
      <c r="AF988" s="23">
        <v>0</v>
      </c>
      <c r="AG988" s="23">
        <v>3</v>
      </c>
      <c r="AH988" s="23">
        <v>0</v>
      </c>
      <c r="AI988" s="23">
        <v>0</v>
      </c>
      <c r="AJ988" s="23">
        <v>0</v>
      </c>
      <c r="AK988" s="23">
        <v>1.5630900000000001</v>
      </c>
      <c r="AL988" s="23">
        <v>3</v>
      </c>
      <c r="AM988" s="23">
        <v>0</v>
      </c>
      <c r="AN988" s="23">
        <v>741</v>
      </c>
      <c r="AO988" s="23">
        <v>987</v>
      </c>
      <c r="AP988" s="23">
        <v>1</v>
      </c>
    </row>
    <row r="989" spans="1:42" x14ac:dyDescent="0.25">
      <c r="A989" s="23">
        <v>988</v>
      </c>
      <c r="B989" s="23">
        <v>18</v>
      </c>
      <c r="C989" s="23">
        <v>18</v>
      </c>
      <c r="D989" s="23">
        <v>4</v>
      </c>
      <c r="E989" s="23">
        <v>1276</v>
      </c>
      <c r="F989" s="23">
        <v>2686</v>
      </c>
      <c r="G989" s="23">
        <v>2793</v>
      </c>
      <c r="H989" s="23">
        <v>1663</v>
      </c>
      <c r="I989" s="23">
        <v>441</v>
      </c>
      <c r="J989" s="23">
        <v>917</v>
      </c>
      <c r="K989" s="23">
        <v>449</v>
      </c>
      <c r="L989" s="23">
        <v>247</v>
      </c>
      <c r="M989" s="23">
        <v>362</v>
      </c>
      <c r="N989" s="23">
        <v>218</v>
      </c>
      <c r="O989" s="23">
        <v>1307</v>
      </c>
      <c r="P989" s="23">
        <v>57.449840000000002</v>
      </c>
      <c r="Q989" s="23">
        <v>876</v>
      </c>
      <c r="R989" s="23">
        <v>0.10991765127103501</v>
      </c>
      <c r="S989" s="23">
        <v>3414</v>
      </c>
      <c r="T989" s="23">
        <v>222</v>
      </c>
      <c r="U989" s="23">
        <v>277</v>
      </c>
      <c r="V989" s="23">
        <v>1394</v>
      </c>
      <c r="W989" s="23">
        <v>639</v>
      </c>
      <c r="X989" s="23">
        <v>261</v>
      </c>
      <c r="Y989" s="23">
        <v>949</v>
      </c>
      <c r="Z989" s="23">
        <v>401</v>
      </c>
      <c r="AA989" s="23">
        <v>258</v>
      </c>
      <c r="AB989" s="23">
        <v>0</v>
      </c>
      <c r="AC989" s="23">
        <v>1394</v>
      </c>
      <c r="AD989" s="23">
        <v>412</v>
      </c>
      <c r="AE989" s="23">
        <v>0</v>
      </c>
      <c r="AF989" s="23">
        <v>0</v>
      </c>
      <c r="AG989" s="23">
        <v>4</v>
      </c>
      <c r="AH989" s="23">
        <v>0</v>
      </c>
      <c r="AI989" s="23">
        <v>0</v>
      </c>
      <c r="AJ989" s="23">
        <v>0</v>
      </c>
      <c r="AK989" s="23">
        <v>1.1640299999999999</v>
      </c>
      <c r="AL989" s="23">
        <v>3</v>
      </c>
      <c r="AM989" s="23">
        <v>0</v>
      </c>
      <c r="AN989" s="23">
        <v>1276</v>
      </c>
      <c r="AO989" s="23">
        <v>988</v>
      </c>
      <c r="AP989" s="23">
        <v>107</v>
      </c>
    </row>
    <row r="990" spans="1:42" x14ac:dyDescent="0.25">
      <c r="A990" s="23">
        <v>989</v>
      </c>
      <c r="B990" s="23">
        <v>18</v>
      </c>
      <c r="C990" s="23">
        <v>18</v>
      </c>
      <c r="D990" s="23">
        <v>4</v>
      </c>
      <c r="E990" s="23">
        <v>810</v>
      </c>
      <c r="F990" s="23">
        <v>2048</v>
      </c>
      <c r="G990" s="23">
        <v>2105</v>
      </c>
      <c r="H990" s="23">
        <v>1214</v>
      </c>
      <c r="I990" s="23">
        <v>330</v>
      </c>
      <c r="J990" s="23">
        <v>565</v>
      </c>
      <c r="K990" s="23">
        <v>402</v>
      </c>
      <c r="L990" s="23">
        <v>247</v>
      </c>
      <c r="M990" s="23">
        <v>84</v>
      </c>
      <c r="N990" s="23">
        <v>77</v>
      </c>
      <c r="O990" s="23">
        <v>157</v>
      </c>
      <c r="P990" s="23">
        <v>19</v>
      </c>
      <c r="Q990" s="23">
        <v>137</v>
      </c>
      <c r="R990" s="23">
        <v>9.2636579572446601E-2</v>
      </c>
      <c r="S990" s="23">
        <v>1016</v>
      </c>
      <c r="T990" s="23">
        <v>145</v>
      </c>
      <c r="U990" s="23">
        <v>297</v>
      </c>
      <c r="V990" s="23">
        <v>1120</v>
      </c>
      <c r="W990" s="23">
        <v>382</v>
      </c>
      <c r="X990" s="23">
        <v>161</v>
      </c>
      <c r="Y990" s="23">
        <v>195</v>
      </c>
      <c r="Z990" s="23">
        <v>56</v>
      </c>
      <c r="AA990" s="23">
        <v>280</v>
      </c>
      <c r="AB990" s="23">
        <v>4</v>
      </c>
      <c r="AC990" s="23">
        <v>328</v>
      </c>
      <c r="AD990" s="23">
        <v>153</v>
      </c>
      <c r="AE990" s="23">
        <v>0</v>
      </c>
      <c r="AF990" s="23">
        <v>0</v>
      </c>
      <c r="AG990" s="23">
        <v>3</v>
      </c>
      <c r="AH990" s="23">
        <v>713.87885000000006</v>
      </c>
      <c r="AI990" s="23">
        <v>0</v>
      </c>
      <c r="AJ990" s="23">
        <v>0</v>
      </c>
      <c r="AK990" s="23">
        <v>1.5604100000000001</v>
      </c>
      <c r="AL990" s="23">
        <v>3</v>
      </c>
      <c r="AM990" s="23">
        <v>0</v>
      </c>
      <c r="AN990" s="23">
        <v>810</v>
      </c>
      <c r="AO990" s="23">
        <v>989</v>
      </c>
      <c r="AP990" s="23">
        <v>57</v>
      </c>
    </row>
    <row r="991" spans="1:42" x14ac:dyDescent="0.25">
      <c r="A991" s="23">
        <v>990</v>
      </c>
      <c r="B991" s="23">
        <v>18</v>
      </c>
      <c r="C991" s="23">
        <v>18</v>
      </c>
      <c r="D991" s="23">
        <v>4</v>
      </c>
      <c r="E991" s="23">
        <v>1032</v>
      </c>
      <c r="F991" s="23">
        <v>2627</v>
      </c>
      <c r="G991" s="23">
        <v>3041</v>
      </c>
      <c r="H991" s="23">
        <v>1524</v>
      </c>
      <c r="I991" s="23">
        <v>581</v>
      </c>
      <c r="J991" s="23">
        <v>608</v>
      </c>
      <c r="K991" s="23">
        <v>466</v>
      </c>
      <c r="L991" s="23">
        <v>267</v>
      </c>
      <c r="M991" s="23">
        <v>190</v>
      </c>
      <c r="N991" s="23">
        <v>109</v>
      </c>
      <c r="O991" s="23">
        <v>115</v>
      </c>
      <c r="P991" s="23">
        <v>57</v>
      </c>
      <c r="Q991" s="23">
        <v>54</v>
      </c>
      <c r="R991" s="23">
        <v>0.12923380466951701</v>
      </c>
      <c r="S991" s="23">
        <v>374</v>
      </c>
      <c r="T991" s="23">
        <v>99</v>
      </c>
      <c r="U991" s="23">
        <v>186</v>
      </c>
      <c r="V991" s="23">
        <v>1769</v>
      </c>
      <c r="W991" s="23">
        <v>666</v>
      </c>
      <c r="X991" s="23">
        <v>321</v>
      </c>
      <c r="Y991" s="23">
        <v>43</v>
      </c>
      <c r="Z991" s="23">
        <v>48</v>
      </c>
      <c r="AA991" s="23">
        <v>75</v>
      </c>
      <c r="AB991" s="23">
        <v>0</v>
      </c>
      <c r="AC991" s="23">
        <v>179</v>
      </c>
      <c r="AD991" s="23">
        <v>29</v>
      </c>
      <c r="AE991" s="23">
        <v>0</v>
      </c>
      <c r="AF991" s="23">
        <v>0</v>
      </c>
      <c r="AG991" s="23">
        <v>3</v>
      </c>
      <c r="AH991" s="23">
        <v>0</v>
      </c>
      <c r="AI991" s="23">
        <v>0</v>
      </c>
      <c r="AJ991" s="23">
        <v>0</v>
      </c>
      <c r="AK991" s="23">
        <v>1.6145799999999999</v>
      </c>
      <c r="AL991" s="23">
        <v>3</v>
      </c>
      <c r="AM991" s="23">
        <v>0</v>
      </c>
      <c r="AN991" s="23">
        <v>1032</v>
      </c>
      <c r="AO991" s="23">
        <v>990</v>
      </c>
      <c r="AP991" s="23">
        <v>414</v>
      </c>
    </row>
    <row r="992" spans="1:42" x14ac:dyDescent="0.25">
      <c r="A992" s="23">
        <v>991</v>
      </c>
      <c r="B992" s="23">
        <v>19</v>
      </c>
      <c r="C992" s="23">
        <v>19</v>
      </c>
      <c r="D992" s="23">
        <v>4</v>
      </c>
      <c r="E992" s="23">
        <v>6111</v>
      </c>
      <c r="F992" s="23">
        <v>10668</v>
      </c>
      <c r="G992" s="23">
        <v>10731</v>
      </c>
      <c r="H992" s="23">
        <v>6951</v>
      </c>
      <c r="I992" s="23">
        <v>787</v>
      </c>
      <c r="J992" s="23">
        <v>5709</v>
      </c>
      <c r="K992" s="23">
        <v>1669</v>
      </c>
      <c r="L992" s="23">
        <v>1464</v>
      </c>
      <c r="M992" s="23">
        <v>1366</v>
      </c>
      <c r="N992" s="23">
        <v>1612</v>
      </c>
      <c r="O992" s="23">
        <v>729</v>
      </c>
      <c r="P992" s="23">
        <v>79.368260000000006</v>
      </c>
      <c r="Q992" s="23">
        <v>499.54388</v>
      </c>
      <c r="R992" s="23">
        <v>0.15804678035597799</v>
      </c>
      <c r="S992" s="23">
        <v>22091</v>
      </c>
      <c r="T992" s="23">
        <v>419</v>
      </c>
      <c r="U992" s="23">
        <v>558</v>
      </c>
      <c r="V992" s="23">
        <v>6270</v>
      </c>
      <c r="W992" s="23">
        <v>2117</v>
      </c>
      <c r="X992" s="23">
        <v>1367</v>
      </c>
      <c r="Y992" s="23">
        <v>2630</v>
      </c>
      <c r="Z992" s="23">
        <v>9759</v>
      </c>
      <c r="AA992" s="23">
        <v>4853</v>
      </c>
      <c r="AB992" s="23">
        <v>0</v>
      </c>
      <c r="AC992" s="23">
        <v>2635</v>
      </c>
      <c r="AD992" s="23">
        <v>2214</v>
      </c>
      <c r="AE992" s="23">
        <v>0</v>
      </c>
      <c r="AF992" s="23">
        <v>0</v>
      </c>
      <c r="AG992" s="23">
        <v>2</v>
      </c>
      <c r="AH992" s="23">
        <v>291.94790999999998</v>
      </c>
      <c r="AI992" s="23">
        <v>0</v>
      </c>
      <c r="AJ992" s="23">
        <v>0</v>
      </c>
      <c r="AK992" s="23">
        <v>2.7047099999999999</v>
      </c>
      <c r="AL992" s="23">
        <v>3</v>
      </c>
      <c r="AM992" s="23">
        <v>0</v>
      </c>
      <c r="AN992" s="23">
        <v>6111</v>
      </c>
      <c r="AO992" s="23">
        <v>991</v>
      </c>
      <c r="AP992" s="23">
        <v>63</v>
      </c>
    </row>
    <row r="993" spans="1:42" x14ac:dyDescent="0.25">
      <c r="A993" s="23">
        <v>992</v>
      </c>
      <c r="B993" s="23">
        <v>19</v>
      </c>
      <c r="C993" s="23">
        <v>19</v>
      </c>
      <c r="D993" s="23">
        <v>4</v>
      </c>
      <c r="E993" s="23">
        <v>1098</v>
      </c>
      <c r="F993" s="23">
        <v>2521</v>
      </c>
      <c r="G993" s="23">
        <v>2523</v>
      </c>
      <c r="H993" s="23">
        <v>1504</v>
      </c>
      <c r="I993" s="23">
        <v>642</v>
      </c>
      <c r="J993" s="23">
        <v>552</v>
      </c>
      <c r="K993" s="23">
        <v>378</v>
      </c>
      <c r="L993" s="23">
        <v>350</v>
      </c>
      <c r="M993" s="23">
        <v>194</v>
      </c>
      <c r="N993" s="23">
        <v>176</v>
      </c>
      <c r="O993" s="23">
        <v>102</v>
      </c>
      <c r="P993" s="23">
        <v>72</v>
      </c>
      <c r="Q993" s="23">
        <v>29</v>
      </c>
      <c r="R993" s="23">
        <v>0.119302417756639</v>
      </c>
      <c r="S993" s="23">
        <v>425</v>
      </c>
      <c r="T993" s="23">
        <v>124</v>
      </c>
      <c r="U993" s="23">
        <v>339</v>
      </c>
      <c r="V993" s="23">
        <v>1140</v>
      </c>
      <c r="W993" s="23">
        <v>688</v>
      </c>
      <c r="X993" s="23">
        <v>232</v>
      </c>
      <c r="Y993" s="23">
        <v>8</v>
      </c>
      <c r="Z993" s="23">
        <v>20</v>
      </c>
      <c r="AA993" s="23">
        <v>246</v>
      </c>
      <c r="AB993" s="23">
        <v>0</v>
      </c>
      <c r="AC993" s="23">
        <v>93</v>
      </c>
      <c r="AD993" s="23">
        <v>58</v>
      </c>
      <c r="AE993" s="23">
        <v>0</v>
      </c>
      <c r="AF993" s="23">
        <v>0</v>
      </c>
      <c r="AG993" s="23">
        <v>4</v>
      </c>
      <c r="AH993" s="23">
        <v>0</v>
      </c>
      <c r="AI993" s="23">
        <v>0</v>
      </c>
      <c r="AJ993" s="23">
        <v>0</v>
      </c>
      <c r="AK993" s="23">
        <v>1.4423900000000001</v>
      </c>
      <c r="AL993" s="23">
        <v>3</v>
      </c>
      <c r="AM993" s="23">
        <v>0</v>
      </c>
      <c r="AN993" s="23">
        <v>1098</v>
      </c>
      <c r="AO993" s="23">
        <v>992</v>
      </c>
      <c r="AP993" s="23">
        <v>2</v>
      </c>
    </row>
    <row r="994" spans="1:42" x14ac:dyDescent="0.25">
      <c r="A994" s="23">
        <v>993</v>
      </c>
      <c r="B994" s="23">
        <v>19</v>
      </c>
      <c r="C994" s="23">
        <v>19</v>
      </c>
      <c r="D994" s="23">
        <v>4</v>
      </c>
      <c r="E994" s="23">
        <v>1771</v>
      </c>
      <c r="F994" s="23">
        <v>4183</v>
      </c>
      <c r="G994" s="23">
        <v>4336</v>
      </c>
      <c r="H994" s="23">
        <v>2501</v>
      </c>
      <c r="I994" s="23">
        <v>843</v>
      </c>
      <c r="J994" s="23">
        <v>1095</v>
      </c>
      <c r="K994" s="23">
        <v>620</v>
      </c>
      <c r="L994" s="23">
        <v>508</v>
      </c>
      <c r="M994" s="23">
        <v>296</v>
      </c>
      <c r="N994" s="23">
        <v>347</v>
      </c>
      <c r="O994" s="23">
        <v>165</v>
      </c>
      <c r="P994" s="23">
        <v>95</v>
      </c>
      <c r="Q994" s="23">
        <v>67</v>
      </c>
      <c r="R994" s="23">
        <v>0.14045202952029501</v>
      </c>
      <c r="S994" s="23">
        <v>859</v>
      </c>
      <c r="T994" s="23">
        <v>212</v>
      </c>
      <c r="U994" s="23">
        <v>427</v>
      </c>
      <c r="V994" s="23">
        <v>2236</v>
      </c>
      <c r="W994" s="23">
        <v>954</v>
      </c>
      <c r="X994" s="23">
        <v>507</v>
      </c>
      <c r="Y994" s="23">
        <v>81</v>
      </c>
      <c r="Z994" s="23">
        <v>91</v>
      </c>
      <c r="AA994" s="23">
        <v>384</v>
      </c>
      <c r="AB994" s="23">
        <v>0</v>
      </c>
      <c r="AC994" s="23">
        <v>236</v>
      </c>
      <c r="AD994" s="23">
        <v>67</v>
      </c>
      <c r="AE994" s="23">
        <v>0</v>
      </c>
      <c r="AF994" s="23">
        <v>0</v>
      </c>
      <c r="AG994" s="23">
        <v>4</v>
      </c>
      <c r="AH994" s="23">
        <v>0</v>
      </c>
      <c r="AI994" s="23">
        <v>0</v>
      </c>
      <c r="AJ994" s="23">
        <v>0</v>
      </c>
      <c r="AK994" s="23">
        <v>1.5180199999999999</v>
      </c>
      <c r="AL994" s="23">
        <v>3</v>
      </c>
      <c r="AM994" s="23">
        <v>0</v>
      </c>
      <c r="AN994" s="23">
        <v>1771</v>
      </c>
      <c r="AO994" s="23">
        <v>993</v>
      </c>
      <c r="AP994" s="23">
        <v>153</v>
      </c>
    </row>
    <row r="995" spans="1:42" x14ac:dyDescent="0.25">
      <c r="A995" s="23">
        <v>994</v>
      </c>
      <c r="B995" s="23">
        <v>19</v>
      </c>
      <c r="C995" s="23">
        <v>19</v>
      </c>
      <c r="D995" s="23">
        <v>4</v>
      </c>
      <c r="E995" s="23">
        <v>843</v>
      </c>
      <c r="F995" s="23">
        <v>2209</v>
      </c>
      <c r="G995" s="23">
        <v>2209</v>
      </c>
      <c r="H995" s="23">
        <v>1134</v>
      </c>
      <c r="I995" s="23">
        <v>435</v>
      </c>
      <c r="J995" s="23">
        <v>495</v>
      </c>
      <c r="K995" s="23">
        <v>318</v>
      </c>
      <c r="L995" s="23">
        <v>198</v>
      </c>
      <c r="M995" s="23">
        <v>154</v>
      </c>
      <c r="N995" s="23">
        <v>173</v>
      </c>
      <c r="O995" s="23">
        <v>75</v>
      </c>
      <c r="P995" s="23">
        <v>59</v>
      </c>
      <c r="Q995" s="23">
        <v>16</v>
      </c>
      <c r="R995" s="23">
        <v>0.14984155726573101</v>
      </c>
      <c r="S995" s="23">
        <v>76</v>
      </c>
      <c r="T995" s="23">
        <v>143</v>
      </c>
      <c r="U995" s="23">
        <v>328</v>
      </c>
      <c r="V995" s="23">
        <v>895</v>
      </c>
      <c r="W995" s="23">
        <v>586</v>
      </c>
      <c r="X995" s="23">
        <v>257</v>
      </c>
      <c r="Y995" s="23">
        <v>20</v>
      </c>
      <c r="Z995" s="23">
        <v>10</v>
      </c>
      <c r="AA995" s="23">
        <v>17</v>
      </c>
      <c r="AB995" s="23">
        <v>0</v>
      </c>
      <c r="AC995" s="23">
        <v>10</v>
      </c>
      <c r="AD995" s="23">
        <v>19</v>
      </c>
      <c r="AE995" s="23">
        <v>0</v>
      </c>
      <c r="AF995" s="23">
        <v>0</v>
      </c>
      <c r="AG995" s="23">
        <v>4</v>
      </c>
      <c r="AH995" s="23">
        <v>0</v>
      </c>
      <c r="AI995" s="23">
        <v>0</v>
      </c>
      <c r="AJ995" s="23">
        <v>0</v>
      </c>
      <c r="AK995" s="23">
        <v>1.65012</v>
      </c>
      <c r="AL995" s="23">
        <v>3</v>
      </c>
      <c r="AM995" s="23">
        <v>0</v>
      </c>
      <c r="AN995" s="23">
        <v>843</v>
      </c>
      <c r="AO995" s="23">
        <v>994</v>
      </c>
      <c r="AP995" s="23">
        <v>0</v>
      </c>
    </row>
    <row r="996" spans="1:42" x14ac:dyDescent="0.25">
      <c r="A996" s="23">
        <v>995</v>
      </c>
      <c r="B996" s="23">
        <v>19</v>
      </c>
      <c r="C996" s="23">
        <v>19</v>
      </c>
      <c r="D996" s="23">
        <v>4</v>
      </c>
      <c r="E996" s="23">
        <v>1461</v>
      </c>
      <c r="F996" s="23">
        <v>4179</v>
      </c>
      <c r="G996" s="23">
        <v>4310</v>
      </c>
      <c r="H996" s="23">
        <v>2609</v>
      </c>
      <c r="I996" s="23">
        <v>637</v>
      </c>
      <c r="J996" s="23">
        <v>977</v>
      </c>
      <c r="K996" s="23">
        <v>530</v>
      </c>
      <c r="L996" s="23">
        <v>327</v>
      </c>
      <c r="M996" s="23">
        <v>288</v>
      </c>
      <c r="N996" s="23">
        <v>316</v>
      </c>
      <c r="O996" s="23">
        <v>120</v>
      </c>
      <c r="P996" s="23">
        <v>94</v>
      </c>
      <c r="Q996" s="23">
        <v>26</v>
      </c>
      <c r="R996" s="23">
        <v>9.1183294663573097E-2</v>
      </c>
      <c r="S996" s="23">
        <v>368</v>
      </c>
      <c r="T996" s="23">
        <v>207</v>
      </c>
      <c r="U996" s="23">
        <v>676</v>
      </c>
      <c r="V996" s="23">
        <v>2368</v>
      </c>
      <c r="W996" s="23">
        <v>784</v>
      </c>
      <c r="X996" s="23">
        <v>275</v>
      </c>
      <c r="Y996" s="23">
        <v>30</v>
      </c>
      <c r="Z996" s="23">
        <v>39</v>
      </c>
      <c r="AA996" s="23">
        <v>228</v>
      </c>
      <c r="AB996" s="23">
        <v>0</v>
      </c>
      <c r="AC996" s="23">
        <v>35</v>
      </c>
      <c r="AD996" s="23">
        <v>36</v>
      </c>
      <c r="AE996" s="23">
        <v>0</v>
      </c>
      <c r="AF996" s="23">
        <v>0</v>
      </c>
      <c r="AG996" s="23">
        <v>4</v>
      </c>
      <c r="AH996" s="23">
        <v>0</v>
      </c>
      <c r="AI996" s="23">
        <v>0</v>
      </c>
      <c r="AJ996" s="23">
        <v>0</v>
      </c>
      <c r="AK996" s="23">
        <v>1.6721900000000001</v>
      </c>
      <c r="AL996" s="23">
        <v>2</v>
      </c>
      <c r="AM996" s="23">
        <v>0</v>
      </c>
      <c r="AN996" s="23">
        <v>1461</v>
      </c>
      <c r="AO996" s="23">
        <v>995</v>
      </c>
      <c r="AP996" s="23">
        <v>131</v>
      </c>
    </row>
    <row r="997" spans="1:42" x14ac:dyDescent="0.25">
      <c r="A997" s="23">
        <v>996</v>
      </c>
      <c r="B997" s="23">
        <v>19</v>
      </c>
      <c r="C997" s="23">
        <v>19</v>
      </c>
      <c r="D997" s="23">
        <v>4</v>
      </c>
      <c r="E997" s="23">
        <v>1916</v>
      </c>
      <c r="F997" s="23">
        <v>4988</v>
      </c>
      <c r="G997" s="23">
        <v>5162</v>
      </c>
      <c r="H997" s="23">
        <v>2867</v>
      </c>
      <c r="I997" s="23">
        <v>923</v>
      </c>
      <c r="J997" s="23">
        <v>1107</v>
      </c>
      <c r="K997" s="23">
        <v>843</v>
      </c>
      <c r="L997" s="23">
        <v>401</v>
      </c>
      <c r="M997" s="23">
        <v>416</v>
      </c>
      <c r="N997" s="23">
        <v>256</v>
      </c>
      <c r="O997" s="23">
        <v>202</v>
      </c>
      <c r="P997" s="23">
        <v>134</v>
      </c>
      <c r="Q997" s="23">
        <v>60</v>
      </c>
      <c r="R997" s="23">
        <v>0.134444013948082</v>
      </c>
      <c r="S997" s="23">
        <v>1064</v>
      </c>
      <c r="T997" s="23">
        <v>246</v>
      </c>
      <c r="U997" s="23">
        <v>609</v>
      </c>
      <c r="V997" s="23">
        <v>2694</v>
      </c>
      <c r="W997" s="23">
        <v>1001</v>
      </c>
      <c r="X997" s="23">
        <v>612</v>
      </c>
      <c r="Y997" s="23">
        <v>76</v>
      </c>
      <c r="Z997" s="23">
        <v>145</v>
      </c>
      <c r="AA997" s="23">
        <v>578</v>
      </c>
      <c r="AB997" s="23">
        <v>0</v>
      </c>
      <c r="AC997" s="23">
        <v>207</v>
      </c>
      <c r="AD997" s="23">
        <v>58</v>
      </c>
      <c r="AE997" s="23">
        <v>0</v>
      </c>
      <c r="AF997" s="23">
        <v>0</v>
      </c>
      <c r="AG997" s="23">
        <v>3</v>
      </c>
      <c r="AH997" s="23">
        <v>0</v>
      </c>
      <c r="AI997" s="23">
        <v>0</v>
      </c>
      <c r="AJ997" s="23">
        <v>0</v>
      </c>
      <c r="AK997" s="23">
        <v>1.46668</v>
      </c>
      <c r="AL997" s="23">
        <v>3</v>
      </c>
      <c r="AM997" s="23">
        <v>0</v>
      </c>
      <c r="AN997" s="23">
        <v>1916</v>
      </c>
      <c r="AO997" s="23">
        <v>996</v>
      </c>
      <c r="AP997" s="23">
        <v>174</v>
      </c>
    </row>
    <row r="998" spans="1:42" x14ac:dyDescent="0.25">
      <c r="A998" s="23">
        <v>997</v>
      </c>
      <c r="B998" s="23">
        <v>19</v>
      </c>
      <c r="C998" s="23">
        <v>19</v>
      </c>
      <c r="D998" s="23">
        <v>4</v>
      </c>
      <c r="E998" s="23">
        <v>643</v>
      </c>
      <c r="F998" s="23">
        <v>1518</v>
      </c>
      <c r="G998" s="23">
        <v>1524</v>
      </c>
      <c r="H998" s="23">
        <v>950</v>
      </c>
      <c r="I998" s="23">
        <v>388</v>
      </c>
      <c r="J998" s="23">
        <v>286</v>
      </c>
      <c r="K998" s="23">
        <v>187</v>
      </c>
      <c r="L998" s="23">
        <v>132</v>
      </c>
      <c r="M998" s="23">
        <v>133</v>
      </c>
      <c r="N998" s="23">
        <v>191</v>
      </c>
      <c r="O998" s="23">
        <v>78</v>
      </c>
      <c r="P998" s="23">
        <v>60</v>
      </c>
      <c r="Q998" s="23">
        <v>16</v>
      </c>
      <c r="R998" s="23">
        <v>0.13188976377952799</v>
      </c>
      <c r="S998" s="23">
        <v>377</v>
      </c>
      <c r="T998" s="23">
        <v>121</v>
      </c>
      <c r="U998" s="23">
        <v>143</v>
      </c>
      <c r="V998" s="23">
        <v>743</v>
      </c>
      <c r="W998" s="23">
        <v>350</v>
      </c>
      <c r="X998" s="23">
        <v>167</v>
      </c>
      <c r="Y998" s="23">
        <v>7</v>
      </c>
      <c r="Z998" s="23">
        <v>27</v>
      </c>
      <c r="AA998" s="23">
        <v>250</v>
      </c>
      <c r="AB998" s="23">
        <v>0</v>
      </c>
      <c r="AC998" s="23">
        <v>14</v>
      </c>
      <c r="AD998" s="23">
        <v>79</v>
      </c>
      <c r="AE998" s="23">
        <v>0</v>
      </c>
      <c r="AF998" s="23">
        <v>0</v>
      </c>
      <c r="AG998" s="23">
        <v>3</v>
      </c>
      <c r="AH998" s="23">
        <v>0</v>
      </c>
      <c r="AI998" s="23">
        <v>0</v>
      </c>
      <c r="AJ998" s="23">
        <v>0</v>
      </c>
      <c r="AK998" s="23">
        <v>1.3965099999999999</v>
      </c>
      <c r="AL998" s="23">
        <v>2</v>
      </c>
      <c r="AM998" s="23">
        <v>0</v>
      </c>
      <c r="AN998" s="23">
        <v>643</v>
      </c>
      <c r="AO998" s="23">
        <v>997</v>
      </c>
      <c r="AP998" s="23">
        <v>6</v>
      </c>
    </row>
    <row r="999" spans="1:42" x14ac:dyDescent="0.25">
      <c r="A999" s="23">
        <v>998</v>
      </c>
      <c r="B999" s="23">
        <v>19</v>
      </c>
      <c r="C999" s="23">
        <v>19</v>
      </c>
      <c r="D999" s="23">
        <v>4</v>
      </c>
      <c r="E999" s="23">
        <v>2294</v>
      </c>
      <c r="F999" s="23">
        <v>4799</v>
      </c>
      <c r="G999" s="23">
        <v>4837</v>
      </c>
      <c r="H999" s="23">
        <v>3011</v>
      </c>
      <c r="I999" s="23">
        <v>1192</v>
      </c>
      <c r="J999" s="23">
        <v>1210</v>
      </c>
      <c r="K999" s="23">
        <v>691</v>
      </c>
      <c r="L999" s="23">
        <v>516</v>
      </c>
      <c r="M999" s="23">
        <v>367</v>
      </c>
      <c r="N999" s="23">
        <v>720</v>
      </c>
      <c r="O999" s="23">
        <v>266</v>
      </c>
      <c r="P999" s="23">
        <v>194</v>
      </c>
      <c r="Q999" s="23">
        <v>37</v>
      </c>
      <c r="R999" s="23">
        <v>0.149472813727517</v>
      </c>
      <c r="S999" s="23">
        <v>1869</v>
      </c>
      <c r="T999" s="23">
        <v>187</v>
      </c>
      <c r="U999" s="23">
        <v>684</v>
      </c>
      <c r="V999" s="23">
        <v>1921</v>
      </c>
      <c r="W999" s="23">
        <v>1388</v>
      </c>
      <c r="X999" s="23">
        <v>657</v>
      </c>
      <c r="Y999" s="23">
        <v>479</v>
      </c>
      <c r="Z999" s="23">
        <v>252</v>
      </c>
      <c r="AA999" s="23">
        <v>985</v>
      </c>
      <c r="AB999" s="23">
        <v>0</v>
      </c>
      <c r="AC999" s="23">
        <v>40</v>
      </c>
      <c r="AD999" s="23">
        <v>113</v>
      </c>
      <c r="AE999" s="23">
        <v>0</v>
      </c>
      <c r="AF999" s="23">
        <v>0</v>
      </c>
      <c r="AG999" s="23">
        <v>3</v>
      </c>
      <c r="AH999" s="23">
        <v>0</v>
      </c>
      <c r="AI999" s="23">
        <v>0</v>
      </c>
      <c r="AJ999" s="23">
        <v>0</v>
      </c>
      <c r="AK999" s="23">
        <v>1.6261699999999999</v>
      </c>
      <c r="AL999" s="23">
        <v>2</v>
      </c>
      <c r="AM999" s="23">
        <v>0</v>
      </c>
      <c r="AN999" s="23">
        <v>2294</v>
      </c>
      <c r="AO999" s="23">
        <v>998</v>
      </c>
      <c r="AP999" s="23">
        <v>38</v>
      </c>
    </row>
    <row r="1000" spans="1:42" x14ac:dyDescent="0.25">
      <c r="A1000" s="23">
        <v>999</v>
      </c>
      <c r="B1000" s="23">
        <v>19</v>
      </c>
      <c r="C1000" s="23">
        <v>19</v>
      </c>
      <c r="D1000" s="23">
        <v>4</v>
      </c>
      <c r="E1000" s="23">
        <v>978</v>
      </c>
      <c r="F1000" s="23">
        <v>2217</v>
      </c>
      <c r="G1000" s="23">
        <v>2287</v>
      </c>
      <c r="H1000" s="23">
        <v>1437</v>
      </c>
      <c r="I1000" s="23">
        <v>612</v>
      </c>
      <c r="J1000" s="23">
        <v>393</v>
      </c>
      <c r="K1000" s="23">
        <v>105</v>
      </c>
      <c r="L1000" s="23">
        <v>191</v>
      </c>
      <c r="M1000" s="23">
        <v>225</v>
      </c>
      <c r="N1000" s="23">
        <v>457</v>
      </c>
      <c r="O1000" s="23">
        <v>161</v>
      </c>
      <c r="P1000" s="23">
        <v>113</v>
      </c>
      <c r="Q1000" s="23">
        <v>25</v>
      </c>
      <c r="R1000" s="23">
        <v>0.225185832968955</v>
      </c>
      <c r="S1000" s="23">
        <v>2139</v>
      </c>
      <c r="T1000" s="23">
        <v>102</v>
      </c>
      <c r="U1000" s="23">
        <v>319</v>
      </c>
      <c r="V1000" s="23">
        <v>817</v>
      </c>
      <c r="W1000" s="23">
        <v>611</v>
      </c>
      <c r="X1000" s="23">
        <v>438</v>
      </c>
      <c r="Y1000" s="23">
        <v>405</v>
      </c>
      <c r="Z1000" s="23">
        <v>179</v>
      </c>
      <c r="AA1000" s="23">
        <v>973</v>
      </c>
      <c r="AB1000" s="23">
        <v>0</v>
      </c>
      <c r="AC1000" s="23">
        <v>514</v>
      </c>
      <c r="AD1000" s="23">
        <v>68</v>
      </c>
      <c r="AE1000" s="23">
        <v>0</v>
      </c>
      <c r="AF1000" s="23">
        <v>0</v>
      </c>
      <c r="AG1000" s="23">
        <v>3</v>
      </c>
      <c r="AH1000" s="23">
        <v>0</v>
      </c>
      <c r="AI1000" s="23">
        <v>0</v>
      </c>
      <c r="AJ1000" s="23">
        <v>0</v>
      </c>
      <c r="AK1000" s="23">
        <v>2.6470699999999998</v>
      </c>
      <c r="AL1000" s="23">
        <v>1</v>
      </c>
      <c r="AM1000" s="23">
        <v>0</v>
      </c>
      <c r="AN1000" s="23">
        <v>978</v>
      </c>
      <c r="AO1000" s="23">
        <v>999</v>
      </c>
      <c r="AP1000" s="23">
        <v>70</v>
      </c>
    </row>
    <row r="1001" spans="1:42" x14ac:dyDescent="0.25">
      <c r="A1001" s="23">
        <v>1000</v>
      </c>
      <c r="B1001" s="23">
        <v>19</v>
      </c>
      <c r="C1001" s="23">
        <v>19</v>
      </c>
      <c r="D1001" s="23">
        <v>4</v>
      </c>
      <c r="E1001" s="23">
        <v>1834</v>
      </c>
      <c r="F1001" s="23">
        <v>4079</v>
      </c>
      <c r="G1001" s="23">
        <v>4092</v>
      </c>
      <c r="H1001" s="23">
        <v>2593</v>
      </c>
      <c r="I1001" s="23">
        <v>805</v>
      </c>
      <c r="J1001" s="23">
        <v>1117</v>
      </c>
      <c r="K1001" s="23">
        <v>447</v>
      </c>
      <c r="L1001" s="23">
        <v>372</v>
      </c>
      <c r="M1001" s="23">
        <v>407</v>
      </c>
      <c r="N1001" s="23">
        <v>608</v>
      </c>
      <c r="O1001" s="23">
        <v>171</v>
      </c>
      <c r="P1001" s="23">
        <v>125</v>
      </c>
      <c r="Q1001" s="23">
        <v>37</v>
      </c>
      <c r="R1001" s="23">
        <v>0.14589442815249301</v>
      </c>
      <c r="S1001" s="23">
        <v>916</v>
      </c>
      <c r="T1001" s="23">
        <v>294</v>
      </c>
      <c r="U1001" s="23">
        <v>453</v>
      </c>
      <c r="V1001" s="23">
        <v>1917</v>
      </c>
      <c r="W1001" s="23">
        <v>940</v>
      </c>
      <c r="X1001" s="23">
        <v>488</v>
      </c>
      <c r="Y1001" s="23">
        <v>115</v>
      </c>
      <c r="Z1001" s="23">
        <v>148</v>
      </c>
      <c r="AA1001" s="23">
        <v>494</v>
      </c>
      <c r="AB1001" s="23">
        <v>0</v>
      </c>
      <c r="AC1001" s="23">
        <v>69</v>
      </c>
      <c r="AD1001" s="23">
        <v>90</v>
      </c>
      <c r="AE1001" s="23">
        <v>0</v>
      </c>
      <c r="AF1001" s="23">
        <v>0</v>
      </c>
      <c r="AG1001" s="23">
        <v>3</v>
      </c>
      <c r="AH1001" s="23">
        <v>0</v>
      </c>
      <c r="AI1001" s="23">
        <v>0</v>
      </c>
      <c r="AJ1001" s="23">
        <v>0</v>
      </c>
      <c r="AK1001" s="23">
        <v>1.6254999999999999</v>
      </c>
      <c r="AL1001" s="23">
        <v>2</v>
      </c>
      <c r="AM1001" s="23">
        <v>0</v>
      </c>
      <c r="AN1001" s="23">
        <v>1834</v>
      </c>
      <c r="AO1001" s="23">
        <v>1000</v>
      </c>
      <c r="AP1001" s="23">
        <v>13</v>
      </c>
    </row>
    <row r="1002" spans="1:42" x14ac:dyDescent="0.25">
      <c r="A1002" s="23">
        <v>1001</v>
      </c>
      <c r="B1002" s="23">
        <v>19</v>
      </c>
      <c r="C1002" s="23">
        <v>19</v>
      </c>
      <c r="D1002" s="23">
        <v>4</v>
      </c>
      <c r="E1002" s="23">
        <v>1536</v>
      </c>
      <c r="F1002" s="23">
        <v>3724</v>
      </c>
      <c r="G1002" s="23">
        <v>3849</v>
      </c>
      <c r="H1002" s="23">
        <v>2432</v>
      </c>
      <c r="I1002" s="23">
        <v>764</v>
      </c>
      <c r="J1002" s="23">
        <v>827</v>
      </c>
      <c r="K1002" s="23">
        <v>385</v>
      </c>
      <c r="L1002" s="23">
        <v>360</v>
      </c>
      <c r="M1002" s="23">
        <v>460</v>
      </c>
      <c r="N1002" s="23">
        <v>331</v>
      </c>
      <c r="O1002" s="23">
        <v>133</v>
      </c>
      <c r="P1002" s="23">
        <v>119</v>
      </c>
      <c r="Q1002" s="23">
        <v>8</v>
      </c>
      <c r="R1002" s="23">
        <v>8.9373863341127596E-2</v>
      </c>
      <c r="S1002" s="23">
        <v>381</v>
      </c>
      <c r="T1002" s="23">
        <v>302</v>
      </c>
      <c r="U1002" s="23">
        <v>268</v>
      </c>
      <c r="V1002" s="23">
        <v>2312</v>
      </c>
      <c r="W1002" s="23">
        <v>711</v>
      </c>
      <c r="X1002" s="23">
        <v>256</v>
      </c>
      <c r="Y1002" s="23">
        <v>24</v>
      </c>
      <c r="Z1002" s="23">
        <v>64</v>
      </c>
      <c r="AA1002" s="23">
        <v>256</v>
      </c>
      <c r="AB1002" s="23">
        <v>1</v>
      </c>
      <c r="AC1002" s="23">
        <v>12</v>
      </c>
      <c r="AD1002" s="23">
        <v>24</v>
      </c>
      <c r="AE1002" s="23">
        <v>0</v>
      </c>
      <c r="AF1002" s="23">
        <v>0</v>
      </c>
      <c r="AG1002" s="23">
        <v>3</v>
      </c>
      <c r="AH1002" s="23">
        <v>0</v>
      </c>
      <c r="AI1002" s="23">
        <v>0</v>
      </c>
      <c r="AJ1002" s="23">
        <v>0</v>
      </c>
      <c r="AK1002" s="23">
        <v>1.6349</v>
      </c>
      <c r="AL1002" s="23">
        <v>2</v>
      </c>
      <c r="AM1002" s="23">
        <v>0</v>
      </c>
      <c r="AN1002" s="23">
        <v>1536</v>
      </c>
      <c r="AO1002" s="23">
        <v>1001</v>
      </c>
      <c r="AP1002" s="23">
        <v>125</v>
      </c>
    </row>
    <row r="1003" spans="1:42" x14ac:dyDescent="0.25">
      <c r="A1003" s="23">
        <v>1002</v>
      </c>
      <c r="B1003" s="23">
        <v>19</v>
      </c>
      <c r="C1003" s="23">
        <v>19</v>
      </c>
      <c r="D1003" s="23">
        <v>4</v>
      </c>
      <c r="E1003" s="23">
        <v>820</v>
      </c>
      <c r="F1003" s="23">
        <v>1824</v>
      </c>
      <c r="G1003" s="23">
        <v>1930</v>
      </c>
      <c r="H1003" s="23">
        <v>1181</v>
      </c>
      <c r="I1003" s="23">
        <v>392</v>
      </c>
      <c r="J1003" s="23">
        <v>482</v>
      </c>
      <c r="K1003" s="23">
        <v>213</v>
      </c>
      <c r="L1003" s="23">
        <v>244</v>
      </c>
      <c r="M1003" s="23">
        <v>201</v>
      </c>
      <c r="N1003" s="23">
        <v>162</v>
      </c>
      <c r="O1003" s="23">
        <v>93</v>
      </c>
      <c r="P1003" s="23">
        <v>40</v>
      </c>
      <c r="Q1003" s="23">
        <v>44</v>
      </c>
      <c r="R1003" s="23">
        <v>0.114507772020725</v>
      </c>
      <c r="S1003" s="23">
        <v>897</v>
      </c>
      <c r="T1003" s="23">
        <v>44</v>
      </c>
      <c r="U1003" s="23">
        <v>244</v>
      </c>
      <c r="V1003" s="23">
        <v>1056</v>
      </c>
      <c r="W1003" s="23">
        <v>392</v>
      </c>
      <c r="X1003" s="23">
        <v>194</v>
      </c>
      <c r="Y1003" s="23">
        <v>46</v>
      </c>
      <c r="Z1003" s="23">
        <v>135</v>
      </c>
      <c r="AA1003" s="23">
        <v>537</v>
      </c>
      <c r="AB1003" s="23">
        <v>0</v>
      </c>
      <c r="AC1003" s="23">
        <v>22</v>
      </c>
      <c r="AD1003" s="23">
        <v>157</v>
      </c>
      <c r="AE1003" s="23">
        <v>0</v>
      </c>
      <c r="AF1003" s="23">
        <v>0</v>
      </c>
      <c r="AG1003" s="23">
        <v>3</v>
      </c>
      <c r="AH1003" s="23">
        <v>0</v>
      </c>
      <c r="AI1003" s="23">
        <v>0</v>
      </c>
      <c r="AJ1003" s="23">
        <v>0</v>
      </c>
      <c r="AK1003" s="23">
        <v>1.6282099999999999</v>
      </c>
      <c r="AL1003" s="23">
        <v>2</v>
      </c>
      <c r="AM1003" s="23">
        <v>0</v>
      </c>
      <c r="AN1003" s="23">
        <v>820</v>
      </c>
      <c r="AO1003" s="23">
        <v>1002</v>
      </c>
      <c r="AP1003" s="23">
        <v>106</v>
      </c>
    </row>
    <row r="1004" spans="1:42" x14ac:dyDescent="0.25">
      <c r="A1004" s="23">
        <v>1003</v>
      </c>
      <c r="B1004" s="23">
        <v>19</v>
      </c>
      <c r="C1004" s="23">
        <v>19</v>
      </c>
      <c r="D1004" s="23">
        <v>4</v>
      </c>
      <c r="E1004" s="23">
        <v>675</v>
      </c>
      <c r="F1004" s="23">
        <v>1405</v>
      </c>
      <c r="G1004" s="23">
        <v>1418</v>
      </c>
      <c r="H1004" s="23">
        <v>895</v>
      </c>
      <c r="I1004" s="23">
        <v>224</v>
      </c>
      <c r="J1004" s="23">
        <v>505</v>
      </c>
      <c r="K1004" s="23">
        <v>157</v>
      </c>
      <c r="L1004" s="23">
        <v>166</v>
      </c>
      <c r="M1004" s="23">
        <v>163</v>
      </c>
      <c r="N1004" s="23">
        <v>189</v>
      </c>
      <c r="O1004" s="23">
        <v>77</v>
      </c>
      <c r="P1004" s="23">
        <v>55.26276</v>
      </c>
      <c r="Q1004" s="23">
        <v>22</v>
      </c>
      <c r="R1004" s="23">
        <v>0.184767277856135</v>
      </c>
      <c r="S1004" s="23">
        <v>3378</v>
      </c>
      <c r="T1004" s="23">
        <v>65</v>
      </c>
      <c r="U1004" s="23">
        <v>112</v>
      </c>
      <c r="V1004" s="23">
        <v>667</v>
      </c>
      <c r="W1004" s="23">
        <v>374</v>
      </c>
      <c r="X1004" s="23">
        <v>200</v>
      </c>
      <c r="Y1004" s="23">
        <v>290</v>
      </c>
      <c r="Z1004" s="23">
        <v>14</v>
      </c>
      <c r="AA1004" s="23">
        <v>3042</v>
      </c>
      <c r="AB1004" s="23">
        <v>0</v>
      </c>
      <c r="AC1004" s="23">
        <v>15</v>
      </c>
      <c r="AD1004" s="23">
        <v>17</v>
      </c>
      <c r="AE1004" s="23">
        <v>0</v>
      </c>
      <c r="AF1004" s="23">
        <v>0</v>
      </c>
      <c r="AG1004" s="23">
        <v>3</v>
      </c>
      <c r="AH1004" s="23">
        <v>0</v>
      </c>
      <c r="AI1004" s="23">
        <v>0</v>
      </c>
      <c r="AJ1004" s="23">
        <v>0</v>
      </c>
      <c r="AK1004" s="23">
        <v>2.9472900000000002</v>
      </c>
      <c r="AL1004" s="23">
        <v>2</v>
      </c>
      <c r="AM1004" s="23">
        <v>0</v>
      </c>
      <c r="AN1004" s="23">
        <v>675</v>
      </c>
      <c r="AO1004" s="23">
        <v>1003</v>
      </c>
      <c r="AP1004" s="23">
        <v>13</v>
      </c>
    </row>
    <row r="1005" spans="1:42" x14ac:dyDescent="0.25">
      <c r="A1005" s="23">
        <v>1004</v>
      </c>
      <c r="B1005" s="23">
        <v>19</v>
      </c>
      <c r="C1005" s="23">
        <v>19</v>
      </c>
      <c r="D1005" s="23">
        <v>4</v>
      </c>
      <c r="E1005" s="23">
        <v>1293</v>
      </c>
      <c r="F1005" s="23">
        <v>3007</v>
      </c>
      <c r="G1005" s="23">
        <v>3008</v>
      </c>
      <c r="H1005" s="23">
        <v>1487</v>
      </c>
      <c r="I1005" s="23">
        <v>1034</v>
      </c>
      <c r="J1005" s="23">
        <v>323</v>
      </c>
      <c r="K1005" s="23">
        <v>149</v>
      </c>
      <c r="L1005" s="23">
        <v>242</v>
      </c>
      <c r="M1005" s="23">
        <v>187</v>
      </c>
      <c r="N1005" s="23">
        <v>715</v>
      </c>
      <c r="O1005" s="23">
        <v>258</v>
      </c>
      <c r="P1005" s="23">
        <v>246</v>
      </c>
      <c r="Q1005" s="23">
        <v>9</v>
      </c>
      <c r="R1005" s="23">
        <v>0.35438829787234</v>
      </c>
      <c r="S1005" s="23">
        <v>1653</v>
      </c>
      <c r="T1005" s="23">
        <v>137</v>
      </c>
      <c r="U1005" s="23">
        <v>338</v>
      </c>
      <c r="V1005" s="23">
        <v>758</v>
      </c>
      <c r="W1005" s="23">
        <v>916</v>
      </c>
      <c r="X1005" s="23">
        <v>859</v>
      </c>
      <c r="Y1005" s="23">
        <v>131</v>
      </c>
      <c r="Z1005" s="23">
        <v>278</v>
      </c>
      <c r="AA1005" s="23">
        <v>1100</v>
      </c>
      <c r="AB1005" s="23">
        <v>3</v>
      </c>
      <c r="AC1005" s="23">
        <v>77</v>
      </c>
      <c r="AD1005" s="23">
        <v>64</v>
      </c>
      <c r="AE1005" s="23">
        <v>0</v>
      </c>
      <c r="AF1005" s="23">
        <v>0</v>
      </c>
      <c r="AG1005" s="23">
        <v>4</v>
      </c>
      <c r="AH1005" s="23">
        <v>0</v>
      </c>
      <c r="AI1005" s="23">
        <v>0</v>
      </c>
      <c r="AJ1005" s="23">
        <v>0</v>
      </c>
      <c r="AK1005" s="23">
        <v>1.21791</v>
      </c>
      <c r="AL1005" s="23">
        <v>1</v>
      </c>
      <c r="AM1005" s="23">
        <v>0</v>
      </c>
      <c r="AN1005" s="23">
        <v>1293</v>
      </c>
      <c r="AO1005" s="23">
        <v>1004</v>
      </c>
      <c r="AP1005" s="23">
        <v>1</v>
      </c>
    </row>
    <row r="1006" spans="1:42" x14ac:dyDescent="0.25">
      <c r="A1006" s="23">
        <v>1005</v>
      </c>
      <c r="B1006" s="23">
        <v>19</v>
      </c>
      <c r="C1006" s="23">
        <v>19</v>
      </c>
      <c r="D1006" s="23">
        <v>4</v>
      </c>
      <c r="E1006" s="23">
        <v>1258</v>
      </c>
      <c r="F1006" s="23">
        <v>3000</v>
      </c>
      <c r="G1006" s="23">
        <v>3002</v>
      </c>
      <c r="H1006" s="23">
        <v>1548</v>
      </c>
      <c r="I1006" s="23">
        <v>1283</v>
      </c>
      <c r="J1006" s="23">
        <v>69</v>
      </c>
      <c r="K1006" s="23">
        <v>171</v>
      </c>
      <c r="L1006" s="23">
        <v>146</v>
      </c>
      <c r="M1006" s="23">
        <v>188</v>
      </c>
      <c r="N1006" s="23">
        <v>753</v>
      </c>
      <c r="O1006" s="23">
        <v>1667</v>
      </c>
      <c r="P1006" s="23">
        <v>482</v>
      </c>
      <c r="Q1006" s="23">
        <v>565</v>
      </c>
      <c r="R1006" s="23">
        <v>0.34310459693537598</v>
      </c>
      <c r="S1006" s="23">
        <v>282</v>
      </c>
      <c r="T1006" s="23">
        <v>185</v>
      </c>
      <c r="U1006" s="23">
        <v>319</v>
      </c>
      <c r="V1006" s="23">
        <v>644</v>
      </c>
      <c r="W1006" s="23">
        <v>1091</v>
      </c>
      <c r="X1006" s="23">
        <v>763</v>
      </c>
      <c r="Y1006" s="23">
        <v>6</v>
      </c>
      <c r="Z1006" s="23">
        <v>65</v>
      </c>
      <c r="AA1006" s="23">
        <v>155</v>
      </c>
      <c r="AB1006" s="23">
        <v>0</v>
      </c>
      <c r="AC1006" s="23">
        <v>2</v>
      </c>
      <c r="AD1006" s="23">
        <v>54</v>
      </c>
      <c r="AE1006" s="23">
        <v>0</v>
      </c>
      <c r="AF1006" s="23">
        <v>0</v>
      </c>
      <c r="AG1006" s="23">
        <v>4</v>
      </c>
      <c r="AH1006" s="23">
        <v>0</v>
      </c>
      <c r="AI1006" s="23">
        <v>0</v>
      </c>
      <c r="AJ1006" s="23">
        <v>0</v>
      </c>
      <c r="AK1006" s="23">
        <v>1.0680099999999999</v>
      </c>
      <c r="AL1006" s="23">
        <v>1</v>
      </c>
      <c r="AM1006" s="23">
        <v>0</v>
      </c>
      <c r="AN1006" s="23">
        <v>1258</v>
      </c>
      <c r="AO1006" s="23">
        <v>1005</v>
      </c>
      <c r="AP1006" s="23">
        <v>2</v>
      </c>
    </row>
    <row r="1007" spans="1:42" x14ac:dyDescent="0.25">
      <c r="A1007" s="23">
        <v>1006</v>
      </c>
      <c r="B1007" s="23">
        <v>19</v>
      </c>
      <c r="C1007" s="23">
        <v>19</v>
      </c>
      <c r="D1007" s="23">
        <v>4</v>
      </c>
      <c r="E1007" s="23">
        <v>1324</v>
      </c>
      <c r="F1007" s="23">
        <v>3314</v>
      </c>
      <c r="G1007" s="23">
        <v>3941</v>
      </c>
      <c r="H1007" s="23">
        <v>1946</v>
      </c>
      <c r="I1007" s="23">
        <v>598</v>
      </c>
      <c r="J1007" s="23">
        <v>844</v>
      </c>
      <c r="K1007" s="23">
        <v>486</v>
      </c>
      <c r="L1007" s="23">
        <v>181</v>
      </c>
      <c r="M1007" s="23">
        <v>256</v>
      </c>
      <c r="N1007" s="23">
        <v>401</v>
      </c>
      <c r="O1007" s="23">
        <v>193</v>
      </c>
      <c r="P1007" s="23">
        <v>155</v>
      </c>
      <c r="Q1007" s="23">
        <v>38</v>
      </c>
      <c r="R1007" s="23">
        <v>0.16670895711748299</v>
      </c>
      <c r="S1007" s="23">
        <v>773</v>
      </c>
      <c r="T1007" s="23">
        <v>37</v>
      </c>
      <c r="U1007" s="23">
        <v>1188</v>
      </c>
      <c r="V1007" s="23">
        <v>1409</v>
      </c>
      <c r="W1007" s="23">
        <v>718</v>
      </c>
      <c r="X1007" s="23">
        <v>589</v>
      </c>
      <c r="Y1007" s="23">
        <v>122</v>
      </c>
      <c r="Z1007" s="23">
        <v>76</v>
      </c>
      <c r="AA1007" s="23">
        <v>492</v>
      </c>
      <c r="AB1007" s="23">
        <v>10</v>
      </c>
      <c r="AC1007" s="23">
        <v>23</v>
      </c>
      <c r="AD1007" s="23">
        <v>50</v>
      </c>
      <c r="AE1007" s="23">
        <v>0</v>
      </c>
      <c r="AF1007" s="23">
        <v>0</v>
      </c>
      <c r="AG1007" s="23">
        <v>4</v>
      </c>
      <c r="AH1007" s="23">
        <v>0</v>
      </c>
      <c r="AI1007" s="23">
        <v>0</v>
      </c>
      <c r="AJ1007" s="23">
        <v>0</v>
      </c>
      <c r="AK1007" s="23">
        <v>1.33257</v>
      </c>
      <c r="AL1007" s="23">
        <v>1</v>
      </c>
      <c r="AM1007" s="23">
        <v>0</v>
      </c>
      <c r="AN1007" s="23">
        <v>1324</v>
      </c>
      <c r="AO1007" s="23">
        <v>1006</v>
      </c>
      <c r="AP1007" s="23">
        <v>627</v>
      </c>
    </row>
    <row r="1008" spans="1:42" x14ac:dyDescent="0.25">
      <c r="A1008" s="23">
        <v>1007</v>
      </c>
      <c r="B1008" s="23">
        <v>19</v>
      </c>
      <c r="C1008" s="23">
        <v>19</v>
      </c>
      <c r="D1008" s="23">
        <v>4</v>
      </c>
      <c r="E1008" s="23">
        <v>1034</v>
      </c>
      <c r="F1008" s="23">
        <v>2830</v>
      </c>
      <c r="G1008" s="23">
        <v>4763</v>
      </c>
      <c r="H1008" s="23">
        <v>2103</v>
      </c>
      <c r="I1008" s="23">
        <v>166</v>
      </c>
      <c r="J1008" s="23">
        <v>942</v>
      </c>
      <c r="K1008" s="23">
        <v>665</v>
      </c>
      <c r="L1008" s="23">
        <v>141</v>
      </c>
      <c r="M1008" s="23">
        <v>175</v>
      </c>
      <c r="N1008" s="23">
        <v>53</v>
      </c>
      <c r="O1008" s="23">
        <v>90</v>
      </c>
      <c r="P1008" s="23">
        <v>68</v>
      </c>
      <c r="Q1008" s="23">
        <v>22</v>
      </c>
      <c r="R1008" s="23">
        <v>2.6663867310518601E-2</v>
      </c>
      <c r="S1008" s="23">
        <v>342</v>
      </c>
      <c r="T1008" s="23">
        <v>0</v>
      </c>
      <c r="U1008" s="23">
        <v>1910</v>
      </c>
      <c r="V1008" s="23">
        <v>2600</v>
      </c>
      <c r="W1008" s="23">
        <v>134</v>
      </c>
      <c r="X1008" s="23">
        <v>119</v>
      </c>
      <c r="Y1008" s="23">
        <v>9</v>
      </c>
      <c r="Z1008" s="23">
        <v>31</v>
      </c>
      <c r="AA1008" s="23">
        <v>280</v>
      </c>
      <c r="AB1008" s="23">
        <v>0</v>
      </c>
      <c r="AC1008" s="23">
        <v>9</v>
      </c>
      <c r="AD1008" s="23">
        <v>13</v>
      </c>
      <c r="AE1008" s="23">
        <v>131</v>
      </c>
      <c r="AF1008" s="23">
        <v>44</v>
      </c>
      <c r="AG1008" s="23">
        <v>2</v>
      </c>
      <c r="AH1008" s="23">
        <v>0</v>
      </c>
      <c r="AI1008" s="23">
        <v>302.93621999999999</v>
      </c>
      <c r="AJ1008" s="23">
        <v>0</v>
      </c>
      <c r="AK1008" s="23">
        <v>2.8097699999999999</v>
      </c>
      <c r="AL1008" s="23">
        <v>1</v>
      </c>
      <c r="AM1008" s="23">
        <v>0</v>
      </c>
      <c r="AN1008" s="23">
        <v>1034</v>
      </c>
      <c r="AO1008" s="23">
        <v>1007</v>
      </c>
      <c r="AP1008" s="23">
        <v>1933</v>
      </c>
    </row>
    <row r="1009" spans="1:42" x14ac:dyDescent="0.25">
      <c r="A1009" s="23">
        <v>1008</v>
      </c>
      <c r="B1009" s="23">
        <v>19</v>
      </c>
      <c r="C1009" s="23">
        <v>19</v>
      </c>
      <c r="D1009" s="23">
        <v>4</v>
      </c>
      <c r="E1009" s="23">
        <v>1386</v>
      </c>
      <c r="F1009" s="23">
        <v>3221</v>
      </c>
      <c r="G1009" s="23">
        <v>8655</v>
      </c>
      <c r="H1009" s="23">
        <v>2993</v>
      </c>
      <c r="I1009" s="23">
        <v>141</v>
      </c>
      <c r="J1009" s="23">
        <v>1374</v>
      </c>
      <c r="K1009" s="23">
        <v>934</v>
      </c>
      <c r="L1009" s="23">
        <v>273</v>
      </c>
      <c r="M1009" s="23">
        <v>107</v>
      </c>
      <c r="N1009" s="23">
        <v>72</v>
      </c>
      <c r="O1009" s="23">
        <v>103</v>
      </c>
      <c r="P1009" s="23">
        <v>63.091790000000003</v>
      </c>
      <c r="Q1009" s="23">
        <v>41</v>
      </c>
      <c r="R1009" s="23">
        <v>5.8925476603119602E-3</v>
      </c>
      <c r="S1009" s="23">
        <v>3757</v>
      </c>
      <c r="T1009" s="23">
        <v>8</v>
      </c>
      <c r="U1009" s="23">
        <v>4131</v>
      </c>
      <c r="V1009" s="23">
        <v>4205</v>
      </c>
      <c r="W1009" s="23">
        <v>271</v>
      </c>
      <c r="X1009" s="23">
        <v>40</v>
      </c>
      <c r="Y1009" s="23">
        <v>707</v>
      </c>
      <c r="Z1009" s="23">
        <v>298</v>
      </c>
      <c r="AA1009" s="23">
        <v>2231</v>
      </c>
      <c r="AB1009" s="23">
        <v>0</v>
      </c>
      <c r="AC1009" s="23">
        <v>156</v>
      </c>
      <c r="AD1009" s="23">
        <v>365</v>
      </c>
      <c r="AE1009" s="23">
        <v>274.35431</v>
      </c>
      <c r="AF1009" s="23">
        <v>92.149540000000002</v>
      </c>
      <c r="AG1009" s="23">
        <v>1</v>
      </c>
      <c r="AH1009" s="23">
        <v>0</v>
      </c>
      <c r="AI1009" s="23">
        <v>0</v>
      </c>
      <c r="AJ1009" s="23">
        <v>0</v>
      </c>
      <c r="AK1009" s="23">
        <v>4.3595899999999999</v>
      </c>
      <c r="AL1009" s="23">
        <v>1</v>
      </c>
      <c r="AM1009" s="23">
        <v>0</v>
      </c>
      <c r="AN1009" s="23">
        <v>1386</v>
      </c>
      <c r="AO1009" s="23">
        <v>1008</v>
      </c>
      <c r="AP1009" s="23">
        <v>5434</v>
      </c>
    </row>
    <row r="1010" spans="1:42" x14ac:dyDescent="0.25">
      <c r="A1010" s="23">
        <v>1009</v>
      </c>
      <c r="B1010" s="23">
        <v>19</v>
      </c>
      <c r="C1010" s="23">
        <v>19</v>
      </c>
      <c r="D1010" s="23">
        <v>4</v>
      </c>
      <c r="E1010" s="23">
        <v>2182</v>
      </c>
      <c r="F1010" s="23">
        <v>5136</v>
      </c>
      <c r="G1010" s="23">
        <v>5209</v>
      </c>
      <c r="H1010" s="23">
        <v>2725</v>
      </c>
      <c r="I1010" s="23">
        <v>235</v>
      </c>
      <c r="J1010" s="23">
        <v>2258</v>
      </c>
      <c r="K1010" s="23">
        <v>1460</v>
      </c>
      <c r="L1010" s="23">
        <v>237</v>
      </c>
      <c r="M1010" s="23">
        <v>226</v>
      </c>
      <c r="N1010" s="23">
        <v>259</v>
      </c>
      <c r="O1010" s="23">
        <v>99</v>
      </c>
      <c r="P1010" s="23">
        <v>80</v>
      </c>
      <c r="Q1010" s="23">
        <v>19</v>
      </c>
      <c r="R1010" s="23">
        <v>6.5463620656556004E-2</v>
      </c>
      <c r="S1010" s="23">
        <v>518</v>
      </c>
      <c r="T1010" s="23">
        <v>0</v>
      </c>
      <c r="U1010" s="23">
        <v>499</v>
      </c>
      <c r="V1010" s="23">
        <v>4010</v>
      </c>
      <c r="W1010" s="23">
        <v>417</v>
      </c>
      <c r="X1010" s="23">
        <v>283</v>
      </c>
      <c r="Y1010" s="23">
        <v>113</v>
      </c>
      <c r="Z1010" s="23">
        <v>79</v>
      </c>
      <c r="AA1010" s="23">
        <v>285</v>
      </c>
      <c r="AB1010" s="23">
        <v>0</v>
      </c>
      <c r="AC1010" s="23">
        <v>20</v>
      </c>
      <c r="AD1010" s="23">
        <v>21</v>
      </c>
      <c r="AE1010" s="23">
        <v>0</v>
      </c>
      <c r="AF1010" s="23">
        <v>0</v>
      </c>
      <c r="AG1010" s="23">
        <v>2</v>
      </c>
      <c r="AH1010" s="23">
        <v>0</v>
      </c>
      <c r="AI1010" s="23">
        <v>30.398820000000001</v>
      </c>
      <c r="AJ1010" s="23">
        <v>49.948749999999997</v>
      </c>
      <c r="AK1010" s="23">
        <v>2.2547199999999998</v>
      </c>
      <c r="AL1010" s="23">
        <v>2</v>
      </c>
      <c r="AM1010" s="23">
        <v>0</v>
      </c>
      <c r="AN1010" s="23">
        <v>2182</v>
      </c>
      <c r="AO1010" s="23">
        <v>1009</v>
      </c>
      <c r="AP1010" s="23">
        <v>73</v>
      </c>
    </row>
    <row r="1011" spans="1:42" x14ac:dyDescent="0.25">
      <c r="A1011" s="23">
        <v>1010</v>
      </c>
      <c r="B1011" s="23">
        <v>19</v>
      </c>
      <c r="C1011" s="23">
        <v>19</v>
      </c>
      <c r="D1011" s="23">
        <v>4</v>
      </c>
      <c r="E1011" s="23">
        <v>1202</v>
      </c>
      <c r="F1011" s="23">
        <v>2785</v>
      </c>
      <c r="G1011" s="23">
        <v>2800</v>
      </c>
      <c r="H1011" s="23">
        <v>1602</v>
      </c>
      <c r="I1011" s="23">
        <v>604</v>
      </c>
      <c r="J1011" s="23">
        <v>675</v>
      </c>
      <c r="K1011" s="23">
        <v>313</v>
      </c>
      <c r="L1011" s="23">
        <v>290</v>
      </c>
      <c r="M1011" s="23">
        <v>276</v>
      </c>
      <c r="N1011" s="23">
        <v>323</v>
      </c>
      <c r="O1011" s="23">
        <v>128</v>
      </c>
      <c r="P1011" s="23">
        <v>94</v>
      </c>
      <c r="Q1011" s="23">
        <v>33</v>
      </c>
      <c r="R1011" s="23">
        <v>0.19357142857142901</v>
      </c>
      <c r="S1011" s="23">
        <v>1070</v>
      </c>
      <c r="T1011" s="23">
        <v>100</v>
      </c>
      <c r="U1011" s="23">
        <v>269</v>
      </c>
      <c r="V1011" s="23">
        <v>1522</v>
      </c>
      <c r="W1011" s="23">
        <v>478</v>
      </c>
      <c r="X1011" s="23">
        <v>431</v>
      </c>
      <c r="Y1011" s="23">
        <v>33</v>
      </c>
      <c r="Z1011" s="23">
        <v>166</v>
      </c>
      <c r="AA1011" s="23">
        <v>808</v>
      </c>
      <c r="AB1011" s="23">
        <v>0</v>
      </c>
      <c r="AC1011" s="23">
        <v>11</v>
      </c>
      <c r="AD1011" s="23">
        <v>52</v>
      </c>
      <c r="AE1011" s="23">
        <v>0</v>
      </c>
      <c r="AF1011" s="23">
        <v>0</v>
      </c>
      <c r="AG1011" s="23">
        <v>2</v>
      </c>
      <c r="AH1011" s="23">
        <v>0</v>
      </c>
      <c r="AI1011" s="23">
        <v>0</v>
      </c>
      <c r="AJ1011" s="23">
        <v>0</v>
      </c>
      <c r="AK1011" s="23">
        <v>1.7517799999999999</v>
      </c>
      <c r="AL1011" s="23">
        <v>2</v>
      </c>
      <c r="AM1011" s="23">
        <v>0</v>
      </c>
      <c r="AN1011" s="23">
        <v>1202</v>
      </c>
      <c r="AO1011" s="23">
        <v>1010</v>
      </c>
      <c r="AP1011" s="23">
        <v>15</v>
      </c>
    </row>
    <row r="1012" spans="1:42" x14ac:dyDescent="0.25">
      <c r="A1012" s="23">
        <v>1011</v>
      </c>
      <c r="B1012" s="23">
        <v>19</v>
      </c>
      <c r="C1012" s="23">
        <v>19</v>
      </c>
      <c r="D1012" s="23">
        <v>4</v>
      </c>
      <c r="E1012" s="23">
        <v>1434</v>
      </c>
      <c r="F1012" s="23">
        <v>3109</v>
      </c>
      <c r="G1012" s="23">
        <v>3210</v>
      </c>
      <c r="H1012" s="23">
        <v>1754</v>
      </c>
      <c r="I1012" s="23">
        <v>525</v>
      </c>
      <c r="J1012" s="23">
        <v>986</v>
      </c>
      <c r="K1012" s="23">
        <v>701</v>
      </c>
      <c r="L1012" s="23">
        <v>335</v>
      </c>
      <c r="M1012" s="23">
        <v>167</v>
      </c>
      <c r="N1012" s="23">
        <v>231</v>
      </c>
      <c r="O1012" s="23">
        <v>153</v>
      </c>
      <c r="P1012" s="23">
        <v>79.178650000000005</v>
      </c>
      <c r="Q1012" s="23">
        <v>69</v>
      </c>
      <c r="R1012" s="23">
        <v>0.258566978193146</v>
      </c>
      <c r="S1012" s="23">
        <v>1813</v>
      </c>
      <c r="T1012" s="23">
        <v>137</v>
      </c>
      <c r="U1012" s="23">
        <v>259</v>
      </c>
      <c r="V1012" s="23">
        <v>1317</v>
      </c>
      <c r="W1012" s="23">
        <v>852</v>
      </c>
      <c r="X1012" s="23">
        <v>645</v>
      </c>
      <c r="Y1012" s="23">
        <v>594</v>
      </c>
      <c r="Z1012" s="23">
        <v>154</v>
      </c>
      <c r="AA1012" s="23">
        <v>908</v>
      </c>
      <c r="AB1012" s="23">
        <v>0</v>
      </c>
      <c r="AC1012" s="23">
        <v>69</v>
      </c>
      <c r="AD1012" s="23">
        <v>88</v>
      </c>
      <c r="AE1012" s="23">
        <v>0</v>
      </c>
      <c r="AF1012" s="23">
        <v>0</v>
      </c>
      <c r="AG1012" s="23">
        <v>3</v>
      </c>
      <c r="AH1012" s="23">
        <v>0</v>
      </c>
      <c r="AI1012" s="23">
        <v>0</v>
      </c>
      <c r="AJ1012" s="23">
        <v>0</v>
      </c>
      <c r="AK1012" s="23">
        <v>2.1890299999999998</v>
      </c>
      <c r="AL1012" s="23">
        <v>2</v>
      </c>
      <c r="AM1012" s="23">
        <v>0</v>
      </c>
      <c r="AN1012" s="23">
        <v>1434</v>
      </c>
      <c r="AO1012" s="23">
        <v>1011</v>
      </c>
      <c r="AP1012" s="23">
        <v>101</v>
      </c>
    </row>
    <row r="1013" spans="1:42" x14ac:dyDescent="0.25">
      <c r="A1013" s="23">
        <v>1012</v>
      </c>
      <c r="B1013" s="23">
        <v>19</v>
      </c>
      <c r="C1013" s="23">
        <v>19</v>
      </c>
      <c r="D1013" s="23">
        <v>4</v>
      </c>
      <c r="E1013" s="23">
        <v>2014</v>
      </c>
      <c r="F1013" s="23">
        <v>5275</v>
      </c>
      <c r="G1013" s="23">
        <v>5397</v>
      </c>
      <c r="H1013" s="23">
        <v>2905</v>
      </c>
      <c r="I1013" s="23">
        <v>989</v>
      </c>
      <c r="J1013" s="23">
        <v>1221</v>
      </c>
      <c r="K1013" s="23">
        <v>665</v>
      </c>
      <c r="L1013" s="23">
        <v>453</v>
      </c>
      <c r="M1013" s="23">
        <v>487</v>
      </c>
      <c r="N1013" s="23">
        <v>409</v>
      </c>
      <c r="O1013" s="23">
        <v>182</v>
      </c>
      <c r="P1013" s="23">
        <v>151</v>
      </c>
      <c r="Q1013" s="23">
        <v>31</v>
      </c>
      <c r="R1013" s="23">
        <v>0.16212710765239899</v>
      </c>
      <c r="S1013" s="23">
        <v>380</v>
      </c>
      <c r="T1013" s="23">
        <v>203</v>
      </c>
      <c r="U1013" s="23">
        <v>989</v>
      </c>
      <c r="V1013" s="23">
        <v>2274</v>
      </c>
      <c r="W1013" s="23">
        <v>1324</v>
      </c>
      <c r="X1013" s="23">
        <v>607</v>
      </c>
      <c r="Y1013" s="23">
        <v>20</v>
      </c>
      <c r="Z1013" s="23">
        <v>85</v>
      </c>
      <c r="AA1013" s="23">
        <v>232</v>
      </c>
      <c r="AB1013" s="23">
        <v>0</v>
      </c>
      <c r="AC1013" s="23">
        <v>4</v>
      </c>
      <c r="AD1013" s="23">
        <v>39</v>
      </c>
      <c r="AE1013" s="23">
        <v>0</v>
      </c>
      <c r="AF1013" s="23">
        <v>0</v>
      </c>
      <c r="AG1013" s="23">
        <v>3</v>
      </c>
      <c r="AH1013" s="23">
        <v>0</v>
      </c>
      <c r="AI1013" s="23">
        <v>0</v>
      </c>
      <c r="AJ1013" s="23">
        <v>0</v>
      </c>
      <c r="AK1013" s="23">
        <v>1.5122800000000001</v>
      </c>
      <c r="AL1013" s="23">
        <v>2</v>
      </c>
      <c r="AM1013" s="23">
        <v>0</v>
      </c>
      <c r="AN1013" s="23">
        <v>2014</v>
      </c>
      <c r="AO1013" s="23">
        <v>1012</v>
      </c>
      <c r="AP1013" s="23">
        <v>122</v>
      </c>
    </row>
    <row r="1014" spans="1:42" x14ac:dyDescent="0.25">
      <c r="A1014" s="23">
        <v>1013</v>
      </c>
      <c r="B1014" s="23">
        <v>19</v>
      </c>
      <c r="C1014" s="23">
        <v>19</v>
      </c>
      <c r="D1014" s="23">
        <v>4</v>
      </c>
      <c r="E1014" s="23">
        <v>1641</v>
      </c>
      <c r="F1014" s="23">
        <v>4060</v>
      </c>
      <c r="G1014" s="23">
        <v>4060</v>
      </c>
      <c r="H1014" s="23">
        <v>1902</v>
      </c>
      <c r="I1014" s="23">
        <v>1192</v>
      </c>
      <c r="J1014" s="23">
        <v>584</v>
      </c>
      <c r="K1014" s="23">
        <v>534</v>
      </c>
      <c r="L1014" s="23">
        <v>313</v>
      </c>
      <c r="M1014" s="23">
        <v>422</v>
      </c>
      <c r="N1014" s="23">
        <v>372</v>
      </c>
      <c r="O1014" s="23">
        <v>176</v>
      </c>
      <c r="P1014" s="23">
        <v>90</v>
      </c>
      <c r="Q1014" s="23">
        <v>67</v>
      </c>
      <c r="R1014" s="23">
        <v>0.18645320197044299</v>
      </c>
      <c r="S1014" s="23">
        <v>545</v>
      </c>
      <c r="T1014" s="23">
        <v>315</v>
      </c>
      <c r="U1014" s="23">
        <v>600</v>
      </c>
      <c r="V1014" s="23">
        <v>1517</v>
      </c>
      <c r="W1014" s="23">
        <v>1043</v>
      </c>
      <c r="X1014" s="23">
        <v>585</v>
      </c>
      <c r="Y1014" s="23">
        <v>162</v>
      </c>
      <c r="Z1014" s="23">
        <v>71</v>
      </c>
      <c r="AA1014" s="23">
        <v>148</v>
      </c>
      <c r="AB1014" s="23">
        <v>0</v>
      </c>
      <c r="AC1014" s="23">
        <v>108</v>
      </c>
      <c r="AD1014" s="23">
        <v>56</v>
      </c>
      <c r="AE1014" s="23">
        <v>0</v>
      </c>
      <c r="AF1014" s="23">
        <v>0</v>
      </c>
      <c r="AG1014" s="23">
        <v>3</v>
      </c>
      <c r="AH1014" s="23">
        <v>0</v>
      </c>
      <c r="AI1014" s="23">
        <v>0</v>
      </c>
      <c r="AJ1014" s="23">
        <v>0</v>
      </c>
      <c r="AK1014" s="23">
        <v>1.3974599999999999</v>
      </c>
      <c r="AL1014" s="23">
        <v>3</v>
      </c>
      <c r="AM1014" s="23">
        <v>0</v>
      </c>
      <c r="AN1014" s="23">
        <v>1641</v>
      </c>
      <c r="AO1014" s="23">
        <v>1013</v>
      </c>
      <c r="AP1014" s="23">
        <v>0</v>
      </c>
    </row>
    <row r="1015" spans="1:42" x14ac:dyDescent="0.25">
      <c r="A1015" s="23">
        <v>1014</v>
      </c>
      <c r="B1015" s="23">
        <v>19</v>
      </c>
      <c r="C1015" s="23">
        <v>19</v>
      </c>
      <c r="D1015" s="23">
        <v>4</v>
      </c>
      <c r="E1015" s="23">
        <v>869</v>
      </c>
      <c r="F1015" s="23">
        <v>1857</v>
      </c>
      <c r="G1015" s="23">
        <v>2161</v>
      </c>
      <c r="H1015" s="23">
        <v>1076</v>
      </c>
      <c r="I1015" s="23">
        <v>239</v>
      </c>
      <c r="J1015" s="23">
        <v>721</v>
      </c>
      <c r="K1015" s="23">
        <v>294</v>
      </c>
      <c r="L1015" s="23">
        <v>226</v>
      </c>
      <c r="M1015" s="23">
        <v>172</v>
      </c>
      <c r="N1015" s="23">
        <v>177</v>
      </c>
      <c r="O1015" s="23">
        <v>1042</v>
      </c>
      <c r="P1015" s="23">
        <v>7.9390900000000002</v>
      </c>
      <c r="Q1015" s="23">
        <v>487.10732999999999</v>
      </c>
      <c r="R1015" s="23">
        <v>0.123553910226747</v>
      </c>
      <c r="S1015" s="23">
        <v>17725</v>
      </c>
      <c r="T1015" s="23">
        <v>196</v>
      </c>
      <c r="U1015" s="23">
        <v>225</v>
      </c>
      <c r="V1015" s="23">
        <v>1226</v>
      </c>
      <c r="W1015" s="23">
        <v>349</v>
      </c>
      <c r="X1015" s="23">
        <v>165</v>
      </c>
      <c r="Y1015" s="23">
        <v>2458</v>
      </c>
      <c r="Z1015" s="23">
        <v>3033</v>
      </c>
      <c r="AA1015" s="23">
        <v>4226</v>
      </c>
      <c r="AB1015" s="23">
        <v>16</v>
      </c>
      <c r="AC1015" s="23">
        <v>6206</v>
      </c>
      <c r="AD1015" s="23">
        <v>1786</v>
      </c>
      <c r="AE1015" s="23">
        <v>0</v>
      </c>
      <c r="AF1015" s="23">
        <v>0</v>
      </c>
      <c r="AG1015" s="23">
        <v>2</v>
      </c>
      <c r="AH1015" s="23">
        <v>0</v>
      </c>
      <c r="AI1015" s="23">
        <v>0</v>
      </c>
      <c r="AJ1015" s="23">
        <v>0</v>
      </c>
      <c r="AK1015" s="23">
        <v>2.5871400000000002</v>
      </c>
      <c r="AL1015" s="23">
        <v>3</v>
      </c>
      <c r="AM1015" s="23">
        <v>0</v>
      </c>
      <c r="AN1015" s="23">
        <v>869</v>
      </c>
      <c r="AO1015" s="23">
        <v>1014</v>
      </c>
      <c r="AP1015" s="23">
        <v>304</v>
      </c>
    </row>
    <row r="1016" spans="1:42" x14ac:dyDescent="0.25">
      <c r="A1016" s="23">
        <v>1015</v>
      </c>
      <c r="B1016" s="23">
        <v>19</v>
      </c>
      <c r="C1016" s="23">
        <v>19</v>
      </c>
      <c r="D1016" s="23">
        <v>4</v>
      </c>
      <c r="E1016" s="23">
        <v>1094</v>
      </c>
      <c r="F1016" s="23">
        <v>3055</v>
      </c>
      <c r="G1016" s="23">
        <v>3125</v>
      </c>
      <c r="H1016" s="23">
        <v>1647</v>
      </c>
      <c r="I1016" s="23">
        <v>406</v>
      </c>
      <c r="J1016" s="23">
        <v>826</v>
      </c>
      <c r="K1016" s="23">
        <v>542</v>
      </c>
      <c r="L1016" s="23">
        <v>232</v>
      </c>
      <c r="M1016" s="23">
        <v>147</v>
      </c>
      <c r="N1016" s="23">
        <v>173</v>
      </c>
      <c r="O1016" s="23">
        <v>114</v>
      </c>
      <c r="P1016" s="23">
        <v>50</v>
      </c>
      <c r="Q1016" s="23">
        <v>64</v>
      </c>
      <c r="R1016" s="23">
        <v>9.1520000000000004E-2</v>
      </c>
      <c r="S1016" s="23">
        <v>1238</v>
      </c>
      <c r="T1016" s="23">
        <v>142</v>
      </c>
      <c r="U1016" s="23">
        <v>651</v>
      </c>
      <c r="V1016" s="23">
        <v>1461</v>
      </c>
      <c r="W1016" s="23">
        <v>712</v>
      </c>
      <c r="X1016" s="23">
        <v>159</v>
      </c>
      <c r="Y1016" s="23">
        <v>154</v>
      </c>
      <c r="Z1016" s="23">
        <v>170</v>
      </c>
      <c r="AA1016" s="23">
        <v>648</v>
      </c>
      <c r="AB1016" s="23">
        <v>12</v>
      </c>
      <c r="AC1016" s="23">
        <v>68</v>
      </c>
      <c r="AD1016" s="23">
        <v>186</v>
      </c>
      <c r="AE1016" s="23">
        <v>0</v>
      </c>
      <c r="AF1016" s="23">
        <v>0</v>
      </c>
      <c r="AG1016" s="23">
        <v>3</v>
      </c>
      <c r="AH1016" s="23">
        <v>0</v>
      </c>
      <c r="AI1016" s="23">
        <v>0</v>
      </c>
      <c r="AJ1016" s="23">
        <v>0</v>
      </c>
      <c r="AK1016" s="23">
        <v>1.6119000000000001</v>
      </c>
      <c r="AL1016" s="23">
        <v>3</v>
      </c>
      <c r="AM1016" s="23">
        <v>0</v>
      </c>
      <c r="AN1016" s="23">
        <v>1094</v>
      </c>
      <c r="AO1016" s="23">
        <v>1015</v>
      </c>
      <c r="AP1016" s="23">
        <v>70</v>
      </c>
    </row>
    <row r="1017" spans="1:42" x14ac:dyDescent="0.25">
      <c r="A1017" s="23">
        <v>1016</v>
      </c>
      <c r="B1017" s="23">
        <v>19</v>
      </c>
      <c r="C1017" s="23">
        <v>19</v>
      </c>
      <c r="D1017" s="23">
        <v>4</v>
      </c>
      <c r="E1017" s="23">
        <v>1966</v>
      </c>
      <c r="F1017" s="23">
        <v>4278</v>
      </c>
      <c r="G1017" s="23">
        <v>4307</v>
      </c>
      <c r="H1017" s="23">
        <v>2377</v>
      </c>
      <c r="I1017" s="23">
        <v>999</v>
      </c>
      <c r="J1017" s="23">
        <v>1079</v>
      </c>
      <c r="K1017" s="23">
        <v>648</v>
      </c>
      <c r="L1017" s="23">
        <v>550</v>
      </c>
      <c r="M1017" s="23">
        <v>353</v>
      </c>
      <c r="N1017" s="23">
        <v>415</v>
      </c>
      <c r="O1017" s="23">
        <v>184</v>
      </c>
      <c r="P1017" s="23">
        <v>153</v>
      </c>
      <c r="Q1017" s="23">
        <v>30</v>
      </c>
      <c r="R1017" s="23">
        <v>0.19363826329231501</v>
      </c>
      <c r="S1017" s="23">
        <v>2127</v>
      </c>
      <c r="T1017" s="23">
        <v>262</v>
      </c>
      <c r="U1017" s="23">
        <v>521</v>
      </c>
      <c r="V1017" s="23">
        <v>1694</v>
      </c>
      <c r="W1017" s="23">
        <v>1170</v>
      </c>
      <c r="X1017" s="23">
        <v>660</v>
      </c>
      <c r="Y1017" s="23">
        <v>100</v>
      </c>
      <c r="Z1017" s="23">
        <v>128</v>
      </c>
      <c r="AA1017" s="23">
        <v>864</v>
      </c>
      <c r="AB1017" s="23">
        <v>0</v>
      </c>
      <c r="AC1017" s="23">
        <v>183</v>
      </c>
      <c r="AD1017" s="23">
        <v>852</v>
      </c>
      <c r="AE1017" s="23">
        <v>0</v>
      </c>
      <c r="AF1017" s="23">
        <v>0</v>
      </c>
      <c r="AG1017" s="23">
        <v>3</v>
      </c>
      <c r="AH1017" s="23">
        <v>0</v>
      </c>
      <c r="AI1017" s="23">
        <v>0</v>
      </c>
      <c r="AJ1017" s="23">
        <v>0</v>
      </c>
      <c r="AK1017" s="23">
        <v>1.58924</v>
      </c>
      <c r="AL1017" s="23">
        <v>2</v>
      </c>
      <c r="AM1017" s="23">
        <v>0</v>
      </c>
      <c r="AN1017" s="23">
        <v>1966</v>
      </c>
      <c r="AO1017" s="23">
        <v>1016</v>
      </c>
      <c r="AP1017" s="23">
        <v>29</v>
      </c>
    </row>
    <row r="1018" spans="1:42" x14ac:dyDescent="0.25">
      <c r="A1018" s="23">
        <v>1017</v>
      </c>
      <c r="B1018" s="23">
        <v>19</v>
      </c>
      <c r="C1018" s="23">
        <v>19</v>
      </c>
      <c r="D1018" s="23">
        <v>4</v>
      </c>
      <c r="E1018" s="23">
        <v>2008</v>
      </c>
      <c r="F1018" s="23">
        <v>4516</v>
      </c>
      <c r="G1018" s="23">
        <v>4654</v>
      </c>
      <c r="H1018" s="23">
        <v>2701</v>
      </c>
      <c r="I1018" s="23">
        <v>946</v>
      </c>
      <c r="J1018" s="23">
        <v>1255</v>
      </c>
      <c r="K1018" s="23">
        <v>555</v>
      </c>
      <c r="L1018" s="23">
        <v>600</v>
      </c>
      <c r="M1018" s="23">
        <v>371</v>
      </c>
      <c r="N1018" s="23">
        <v>482</v>
      </c>
      <c r="O1018" s="23">
        <v>175</v>
      </c>
      <c r="P1018" s="23">
        <v>162</v>
      </c>
      <c r="Q1018" s="23">
        <v>13</v>
      </c>
      <c r="R1018" s="23">
        <v>0.17060593038246699</v>
      </c>
      <c r="S1018" s="23">
        <v>642</v>
      </c>
      <c r="T1018" s="23">
        <v>162</v>
      </c>
      <c r="U1018" s="23">
        <v>484</v>
      </c>
      <c r="V1018" s="23">
        <v>2416</v>
      </c>
      <c r="W1018" s="23">
        <v>990</v>
      </c>
      <c r="X1018" s="23">
        <v>602</v>
      </c>
      <c r="Y1018" s="23">
        <v>54</v>
      </c>
      <c r="Z1018" s="23">
        <v>148</v>
      </c>
      <c r="AA1018" s="23">
        <v>391</v>
      </c>
      <c r="AB1018" s="23">
        <v>0</v>
      </c>
      <c r="AC1018" s="23">
        <v>26</v>
      </c>
      <c r="AD1018" s="23">
        <v>23</v>
      </c>
      <c r="AE1018" s="23">
        <v>0</v>
      </c>
      <c r="AF1018" s="23">
        <v>0</v>
      </c>
      <c r="AG1018" s="23">
        <v>3</v>
      </c>
      <c r="AH1018" s="23">
        <v>0</v>
      </c>
      <c r="AI1018" s="23">
        <v>0</v>
      </c>
      <c r="AJ1018" s="23">
        <v>0</v>
      </c>
      <c r="AK1018" s="23">
        <v>1.9255800000000001</v>
      </c>
      <c r="AL1018" s="23">
        <v>2</v>
      </c>
      <c r="AM1018" s="23">
        <v>0</v>
      </c>
      <c r="AN1018" s="23">
        <v>2008</v>
      </c>
      <c r="AO1018" s="23">
        <v>1017</v>
      </c>
      <c r="AP1018" s="23">
        <v>138</v>
      </c>
    </row>
    <row r="1019" spans="1:42" x14ac:dyDescent="0.25">
      <c r="A1019" s="23">
        <v>1018</v>
      </c>
      <c r="B1019" s="23">
        <v>19</v>
      </c>
      <c r="C1019" s="23">
        <v>19</v>
      </c>
      <c r="D1019" s="23">
        <v>4</v>
      </c>
      <c r="E1019" s="23">
        <v>1951</v>
      </c>
      <c r="F1019" s="23">
        <v>4901</v>
      </c>
      <c r="G1019" s="23">
        <v>5147</v>
      </c>
      <c r="H1019" s="23">
        <v>2624</v>
      </c>
      <c r="I1019" s="23">
        <v>124</v>
      </c>
      <c r="J1019" s="23">
        <v>2007</v>
      </c>
      <c r="K1019" s="23">
        <v>1333</v>
      </c>
      <c r="L1019" s="23">
        <v>367</v>
      </c>
      <c r="M1019" s="23">
        <v>104</v>
      </c>
      <c r="N1019" s="23">
        <v>147</v>
      </c>
      <c r="O1019" s="23">
        <v>134</v>
      </c>
      <c r="P1019" s="23">
        <v>55.004100000000001</v>
      </c>
      <c r="Q1019" s="23">
        <v>78</v>
      </c>
      <c r="R1019" s="23">
        <v>5.7314940742179903E-2</v>
      </c>
      <c r="S1019" s="23">
        <v>7758</v>
      </c>
      <c r="T1019" s="23">
        <v>70</v>
      </c>
      <c r="U1019" s="23">
        <v>1128</v>
      </c>
      <c r="V1019" s="23">
        <v>2995</v>
      </c>
      <c r="W1019" s="23">
        <v>723</v>
      </c>
      <c r="X1019" s="23">
        <v>231</v>
      </c>
      <c r="Y1019" s="23">
        <v>568</v>
      </c>
      <c r="Z1019" s="23">
        <v>1958</v>
      </c>
      <c r="AA1019" s="23">
        <v>3032</v>
      </c>
      <c r="AB1019" s="23">
        <v>0</v>
      </c>
      <c r="AC1019" s="23">
        <v>423</v>
      </c>
      <c r="AD1019" s="23">
        <v>1777</v>
      </c>
      <c r="AE1019" s="23">
        <v>198.71545</v>
      </c>
      <c r="AF1019" s="23">
        <v>121.35295000000001</v>
      </c>
      <c r="AG1019" s="23">
        <v>1</v>
      </c>
      <c r="AH1019" s="23">
        <v>3532.0856899999999</v>
      </c>
      <c r="AI1019" s="23">
        <v>634.11243000000002</v>
      </c>
      <c r="AJ1019" s="23">
        <v>3178.1672400000002</v>
      </c>
      <c r="AK1019" s="23">
        <v>4.3474599999999999</v>
      </c>
      <c r="AL1019" s="23">
        <v>2</v>
      </c>
      <c r="AM1019" s="23">
        <v>0</v>
      </c>
      <c r="AN1019" s="23">
        <v>1951</v>
      </c>
      <c r="AO1019" s="23">
        <v>1018</v>
      </c>
      <c r="AP1019" s="23">
        <v>246</v>
      </c>
    </row>
    <row r="1020" spans="1:42" x14ac:dyDescent="0.25">
      <c r="A1020" s="23">
        <v>1019</v>
      </c>
      <c r="B1020" s="23">
        <v>19</v>
      </c>
      <c r="C1020" s="23">
        <v>19</v>
      </c>
      <c r="D1020" s="23">
        <v>4</v>
      </c>
      <c r="E1020" s="23">
        <v>145</v>
      </c>
      <c r="F1020" s="23">
        <v>375</v>
      </c>
      <c r="G1020" s="23">
        <v>1568</v>
      </c>
      <c r="H1020" s="23">
        <v>634</v>
      </c>
      <c r="I1020" s="23">
        <v>31</v>
      </c>
      <c r="J1020" s="23">
        <v>129</v>
      </c>
      <c r="K1020" s="23">
        <v>83</v>
      </c>
      <c r="L1020" s="23">
        <v>18</v>
      </c>
      <c r="M1020" s="23">
        <v>15</v>
      </c>
      <c r="N1020" s="23">
        <v>29</v>
      </c>
      <c r="O1020" s="23">
        <v>419</v>
      </c>
      <c r="P1020" s="23">
        <v>13</v>
      </c>
      <c r="Q1020" s="23">
        <v>406</v>
      </c>
      <c r="R1020" s="23">
        <v>1.9132653061224501E-2</v>
      </c>
      <c r="S1020" s="23">
        <v>21114</v>
      </c>
      <c r="T1020" s="23">
        <v>12</v>
      </c>
      <c r="U1020" s="23">
        <v>497</v>
      </c>
      <c r="V1020" s="23">
        <v>946</v>
      </c>
      <c r="W1020" s="23">
        <v>88</v>
      </c>
      <c r="X1020" s="23">
        <v>25</v>
      </c>
      <c r="Y1020" s="23">
        <v>55</v>
      </c>
      <c r="Z1020" s="23">
        <v>12263</v>
      </c>
      <c r="AA1020" s="23">
        <v>8289</v>
      </c>
      <c r="AB1020" s="23">
        <v>0</v>
      </c>
      <c r="AC1020" s="23">
        <v>14</v>
      </c>
      <c r="AD1020" s="23">
        <v>493</v>
      </c>
      <c r="AE1020" s="23">
        <v>325.78341999999998</v>
      </c>
      <c r="AF1020" s="23">
        <v>87.041370000000001</v>
      </c>
      <c r="AG1020" s="23">
        <v>1</v>
      </c>
      <c r="AH1020" s="23">
        <v>0</v>
      </c>
      <c r="AI1020" s="23">
        <v>31130.16992</v>
      </c>
      <c r="AJ1020" s="23">
        <v>2906.7148400000001</v>
      </c>
      <c r="AK1020" s="23">
        <v>4.0180600000000002</v>
      </c>
      <c r="AL1020" s="23">
        <v>1</v>
      </c>
      <c r="AM1020" s="23">
        <v>0</v>
      </c>
      <c r="AN1020" s="23">
        <v>145</v>
      </c>
      <c r="AO1020" s="23">
        <v>1019</v>
      </c>
      <c r="AP1020" s="23">
        <v>1193</v>
      </c>
    </row>
    <row r="1021" spans="1:42" x14ac:dyDescent="0.25">
      <c r="A1021" s="23">
        <v>1020</v>
      </c>
      <c r="B1021" s="23">
        <v>19</v>
      </c>
      <c r="C1021" s="23">
        <v>19</v>
      </c>
      <c r="D1021" s="23">
        <v>4</v>
      </c>
      <c r="E1021" s="23">
        <v>1718</v>
      </c>
      <c r="F1021" s="23">
        <v>3566</v>
      </c>
      <c r="G1021" s="23">
        <v>5286</v>
      </c>
      <c r="H1021" s="23">
        <v>2352</v>
      </c>
      <c r="I1021" s="23">
        <v>325</v>
      </c>
      <c r="J1021" s="23">
        <v>1580</v>
      </c>
      <c r="K1021" s="23">
        <v>709</v>
      </c>
      <c r="L1021" s="23">
        <v>482</v>
      </c>
      <c r="M1021" s="23">
        <v>310</v>
      </c>
      <c r="N1021" s="23">
        <v>217</v>
      </c>
      <c r="O1021" s="23">
        <v>116</v>
      </c>
      <c r="P1021" s="23">
        <v>91</v>
      </c>
      <c r="Q1021" s="23">
        <v>25</v>
      </c>
      <c r="R1021" s="23">
        <v>7.9265985622398796E-2</v>
      </c>
      <c r="S1021" s="23">
        <v>882</v>
      </c>
      <c r="T1021" s="23">
        <v>106</v>
      </c>
      <c r="U1021" s="23">
        <v>657</v>
      </c>
      <c r="V1021" s="23">
        <v>3695</v>
      </c>
      <c r="W1021" s="23">
        <v>493</v>
      </c>
      <c r="X1021" s="23">
        <v>335</v>
      </c>
      <c r="Y1021" s="23">
        <v>32</v>
      </c>
      <c r="Z1021" s="23">
        <v>67</v>
      </c>
      <c r="AA1021" s="23">
        <v>766</v>
      </c>
      <c r="AB1021" s="23">
        <v>0</v>
      </c>
      <c r="AC1021" s="23">
        <v>0</v>
      </c>
      <c r="AD1021" s="23">
        <v>17</v>
      </c>
      <c r="AE1021" s="23">
        <v>131</v>
      </c>
      <c r="AF1021" s="23">
        <v>35</v>
      </c>
      <c r="AG1021" s="23">
        <v>1</v>
      </c>
      <c r="AH1021" s="23">
        <v>0</v>
      </c>
      <c r="AI1021" s="23">
        <v>846.93700999999999</v>
      </c>
      <c r="AJ1021" s="23">
        <v>312.71114999999998</v>
      </c>
      <c r="AK1021" s="23">
        <v>3.54522</v>
      </c>
      <c r="AL1021" s="23">
        <v>1</v>
      </c>
      <c r="AM1021" s="23">
        <v>0</v>
      </c>
      <c r="AN1021" s="23">
        <v>1718</v>
      </c>
      <c r="AO1021" s="23">
        <v>1020</v>
      </c>
      <c r="AP1021" s="23">
        <v>1720</v>
      </c>
    </row>
    <row r="1022" spans="1:42" x14ac:dyDescent="0.25">
      <c r="A1022" s="23">
        <v>1021</v>
      </c>
      <c r="B1022" s="23">
        <v>19</v>
      </c>
      <c r="C1022" s="23">
        <v>19</v>
      </c>
      <c r="D1022" s="23">
        <v>4</v>
      </c>
      <c r="E1022" s="23">
        <v>1797</v>
      </c>
      <c r="F1022" s="23">
        <v>3550</v>
      </c>
      <c r="G1022" s="23">
        <v>3555</v>
      </c>
      <c r="H1022" s="23">
        <v>2327</v>
      </c>
      <c r="I1022" s="23">
        <v>325</v>
      </c>
      <c r="J1022" s="23">
        <v>1569</v>
      </c>
      <c r="K1022" s="23">
        <v>713</v>
      </c>
      <c r="L1022" s="23">
        <v>495</v>
      </c>
      <c r="M1022" s="23">
        <v>224</v>
      </c>
      <c r="N1022" s="23">
        <v>365</v>
      </c>
      <c r="O1022" s="23">
        <v>115</v>
      </c>
      <c r="P1022" s="23">
        <v>49.185960000000001</v>
      </c>
      <c r="Q1022" s="23">
        <v>65</v>
      </c>
      <c r="R1022" s="23">
        <v>0.16736990154711701</v>
      </c>
      <c r="S1022" s="23">
        <v>2740</v>
      </c>
      <c r="T1022" s="23">
        <v>106</v>
      </c>
      <c r="U1022" s="23">
        <v>140</v>
      </c>
      <c r="V1022" s="23">
        <v>2438</v>
      </c>
      <c r="W1022" s="23">
        <v>424</v>
      </c>
      <c r="X1022" s="23">
        <v>447</v>
      </c>
      <c r="Y1022" s="23">
        <v>310</v>
      </c>
      <c r="Z1022" s="23">
        <v>631</v>
      </c>
      <c r="AA1022" s="23">
        <v>1478</v>
      </c>
      <c r="AB1022" s="23">
        <v>0</v>
      </c>
      <c r="AC1022" s="23">
        <v>143</v>
      </c>
      <c r="AD1022" s="23">
        <v>178</v>
      </c>
      <c r="AE1022" s="23">
        <v>68</v>
      </c>
      <c r="AF1022" s="23">
        <v>44</v>
      </c>
      <c r="AG1022" s="23">
        <v>2</v>
      </c>
      <c r="AH1022" s="23">
        <v>0</v>
      </c>
      <c r="AI1022" s="23">
        <v>0</v>
      </c>
      <c r="AJ1022" s="23">
        <v>0</v>
      </c>
      <c r="AK1022" s="23">
        <v>3.59368</v>
      </c>
      <c r="AL1022" s="23">
        <v>2</v>
      </c>
      <c r="AM1022" s="23">
        <v>0</v>
      </c>
      <c r="AN1022" s="23">
        <v>1797</v>
      </c>
      <c r="AO1022" s="23">
        <v>1021</v>
      </c>
      <c r="AP1022" s="23">
        <v>5</v>
      </c>
    </row>
    <row r="1023" spans="1:42" x14ac:dyDescent="0.25">
      <c r="A1023" s="23">
        <v>1022</v>
      </c>
      <c r="B1023" s="23">
        <v>19</v>
      </c>
      <c r="C1023" s="23">
        <v>19</v>
      </c>
      <c r="D1023" s="23">
        <v>4</v>
      </c>
      <c r="E1023" s="23">
        <v>1737</v>
      </c>
      <c r="F1023" s="23">
        <v>3880</v>
      </c>
      <c r="G1023" s="23">
        <v>3882</v>
      </c>
      <c r="H1023" s="23">
        <v>2105</v>
      </c>
      <c r="I1023" s="23">
        <v>681</v>
      </c>
      <c r="J1023" s="23">
        <v>1254</v>
      </c>
      <c r="K1023" s="23">
        <v>664</v>
      </c>
      <c r="L1023" s="23">
        <v>430</v>
      </c>
      <c r="M1023" s="23">
        <v>300</v>
      </c>
      <c r="N1023" s="23">
        <v>343</v>
      </c>
      <c r="O1023" s="23">
        <v>136</v>
      </c>
      <c r="P1023" s="23">
        <v>79</v>
      </c>
      <c r="Q1023" s="23">
        <v>24</v>
      </c>
      <c r="R1023" s="23">
        <v>0.183925811437403</v>
      </c>
      <c r="S1023" s="23">
        <v>387</v>
      </c>
      <c r="T1023" s="23">
        <v>256</v>
      </c>
      <c r="U1023" s="23">
        <v>373</v>
      </c>
      <c r="V1023" s="23">
        <v>1940</v>
      </c>
      <c r="W1023" s="23">
        <v>721</v>
      </c>
      <c r="X1023" s="23">
        <v>592</v>
      </c>
      <c r="Y1023" s="23">
        <v>67</v>
      </c>
      <c r="Z1023" s="23">
        <v>88</v>
      </c>
      <c r="AA1023" s="23">
        <v>115</v>
      </c>
      <c r="AB1023" s="23">
        <v>0</v>
      </c>
      <c r="AC1023" s="23">
        <v>85</v>
      </c>
      <c r="AD1023" s="23">
        <v>32</v>
      </c>
      <c r="AE1023" s="23">
        <v>0</v>
      </c>
      <c r="AF1023" s="23">
        <v>0</v>
      </c>
      <c r="AG1023" s="23">
        <v>3</v>
      </c>
      <c r="AH1023" s="23">
        <v>0</v>
      </c>
      <c r="AI1023" s="23">
        <v>0</v>
      </c>
      <c r="AJ1023" s="23">
        <v>0</v>
      </c>
      <c r="AK1023" s="23">
        <v>1.64503</v>
      </c>
      <c r="AL1023" s="23">
        <v>2</v>
      </c>
      <c r="AM1023" s="23">
        <v>0</v>
      </c>
      <c r="AN1023" s="23">
        <v>1737</v>
      </c>
      <c r="AO1023" s="23">
        <v>1022</v>
      </c>
      <c r="AP1023" s="23">
        <v>2</v>
      </c>
    </row>
    <row r="1024" spans="1:42" x14ac:dyDescent="0.25">
      <c r="A1024" s="23">
        <v>1023</v>
      </c>
      <c r="B1024" s="23">
        <v>19</v>
      </c>
      <c r="C1024" s="23">
        <v>19</v>
      </c>
      <c r="D1024" s="23">
        <v>4</v>
      </c>
      <c r="E1024" s="23">
        <v>1601</v>
      </c>
      <c r="F1024" s="23">
        <v>3539</v>
      </c>
      <c r="G1024" s="23">
        <v>3605</v>
      </c>
      <c r="H1024" s="23">
        <v>2223</v>
      </c>
      <c r="I1024" s="23">
        <v>881</v>
      </c>
      <c r="J1024" s="23">
        <v>767</v>
      </c>
      <c r="K1024" s="23">
        <v>457</v>
      </c>
      <c r="L1024" s="23">
        <v>352</v>
      </c>
      <c r="M1024" s="23">
        <v>495</v>
      </c>
      <c r="N1024" s="23">
        <v>297</v>
      </c>
      <c r="O1024" s="23">
        <v>167</v>
      </c>
      <c r="P1024" s="23">
        <v>105</v>
      </c>
      <c r="Q1024" s="23">
        <v>59</v>
      </c>
      <c r="R1024" s="23">
        <v>0.18002773925103999</v>
      </c>
      <c r="S1024" s="23">
        <v>718</v>
      </c>
      <c r="T1024" s="23">
        <v>190</v>
      </c>
      <c r="U1024" s="23">
        <v>305</v>
      </c>
      <c r="V1024" s="23">
        <v>1730</v>
      </c>
      <c r="W1024" s="23">
        <v>899</v>
      </c>
      <c r="X1024" s="23">
        <v>481</v>
      </c>
      <c r="Y1024" s="23">
        <v>87</v>
      </c>
      <c r="Z1024" s="23">
        <v>70</v>
      </c>
      <c r="AA1024" s="23">
        <v>451</v>
      </c>
      <c r="AB1024" s="23">
        <v>0</v>
      </c>
      <c r="AC1024" s="23">
        <v>19</v>
      </c>
      <c r="AD1024" s="23">
        <v>91</v>
      </c>
      <c r="AE1024" s="23">
        <v>0</v>
      </c>
      <c r="AF1024" s="23">
        <v>0</v>
      </c>
      <c r="AG1024" s="23">
        <v>3</v>
      </c>
      <c r="AH1024" s="23">
        <v>0</v>
      </c>
      <c r="AI1024" s="23">
        <v>0</v>
      </c>
      <c r="AJ1024" s="23">
        <v>0</v>
      </c>
      <c r="AK1024" s="23">
        <v>1.58924</v>
      </c>
      <c r="AL1024" s="23">
        <v>2</v>
      </c>
      <c r="AM1024" s="23">
        <v>0</v>
      </c>
      <c r="AN1024" s="23">
        <v>1601</v>
      </c>
      <c r="AO1024" s="23">
        <v>1023</v>
      </c>
      <c r="AP1024" s="23">
        <v>66</v>
      </c>
    </row>
    <row r="1025" spans="1:42" x14ac:dyDescent="0.25">
      <c r="A1025" s="23">
        <v>1024</v>
      </c>
      <c r="B1025" s="23">
        <v>19</v>
      </c>
      <c r="C1025" s="23">
        <v>19</v>
      </c>
      <c r="D1025" s="23">
        <v>4</v>
      </c>
      <c r="E1025" s="23">
        <v>1126</v>
      </c>
      <c r="F1025" s="23">
        <v>2617</v>
      </c>
      <c r="G1025" s="23">
        <v>2617</v>
      </c>
      <c r="H1025" s="23">
        <v>1606</v>
      </c>
      <c r="I1025" s="23">
        <v>580</v>
      </c>
      <c r="J1025" s="23">
        <v>738</v>
      </c>
      <c r="K1025" s="23">
        <v>394</v>
      </c>
      <c r="L1025" s="23">
        <v>342</v>
      </c>
      <c r="M1025" s="23">
        <v>244</v>
      </c>
      <c r="N1025" s="23">
        <v>146</v>
      </c>
      <c r="O1025" s="23">
        <v>136</v>
      </c>
      <c r="P1025" s="23">
        <v>80</v>
      </c>
      <c r="Q1025" s="23">
        <v>48</v>
      </c>
      <c r="R1025" s="23">
        <v>0.203286205578907</v>
      </c>
      <c r="S1025" s="23">
        <v>571</v>
      </c>
      <c r="T1025" s="23">
        <v>124</v>
      </c>
      <c r="U1025" s="23">
        <v>361</v>
      </c>
      <c r="V1025" s="23">
        <v>1078</v>
      </c>
      <c r="W1025" s="23">
        <v>681</v>
      </c>
      <c r="X1025" s="23">
        <v>373</v>
      </c>
      <c r="Y1025" s="23">
        <v>60</v>
      </c>
      <c r="Z1025" s="23">
        <v>129</v>
      </c>
      <c r="AA1025" s="23">
        <v>315</v>
      </c>
      <c r="AB1025" s="23">
        <v>0</v>
      </c>
      <c r="AC1025" s="23">
        <v>25</v>
      </c>
      <c r="AD1025" s="23">
        <v>42</v>
      </c>
      <c r="AE1025" s="23">
        <v>0</v>
      </c>
      <c r="AF1025" s="23">
        <v>0</v>
      </c>
      <c r="AG1025" s="23">
        <v>3</v>
      </c>
      <c r="AH1025" s="23">
        <v>0</v>
      </c>
      <c r="AI1025" s="23">
        <v>0</v>
      </c>
      <c r="AJ1025" s="23">
        <v>0</v>
      </c>
      <c r="AK1025" s="23">
        <v>1.53698</v>
      </c>
      <c r="AL1025" s="23">
        <v>3</v>
      </c>
      <c r="AM1025" s="23">
        <v>0</v>
      </c>
      <c r="AN1025" s="23">
        <v>1126</v>
      </c>
      <c r="AO1025" s="23">
        <v>1024</v>
      </c>
      <c r="AP1025" s="23">
        <v>0</v>
      </c>
    </row>
    <row r="1026" spans="1:42" x14ac:dyDescent="0.25">
      <c r="A1026" s="23">
        <v>1025</v>
      </c>
      <c r="B1026" s="23">
        <v>19</v>
      </c>
      <c r="C1026" s="23">
        <v>19</v>
      </c>
      <c r="D1026" s="23">
        <v>4</v>
      </c>
      <c r="E1026" s="23">
        <v>1697</v>
      </c>
      <c r="F1026" s="23">
        <v>3953</v>
      </c>
      <c r="G1026" s="23">
        <v>3958</v>
      </c>
      <c r="H1026" s="23">
        <v>2197</v>
      </c>
      <c r="I1026" s="23">
        <v>1320</v>
      </c>
      <c r="J1026" s="23">
        <v>496</v>
      </c>
      <c r="K1026" s="23">
        <v>370</v>
      </c>
      <c r="L1026" s="23">
        <v>428</v>
      </c>
      <c r="M1026" s="23">
        <v>423</v>
      </c>
      <c r="N1026" s="23">
        <v>476</v>
      </c>
      <c r="O1026" s="23">
        <v>210</v>
      </c>
      <c r="P1026" s="23">
        <v>157</v>
      </c>
      <c r="Q1026" s="23">
        <v>45</v>
      </c>
      <c r="R1026" s="23">
        <v>0.20136432541687699</v>
      </c>
      <c r="S1026" s="23">
        <v>651</v>
      </c>
      <c r="T1026" s="23">
        <v>337</v>
      </c>
      <c r="U1026" s="23">
        <v>519</v>
      </c>
      <c r="V1026" s="23">
        <v>1334</v>
      </c>
      <c r="W1026" s="23">
        <v>1125</v>
      </c>
      <c r="X1026" s="23">
        <v>643</v>
      </c>
      <c r="Y1026" s="23">
        <v>72</v>
      </c>
      <c r="Z1026" s="23">
        <v>63</v>
      </c>
      <c r="AA1026" s="23">
        <v>412</v>
      </c>
      <c r="AB1026" s="23">
        <v>0</v>
      </c>
      <c r="AC1026" s="23">
        <v>49</v>
      </c>
      <c r="AD1026" s="23">
        <v>55</v>
      </c>
      <c r="AE1026" s="23">
        <v>0</v>
      </c>
      <c r="AF1026" s="23">
        <v>0</v>
      </c>
      <c r="AG1026" s="23">
        <v>4</v>
      </c>
      <c r="AH1026" s="23">
        <v>671.25336000000004</v>
      </c>
      <c r="AI1026" s="23">
        <v>0</v>
      </c>
      <c r="AJ1026" s="23">
        <v>0</v>
      </c>
      <c r="AK1026" s="23">
        <v>1.4190499999999999</v>
      </c>
      <c r="AL1026" s="23">
        <v>2</v>
      </c>
      <c r="AM1026" s="23">
        <v>0</v>
      </c>
      <c r="AN1026" s="23">
        <v>1697</v>
      </c>
      <c r="AO1026" s="23">
        <v>1025</v>
      </c>
      <c r="AP1026" s="23">
        <v>5</v>
      </c>
    </row>
    <row r="1027" spans="1:42" x14ac:dyDescent="0.25">
      <c r="A1027" s="23">
        <v>1026</v>
      </c>
      <c r="B1027" s="23">
        <v>19</v>
      </c>
      <c r="C1027" s="23">
        <v>19</v>
      </c>
      <c r="D1027" s="23">
        <v>4</v>
      </c>
      <c r="E1027" s="23">
        <v>907</v>
      </c>
      <c r="F1027" s="23">
        <v>2209</v>
      </c>
      <c r="G1027" s="23">
        <v>2209</v>
      </c>
      <c r="H1027" s="23">
        <v>1116</v>
      </c>
      <c r="I1027" s="23">
        <v>698</v>
      </c>
      <c r="J1027" s="23">
        <v>222</v>
      </c>
      <c r="K1027" s="23">
        <v>196</v>
      </c>
      <c r="L1027" s="23">
        <v>119</v>
      </c>
      <c r="M1027" s="23">
        <v>196</v>
      </c>
      <c r="N1027" s="23">
        <v>396</v>
      </c>
      <c r="O1027" s="23">
        <v>133</v>
      </c>
      <c r="P1027" s="23">
        <v>104</v>
      </c>
      <c r="Q1027" s="23">
        <v>29</v>
      </c>
      <c r="R1027" s="23">
        <v>0.24988682661837899</v>
      </c>
      <c r="S1027" s="23">
        <v>335</v>
      </c>
      <c r="T1027" s="23">
        <v>98</v>
      </c>
      <c r="U1027" s="23">
        <v>325</v>
      </c>
      <c r="V1027" s="23">
        <v>669</v>
      </c>
      <c r="W1027" s="23">
        <v>656</v>
      </c>
      <c r="X1027" s="23">
        <v>461</v>
      </c>
      <c r="Y1027" s="23">
        <v>92</v>
      </c>
      <c r="Z1027" s="23">
        <v>25</v>
      </c>
      <c r="AA1027" s="23">
        <v>185</v>
      </c>
      <c r="AB1027" s="23">
        <v>0</v>
      </c>
      <c r="AC1027" s="23">
        <v>16</v>
      </c>
      <c r="AD1027" s="23">
        <v>17</v>
      </c>
      <c r="AE1027" s="23">
        <v>0</v>
      </c>
      <c r="AF1027" s="23">
        <v>0</v>
      </c>
      <c r="AG1027" s="23">
        <v>4</v>
      </c>
      <c r="AH1027" s="23">
        <v>0</v>
      </c>
      <c r="AI1027" s="23">
        <v>0</v>
      </c>
      <c r="AJ1027" s="23">
        <v>0</v>
      </c>
      <c r="AK1027" s="23">
        <v>1.36724</v>
      </c>
      <c r="AL1027" s="23">
        <v>1</v>
      </c>
      <c r="AM1027" s="23">
        <v>0</v>
      </c>
      <c r="AN1027" s="23">
        <v>907</v>
      </c>
      <c r="AO1027" s="23">
        <v>1026</v>
      </c>
      <c r="AP1027" s="23">
        <v>0</v>
      </c>
    </row>
    <row r="1028" spans="1:42" x14ac:dyDescent="0.25">
      <c r="A1028" s="23">
        <v>1027</v>
      </c>
      <c r="B1028" s="23">
        <v>19</v>
      </c>
      <c r="C1028" s="23">
        <v>19</v>
      </c>
      <c r="D1028" s="23">
        <v>4</v>
      </c>
      <c r="E1028" s="23">
        <v>1614</v>
      </c>
      <c r="F1028" s="23">
        <v>3567</v>
      </c>
      <c r="G1028" s="23">
        <v>3615</v>
      </c>
      <c r="H1028" s="23">
        <v>1978</v>
      </c>
      <c r="I1028" s="23">
        <v>541</v>
      </c>
      <c r="J1028" s="23">
        <v>1123</v>
      </c>
      <c r="K1028" s="23">
        <v>477</v>
      </c>
      <c r="L1028" s="23">
        <v>423</v>
      </c>
      <c r="M1028" s="23">
        <v>349</v>
      </c>
      <c r="N1028" s="23">
        <v>365</v>
      </c>
      <c r="O1028" s="23">
        <v>144</v>
      </c>
      <c r="P1028" s="23">
        <v>113</v>
      </c>
      <c r="Q1028" s="23">
        <v>25</v>
      </c>
      <c r="R1028" s="23">
        <v>0.20940525587828501</v>
      </c>
      <c r="S1028" s="23">
        <v>1713</v>
      </c>
      <c r="T1028" s="23">
        <v>240</v>
      </c>
      <c r="U1028" s="23">
        <v>290</v>
      </c>
      <c r="V1028" s="23">
        <v>1707</v>
      </c>
      <c r="W1028" s="23">
        <v>751</v>
      </c>
      <c r="X1028" s="23">
        <v>627</v>
      </c>
      <c r="Y1028" s="23">
        <v>411</v>
      </c>
      <c r="Z1028" s="23">
        <v>401</v>
      </c>
      <c r="AA1028" s="23">
        <v>780</v>
      </c>
      <c r="AB1028" s="23">
        <v>0</v>
      </c>
      <c r="AC1028" s="23">
        <v>66</v>
      </c>
      <c r="AD1028" s="23">
        <v>55</v>
      </c>
      <c r="AE1028" s="23">
        <v>73.952380000000005</v>
      </c>
      <c r="AF1028" s="23">
        <v>47.85154</v>
      </c>
      <c r="AG1028" s="23">
        <v>2</v>
      </c>
      <c r="AH1028" s="23">
        <v>0</v>
      </c>
      <c r="AI1028" s="23">
        <v>0</v>
      </c>
      <c r="AJ1028" s="23">
        <v>0</v>
      </c>
      <c r="AK1028" s="23">
        <v>3.6569199999999999</v>
      </c>
      <c r="AL1028" s="23">
        <v>1</v>
      </c>
      <c r="AM1028" s="23">
        <v>0</v>
      </c>
      <c r="AN1028" s="23">
        <v>1614</v>
      </c>
      <c r="AO1028" s="23">
        <v>1027</v>
      </c>
      <c r="AP1028" s="23">
        <v>48</v>
      </c>
    </row>
    <row r="1029" spans="1:42" x14ac:dyDescent="0.25">
      <c r="A1029" s="23">
        <v>1028</v>
      </c>
      <c r="B1029" s="23">
        <v>19</v>
      </c>
      <c r="C1029" s="23">
        <v>19</v>
      </c>
      <c r="D1029" s="23">
        <v>4</v>
      </c>
      <c r="E1029" s="23">
        <v>1564</v>
      </c>
      <c r="F1029" s="23">
        <v>3533</v>
      </c>
      <c r="G1029" s="23">
        <v>3541</v>
      </c>
      <c r="H1029" s="23">
        <v>1887</v>
      </c>
      <c r="I1029" s="23">
        <v>1428</v>
      </c>
      <c r="J1029" s="23">
        <v>280</v>
      </c>
      <c r="K1029" s="23">
        <v>237</v>
      </c>
      <c r="L1029" s="23">
        <v>301</v>
      </c>
      <c r="M1029" s="23">
        <v>317</v>
      </c>
      <c r="N1029" s="23">
        <v>709</v>
      </c>
      <c r="O1029" s="23">
        <v>349</v>
      </c>
      <c r="P1029" s="23">
        <v>313</v>
      </c>
      <c r="Q1029" s="23">
        <v>27</v>
      </c>
      <c r="R1029" s="23">
        <v>0.31318836486868101</v>
      </c>
      <c r="S1029" s="23">
        <v>265</v>
      </c>
      <c r="T1029" s="23">
        <v>232</v>
      </c>
      <c r="U1029" s="23">
        <v>324</v>
      </c>
      <c r="V1029" s="23">
        <v>1078</v>
      </c>
      <c r="W1029" s="23">
        <v>932</v>
      </c>
      <c r="X1029" s="23">
        <v>975</v>
      </c>
      <c r="Y1029" s="23">
        <v>13</v>
      </c>
      <c r="Z1029" s="23">
        <v>54</v>
      </c>
      <c r="AA1029" s="23">
        <v>95</v>
      </c>
      <c r="AB1029" s="23">
        <v>0</v>
      </c>
      <c r="AC1029" s="23">
        <v>47</v>
      </c>
      <c r="AD1029" s="23">
        <v>56</v>
      </c>
      <c r="AE1029" s="23">
        <v>0</v>
      </c>
      <c r="AF1029" s="23">
        <v>0</v>
      </c>
      <c r="AG1029" s="23">
        <v>4</v>
      </c>
      <c r="AH1029" s="23">
        <v>0</v>
      </c>
      <c r="AI1029" s="23">
        <v>0</v>
      </c>
      <c r="AJ1029" s="23">
        <v>0</v>
      </c>
      <c r="AK1029" s="23">
        <v>1.1398600000000001</v>
      </c>
      <c r="AL1029" s="23">
        <v>1</v>
      </c>
      <c r="AM1029" s="23">
        <v>0</v>
      </c>
      <c r="AN1029" s="23">
        <v>1564</v>
      </c>
      <c r="AO1029" s="23">
        <v>1028</v>
      </c>
      <c r="AP1029" s="23">
        <v>8</v>
      </c>
    </row>
    <row r="1030" spans="1:42" x14ac:dyDescent="0.25">
      <c r="A1030" s="23">
        <v>1029</v>
      </c>
      <c r="B1030" s="23">
        <v>19</v>
      </c>
      <c r="C1030" s="23">
        <v>19</v>
      </c>
      <c r="D1030" s="23">
        <v>4</v>
      </c>
      <c r="E1030" s="23">
        <v>1615</v>
      </c>
      <c r="F1030" s="23">
        <v>3855</v>
      </c>
      <c r="G1030" s="23">
        <v>3878</v>
      </c>
      <c r="H1030" s="23">
        <v>2026</v>
      </c>
      <c r="I1030" s="23">
        <v>1583</v>
      </c>
      <c r="J1030" s="23">
        <v>114</v>
      </c>
      <c r="K1030" s="23">
        <v>206</v>
      </c>
      <c r="L1030" s="23">
        <v>226</v>
      </c>
      <c r="M1030" s="23">
        <v>343</v>
      </c>
      <c r="N1030" s="23">
        <v>840</v>
      </c>
      <c r="O1030" s="23">
        <v>389</v>
      </c>
      <c r="P1030" s="23">
        <v>358</v>
      </c>
      <c r="Q1030" s="23">
        <v>9</v>
      </c>
      <c r="R1030" s="23">
        <v>0.32439401753481201</v>
      </c>
      <c r="S1030" s="23">
        <v>232</v>
      </c>
      <c r="T1030" s="23">
        <v>199</v>
      </c>
      <c r="U1030" s="23">
        <v>542</v>
      </c>
      <c r="V1030" s="23">
        <v>1005</v>
      </c>
      <c r="W1030" s="23">
        <v>1133</v>
      </c>
      <c r="X1030" s="23">
        <v>999</v>
      </c>
      <c r="Y1030" s="23">
        <v>27</v>
      </c>
      <c r="Z1030" s="23">
        <v>71</v>
      </c>
      <c r="AA1030" s="23">
        <v>76</v>
      </c>
      <c r="AB1030" s="23">
        <v>0</v>
      </c>
      <c r="AC1030" s="23">
        <v>5</v>
      </c>
      <c r="AD1030" s="23">
        <v>53</v>
      </c>
      <c r="AE1030" s="23">
        <v>0</v>
      </c>
      <c r="AF1030" s="23">
        <v>0</v>
      </c>
      <c r="AG1030" s="23">
        <v>4</v>
      </c>
      <c r="AH1030" s="23">
        <v>0</v>
      </c>
      <c r="AI1030" s="23">
        <v>141.15617</v>
      </c>
      <c r="AJ1030" s="23">
        <v>22.804600000000001</v>
      </c>
      <c r="AK1030" s="23">
        <v>1.1072599999999999</v>
      </c>
      <c r="AL1030" s="23">
        <v>1</v>
      </c>
      <c r="AM1030" s="23">
        <v>0</v>
      </c>
      <c r="AN1030" s="23">
        <v>1615</v>
      </c>
      <c r="AO1030" s="23">
        <v>1029</v>
      </c>
      <c r="AP1030" s="23">
        <v>23</v>
      </c>
    </row>
    <row r="1031" spans="1:42" x14ac:dyDescent="0.25">
      <c r="A1031" s="23">
        <v>1030</v>
      </c>
      <c r="B1031" s="23">
        <v>19</v>
      </c>
      <c r="C1031" s="23">
        <v>19</v>
      </c>
      <c r="D1031" s="23">
        <v>4</v>
      </c>
      <c r="E1031" s="23">
        <v>839</v>
      </c>
      <c r="F1031" s="23">
        <v>2042</v>
      </c>
      <c r="G1031" s="23">
        <v>2042</v>
      </c>
      <c r="H1031" s="23">
        <v>961</v>
      </c>
      <c r="I1031" s="23">
        <v>847</v>
      </c>
      <c r="J1031" s="23">
        <v>26</v>
      </c>
      <c r="K1031" s="23">
        <v>88</v>
      </c>
      <c r="L1031" s="23">
        <v>115</v>
      </c>
      <c r="M1031" s="23">
        <v>137</v>
      </c>
      <c r="N1031" s="23">
        <v>499</v>
      </c>
      <c r="O1031" s="23">
        <v>182</v>
      </c>
      <c r="P1031" s="23">
        <v>178</v>
      </c>
      <c r="Q1031" s="23">
        <v>4</v>
      </c>
      <c r="R1031" s="23">
        <v>0.41234084231145901</v>
      </c>
      <c r="S1031" s="23">
        <v>127</v>
      </c>
      <c r="T1031" s="23">
        <v>101</v>
      </c>
      <c r="U1031" s="23">
        <v>243</v>
      </c>
      <c r="V1031" s="23">
        <v>401</v>
      </c>
      <c r="W1031" s="23">
        <v>583</v>
      </c>
      <c r="X1031" s="23">
        <v>714</v>
      </c>
      <c r="Y1031" s="23">
        <v>12</v>
      </c>
      <c r="Z1031" s="23">
        <v>30</v>
      </c>
      <c r="AA1031" s="23">
        <v>68</v>
      </c>
      <c r="AB1031" s="23">
        <v>0</v>
      </c>
      <c r="AC1031" s="23">
        <v>2</v>
      </c>
      <c r="AD1031" s="23">
        <v>15</v>
      </c>
      <c r="AE1031" s="23">
        <v>0</v>
      </c>
      <c r="AF1031" s="23">
        <v>0</v>
      </c>
      <c r="AG1031" s="23">
        <v>4</v>
      </c>
      <c r="AH1031" s="23">
        <v>0</v>
      </c>
      <c r="AI1031" s="23">
        <v>0</v>
      </c>
      <c r="AJ1031" s="23">
        <v>0</v>
      </c>
      <c r="AK1031" s="23">
        <v>1.1579999999999999</v>
      </c>
      <c r="AL1031" s="23">
        <v>1</v>
      </c>
      <c r="AM1031" s="23">
        <v>0</v>
      </c>
      <c r="AN1031" s="23">
        <v>839</v>
      </c>
      <c r="AO1031" s="23">
        <v>1030</v>
      </c>
      <c r="AP1031" s="23">
        <v>0</v>
      </c>
    </row>
    <row r="1032" spans="1:42" x14ac:dyDescent="0.25">
      <c r="A1032" s="23">
        <v>1031</v>
      </c>
      <c r="B1032" s="23">
        <v>19</v>
      </c>
      <c r="C1032" s="23">
        <v>19</v>
      </c>
      <c r="D1032" s="23">
        <v>4</v>
      </c>
      <c r="E1032" s="23">
        <v>1520</v>
      </c>
      <c r="F1032" s="23">
        <v>3650</v>
      </c>
      <c r="G1032" s="23">
        <v>3650</v>
      </c>
      <c r="H1032" s="23">
        <v>1774</v>
      </c>
      <c r="I1032" s="23">
        <v>1495</v>
      </c>
      <c r="J1032" s="23">
        <v>43</v>
      </c>
      <c r="K1032" s="23">
        <v>168</v>
      </c>
      <c r="L1032" s="23">
        <v>219</v>
      </c>
      <c r="M1032" s="23">
        <v>339</v>
      </c>
      <c r="N1032" s="23">
        <v>794</v>
      </c>
      <c r="O1032" s="23">
        <v>313</v>
      </c>
      <c r="P1032" s="23">
        <v>302</v>
      </c>
      <c r="Q1032" s="23">
        <v>5</v>
      </c>
      <c r="R1032" s="23">
        <v>0.36246575342465798</v>
      </c>
      <c r="S1032" s="23">
        <v>465</v>
      </c>
      <c r="T1032" s="23">
        <v>203</v>
      </c>
      <c r="U1032" s="23">
        <v>454</v>
      </c>
      <c r="V1032" s="23">
        <v>690</v>
      </c>
      <c r="W1032" s="23">
        <v>1180</v>
      </c>
      <c r="X1032" s="23">
        <v>1123</v>
      </c>
      <c r="Y1032" s="23">
        <v>36</v>
      </c>
      <c r="Z1032" s="23">
        <v>140</v>
      </c>
      <c r="AA1032" s="23">
        <v>144</v>
      </c>
      <c r="AB1032" s="23">
        <v>0</v>
      </c>
      <c r="AC1032" s="23">
        <v>31</v>
      </c>
      <c r="AD1032" s="23">
        <v>114</v>
      </c>
      <c r="AE1032" s="23">
        <v>0</v>
      </c>
      <c r="AF1032" s="23">
        <v>0</v>
      </c>
      <c r="AG1032" s="23">
        <v>4</v>
      </c>
      <c r="AH1032" s="23">
        <v>0</v>
      </c>
      <c r="AI1032" s="23">
        <v>0</v>
      </c>
      <c r="AJ1032" s="23">
        <v>0</v>
      </c>
      <c r="AK1032" s="23">
        <v>1.1762699999999999</v>
      </c>
      <c r="AL1032" s="23">
        <v>1</v>
      </c>
      <c r="AM1032" s="23">
        <v>0</v>
      </c>
      <c r="AN1032" s="23">
        <v>1520</v>
      </c>
      <c r="AO1032" s="23">
        <v>1031</v>
      </c>
      <c r="AP1032" s="23">
        <v>0</v>
      </c>
    </row>
    <row r="1033" spans="1:42" x14ac:dyDescent="0.25">
      <c r="A1033" s="23">
        <v>1032</v>
      </c>
      <c r="B1033" s="23">
        <v>19</v>
      </c>
      <c r="C1033" s="23">
        <v>19</v>
      </c>
      <c r="D1033" s="23">
        <v>4</v>
      </c>
      <c r="E1033" s="23">
        <v>638</v>
      </c>
      <c r="F1033" s="23">
        <v>1668</v>
      </c>
      <c r="G1033" s="23">
        <v>1668</v>
      </c>
      <c r="H1033" s="23">
        <v>858</v>
      </c>
      <c r="I1033" s="23">
        <v>637</v>
      </c>
      <c r="J1033" s="23">
        <v>41</v>
      </c>
      <c r="K1033" s="23">
        <v>69</v>
      </c>
      <c r="L1033" s="23">
        <v>102</v>
      </c>
      <c r="M1033" s="23">
        <v>158</v>
      </c>
      <c r="N1033" s="23">
        <v>309</v>
      </c>
      <c r="O1033" s="23">
        <v>115</v>
      </c>
      <c r="P1033" s="23">
        <v>111</v>
      </c>
      <c r="Q1033" s="23">
        <v>3</v>
      </c>
      <c r="R1033" s="23">
        <v>0.34652278177458001</v>
      </c>
      <c r="S1033" s="23">
        <v>182</v>
      </c>
      <c r="T1033" s="23">
        <v>55</v>
      </c>
      <c r="U1033" s="23">
        <v>274</v>
      </c>
      <c r="V1033" s="23">
        <v>417</v>
      </c>
      <c r="W1033" s="23">
        <v>445</v>
      </c>
      <c r="X1033" s="23">
        <v>477</v>
      </c>
      <c r="Y1033" s="23">
        <v>33</v>
      </c>
      <c r="Z1033" s="23">
        <v>15</v>
      </c>
      <c r="AA1033" s="23">
        <v>76</v>
      </c>
      <c r="AB1033" s="23">
        <v>0</v>
      </c>
      <c r="AC1033" s="23">
        <v>12</v>
      </c>
      <c r="AD1033" s="23">
        <v>46</v>
      </c>
      <c r="AE1033" s="23">
        <v>0</v>
      </c>
      <c r="AF1033" s="23">
        <v>0</v>
      </c>
      <c r="AG1033" s="23">
        <v>4</v>
      </c>
      <c r="AH1033" s="23">
        <v>0</v>
      </c>
      <c r="AI1033" s="23">
        <v>0</v>
      </c>
      <c r="AJ1033" s="23">
        <v>0</v>
      </c>
      <c r="AK1033" s="23">
        <v>1.2876799999999999</v>
      </c>
      <c r="AL1033" s="23">
        <v>1</v>
      </c>
      <c r="AM1033" s="23">
        <v>0</v>
      </c>
      <c r="AN1033" s="23">
        <v>638</v>
      </c>
      <c r="AO1033" s="23">
        <v>1032</v>
      </c>
      <c r="AP1033" s="23">
        <v>0</v>
      </c>
    </row>
    <row r="1034" spans="1:42" x14ac:dyDescent="0.25">
      <c r="A1034" s="23">
        <v>1033</v>
      </c>
      <c r="B1034" s="23">
        <v>19</v>
      </c>
      <c r="C1034" s="23">
        <v>19</v>
      </c>
      <c r="D1034" s="23">
        <v>4</v>
      </c>
      <c r="E1034" s="23">
        <v>1596</v>
      </c>
      <c r="F1034" s="23">
        <v>3936</v>
      </c>
      <c r="G1034" s="23">
        <v>3936</v>
      </c>
      <c r="H1034" s="23">
        <v>2152</v>
      </c>
      <c r="I1034" s="23">
        <v>1480</v>
      </c>
      <c r="J1034" s="23">
        <v>245</v>
      </c>
      <c r="K1034" s="23">
        <v>202</v>
      </c>
      <c r="L1034" s="23">
        <v>368</v>
      </c>
      <c r="M1034" s="23">
        <v>304</v>
      </c>
      <c r="N1034" s="23">
        <v>722</v>
      </c>
      <c r="O1034" s="23">
        <v>247</v>
      </c>
      <c r="P1034" s="23">
        <v>216</v>
      </c>
      <c r="Q1034" s="23">
        <v>31</v>
      </c>
      <c r="R1034" s="23">
        <v>0.29852642276422803</v>
      </c>
      <c r="S1034" s="23">
        <v>1445</v>
      </c>
      <c r="T1034" s="23">
        <v>217</v>
      </c>
      <c r="U1034" s="23">
        <v>555</v>
      </c>
      <c r="V1034" s="23">
        <v>974</v>
      </c>
      <c r="W1034" s="23">
        <v>1147</v>
      </c>
      <c r="X1034" s="23">
        <v>1043</v>
      </c>
      <c r="Y1034" s="23">
        <v>286</v>
      </c>
      <c r="Z1034" s="23">
        <v>287</v>
      </c>
      <c r="AA1034" s="23">
        <v>761</v>
      </c>
      <c r="AB1034" s="23">
        <v>0</v>
      </c>
      <c r="AC1034" s="23">
        <v>55</v>
      </c>
      <c r="AD1034" s="23">
        <v>56</v>
      </c>
      <c r="AE1034" s="23">
        <v>0</v>
      </c>
      <c r="AF1034" s="23">
        <v>0</v>
      </c>
      <c r="AG1034" s="23">
        <v>4</v>
      </c>
      <c r="AH1034" s="23">
        <v>0</v>
      </c>
      <c r="AI1034" s="23">
        <v>0</v>
      </c>
      <c r="AJ1034" s="23">
        <v>0</v>
      </c>
      <c r="AK1034" s="23">
        <v>1.4556500000000001</v>
      </c>
      <c r="AL1034" s="23">
        <v>1</v>
      </c>
      <c r="AM1034" s="23">
        <v>0</v>
      </c>
      <c r="AN1034" s="23">
        <v>1596</v>
      </c>
      <c r="AO1034" s="23">
        <v>1033</v>
      </c>
      <c r="AP1034" s="23">
        <v>0</v>
      </c>
    </row>
    <row r="1035" spans="1:42" x14ac:dyDescent="0.25">
      <c r="A1035" s="23">
        <v>1034</v>
      </c>
      <c r="B1035" s="23">
        <v>19</v>
      </c>
      <c r="C1035" s="23">
        <v>19</v>
      </c>
      <c r="D1035" s="23">
        <v>4</v>
      </c>
      <c r="E1035" s="23">
        <v>1208</v>
      </c>
      <c r="F1035" s="23">
        <v>3330</v>
      </c>
      <c r="G1035" s="23">
        <v>3339</v>
      </c>
      <c r="H1035" s="23">
        <v>1681</v>
      </c>
      <c r="I1035" s="23">
        <v>1153</v>
      </c>
      <c r="J1035" s="23">
        <v>138</v>
      </c>
      <c r="K1035" s="23">
        <v>127</v>
      </c>
      <c r="L1035" s="23">
        <v>255</v>
      </c>
      <c r="M1035" s="23">
        <v>254</v>
      </c>
      <c r="N1035" s="23">
        <v>572</v>
      </c>
      <c r="O1035" s="23">
        <v>196</v>
      </c>
      <c r="P1035" s="23">
        <v>181</v>
      </c>
      <c r="Q1035" s="23">
        <v>13</v>
      </c>
      <c r="R1035" s="23">
        <v>0.199460916442049</v>
      </c>
      <c r="S1035" s="23">
        <v>874</v>
      </c>
      <c r="T1035" s="23">
        <v>232</v>
      </c>
      <c r="U1035" s="23">
        <v>811</v>
      </c>
      <c r="V1035" s="23">
        <v>766</v>
      </c>
      <c r="W1035" s="23">
        <v>1042</v>
      </c>
      <c r="X1035" s="23">
        <v>488</v>
      </c>
      <c r="Y1035" s="23">
        <v>230</v>
      </c>
      <c r="Z1035" s="23">
        <v>223</v>
      </c>
      <c r="AA1035" s="23">
        <v>368</v>
      </c>
      <c r="AB1035" s="23">
        <v>0</v>
      </c>
      <c r="AC1035" s="23">
        <v>26</v>
      </c>
      <c r="AD1035" s="23">
        <v>27</v>
      </c>
      <c r="AE1035" s="23">
        <v>0</v>
      </c>
      <c r="AF1035" s="23">
        <v>0</v>
      </c>
      <c r="AG1035" s="23">
        <v>4</v>
      </c>
      <c r="AH1035" s="23">
        <v>0</v>
      </c>
      <c r="AI1035" s="23">
        <v>0</v>
      </c>
      <c r="AJ1035" s="23">
        <v>0</v>
      </c>
      <c r="AK1035" s="23">
        <v>1.3486899999999999</v>
      </c>
      <c r="AL1035" s="23">
        <v>1</v>
      </c>
      <c r="AM1035" s="23">
        <v>0</v>
      </c>
      <c r="AN1035" s="23">
        <v>1208</v>
      </c>
      <c r="AO1035" s="23">
        <v>1034</v>
      </c>
      <c r="AP1035" s="23">
        <v>9</v>
      </c>
    </row>
    <row r="1036" spans="1:42" x14ac:dyDescent="0.25">
      <c r="A1036" s="23">
        <v>1035</v>
      </c>
      <c r="B1036" s="23">
        <v>19</v>
      </c>
      <c r="C1036" s="23">
        <v>19</v>
      </c>
      <c r="D1036" s="23">
        <v>4</v>
      </c>
      <c r="E1036" s="23">
        <v>862</v>
      </c>
      <c r="F1036" s="23">
        <v>2414</v>
      </c>
      <c r="G1036" s="23">
        <v>2414</v>
      </c>
      <c r="H1036" s="23">
        <v>1273</v>
      </c>
      <c r="I1036" s="23">
        <v>766</v>
      </c>
      <c r="J1036" s="23">
        <v>125</v>
      </c>
      <c r="K1036" s="23">
        <v>110</v>
      </c>
      <c r="L1036" s="23">
        <v>210</v>
      </c>
      <c r="M1036" s="23">
        <v>221</v>
      </c>
      <c r="N1036" s="23">
        <v>321</v>
      </c>
      <c r="O1036" s="23">
        <v>128</v>
      </c>
      <c r="P1036" s="23">
        <v>95</v>
      </c>
      <c r="Q1036" s="23">
        <v>19</v>
      </c>
      <c r="R1036" s="23">
        <v>0.18475559237779601</v>
      </c>
      <c r="S1036" s="23">
        <v>516</v>
      </c>
      <c r="T1036" s="23">
        <v>89</v>
      </c>
      <c r="U1036" s="23">
        <v>577</v>
      </c>
      <c r="V1036" s="23">
        <v>657</v>
      </c>
      <c r="W1036" s="23">
        <v>719</v>
      </c>
      <c r="X1036" s="23">
        <v>372</v>
      </c>
      <c r="Y1036" s="23">
        <v>24</v>
      </c>
      <c r="Z1036" s="23">
        <v>107</v>
      </c>
      <c r="AA1036" s="23">
        <v>361</v>
      </c>
      <c r="AB1036" s="23">
        <v>0</v>
      </c>
      <c r="AC1036" s="23">
        <v>8</v>
      </c>
      <c r="AD1036" s="23">
        <v>16</v>
      </c>
      <c r="AE1036" s="23">
        <v>0</v>
      </c>
      <c r="AF1036" s="23">
        <v>0</v>
      </c>
      <c r="AG1036" s="23">
        <v>3</v>
      </c>
      <c r="AH1036" s="23">
        <v>944.02026000000001</v>
      </c>
      <c r="AI1036" s="23">
        <v>0</v>
      </c>
      <c r="AJ1036" s="23">
        <v>0</v>
      </c>
      <c r="AK1036" s="23">
        <v>1.5087299999999999</v>
      </c>
      <c r="AL1036" s="23">
        <v>2</v>
      </c>
      <c r="AM1036" s="23">
        <v>0</v>
      </c>
      <c r="AN1036" s="23">
        <v>862</v>
      </c>
      <c r="AO1036" s="23">
        <v>1035</v>
      </c>
      <c r="AP1036" s="23">
        <v>0</v>
      </c>
    </row>
    <row r="1037" spans="1:42" x14ac:dyDescent="0.25">
      <c r="A1037" s="23">
        <v>1036</v>
      </c>
      <c r="B1037" s="23">
        <v>19</v>
      </c>
      <c r="C1037" s="23">
        <v>19</v>
      </c>
      <c r="D1037" s="23">
        <v>4</v>
      </c>
      <c r="E1037" s="23">
        <v>1219</v>
      </c>
      <c r="F1037" s="23">
        <v>3161</v>
      </c>
      <c r="G1037" s="23">
        <v>3166</v>
      </c>
      <c r="H1037" s="23">
        <v>1632</v>
      </c>
      <c r="I1037" s="23">
        <v>713</v>
      </c>
      <c r="J1037" s="23">
        <v>568</v>
      </c>
      <c r="K1037" s="23">
        <v>320</v>
      </c>
      <c r="L1037" s="23">
        <v>306</v>
      </c>
      <c r="M1037" s="23">
        <v>230</v>
      </c>
      <c r="N1037" s="23">
        <v>363</v>
      </c>
      <c r="O1037" s="23">
        <v>110</v>
      </c>
      <c r="P1037" s="23">
        <v>59</v>
      </c>
      <c r="Q1037" s="23">
        <v>50</v>
      </c>
      <c r="R1037" s="23">
        <v>0.14150347441566599</v>
      </c>
      <c r="S1037" s="23">
        <v>796</v>
      </c>
      <c r="T1037" s="23">
        <v>270</v>
      </c>
      <c r="U1037" s="23">
        <v>658</v>
      </c>
      <c r="V1037" s="23">
        <v>1123</v>
      </c>
      <c r="W1037" s="23">
        <v>802</v>
      </c>
      <c r="X1037" s="23">
        <v>313</v>
      </c>
      <c r="Y1037" s="23">
        <v>72</v>
      </c>
      <c r="Z1037" s="23">
        <v>162</v>
      </c>
      <c r="AA1037" s="23">
        <v>361</v>
      </c>
      <c r="AB1037" s="23">
        <v>3</v>
      </c>
      <c r="AC1037" s="23">
        <v>85</v>
      </c>
      <c r="AD1037" s="23">
        <v>113</v>
      </c>
      <c r="AE1037" s="23">
        <v>0</v>
      </c>
      <c r="AF1037" s="23">
        <v>0</v>
      </c>
      <c r="AG1037" s="23">
        <v>3</v>
      </c>
      <c r="AH1037" s="23">
        <v>0</v>
      </c>
      <c r="AI1037" s="23">
        <v>0</v>
      </c>
      <c r="AJ1037" s="23">
        <v>0</v>
      </c>
      <c r="AK1037" s="23">
        <v>1.6271100000000001</v>
      </c>
      <c r="AL1037" s="23">
        <v>2</v>
      </c>
      <c r="AM1037" s="23">
        <v>0</v>
      </c>
      <c r="AN1037" s="23">
        <v>1219</v>
      </c>
      <c r="AO1037" s="23">
        <v>1036</v>
      </c>
      <c r="AP1037" s="23">
        <v>5</v>
      </c>
    </row>
    <row r="1038" spans="1:42" x14ac:dyDescent="0.25">
      <c r="A1038" s="23">
        <v>1037</v>
      </c>
      <c r="B1038" s="23">
        <v>19</v>
      </c>
      <c r="C1038" s="23">
        <v>19</v>
      </c>
      <c r="D1038" s="23">
        <v>4</v>
      </c>
      <c r="E1038" s="23">
        <v>940</v>
      </c>
      <c r="F1038" s="23">
        <v>2489</v>
      </c>
      <c r="G1038" s="23">
        <v>2489</v>
      </c>
      <c r="H1038" s="23">
        <v>1243</v>
      </c>
      <c r="I1038" s="23">
        <v>665</v>
      </c>
      <c r="J1038" s="23">
        <v>311</v>
      </c>
      <c r="K1038" s="23">
        <v>252</v>
      </c>
      <c r="L1038" s="23">
        <v>215</v>
      </c>
      <c r="M1038" s="23">
        <v>222</v>
      </c>
      <c r="N1038" s="23">
        <v>251</v>
      </c>
      <c r="O1038" s="23">
        <v>94</v>
      </c>
      <c r="P1038" s="23">
        <v>56</v>
      </c>
      <c r="Q1038" s="23">
        <v>38</v>
      </c>
      <c r="R1038" s="23">
        <v>0.15468059461631201</v>
      </c>
      <c r="S1038" s="23">
        <v>616</v>
      </c>
      <c r="T1038" s="23">
        <v>103</v>
      </c>
      <c r="U1038" s="23">
        <v>614</v>
      </c>
      <c r="V1038" s="23">
        <v>747</v>
      </c>
      <c r="W1038" s="23">
        <v>707</v>
      </c>
      <c r="X1038" s="23">
        <v>318</v>
      </c>
      <c r="Y1038" s="23">
        <v>52</v>
      </c>
      <c r="Z1038" s="23">
        <v>52</v>
      </c>
      <c r="AA1038" s="23">
        <v>444</v>
      </c>
      <c r="AB1038" s="23">
        <v>0</v>
      </c>
      <c r="AC1038" s="23">
        <v>12</v>
      </c>
      <c r="AD1038" s="23">
        <v>56</v>
      </c>
      <c r="AE1038" s="23">
        <v>0</v>
      </c>
      <c r="AF1038" s="23">
        <v>0</v>
      </c>
      <c r="AG1038" s="23">
        <v>4</v>
      </c>
      <c r="AH1038" s="23">
        <v>0</v>
      </c>
      <c r="AI1038" s="23">
        <v>0</v>
      </c>
      <c r="AJ1038" s="23">
        <v>0</v>
      </c>
      <c r="AK1038" s="23">
        <v>1.5945800000000001</v>
      </c>
      <c r="AL1038" s="23">
        <v>3</v>
      </c>
      <c r="AM1038" s="23">
        <v>0</v>
      </c>
      <c r="AN1038" s="23">
        <v>940</v>
      </c>
      <c r="AO1038" s="23">
        <v>1037</v>
      </c>
      <c r="AP1038" s="23">
        <v>0</v>
      </c>
    </row>
    <row r="1039" spans="1:42" x14ac:dyDescent="0.25">
      <c r="A1039" s="23">
        <v>1038</v>
      </c>
      <c r="B1039" s="23">
        <v>19</v>
      </c>
      <c r="C1039" s="23">
        <v>19</v>
      </c>
      <c r="D1039" s="23">
        <v>4</v>
      </c>
      <c r="E1039" s="23">
        <v>1155</v>
      </c>
      <c r="F1039" s="23">
        <v>3247</v>
      </c>
      <c r="G1039" s="23">
        <v>3286</v>
      </c>
      <c r="H1039" s="23">
        <v>1197</v>
      </c>
      <c r="I1039" s="23">
        <v>81</v>
      </c>
      <c r="J1039" s="23">
        <v>1122</v>
      </c>
      <c r="K1039" s="23">
        <v>601</v>
      </c>
      <c r="L1039" s="23">
        <v>389</v>
      </c>
      <c r="M1039" s="23">
        <v>110</v>
      </c>
      <c r="N1039" s="23">
        <v>55</v>
      </c>
      <c r="O1039" s="23">
        <v>216</v>
      </c>
      <c r="P1039" s="23">
        <v>71</v>
      </c>
      <c r="Q1039" s="23">
        <v>42</v>
      </c>
      <c r="R1039" s="23">
        <v>4.8691418137553301E-3</v>
      </c>
      <c r="S1039" s="23">
        <v>965</v>
      </c>
      <c r="T1039" s="23">
        <v>512</v>
      </c>
      <c r="U1039" s="23">
        <v>450</v>
      </c>
      <c r="V1039" s="23">
        <v>2133</v>
      </c>
      <c r="W1039" s="23">
        <v>175</v>
      </c>
      <c r="X1039" s="23">
        <v>16</v>
      </c>
      <c r="Y1039" s="23">
        <v>195</v>
      </c>
      <c r="Z1039" s="23">
        <v>20</v>
      </c>
      <c r="AA1039" s="23">
        <v>220</v>
      </c>
      <c r="AB1039" s="23">
        <v>0</v>
      </c>
      <c r="AC1039" s="23">
        <v>32</v>
      </c>
      <c r="AD1039" s="23">
        <v>498</v>
      </c>
      <c r="AE1039" s="23">
        <v>0</v>
      </c>
      <c r="AF1039" s="23">
        <v>0</v>
      </c>
      <c r="AG1039" s="23">
        <v>3</v>
      </c>
      <c r="AH1039" s="23">
        <v>0</v>
      </c>
      <c r="AI1039" s="23">
        <v>0</v>
      </c>
      <c r="AJ1039" s="23">
        <v>0</v>
      </c>
      <c r="AK1039" s="23">
        <v>1.88005</v>
      </c>
      <c r="AL1039" s="23">
        <v>2</v>
      </c>
      <c r="AM1039" s="23">
        <v>0</v>
      </c>
      <c r="AN1039" s="23">
        <v>1155</v>
      </c>
      <c r="AO1039" s="23">
        <v>1038</v>
      </c>
      <c r="AP1039" s="23">
        <v>39</v>
      </c>
    </row>
    <row r="1040" spans="1:42" x14ac:dyDescent="0.25">
      <c r="A1040" s="23">
        <v>1039</v>
      </c>
      <c r="B1040" s="23">
        <v>19</v>
      </c>
      <c r="C1040" s="23">
        <v>19</v>
      </c>
      <c r="D1040" s="23">
        <v>4</v>
      </c>
      <c r="E1040" s="23">
        <v>1979</v>
      </c>
      <c r="F1040" s="23">
        <v>4955</v>
      </c>
      <c r="G1040" s="23">
        <v>4976</v>
      </c>
      <c r="H1040" s="23">
        <v>2705</v>
      </c>
      <c r="I1040" s="23">
        <v>701</v>
      </c>
      <c r="J1040" s="23">
        <v>1374</v>
      </c>
      <c r="K1040" s="23">
        <v>400</v>
      </c>
      <c r="L1040" s="23">
        <v>635</v>
      </c>
      <c r="M1040" s="23">
        <v>391</v>
      </c>
      <c r="N1040" s="23">
        <v>553</v>
      </c>
      <c r="O1040" s="23">
        <v>339</v>
      </c>
      <c r="P1040" s="23">
        <v>94</v>
      </c>
      <c r="Q1040" s="23">
        <v>16</v>
      </c>
      <c r="R1040" s="23">
        <v>0.135651125401929</v>
      </c>
      <c r="S1040" s="23">
        <v>1061</v>
      </c>
      <c r="T1040" s="23">
        <v>317</v>
      </c>
      <c r="U1040" s="23">
        <v>882</v>
      </c>
      <c r="V1040" s="23">
        <v>1853</v>
      </c>
      <c r="W1040" s="23">
        <v>1379</v>
      </c>
      <c r="X1040" s="23">
        <v>545</v>
      </c>
      <c r="Y1040" s="23">
        <v>356</v>
      </c>
      <c r="Z1040" s="23">
        <v>127</v>
      </c>
      <c r="AA1040" s="23">
        <v>414</v>
      </c>
      <c r="AB1040" s="23">
        <v>0</v>
      </c>
      <c r="AC1040" s="23">
        <v>74</v>
      </c>
      <c r="AD1040" s="23">
        <v>90</v>
      </c>
      <c r="AE1040" s="23">
        <v>0</v>
      </c>
      <c r="AF1040" s="23">
        <v>0</v>
      </c>
      <c r="AG1040" s="23">
        <v>3</v>
      </c>
      <c r="AH1040" s="23">
        <v>0</v>
      </c>
      <c r="AI1040" s="23">
        <v>0</v>
      </c>
      <c r="AJ1040" s="23">
        <v>0</v>
      </c>
      <c r="AK1040" s="23">
        <v>2.0926100000000001</v>
      </c>
      <c r="AL1040" s="23">
        <v>1</v>
      </c>
      <c r="AM1040" s="23">
        <v>0</v>
      </c>
      <c r="AN1040" s="23">
        <v>1979</v>
      </c>
      <c r="AO1040" s="23">
        <v>1039</v>
      </c>
      <c r="AP1040" s="23">
        <v>21</v>
      </c>
    </row>
    <row r="1041" spans="1:42" x14ac:dyDescent="0.25">
      <c r="A1041" s="23">
        <v>1040</v>
      </c>
      <c r="B1041" s="23">
        <v>20</v>
      </c>
      <c r="C1041" s="23">
        <v>20</v>
      </c>
      <c r="D1041" s="23">
        <v>5</v>
      </c>
      <c r="E1041" s="23">
        <v>682</v>
      </c>
      <c r="F1041" s="23">
        <v>1697</v>
      </c>
      <c r="G1041" s="23">
        <v>1699</v>
      </c>
      <c r="H1041" s="23">
        <v>929</v>
      </c>
      <c r="I1041" s="23">
        <v>186</v>
      </c>
      <c r="J1041" s="23">
        <v>580</v>
      </c>
      <c r="K1041" s="23">
        <v>244</v>
      </c>
      <c r="L1041" s="23">
        <v>200</v>
      </c>
      <c r="M1041" s="23">
        <v>148</v>
      </c>
      <c r="N1041" s="23">
        <v>90</v>
      </c>
      <c r="O1041" s="23">
        <v>60</v>
      </c>
      <c r="P1041" s="23">
        <v>30</v>
      </c>
      <c r="Q1041" s="23">
        <v>10</v>
      </c>
      <c r="R1041" s="23">
        <v>9.0641553855208903E-2</v>
      </c>
      <c r="S1041" s="23">
        <v>355</v>
      </c>
      <c r="T1041" s="23">
        <v>143</v>
      </c>
      <c r="U1041" s="23">
        <v>188</v>
      </c>
      <c r="V1041" s="23">
        <v>929</v>
      </c>
      <c r="W1041" s="23">
        <v>321</v>
      </c>
      <c r="X1041" s="23">
        <v>118</v>
      </c>
      <c r="Y1041" s="23">
        <v>64</v>
      </c>
      <c r="Z1041" s="23">
        <v>18</v>
      </c>
      <c r="AA1041" s="23">
        <v>238</v>
      </c>
      <c r="AB1041" s="23">
        <v>0</v>
      </c>
      <c r="AC1041" s="23">
        <v>6</v>
      </c>
      <c r="AD1041" s="23">
        <v>29</v>
      </c>
      <c r="AE1041" s="23">
        <v>0</v>
      </c>
      <c r="AF1041" s="23">
        <v>0</v>
      </c>
      <c r="AG1041" s="23">
        <v>4</v>
      </c>
      <c r="AH1041" s="23">
        <v>0</v>
      </c>
      <c r="AI1041" s="23">
        <v>0</v>
      </c>
      <c r="AJ1041" s="23">
        <v>0</v>
      </c>
      <c r="AK1041" s="23">
        <v>1.9057900000000001</v>
      </c>
      <c r="AL1041" s="23">
        <v>2</v>
      </c>
      <c r="AM1041" s="23">
        <v>0</v>
      </c>
      <c r="AN1041" s="23">
        <v>682</v>
      </c>
      <c r="AO1041" s="23">
        <v>1040</v>
      </c>
      <c r="AP1041" s="23">
        <v>2</v>
      </c>
    </row>
    <row r="1042" spans="1:42" x14ac:dyDescent="0.25">
      <c r="A1042" s="23">
        <v>1041</v>
      </c>
      <c r="B1042" s="23">
        <v>20</v>
      </c>
      <c r="C1042" s="23">
        <v>20</v>
      </c>
      <c r="D1042" s="23">
        <v>5</v>
      </c>
      <c r="E1042" s="23">
        <v>843</v>
      </c>
      <c r="F1042" s="23">
        <v>1970</v>
      </c>
      <c r="G1042" s="23">
        <v>1971</v>
      </c>
      <c r="H1042" s="23">
        <v>1122</v>
      </c>
      <c r="I1042" s="23">
        <v>532</v>
      </c>
      <c r="J1042" s="23">
        <v>378</v>
      </c>
      <c r="K1042" s="23">
        <v>158</v>
      </c>
      <c r="L1042" s="23">
        <v>286</v>
      </c>
      <c r="M1042" s="23">
        <v>237</v>
      </c>
      <c r="N1042" s="23">
        <v>162</v>
      </c>
      <c r="O1042" s="23">
        <v>161</v>
      </c>
      <c r="P1042" s="23">
        <v>60</v>
      </c>
      <c r="Q1042" s="23">
        <v>58</v>
      </c>
      <c r="R1042" s="23">
        <v>0.170979198376459</v>
      </c>
      <c r="S1042" s="23">
        <v>1640</v>
      </c>
      <c r="T1042" s="23">
        <v>71</v>
      </c>
      <c r="U1042" s="23">
        <v>253</v>
      </c>
      <c r="V1042" s="23">
        <v>798</v>
      </c>
      <c r="W1042" s="23">
        <v>577</v>
      </c>
      <c r="X1042" s="23">
        <v>272</v>
      </c>
      <c r="Y1042" s="23">
        <v>617</v>
      </c>
      <c r="Z1042" s="23">
        <v>145</v>
      </c>
      <c r="AA1042" s="23">
        <v>748</v>
      </c>
      <c r="AB1042" s="23">
        <v>0</v>
      </c>
      <c r="AC1042" s="23">
        <v>31</v>
      </c>
      <c r="AD1042" s="23">
        <v>99</v>
      </c>
      <c r="AE1042" s="23">
        <v>0</v>
      </c>
      <c r="AF1042" s="23">
        <v>0</v>
      </c>
      <c r="AG1042" s="23">
        <v>3</v>
      </c>
      <c r="AH1042" s="23">
        <v>0</v>
      </c>
      <c r="AI1042" s="23">
        <v>0</v>
      </c>
      <c r="AJ1042" s="23">
        <v>0</v>
      </c>
      <c r="AK1042" s="23">
        <v>1.6916800000000001</v>
      </c>
      <c r="AL1042" s="23">
        <v>2</v>
      </c>
      <c r="AM1042" s="23">
        <v>0</v>
      </c>
      <c r="AN1042" s="23">
        <v>843</v>
      </c>
      <c r="AO1042" s="23">
        <v>1041</v>
      </c>
      <c r="AP1042" s="23">
        <v>1</v>
      </c>
    </row>
    <row r="1043" spans="1:42" x14ac:dyDescent="0.25">
      <c r="A1043" s="23">
        <v>1042</v>
      </c>
      <c r="B1043" s="23">
        <v>20</v>
      </c>
      <c r="C1043" s="23">
        <v>20</v>
      </c>
      <c r="D1043" s="23">
        <v>5</v>
      </c>
      <c r="E1043" s="23">
        <v>749</v>
      </c>
      <c r="F1043" s="23">
        <v>1724</v>
      </c>
      <c r="G1043" s="23">
        <v>1735</v>
      </c>
      <c r="H1043" s="23">
        <v>838</v>
      </c>
      <c r="I1043" s="23">
        <v>766</v>
      </c>
      <c r="J1043" s="23">
        <v>10</v>
      </c>
      <c r="K1043" s="23">
        <v>144</v>
      </c>
      <c r="L1043" s="23">
        <v>166</v>
      </c>
      <c r="M1043" s="23">
        <v>162</v>
      </c>
      <c r="N1043" s="23">
        <v>277</v>
      </c>
      <c r="O1043" s="23">
        <v>146</v>
      </c>
      <c r="P1043" s="23">
        <v>82</v>
      </c>
      <c r="Q1043" s="23">
        <v>25</v>
      </c>
      <c r="R1043" s="23">
        <v>0.28126801152737801</v>
      </c>
      <c r="S1043" s="23">
        <v>262</v>
      </c>
      <c r="T1043" s="23">
        <v>133</v>
      </c>
      <c r="U1043" s="23">
        <v>226</v>
      </c>
      <c r="V1043" s="23">
        <v>469</v>
      </c>
      <c r="W1043" s="23">
        <v>505</v>
      </c>
      <c r="X1043" s="23">
        <v>402</v>
      </c>
      <c r="Y1043" s="23">
        <v>15</v>
      </c>
      <c r="Z1043" s="23">
        <v>81</v>
      </c>
      <c r="AA1043" s="23">
        <v>149</v>
      </c>
      <c r="AB1043" s="23">
        <v>0</v>
      </c>
      <c r="AC1043" s="23">
        <v>5</v>
      </c>
      <c r="AD1043" s="23">
        <v>12</v>
      </c>
      <c r="AE1043" s="23">
        <v>0</v>
      </c>
      <c r="AF1043" s="23">
        <v>0</v>
      </c>
      <c r="AG1043" s="23">
        <v>4</v>
      </c>
      <c r="AH1043" s="23">
        <v>1514.4260300000001</v>
      </c>
      <c r="AI1043" s="23">
        <v>0</v>
      </c>
      <c r="AJ1043" s="23">
        <v>0</v>
      </c>
      <c r="AK1043" s="23">
        <v>1.37388</v>
      </c>
      <c r="AL1043" s="23">
        <v>1</v>
      </c>
      <c r="AM1043" s="23">
        <v>0</v>
      </c>
      <c r="AN1043" s="23">
        <v>749</v>
      </c>
      <c r="AO1043" s="23">
        <v>1042</v>
      </c>
      <c r="AP1043" s="23">
        <v>11</v>
      </c>
    </row>
    <row r="1044" spans="1:42" x14ac:dyDescent="0.25">
      <c r="A1044" s="23">
        <v>1043</v>
      </c>
      <c r="B1044" s="23">
        <v>20</v>
      </c>
      <c r="C1044" s="23">
        <v>20</v>
      </c>
      <c r="D1044" s="23">
        <v>5</v>
      </c>
      <c r="E1044" s="23">
        <v>1119</v>
      </c>
      <c r="F1044" s="23">
        <v>2697</v>
      </c>
      <c r="G1044" s="23">
        <v>2697</v>
      </c>
      <c r="H1044" s="23">
        <v>1397</v>
      </c>
      <c r="I1044" s="23">
        <v>1112</v>
      </c>
      <c r="J1044" s="23">
        <v>57</v>
      </c>
      <c r="K1044" s="23">
        <v>196</v>
      </c>
      <c r="L1044" s="23">
        <v>218</v>
      </c>
      <c r="M1044" s="23">
        <v>206</v>
      </c>
      <c r="N1044" s="23">
        <v>499</v>
      </c>
      <c r="O1044" s="23">
        <v>349</v>
      </c>
      <c r="P1044" s="23">
        <v>174</v>
      </c>
      <c r="Q1044" s="23">
        <v>39</v>
      </c>
      <c r="R1044" s="23">
        <v>0.33296255098257299</v>
      </c>
      <c r="S1044" s="23">
        <v>293</v>
      </c>
      <c r="T1044" s="23">
        <v>134</v>
      </c>
      <c r="U1044" s="23">
        <v>380</v>
      </c>
      <c r="V1044" s="23">
        <v>619</v>
      </c>
      <c r="W1044" s="23">
        <v>829</v>
      </c>
      <c r="X1044" s="23">
        <v>735</v>
      </c>
      <c r="Y1044" s="23">
        <v>12</v>
      </c>
      <c r="Z1044" s="23">
        <v>62</v>
      </c>
      <c r="AA1044" s="23">
        <v>142</v>
      </c>
      <c r="AB1044" s="23">
        <v>0</v>
      </c>
      <c r="AC1044" s="23">
        <v>30</v>
      </c>
      <c r="AD1044" s="23">
        <v>47</v>
      </c>
      <c r="AE1044" s="23">
        <v>0</v>
      </c>
      <c r="AF1044" s="23">
        <v>0</v>
      </c>
      <c r="AG1044" s="23">
        <v>4</v>
      </c>
      <c r="AH1044" s="23">
        <v>0</v>
      </c>
      <c r="AI1044" s="23">
        <v>0</v>
      </c>
      <c r="AJ1044" s="23">
        <v>0</v>
      </c>
      <c r="AK1044" s="23">
        <v>1.18727</v>
      </c>
      <c r="AL1044" s="23">
        <v>1</v>
      </c>
      <c r="AM1044" s="23">
        <v>0</v>
      </c>
      <c r="AN1044" s="23">
        <v>1119</v>
      </c>
      <c r="AO1044" s="23">
        <v>1043</v>
      </c>
      <c r="AP1044" s="23">
        <v>0</v>
      </c>
    </row>
    <row r="1045" spans="1:42" x14ac:dyDescent="0.25">
      <c r="A1045" s="23">
        <v>1044</v>
      </c>
      <c r="B1045" s="23">
        <v>20</v>
      </c>
      <c r="C1045" s="23">
        <v>20</v>
      </c>
      <c r="D1045" s="23">
        <v>5</v>
      </c>
      <c r="E1045" s="23">
        <v>1086</v>
      </c>
      <c r="F1045" s="23">
        <v>2580</v>
      </c>
      <c r="G1045" s="23">
        <v>2580</v>
      </c>
      <c r="H1045" s="23">
        <v>1320</v>
      </c>
      <c r="I1045" s="23">
        <v>1077</v>
      </c>
      <c r="J1045" s="23">
        <v>31</v>
      </c>
      <c r="K1045" s="23">
        <v>192</v>
      </c>
      <c r="L1045" s="23">
        <v>133</v>
      </c>
      <c r="M1045" s="23">
        <v>213</v>
      </c>
      <c r="N1045" s="23">
        <v>548</v>
      </c>
      <c r="O1045" s="23">
        <v>213</v>
      </c>
      <c r="P1045" s="23">
        <v>143</v>
      </c>
      <c r="Q1045" s="23">
        <v>4</v>
      </c>
      <c r="R1045" s="23">
        <v>0.30310077519379802</v>
      </c>
      <c r="S1045" s="23">
        <v>249</v>
      </c>
      <c r="T1045" s="23">
        <v>72</v>
      </c>
      <c r="U1045" s="23">
        <v>438</v>
      </c>
      <c r="V1045" s="23">
        <v>641</v>
      </c>
      <c r="W1045" s="23">
        <v>828</v>
      </c>
      <c r="X1045" s="23">
        <v>601</v>
      </c>
      <c r="Y1045" s="23">
        <v>18</v>
      </c>
      <c r="Z1045" s="23">
        <v>119</v>
      </c>
      <c r="AA1045" s="23">
        <v>80</v>
      </c>
      <c r="AB1045" s="23">
        <v>0</v>
      </c>
      <c r="AC1045" s="23">
        <v>3</v>
      </c>
      <c r="AD1045" s="23">
        <v>29</v>
      </c>
      <c r="AE1045" s="23">
        <v>0</v>
      </c>
      <c r="AF1045" s="23">
        <v>0</v>
      </c>
      <c r="AG1045" s="23">
        <v>4</v>
      </c>
      <c r="AH1045" s="23">
        <v>0</v>
      </c>
      <c r="AI1045" s="23">
        <v>0</v>
      </c>
      <c r="AJ1045" s="23">
        <v>0</v>
      </c>
      <c r="AK1045" s="23">
        <v>1.2469699999999999</v>
      </c>
      <c r="AL1045" s="23">
        <v>1</v>
      </c>
      <c r="AM1045" s="23">
        <v>0</v>
      </c>
      <c r="AN1045" s="23">
        <v>1086</v>
      </c>
      <c r="AO1045" s="23">
        <v>1044</v>
      </c>
      <c r="AP1045" s="23">
        <v>0</v>
      </c>
    </row>
    <row r="1046" spans="1:42" x14ac:dyDescent="0.25">
      <c r="A1046" s="23">
        <v>1045</v>
      </c>
      <c r="B1046" s="23">
        <v>20</v>
      </c>
      <c r="C1046" s="23">
        <v>20</v>
      </c>
      <c r="D1046" s="23">
        <v>5</v>
      </c>
      <c r="E1046" s="23">
        <v>1126</v>
      </c>
      <c r="F1046" s="23">
        <v>2955</v>
      </c>
      <c r="G1046" s="23">
        <v>2955</v>
      </c>
      <c r="H1046" s="23">
        <v>1432</v>
      </c>
      <c r="I1046" s="23">
        <v>1140</v>
      </c>
      <c r="J1046" s="23">
        <v>24</v>
      </c>
      <c r="K1046" s="23">
        <v>119</v>
      </c>
      <c r="L1046" s="23">
        <v>231</v>
      </c>
      <c r="M1046" s="23">
        <v>232</v>
      </c>
      <c r="N1046" s="23">
        <v>544</v>
      </c>
      <c r="O1046" s="23">
        <v>586</v>
      </c>
      <c r="P1046" s="23">
        <v>242</v>
      </c>
      <c r="Q1046" s="23">
        <v>49</v>
      </c>
      <c r="R1046" s="23">
        <v>0.31878172588832498</v>
      </c>
      <c r="S1046" s="23">
        <v>241</v>
      </c>
      <c r="T1046" s="23">
        <v>146</v>
      </c>
      <c r="U1046" s="23">
        <v>436</v>
      </c>
      <c r="V1046" s="23">
        <v>627</v>
      </c>
      <c r="W1046" s="23">
        <v>918</v>
      </c>
      <c r="X1046" s="23">
        <v>828</v>
      </c>
      <c r="Y1046" s="23">
        <v>5</v>
      </c>
      <c r="Z1046" s="23">
        <v>21</v>
      </c>
      <c r="AA1046" s="23">
        <v>144</v>
      </c>
      <c r="AB1046" s="23">
        <v>2</v>
      </c>
      <c r="AC1046" s="23">
        <v>12</v>
      </c>
      <c r="AD1046" s="23">
        <v>57</v>
      </c>
      <c r="AE1046" s="23">
        <v>0</v>
      </c>
      <c r="AF1046" s="23">
        <v>0</v>
      </c>
      <c r="AG1046" s="23">
        <v>4</v>
      </c>
      <c r="AH1046" s="23">
        <v>0</v>
      </c>
      <c r="AI1046" s="23">
        <v>0</v>
      </c>
      <c r="AJ1046" s="23">
        <v>0</v>
      </c>
      <c r="AK1046" s="23">
        <v>1.12079</v>
      </c>
      <c r="AL1046" s="23">
        <v>1</v>
      </c>
      <c r="AM1046" s="23">
        <v>0</v>
      </c>
      <c r="AN1046" s="23">
        <v>1126</v>
      </c>
      <c r="AO1046" s="23">
        <v>1045</v>
      </c>
      <c r="AP1046" s="23">
        <v>0</v>
      </c>
    </row>
    <row r="1047" spans="1:42" x14ac:dyDescent="0.25">
      <c r="A1047" s="23">
        <v>1046</v>
      </c>
      <c r="B1047" s="23">
        <v>20</v>
      </c>
      <c r="C1047" s="23">
        <v>20</v>
      </c>
      <c r="D1047" s="23">
        <v>5</v>
      </c>
      <c r="E1047" s="23">
        <v>902</v>
      </c>
      <c r="F1047" s="23">
        <v>2418</v>
      </c>
      <c r="G1047" s="23">
        <v>2420</v>
      </c>
      <c r="H1047" s="23">
        <v>1270</v>
      </c>
      <c r="I1047" s="23">
        <v>915</v>
      </c>
      <c r="J1047" s="23">
        <v>27</v>
      </c>
      <c r="K1047" s="23">
        <v>112</v>
      </c>
      <c r="L1047" s="23">
        <v>160</v>
      </c>
      <c r="M1047" s="23">
        <v>237</v>
      </c>
      <c r="N1047" s="23">
        <v>393</v>
      </c>
      <c r="O1047" s="23">
        <v>235</v>
      </c>
      <c r="P1047" s="23">
        <v>156</v>
      </c>
      <c r="Q1047" s="23">
        <v>12</v>
      </c>
      <c r="R1047" s="23">
        <v>0.26033057851239699</v>
      </c>
      <c r="S1047" s="23">
        <v>105</v>
      </c>
      <c r="T1047" s="23">
        <v>118</v>
      </c>
      <c r="U1047" s="23">
        <v>404</v>
      </c>
      <c r="V1047" s="23">
        <v>549</v>
      </c>
      <c r="W1047" s="23">
        <v>813</v>
      </c>
      <c r="X1047" s="23">
        <v>536</v>
      </c>
      <c r="Y1047" s="23">
        <v>7</v>
      </c>
      <c r="Z1047" s="23">
        <v>15</v>
      </c>
      <c r="AA1047" s="23">
        <v>62</v>
      </c>
      <c r="AB1047" s="23">
        <v>0</v>
      </c>
      <c r="AC1047" s="23">
        <v>7</v>
      </c>
      <c r="AD1047" s="23">
        <v>14</v>
      </c>
      <c r="AE1047" s="23">
        <v>0</v>
      </c>
      <c r="AF1047" s="23">
        <v>0</v>
      </c>
      <c r="AG1047" s="23">
        <v>4</v>
      </c>
      <c r="AH1047" s="23">
        <v>0</v>
      </c>
      <c r="AI1047" s="23">
        <v>0</v>
      </c>
      <c r="AJ1047" s="23">
        <v>0</v>
      </c>
      <c r="AK1047" s="23">
        <v>1.17645</v>
      </c>
      <c r="AL1047" s="23">
        <v>1</v>
      </c>
      <c r="AM1047" s="23">
        <v>0</v>
      </c>
      <c r="AN1047" s="23">
        <v>902</v>
      </c>
      <c r="AO1047" s="23">
        <v>1046</v>
      </c>
      <c r="AP1047" s="23">
        <v>2</v>
      </c>
    </row>
    <row r="1048" spans="1:42" x14ac:dyDescent="0.25">
      <c r="A1048" s="23">
        <v>1047</v>
      </c>
      <c r="B1048" s="23">
        <v>20</v>
      </c>
      <c r="C1048" s="23">
        <v>20</v>
      </c>
      <c r="D1048" s="23">
        <v>5</v>
      </c>
      <c r="E1048" s="23">
        <v>1085</v>
      </c>
      <c r="F1048" s="23">
        <v>2938</v>
      </c>
      <c r="G1048" s="23">
        <v>2952</v>
      </c>
      <c r="H1048" s="23">
        <v>1364</v>
      </c>
      <c r="I1048" s="23">
        <v>777</v>
      </c>
      <c r="J1048" s="23">
        <v>397</v>
      </c>
      <c r="K1048" s="23">
        <v>333</v>
      </c>
      <c r="L1048" s="23">
        <v>277</v>
      </c>
      <c r="M1048" s="23">
        <v>263</v>
      </c>
      <c r="N1048" s="23">
        <v>212</v>
      </c>
      <c r="O1048" s="23">
        <v>199</v>
      </c>
      <c r="P1048" s="23">
        <v>94.696669999999997</v>
      </c>
      <c r="Q1048" s="23">
        <v>39</v>
      </c>
      <c r="R1048" s="23">
        <v>0.19308943089430899</v>
      </c>
      <c r="S1048" s="23">
        <v>1066</v>
      </c>
      <c r="T1048" s="23">
        <v>184</v>
      </c>
      <c r="U1048" s="23">
        <v>581</v>
      </c>
      <c r="V1048" s="23">
        <v>967</v>
      </c>
      <c r="W1048" s="23">
        <v>745</v>
      </c>
      <c r="X1048" s="23">
        <v>475</v>
      </c>
      <c r="Y1048" s="23">
        <v>110</v>
      </c>
      <c r="Z1048" s="23">
        <v>99</v>
      </c>
      <c r="AA1048" s="23">
        <v>379</v>
      </c>
      <c r="AB1048" s="23">
        <v>0</v>
      </c>
      <c r="AC1048" s="23">
        <v>11</v>
      </c>
      <c r="AD1048" s="23">
        <v>467</v>
      </c>
      <c r="AE1048" s="23">
        <v>0</v>
      </c>
      <c r="AF1048" s="23">
        <v>0</v>
      </c>
      <c r="AG1048" s="23">
        <v>3</v>
      </c>
      <c r="AH1048" s="23">
        <v>0</v>
      </c>
      <c r="AI1048" s="23">
        <v>0</v>
      </c>
      <c r="AJ1048" s="23">
        <v>0</v>
      </c>
      <c r="AK1048" s="23">
        <v>1.56914</v>
      </c>
      <c r="AL1048" s="23">
        <v>1</v>
      </c>
      <c r="AM1048" s="23">
        <v>0</v>
      </c>
      <c r="AN1048" s="23">
        <v>1085</v>
      </c>
      <c r="AO1048" s="23">
        <v>1047</v>
      </c>
      <c r="AP1048" s="23">
        <v>14</v>
      </c>
    </row>
    <row r="1049" spans="1:42" x14ac:dyDescent="0.25">
      <c r="A1049" s="23">
        <v>1048</v>
      </c>
      <c r="B1049" s="23">
        <v>20</v>
      </c>
      <c r="C1049" s="23">
        <v>20</v>
      </c>
      <c r="D1049" s="23">
        <v>5</v>
      </c>
      <c r="E1049" s="23">
        <v>1103</v>
      </c>
      <c r="F1049" s="23">
        <v>2709</v>
      </c>
      <c r="G1049" s="23">
        <v>2720</v>
      </c>
      <c r="H1049" s="23">
        <v>1447</v>
      </c>
      <c r="I1049" s="23">
        <v>762</v>
      </c>
      <c r="J1049" s="23">
        <v>418</v>
      </c>
      <c r="K1049" s="23">
        <v>225</v>
      </c>
      <c r="L1049" s="23">
        <v>322</v>
      </c>
      <c r="M1049" s="23">
        <v>284</v>
      </c>
      <c r="N1049" s="23">
        <v>272</v>
      </c>
      <c r="O1049" s="23">
        <v>167</v>
      </c>
      <c r="P1049" s="23">
        <v>90</v>
      </c>
      <c r="Q1049" s="23">
        <v>20</v>
      </c>
      <c r="R1049" s="23">
        <v>0.17720588235294099</v>
      </c>
      <c r="S1049" s="23">
        <v>335</v>
      </c>
      <c r="T1049" s="23">
        <v>209</v>
      </c>
      <c r="U1049" s="23">
        <v>306</v>
      </c>
      <c r="V1049" s="23">
        <v>1119</v>
      </c>
      <c r="W1049" s="23">
        <v>750</v>
      </c>
      <c r="X1049" s="23">
        <v>336</v>
      </c>
      <c r="Y1049" s="23">
        <v>33</v>
      </c>
      <c r="Z1049" s="23">
        <v>74</v>
      </c>
      <c r="AA1049" s="23">
        <v>205</v>
      </c>
      <c r="AB1049" s="23">
        <v>0</v>
      </c>
      <c r="AC1049" s="23">
        <v>8</v>
      </c>
      <c r="AD1049" s="23">
        <v>15</v>
      </c>
      <c r="AE1049" s="23">
        <v>0</v>
      </c>
      <c r="AF1049" s="23">
        <v>0</v>
      </c>
      <c r="AG1049" s="23">
        <v>4</v>
      </c>
      <c r="AH1049" s="23">
        <v>0</v>
      </c>
      <c r="AI1049" s="23">
        <v>0</v>
      </c>
      <c r="AJ1049" s="23">
        <v>0</v>
      </c>
      <c r="AK1049" s="23">
        <v>1.47515</v>
      </c>
      <c r="AL1049" s="23">
        <v>2</v>
      </c>
      <c r="AM1049" s="23">
        <v>0</v>
      </c>
      <c r="AN1049" s="23">
        <v>1103</v>
      </c>
      <c r="AO1049" s="23">
        <v>1048</v>
      </c>
      <c r="AP1049" s="23">
        <v>11</v>
      </c>
    </row>
    <row r="1050" spans="1:42" x14ac:dyDescent="0.25">
      <c r="A1050" s="23">
        <v>1049</v>
      </c>
      <c r="B1050" s="23">
        <v>20</v>
      </c>
      <c r="C1050" s="23">
        <v>20</v>
      </c>
      <c r="D1050" s="23">
        <v>5</v>
      </c>
      <c r="E1050" s="23">
        <v>1979</v>
      </c>
      <c r="F1050" s="23">
        <v>4654</v>
      </c>
      <c r="G1050" s="23">
        <v>4658</v>
      </c>
      <c r="H1050" s="23">
        <v>2561</v>
      </c>
      <c r="I1050" s="23">
        <v>1662</v>
      </c>
      <c r="J1050" s="23">
        <v>472</v>
      </c>
      <c r="K1050" s="23">
        <v>463</v>
      </c>
      <c r="L1050" s="23">
        <v>714</v>
      </c>
      <c r="M1050" s="23">
        <v>453</v>
      </c>
      <c r="N1050" s="23">
        <v>349</v>
      </c>
      <c r="O1050" s="23">
        <v>326</v>
      </c>
      <c r="P1050" s="23">
        <v>169</v>
      </c>
      <c r="Q1050" s="23">
        <v>25</v>
      </c>
      <c r="R1050" s="23">
        <v>0.212752254186346</v>
      </c>
      <c r="S1050" s="23">
        <v>1323</v>
      </c>
      <c r="T1050" s="23">
        <v>303</v>
      </c>
      <c r="U1050" s="23">
        <v>446</v>
      </c>
      <c r="V1050" s="23">
        <v>1723</v>
      </c>
      <c r="W1050" s="23">
        <v>1458</v>
      </c>
      <c r="X1050" s="23">
        <v>728</v>
      </c>
      <c r="Y1050" s="23">
        <v>241</v>
      </c>
      <c r="Z1050" s="23">
        <v>405</v>
      </c>
      <c r="AA1050" s="23">
        <v>519</v>
      </c>
      <c r="AB1050" s="23">
        <v>0</v>
      </c>
      <c r="AC1050" s="23">
        <v>52</v>
      </c>
      <c r="AD1050" s="23">
        <v>106</v>
      </c>
      <c r="AE1050" s="23">
        <v>0</v>
      </c>
      <c r="AF1050" s="23">
        <v>0</v>
      </c>
      <c r="AG1050" s="23">
        <v>4</v>
      </c>
      <c r="AH1050" s="23">
        <v>0</v>
      </c>
      <c r="AI1050" s="23">
        <v>0</v>
      </c>
      <c r="AJ1050" s="23">
        <v>0</v>
      </c>
      <c r="AK1050" s="23">
        <v>1.5865199999999999</v>
      </c>
      <c r="AL1050" s="23">
        <v>1</v>
      </c>
      <c r="AM1050" s="23">
        <v>0</v>
      </c>
      <c r="AN1050" s="23">
        <v>1979</v>
      </c>
      <c r="AO1050" s="23">
        <v>1049</v>
      </c>
      <c r="AP1050" s="23">
        <v>4</v>
      </c>
    </row>
    <row r="1051" spans="1:42" x14ac:dyDescent="0.25">
      <c r="A1051" s="23">
        <v>1050</v>
      </c>
      <c r="B1051" s="23">
        <v>20</v>
      </c>
      <c r="C1051" s="23">
        <v>20</v>
      </c>
      <c r="D1051" s="23">
        <v>5</v>
      </c>
      <c r="E1051" s="23">
        <v>2685</v>
      </c>
      <c r="F1051" s="23">
        <v>7638</v>
      </c>
      <c r="G1051" s="23">
        <v>7672</v>
      </c>
      <c r="H1051" s="23">
        <v>3521</v>
      </c>
      <c r="I1051" s="23">
        <v>1497</v>
      </c>
      <c r="J1051" s="23">
        <v>1315</v>
      </c>
      <c r="K1051" s="23">
        <v>1527</v>
      </c>
      <c r="L1051" s="23">
        <v>685</v>
      </c>
      <c r="M1051" s="23">
        <v>388</v>
      </c>
      <c r="N1051" s="23">
        <v>85</v>
      </c>
      <c r="O1051" s="23">
        <v>485</v>
      </c>
      <c r="P1051" s="23">
        <v>221</v>
      </c>
      <c r="Q1051" s="23">
        <v>91</v>
      </c>
      <c r="R1051" s="23">
        <v>0.125521376433785</v>
      </c>
      <c r="S1051" s="23">
        <v>2030</v>
      </c>
      <c r="T1051" s="23">
        <v>790</v>
      </c>
      <c r="U1051" s="23">
        <v>1435</v>
      </c>
      <c r="V1051" s="23">
        <v>2904</v>
      </c>
      <c r="W1051" s="23">
        <v>1675</v>
      </c>
      <c r="X1051" s="23">
        <v>868</v>
      </c>
      <c r="Y1051" s="23">
        <v>459</v>
      </c>
      <c r="Z1051" s="23">
        <v>293</v>
      </c>
      <c r="AA1051" s="23">
        <v>570</v>
      </c>
      <c r="AB1051" s="23">
        <v>1</v>
      </c>
      <c r="AC1051" s="23">
        <v>260</v>
      </c>
      <c r="AD1051" s="23">
        <v>447</v>
      </c>
      <c r="AE1051" s="23">
        <v>0</v>
      </c>
      <c r="AF1051" s="23">
        <v>0</v>
      </c>
      <c r="AG1051" s="23">
        <v>4</v>
      </c>
      <c r="AH1051" s="23">
        <v>1160.9500700000001</v>
      </c>
      <c r="AI1051" s="23">
        <v>0</v>
      </c>
      <c r="AJ1051" s="23">
        <v>0</v>
      </c>
      <c r="AK1051" s="23">
        <v>1.42736</v>
      </c>
      <c r="AL1051" s="23">
        <v>2</v>
      </c>
      <c r="AM1051" s="23">
        <v>0</v>
      </c>
      <c r="AN1051" s="23">
        <v>2685</v>
      </c>
      <c r="AO1051" s="23">
        <v>1050</v>
      </c>
      <c r="AP1051" s="23">
        <v>34</v>
      </c>
    </row>
    <row r="1052" spans="1:42" x14ac:dyDescent="0.25">
      <c r="A1052" s="23">
        <v>1051</v>
      </c>
      <c r="B1052" s="23">
        <v>20</v>
      </c>
      <c r="C1052" s="23">
        <v>20</v>
      </c>
      <c r="D1052" s="23">
        <v>5</v>
      </c>
      <c r="E1052" s="23">
        <v>1458</v>
      </c>
      <c r="F1052" s="23">
        <v>3599</v>
      </c>
      <c r="G1052" s="23">
        <v>3604</v>
      </c>
      <c r="H1052" s="23">
        <v>1868</v>
      </c>
      <c r="I1052" s="23">
        <v>534</v>
      </c>
      <c r="J1052" s="23">
        <v>939</v>
      </c>
      <c r="K1052" s="23">
        <v>613</v>
      </c>
      <c r="L1052" s="23">
        <v>348</v>
      </c>
      <c r="M1052" s="23">
        <v>280</v>
      </c>
      <c r="N1052" s="23">
        <v>217</v>
      </c>
      <c r="O1052" s="23">
        <v>250</v>
      </c>
      <c r="P1052" s="23">
        <v>79</v>
      </c>
      <c r="Q1052" s="23">
        <v>89</v>
      </c>
      <c r="R1052" s="23">
        <v>0.18562708102108799</v>
      </c>
      <c r="S1052" s="23">
        <v>1844</v>
      </c>
      <c r="T1052" s="23">
        <v>170</v>
      </c>
      <c r="U1052" s="23">
        <v>555</v>
      </c>
      <c r="V1052" s="23">
        <v>1461</v>
      </c>
      <c r="W1052" s="23">
        <v>824</v>
      </c>
      <c r="X1052" s="23">
        <v>594</v>
      </c>
      <c r="Y1052" s="23">
        <v>631</v>
      </c>
      <c r="Z1052" s="23">
        <v>207</v>
      </c>
      <c r="AA1052" s="23">
        <v>738</v>
      </c>
      <c r="AB1052" s="23">
        <v>0</v>
      </c>
      <c r="AC1052" s="23">
        <v>103</v>
      </c>
      <c r="AD1052" s="23">
        <v>165</v>
      </c>
      <c r="AE1052" s="23">
        <v>0</v>
      </c>
      <c r="AF1052" s="23">
        <v>0</v>
      </c>
      <c r="AG1052" s="23">
        <v>4</v>
      </c>
      <c r="AH1052" s="23">
        <v>0</v>
      </c>
      <c r="AI1052" s="23">
        <v>0</v>
      </c>
      <c r="AJ1052" s="23">
        <v>0</v>
      </c>
      <c r="AK1052" s="23">
        <v>1.7146300000000001</v>
      </c>
      <c r="AL1052" s="23">
        <v>2</v>
      </c>
      <c r="AM1052" s="23">
        <v>0</v>
      </c>
      <c r="AN1052" s="23">
        <v>1458</v>
      </c>
      <c r="AO1052" s="23">
        <v>1051</v>
      </c>
      <c r="AP1052" s="23">
        <v>5</v>
      </c>
    </row>
    <row r="1053" spans="1:42" x14ac:dyDescent="0.25">
      <c r="A1053" s="23">
        <v>1052</v>
      </c>
      <c r="B1053" s="23">
        <v>20</v>
      </c>
      <c r="C1053" s="23">
        <v>20</v>
      </c>
      <c r="D1053" s="23">
        <v>5</v>
      </c>
      <c r="E1053" s="23">
        <v>500</v>
      </c>
      <c r="F1053" s="23">
        <v>1157</v>
      </c>
      <c r="G1053" s="23">
        <v>1157</v>
      </c>
      <c r="H1053" s="23">
        <v>596</v>
      </c>
      <c r="I1053" s="23">
        <v>559</v>
      </c>
      <c r="J1053" s="23">
        <v>10</v>
      </c>
      <c r="K1053" s="23">
        <v>130</v>
      </c>
      <c r="L1053" s="23">
        <v>80</v>
      </c>
      <c r="M1053" s="23">
        <v>102</v>
      </c>
      <c r="N1053" s="23">
        <v>188</v>
      </c>
      <c r="O1053" s="23">
        <v>158</v>
      </c>
      <c r="P1053" s="23">
        <v>82</v>
      </c>
      <c r="Q1053" s="23">
        <v>25</v>
      </c>
      <c r="R1053" s="23">
        <v>0.33448573898012102</v>
      </c>
      <c r="S1053" s="23">
        <v>58</v>
      </c>
      <c r="T1053" s="23">
        <v>44</v>
      </c>
      <c r="U1053" s="23">
        <v>114</v>
      </c>
      <c r="V1053" s="23">
        <v>353</v>
      </c>
      <c r="W1053" s="23">
        <v>314</v>
      </c>
      <c r="X1053" s="23">
        <v>332</v>
      </c>
      <c r="Y1053" s="23">
        <v>4</v>
      </c>
      <c r="Z1053" s="23">
        <v>34</v>
      </c>
      <c r="AA1053" s="23">
        <v>5</v>
      </c>
      <c r="AB1053" s="23">
        <v>0</v>
      </c>
      <c r="AC1053" s="23">
        <v>10</v>
      </c>
      <c r="AD1053" s="23">
        <v>5</v>
      </c>
      <c r="AE1053" s="23">
        <v>0</v>
      </c>
      <c r="AF1053" s="23">
        <v>0</v>
      </c>
      <c r="AG1053" s="23">
        <v>4</v>
      </c>
      <c r="AH1053" s="23">
        <v>0</v>
      </c>
      <c r="AI1053" s="23">
        <v>0</v>
      </c>
      <c r="AJ1053" s="23">
        <v>0</v>
      </c>
      <c r="AK1053" s="23">
        <v>1.1306700000000001</v>
      </c>
      <c r="AL1053" s="23">
        <v>1</v>
      </c>
      <c r="AM1053" s="23">
        <v>0</v>
      </c>
      <c r="AN1053" s="23">
        <v>500</v>
      </c>
      <c r="AO1053" s="23">
        <v>1052</v>
      </c>
      <c r="AP1053" s="23">
        <v>0</v>
      </c>
    </row>
    <row r="1054" spans="1:42" x14ac:dyDescent="0.25">
      <c r="A1054" s="23">
        <v>1053</v>
      </c>
      <c r="B1054" s="23">
        <v>20</v>
      </c>
      <c r="C1054" s="23">
        <v>20</v>
      </c>
      <c r="D1054" s="23">
        <v>5</v>
      </c>
      <c r="E1054" s="23">
        <v>1617</v>
      </c>
      <c r="F1054" s="23">
        <v>3979</v>
      </c>
      <c r="G1054" s="23">
        <v>3981</v>
      </c>
      <c r="H1054" s="23">
        <v>1899</v>
      </c>
      <c r="I1054" s="23">
        <v>1586</v>
      </c>
      <c r="J1054" s="23">
        <v>86</v>
      </c>
      <c r="K1054" s="23">
        <v>380</v>
      </c>
      <c r="L1054" s="23">
        <v>344</v>
      </c>
      <c r="M1054" s="23">
        <v>494</v>
      </c>
      <c r="N1054" s="23">
        <v>399</v>
      </c>
      <c r="O1054" s="23">
        <v>391</v>
      </c>
      <c r="P1054" s="23">
        <v>202</v>
      </c>
      <c r="Q1054" s="23">
        <v>16</v>
      </c>
      <c r="R1054" s="23">
        <v>0.26802310977141403</v>
      </c>
      <c r="S1054" s="23">
        <v>396</v>
      </c>
      <c r="T1054" s="23">
        <v>230</v>
      </c>
      <c r="U1054" s="23">
        <v>582</v>
      </c>
      <c r="V1054" s="23">
        <v>943</v>
      </c>
      <c r="W1054" s="23">
        <v>1342</v>
      </c>
      <c r="X1054" s="23">
        <v>884</v>
      </c>
      <c r="Y1054" s="23">
        <v>73</v>
      </c>
      <c r="Z1054" s="23">
        <v>26</v>
      </c>
      <c r="AA1054" s="23">
        <v>274</v>
      </c>
      <c r="AB1054" s="23">
        <v>0</v>
      </c>
      <c r="AC1054" s="23">
        <v>7</v>
      </c>
      <c r="AD1054" s="23">
        <v>16</v>
      </c>
      <c r="AE1054" s="23">
        <v>0</v>
      </c>
      <c r="AF1054" s="23">
        <v>0</v>
      </c>
      <c r="AG1054" s="23">
        <v>4</v>
      </c>
      <c r="AH1054" s="23">
        <v>0</v>
      </c>
      <c r="AI1054" s="23">
        <v>0</v>
      </c>
      <c r="AJ1054" s="23">
        <v>0</v>
      </c>
      <c r="AK1054" s="23">
        <v>1.28156</v>
      </c>
      <c r="AL1054" s="23">
        <v>1</v>
      </c>
      <c r="AM1054" s="23">
        <v>0</v>
      </c>
      <c r="AN1054" s="23">
        <v>1617</v>
      </c>
      <c r="AO1054" s="23">
        <v>1053</v>
      </c>
      <c r="AP1054" s="23">
        <v>2</v>
      </c>
    </row>
    <row r="1055" spans="1:42" x14ac:dyDescent="0.25">
      <c r="A1055" s="23">
        <v>1054</v>
      </c>
      <c r="B1055" s="23">
        <v>20</v>
      </c>
      <c r="C1055" s="23">
        <v>20</v>
      </c>
      <c r="D1055" s="23">
        <v>5</v>
      </c>
      <c r="E1055" s="23">
        <v>1069</v>
      </c>
      <c r="F1055" s="23">
        <v>2774</v>
      </c>
      <c r="G1055" s="23">
        <v>2782</v>
      </c>
      <c r="H1055" s="23">
        <v>1729</v>
      </c>
      <c r="I1055" s="23">
        <v>1020</v>
      </c>
      <c r="J1055" s="23">
        <v>100</v>
      </c>
      <c r="K1055" s="23">
        <v>244</v>
      </c>
      <c r="L1055" s="23">
        <v>311</v>
      </c>
      <c r="M1055" s="23">
        <v>301</v>
      </c>
      <c r="N1055" s="23">
        <v>213</v>
      </c>
      <c r="O1055" s="23">
        <v>243</v>
      </c>
      <c r="P1055" s="23">
        <v>118</v>
      </c>
      <c r="Q1055" s="23">
        <v>24</v>
      </c>
      <c r="R1055" s="23">
        <v>0.21782890007189101</v>
      </c>
      <c r="S1055" s="23">
        <v>349</v>
      </c>
      <c r="T1055" s="23">
        <v>128</v>
      </c>
      <c r="U1055" s="23">
        <v>388</v>
      </c>
      <c r="V1055" s="23">
        <v>882</v>
      </c>
      <c r="W1055" s="23">
        <v>946</v>
      </c>
      <c r="X1055" s="23">
        <v>438</v>
      </c>
      <c r="Y1055" s="23">
        <v>63</v>
      </c>
      <c r="Z1055" s="23">
        <v>64</v>
      </c>
      <c r="AA1055" s="23">
        <v>189</v>
      </c>
      <c r="AB1055" s="23">
        <v>0</v>
      </c>
      <c r="AC1055" s="23">
        <v>16</v>
      </c>
      <c r="AD1055" s="23">
        <v>17</v>
      </c>
      <c r="AE1055" s="23">
        <v>0</v>
      </c>
      <c r="AF1055" s="23">
        <v>0</v>
      </c>
      <c r="AG1055" s="23">
        <v>4</v>
      </c>
      <c r="AH1055" s="23">
        <v>0</v>
      </c>
      <c r="AI1055" s="23">
        <v>0</v>
      </c>
      <c r="AJ1055" s="23">
        <v>0</v>
      </c>
      <c r="AK1055" s="23">
        <v>1.3751899999999999</v>
      </c>
      <c r="AL1055" s="23">
        <v>1</v>
      </c>
      <c r="AM1055" s="23">
        <v>0</v>
      </c>
      <c r="AN1055" s="23">
        <v>1069</v>
      </c>
      <c r="AO1055" s="23">
        <v>1054</v>
      </c>
      <c r="AP1055" s="23">
        <v>8</v>
      </c>
    </row>
    <row r="1056" spans="1:42" x14ac:dyDescent="0.25">
      <c r="A1056" s="23">
        <v>1055</v>
      </c>
      <c r="B1056" s="23">
        <v>20</v>
      </c>
      <c r="C1056" s="23">
        <v>20</v>
      </c>
      <c r="D1056" s="23">
        <v>5</v>
      </c>
      <c r="E1056" s="23">
        <v>1911</v>
      </c>
      <c r="F1056" s="23">
        <v>6013</v>
      </c>
      <c r="G1056" s="23">
        <v>6016</v>
      </c>
      <c r="H1056" s="23">
        <v>3261</v>
      </c>
      <c r="I1056" s="23">
        <v>1570</v>
      </c>
      <c r="J1056" s="23">
        <v>456</v>
      </c>
      <c r="K1056" s="23">
        <v>588</v>
      </c>
      <c r="L1056" s="23">
        <v>654</v>
      </c>
      <c r="M1056" s="23">
        <v>402</v>
      </c>
      <c r="N1056" s="23">
        <v>267</v>
      </c>
      <c r="O1056" s="23">
        <v>324</v>
      </c>
      <c r="P1056" s="23">
        <v>189</v>
      </c>
      <c r="Q1056" s="23">
        <v>24</v>
      </c>
      <c r="R1056" s="23">
        <v>0.14345079787234</v>
      </c>
      <c r="S1056" s="23">
        <v>730</v>
      </c>
      <c r="T1056" s="23">
        <v>402</v>
      </c>
      <c r="U1056" s="23">
        <v>1021</v>
      </c>
      <c r="V1056" s="23">
        <v>2408</v>
      </c>
      <c r="W1056" s="23">
        <v>1456</v>
      </c>
      <c r="X1056" s="23">
        <v>729</v>
      </c>
      <c r="Y1056" s="23">
        <v>89</v>
      </c>
      <c r="Z1056" s="23">
        <v>89</v>
      </c>
      <c r="AA1056" s="23">
        <v>375</v>
      </c>
      <c r="AB1056" s="23">
        <v>0</v>
      </c>
      <c r="AC1056" s="23">
        <v>107</v>
      </c>
      <c r="AD1056" s="23">
        <v>70</v>
      </c>
      <c r="AE1056" s="23">
        <v>0</v>
      </c>
      <c r="AF1056" s="23">
        <v>0</v>
      </c>
      <c r="AG1056" s="23">
        <v>4</v>
      </c>
      <c r="AH1056" s="23">
        <v>0</v>
      </c>
      <c r="AI1056" s="23">
        <v>0</v>
      </c>
      <c r="AJ1056" s="23">
        <v>0</v>
      </c>
      <c r="AK1056" s="23">
        <v>1.48386</v>
      </c>
      <c r="AL1056" s="23">
        <v>3</v>
      </c>
      <c r="AM1056" s="23">
        <v>0</v>
      </c>
      <c r="AN1056" s="23">
        <v>1911</v>
      </c>
      <c r="AO1056" s="23">
        <v>1055</v>
      </c>
      <c r="AP1056" s="23">
        <v>3</v>
      </c>
    </row>
    <row r="1057" spans="1:42" x14ac:dyDescent="0.25">
      <c r="A1057" s="23">
        <v>1056</v>
      </c>
      <c r="B1057" s="23">
        <v>20</v>
      </c>
      <c r="C1057" s="23">
        <v>20</v>
      </c>
      <c r="D1057" s="23">
        <v>5</v>
      </c>
      <c r="E1057" s="23">
        <v>1740</v>
      </c>
      <c r="F1057" s="23">
        <v>4640</v>
      </c>
      <c r="G1057" s="23">
        <v>4660</v>
      </c>
      <c r="H1057" s="23">
        <v>2239</v>
      </c>
      <c r="I1057" s="23">
        <v>1109</v>
      </c>
      <c r="J1057" s="23">
        <v>715</v>
      </c>
      <c r="K1057" s="23">
        <v>828</v>
      </c>
      <c r="L1057" s="23">
        <v>602</v>
      </c>
      <c r="M1057" s="23">
        <v>234</v>
      </c>
      <c r="N1057" s="23">
        <v>76</v>
      </c>
      <c r="O1057" s="23">
        <v>242</v>
      </c>
      <c r="P1057" s="23">
        <v>124</v>
      </c>
      <c r="Q1057" s="23">
        <v>41</v>
      </c>
      <c r="R1057" s="23">
        <v>0.18347639484978501</v>
      </c>
      <c r="S1057" s="23">
        <v>2194</v>
      </c>
      <c r="T1057" s="23">
        <v>319</v>
      </c>
      <c r="U1057" s="23">
        <v>764</v>
      </c>
      <c r="V1057" s="23">
        <v>1695</v>
      </c>
      <c r="W1057" s="23">
        <v>1316</v>
      </c>
      <c r="X1057" s="23">
        <v>566</v>
      </c>
      <c r="Y1057" s="23">
        <v>91</v>
      </c>
      <c r="Z1057" s="23">
        <v>94</v>
      </c>
      <c r="AA1057" s="23">
        <v>315</v>
      </c>
      <c r="AB1057" s="23">
        <v>0</v>
      </c>
      <c r="AC1057" s="23">
        <v>17</v>
      </c>
      <c r="AD1057" s="23">
        <v>1677</v>
      </c>
      <c r="AE1057" s="23">
        <v>0</v>
      </c>
      <c r="AF1057" s="23">
        <v>0</v>
      </c>
      <c r="AG1057" s="23">
        <v>4</v>
      </c>
      <c r="AH1057" s="23">
        <v>0</v>
      </c>
      <c r="AI1057" s="23">
        <v>0</v>
      </c>
      <c r="AJ1057" s="23">
        <v>0</v>
      </c>
      <c r="AK1057" s="23">
        <v>1.7128399999999999</v>
      </c>
      <c r="AL1057" s="23">
        <v>3</v>
      </c>
      <c r="AM1057" s="23">
        <v>0</v>
      </c>
      <c r="AN1057" s="23">
        <v>1740</v>
      </c>
      <c r="AO1057" s="23">
        <v>1056</v>
      </c>
      <c r="AP1057" s="23">
        <v>20</v>
      </c>
    </row>
    <row r="1058" spans="1:42" x14ac:dyDescent="0.25">
      <c r="A1058" s="23">
        <v>1057</v>
      </c>
      <c r="B1058" s="23">
        <v>20</v>
      </c>
      <c r="C1058" s="23">
        <v>20</v>
      </c>
      <c r="D1058" s="23">
        <v>5</v>
      </c>
      <c r="E1058" s="23">
        <v>1155</v>
      </c>
      <c r="F1058" s="23">
        <v>4777</v>
      </c>
      <c r="G1058" s="23">
        <v>4782</v>
      </c>
      <c r="H1058" s="23">
        <v>2149</v>
      </c>
      <c r="I1058" s="23">
        <v>804</v>
      </c>
      <c r="J1058" s="23">
        <v>435</v>
      </c>
      <c r="K1058" s="23">
        <v>460</v>
      </c>
      <c r="L1058" s="23">
        <v>422</v>
      </c>
      <c r="M1058" s="23">
        <v>194</v>
      </c>
      <c r="N1058" s="23">
        <v>79</v>
      </c>
      <c r="O1058" s="23">
        <v>159</v>
      </c>
      <c r="P1058" s="23">
        <v>74</v>
      </c>
      <c r="Q1058" s="23">
        <v>20</v>
      </c>
      <c r="R1058" s="23">
        <v>4.3287327478042703E-2</v>
      </c>
      <c r="S1058" s="23">
        <v>5262</v>
      </c>
      <c r="T1058" s="23">
        <v>492</v>
      </c>
      <c r="U1058" s="23">
        <v>1049</v>
      </c>
      <c r="V1058" s="23">
        <v>2179</v>
      </c>
      <c r="W1058" s="23">
        <v>895</v>
      </c>
      <c r="X1058" s="23">
        <v>167</v>
      </c>
      <c r="Y1058" s="23">
        <v>2063</v>
      </c>
      <c r="Z1058" s="23">
        <v>6</v>
      </c>
      <c r="AA1058" s="23">
        <v>128</v>
      </c>
      <c r="AB1058" s="23">
        <v>0</v>
      </c>
      <c r="AC1058" s="23">
        <v>3061</v>
      </c>
      <c r="AD1058" s="23">
        <v>4</v>
      </c>
      <c r="AE1058" s="23">
        <v>0</v>
      </c>
      <c r="AF1058" s="23">
        <v>0</v>
      </c>
      <c r="AG1058" s="23">
        <v>4</v>
      </c>
      <c r="AH1058" s="23">
        <v>0</v>
      </c>
      <c r="AI1058" s="23">
        <v>0</v>
      </c>
      <c r="AJ1058" s="23">
        <v>0</v>
      </c>
      <c r="AK1058" s="23">
        <v>1.9681900000000001</v>
      </c>
      <c r="AL1058" s="23">
        <v>3</v>
      </c>
      <c r="AM1058" s="23">
        <v>0</v>
      </c>
      <c r="AN1058" s="23">
        <v>1155</v>
      </c>
      <c r="AO1058" s="23">
        <v>1057</v>
      </c>
      <c r="AP1058" s="23">
        <v>5</v>
      </c>
    </row>
    <row r="1059" spans="1:42" x14ac:dyDescent="0.25">
      <c r="A1059" s="23">
        <v>1058</v>
      </c>
      <c r="B1059" s="23">
        <v>20</v>
      </c>
      <c r="C1059" s="23">
        <v>20</v>
      </c>
      <c r="D1059" s="23">
        <v>5</v>
      </c>
      <c r="E1059" s="23">
        <v>1986</v>
      </c>
      <c r="F1059" s="23">
        <v>6475</v>
      </c>
      <c r="G1059" s="23">
        <v>6665</v>
      </c>
      <c r="H1059" s="23">
        <v>2748</v>
      </c>
      <c r="I1059" s="23">
        <v>1417</v>
      </c>
      <c r="J1059" s="23">
        <v>727</v>
      </c>
      <c r="K1059" s="23">
        <v>980</v>
      </c>
      <c r="L1059" s="23">
        <v>754</v>
      </c>
      <c r="M1059" s="23">
        <v>194</v>
      </c>
      <c r="N1059" s="23">
        <v>58</v>
      </c>
      <c r="O1059" s="23">
        <v>476</v>
      </c>
      <c r="P1059" s="23">
        <v>179</v>
      </c>
      <c r="Q1059" s="23">
        <v>105</v>
      </c>
      <c r="R1059" s="23">
        <v>0.10832708177044301</v>
      </c>
      <c r="S1059" s="23">
        <v>2510</v>
      </c>
      <c r="T1059" s="23">
        <v>373</v>
      </c>
      <c r="U1059" s="23">
        <v>1490</v>
      </c>
      <c r="V1059" s="23">
        <v>2802</v>
      </c>
      <c r="W1059" s="23">
        <v>1434</v>
      </c>
      <c r="X1059" s="23">
        <v>566</v>
      </c>
      <c r="Y1059" s="23">
        <v>348</v>
      </c>
      <c r="Z1059" s="23">
        <v>429</v>
      </c>
      <c r="AA1059" s="23">
        <v>1084</v>
      </c>
      <c r="AB1059" s="23">
        <v>0</v>
      </c>
      <c r="AC1059" s="23">
        <v>41</v>
      </c>
      <c r="AD1059" s="23">
        <v>608</v>
      </c>
      <c r="AE1059" s="23">
        <v>0</v>
      </c>
      <c r="AF1059" s="23">
        <v>0</v>
      </c>
      <c r="AG1059" s="23">
        <v>3</v>
      </c>
      <c r="AH1059" s="23">
        <v>0</v>
      </c>
      <c r="AI1059" s="23">
        <v>0</v>
      </c>
      <c r="AJ1059" s="23">
        <v>0</v>
      </c>
      <c r="AK1059" s="23">
        <v>1.54681</v>
      </c>
      <c r="AL1059" s="23">
        <v>3</v>
      </c>
      <c r="AM1059" s="23">
        <v>0</v>
      </c>
      <c r="AN1059" s="23">
        <v>1986</v>
      </c>
      <c r="AO1059" s="23">
        <v>1058</v>
      </c>
      <c r="AP1059" s="23">
        <v>190</v>
      </c>
    </row>
    <row r="1060" spans="1:42" x14ac:dyDescent="0.25">
      <c r="A1060" s="23">
        <v>1059</v>
      </c>
      <c r="B1060" s="23">
        <v>20</v>
      </c>
      <c r="C1060" s="23">
        <v>20</v>
      </c>
      <c r="D1060" s="23">
        <v>5</v>
      </c>
      <c r="E1060" s="23">
        <v>2731</v>
      </c>
      <c r="F1060" s="23">
        <v>6150</v>
      </c>
      <c r="G1060" s="23">
        <v>6153</v>
      </c>
      <c r="H1060" s="23">
        <v>3718</v>
      </c>
      <c r="I1060" s="23">
        <v>1233</v>
      </c>
      <c r="J1060" s="23">
        <v>1646</v>
      </c>
      <c r="K1060" s="23">
        <v>709</v>
      </c>
      <c r="L1060" s="23">
        <v>857</v>
      </c>
      <c r="M1060" s="23">
        <v>639</v>
      </c>
      <c r="N1060" s="23">
        <v>526</v>
      </c>
      <c r="O1060" s="23">
        <v>3333</v>
      </c>
      <c r="P1060" s="23">
        <v>177</v>
      </c>
      <c r="Q1060" s="23">
        <v>758</v>
      </c>
      <c r="R1060" s="23">
        <v>0.169185763042418</v>
      </c>
      <c r="S1060" s="23">
        <v>5877</v>
      </c>
      <c r="T1060" s="23">
        <v>306</v>
      </c>
      <c r="U1060" s="23">
        <v>658</v>
      </c>
      <c r="V1060" s="23">
        <v>2529</v>
      </c>
      <c r="W1060" s="23">
        <v>1915</v>
      </c>
      <c r="X1060" s="23">
        <v>745</v>
      </c>
      <c r="Y1060" s="23">
        <v>1341</v>
      </c>
      <c r="Z1060" s="23">
        <v>556</v>
      </c>
      <c r="AA1060" s="23">
        <v>457</v>
      </c>
      <c r="AB1060" s="23">
        <v>7</v>
      </c>
      <c r="AC1060" s="23">
        <v>2213</v>
      </c>
      <c r="AD1060" s="23">
        <v>1303</v>
      </c>
      <c r="AE1060" s="23">
        <v>0</v>
      </c>
      <c r="AF1060" s="23">
        <v>0</v>
      </c>
      <c r="AG1060" s="23">
        <v>4</v>
      </c>
      <c r="AH1060" s="23">
        <v>0</v>
      </c>
      <c r="AI1060" s="23">
        <v>0</v>
      </c>
      <c r="AJ1060" s="23">
        <v>0</v>
      </c>
      <c r="AK1060" s="23">
        <v>1.3690199999999999</v>
      </c>
      <c r="AL1060" s="23">
        <v>3</v>
      </c>
      <c r="AM1060" s="23">
        <v>0</v>
      </c>
      <c r="AN1060" s="23">
        <v>2731</v>
      </c>
      <c r="AO1060" s="23">
        <v>1059</v>
      </c>
      <c r="AP1060" s="23">
        <v>3</v>
      </c>
    </row>
    <row r="1061" spans="1:42" x14ac:dyDescent="0.25">
      <c r="A1061" s="23">
        <v>1060</v>
      </c>
      <c r="B1061" s="23">
        <v>20</v>
      </c>
      <c r="C1061" s="23">
        <v>20</v>
      </c>
      <c r="D1061" s="23">
        <v>5</v>
      </c>
      <c r="E1061" s="23">
        <v>1830</v>
      </c>
      <c r="F1061" s="23">
        <v>6406</v>
      </c>
      <c r="G1061" s="23">
        <v>6424</v>
      </c>
      <c r="H1061" s="23">
        <v>2604</v>
      </c>
      <c r="I1061" s="23">
        <v>1475</v>
      </c>
      <c r="J1061" s="23">
        <v>600</v>
      </c>
      <c r="K1061" s="23">
        <v>1082</v>
      </c>
      <c r="L1061" s="23">
        <v>521</v>
      </c>
      <c r="M1061" s="23">
        <v>159</v>
      </c>
      <c r="N1061" s="23">
        <v>68</v>
      </c>
      <c r="O1061" s="23">
        <v>420</v>
      </c>
      <c r="P1061" s="23">
        <v>148</v>
      </c>
      <c r="Q1061" s="23">
        <v>107</v>
      </c>
      <c r="R1061" s="23">
        <v>9.1220423412204196E-2</v>
      </c>
      <c r="S1061" s="23">
        <v>1499</v>
      </c>
      <c r="T1061" s="23">
        <v>636</v>
      </c>
      <c r="U1061" s="23">
        <v>1570</v>
      </c>
      <c r="V1061" s="23">
        <v>2502</v>
      </c>
      <c r="W1061" s="23">
        <v>1178</v>
      </c>
      <c r="X1061" s="23">
        <v>538</v>
      </c>
      <c r="Y1061" s="23">
        <v>232</v>
      </c>
      <c r="Z1061" s="23">
        <v>110</v>
      </c>
      <c r="AA1061" s="23">
        <v>657</v>
      </c>
      <c r="AB1061" s="23">
        <v>10</v>
      </c>
      <c r="AC1061" s="23">
        <v>371</v>
      </c>
      <c r="AD1061" s="23">
        <v>119</v>
      </c>
      <c r="AE1061" s="23">
        <v>0</v>
      </c>
      <c r="AF1061" s="23">
        <v>0</v>
      </c>
      <c r="AG1061" s="23">
        <v>4</v>
      </c>
      <c r="AH1061" s="23">
        <v>0</v>
      </c>
      <c r="AI1061" s="23">
        <v>0</v>
      </c>
      <c r="AJ1061" s="23">
        <v>0</v>
      </c>
      <c r="AK1061" s="23">
        <v>1.5935900000000001</v>
      </c>
      <c r="AL1061" s="23">
        <v>3</v>
      </c>
      <c r="AM1061" s="23">
        <v>0</v>
      </c>
      <c r="AN1061" s="23">
        <v>1830</v>
      </c>
      <c r="AO1061" s="23">
        <v>1060</v>
      </c>
      <c r="AP1061" s="23">
        <v>18</v>
      </c>
    </row>
    <row r="1062" spans="1:42" x14ac:dyDescent="0.25">
      <c r="A1062" s="23">
        <v>1061</v>
      </c>
      <c r="B1062" s="23">
        <v>20</v>
      </c>
      <c r="C1062" s="23">
        <v>20</v>
      </c>
      <c r="D1062" s="23">
        <v>5</v>
      </c>
      <c r="E1062" s="23">
        <v>2148</v>
      </c>
      <c r="F1062" s="23">
        <v>6949</v>
      </c>
      <c r="G1062" s="23">
        <v>7129</v>
      </c>
      <c r="H1062" s="23">
        <v>2456</v>
      </c>
      <c r="I1062" s="23">
        <v>1394</v>
      </c>
      <c r="J1062" s="23">
        <v>1046</v>
      </c>
      <c r="K1062" s="23">
        <v>1394</v>
      </c>
      <c r="L1062" s="23">
        <v>491</v>
      </c>
      <c r="M1062" s="23">
        <v>244</v>
      </c>
      <c r="N1062" s="23">
        <v>19</v>
      </c>
      <c r="O1062" s="23">
        <v>318</v>
      </c>
      <c r="P1062" s="23">
        <v>141.54024000000001</v>
      </c>
      <c r="Q1062" s="23">
        <v>79</v>
      </c>
      <c r="R1062" s="23">
        <v>0.12231729555337401</v>
      </c>
      <c r="S1062" s="23">
        <v>1222</v>
      </c>
      <c r="T1062" s="23">
        <v>471</v>
      </c>
      <c r="U1062" s="23">
        <v>1863</v>
      </c>
      <c r="V1062" s="23">
        <v>2825</v>
      </c>
      <c r="W1062" s="23">
        <v>1338</v>
      </c>
      <c r="X1062" s="23">
        <v>632</v>
      </c>
      <c r="Y1062" s="23">
        <v>146</v>
      </c>
      <c r="Z1062" s="23">
        <v>142</v>
      </c>
      <c r="AA1062" s="23">
        <v>421</v>
      </c>
      <c r="AB1062" s="23">
        <v>4</v>
      </c>
      <c r="AC1062" s="23">
        <v>207</v>
      </c>
      <c r="AD1062" s="23">
        <v>302</v>
      </c>
      <c r="AE1062" s="23">
        <v>0</v>
      </c>
      <c r="AF1062" s="23">
        <v>0</v>
      </c>
      <c r="AG1062" s="23">
        <v>3</v>
      </c>
      <c r="AH1062" s="23">
        <v>0</v>
      </c>
      <c r="AI1062" s="23">
        <v>0</v>
      </c>
      <c r="AJ1062" s="23">
        <v>0</v>
      </c>
      <c r="AK1062" s="23">
        <v>1.87744</v>
      </c>
      <c r="AL1062" s="23">
        <v>3</v>
      </c>
      <c r="AM1062" s="23">
        <v>0</v>
      </c>
      <c r="AN1062" s="23">
        <v>2148</v>
      </c>
      <c r="AO1062" s="23">
        <v>1061</v>
      </c>
      <c r="AP1062" s="23">
        <v>180</v>
      </c>
    </row>
    <row r="1063" spans="1:42" x14ac:dyDescent="0.25">
      <c r="A1063" s="23">
        <v>1062</v>
      </c>
      <c r="B1063" s="23">
        <v>20</v>
      </c>
      <c r="C1063" s="23">
        <v>20</v>
      </c>
      <c r="D1063" s="23">
        <v>5</v>
      </c>
      <c r="E1063" s="23">
        <v>1745</v>
      </c>
      <c r="F1063" s="23">
        <v>3193</v>
      </c>
      <c r="G1063" s="23">
        <v>3196</v>
      </c>
      <c r="H1063" s="23">
        <v>1965</v>
      </c>
      <c r="I1063" s="23">
        <v>1089</v>
      </c>
      <c r="J1063" s="23">
        <v>861</v>
      </c>
      <c r="K1063" s="23">
        <v>383</v>
      </c>
      <c r="L1063" s="23">
        <v>438</v>
      </c>
      <c r="M1063" s="23">
        <v>414</v>
      </c>
      <c r="N1063" s="23">
        <v>510</v>
      </c>
      <c r="O1063" s="23">
        <v>9761</v>
      </c>
      <c r="P1063" s="23">
        <v>113</v>
      </c>
      <c r="Q1063" s="23">
        <v>2631</v>
      </c>
      <c r="R1063" s="23">
        <v>0.33166458072590699</v>
      </c>
      <c r="S1063" s="23">
        <v>4486</v>
      </c>
      <c r="T1063" s="23">
        <v>68</v>
      </c>
      <c r="U1063" s="23">
        <v>245</v>
      </c>
      <c r="V1063" s="23">
        <v>869</v>
      </c>
      <c r="W1063" s="23">
        <v>1152</v>
      </c>
      <c r="X1063" s="23">
        <v>862</v>
      </c>
      <c r="Y1063" s="23">
        <v>223</v>
      </c>
      <c r="Z1063" s="23">
        <v>919</v>
      </c>
      <c r="AA1063" s="23">
        <v>875</v>
      </c>
      <c r="AB1063" s="23">
        <v>62</v>
      </c>
      <c r="AC1063" s="23">
        <v>1772</v>
      </c>
      <c r="AD1063" s="23">
        <v>635</v>
      </c>
      <c r="AE1063" s="23">
        <v>0</v>
      </c>
      <c r="AF1063" s="23">
        <v>0</v>
      </c>
      <c r="AG1063" s="23">
        <v>5</v>
      </c>
      <c r="AH1063" s="23">
        <v>0</v>
      </c>
      <c r="AI1063" s="23">
        <v>0</v>
      </c>
      <c r="AJ1063" s="23">
        <v>0</v>
      </c>
      <c r="AK1063" s="23">
        <v>1.00085</v>
      </c>
      <c r="AL1063" s="23">
        <v>1</v>
      </c>
      <c r="AM1063" s="23">
        <v>0</v>
      </c>
      <c r="AN1063" s="23">
        <v>1745</v>
      </c>
      <c r="AO1063" s="23">
        <v>1062</v>
      </c>
      <c r="AP1063" s="23">
        <v>3</v>
      </c>
    </row>
    <row r="1064" spans="1:42" x14ac:dyDescent="0.25">
      <c r="A1064" s="23">
        <v>1063</v>
      </c>
      <c r="B1064" s="23">
        <v>20</v>
      </c>
      <c r="C1064" s="23">
        <v>20</v>
      </c>
      <c r="D1064" s="23">
        <v>5</v>
      </c>
      <c r="E1064" s="23">
        <v>1690</v>
      </c>
      <c r="F1064" s="23">
        <v>5672</v>
      </c>
      <c r="G1064" s="23">
        <v>5678</v>
      </c>
      <c r="H1064" s="23">
        <v>2493</v>
      </c>
      <c r="I1064" s="23">
        <v>1243</v>
      </c>
      <c r="J1064" s="23">
        <v>802</v>
      </c>
      <c r="K1064" s="23">
        <v>1008</v>
      </c>
      <c r="L1064" s="23">
        <v>462</v>
      </c>
      <c r="M1064" s="23">
        <v>170</v>
      </c>
      <c r="N1064" s="23">
        <v>50</v>
      </c>
      <c r="O1064" s="23">
        <v>301</v>
      </c>
      <c r="P1064" s="23">
        <v>127</v>
      </c>
      <c r="Q1064" s="23">
        <v>54</v>
      </c>
      <c r="R1064" s="23">
        <v>0.103557590700951</v>
      </c>
      <c r="S1064" s="23">
        <v>1184</v>
      </c>
      <c r="T1064" s="23">
        <v>528</v>
      </c>
      <c r="U1064" s="23">
        <v>1329</v>
      </c>
      <c r="V1064" s="23">
        <v>2423</v>
      </c>
      <c r="W1064" s="23">
        <v>948</v>
      </c>
      <c r="X1064" s="23">
        <v>450</v>
      </c>
      <c r="Y1064" s="23">
        <v>33</v>
      </c>
      <c r="Z1064" s="23">
        <v>121</v>
      </c>
      <c r="AA1064" s="23">
        <v>565</v>
      </c>
      <c r="AB1064" s="23">
        <v>0</v>
      </c>
      <c r="AC1064" s="23">
        <v>23</v>
      </c>
      <c r="AD1064" s="23">
        <v>442</v>
      </c>
      <c r="AE1064" s="23">
        <v>0</v>
      </c>
      <c r="AF1064" s="23">
        <v>0</v>
      </c>
      <c r="AG1064" s="23">
        <v>3</v>
      </c>
      <c r="AH1064" s="23">
        <v>0</v>
      </c>
      <c r="AI1064" s="23">
        <v>0</v>
      </c>
      <c r="AJ1064" s="23">
        <v>0</v>
      </c>
      <c r="AK1064" s="23">
        <v>2.2976299999999998</v>
      </c>
      <c r="AL1064" s="23">
        <v>3</v>
      </c>
      <c r="AM1064" s="23">
        <v>0</v>
      </c>
      <c r="AN1064" s="23">
        <v>1690</v>
      </c>
      <c r="AO1064" s="23">
        <v>1063</v>
      </c>
      <c r="AP1064" s="23">
        <v>6</v>
      </c>
    </row>
    <row r="1065" spans="1:42" x14ac:dyDescent="0.25">
      <c r="A1065" s="23">
        <v>1064</v>
      </c>
      <c r="B1065" s="23">
        <v>20</v>
      </c>
      <c r="C1065" s="23">
        <v>20</v>
      </c>
      <c r="D1065" s="23">
        <v>5</v>
      </c>
      <c r="E1065" s="23">
        <v>1087</v>
      </c>
      <c r="F1065" s="23">
        <v>4277</v>
      </c>
      <c r="G1065" s="23">
        <v>4277</v>
      </c>
      <c r="H1065" s="23">
        <v>1942</v>
      </c>
      <c r="I1065" s="23">
        <v>929</v>
      </c>
      <c r="J1065" s="23">
        <v>234</v>
      </c>
      <c r="K1065" s="23">
        <v>404</v>
      </c>
      <c r="L1065" s="23">
        <v>479</v>
      </c>
      <c r="M1065" s="23">
        <v>163</v>
      </c>
      <c r="N1065" s="23">
        <v>41</v>
      </c>
      <c r="O1065" s="23">
        <v>207</v>
      </c>
      <c r="P1065" s="23">
        <v>99</v>
      </c>
      <c r="Q1065" s="23">
        <v>24</v>
      </c>
      <c r="R1065" s="23">
        <v>0.107318213701192</v>
      </c>
      <c r="S1065" s="23">
        <v>275</v>
      </c>
      <c r="T1065" s="23">
        <v>269</v>
      </c>
      <c r="U1065" s="23">
        <v>1094</v>
      </c>
      <c r="V1065" s="23">
        <v>1722</v>
      </c>
      <c r="W1065" s="23">
        <v>790</v>
      </c>
      <c r="X1065" s="23">
        <v>402</v>
      </c>
      <c r="Y1065" s="23">
        <v>43</v>
      </c>
      <c r="Z1065" s="23">
        <v>8</v>
      </c>
      <c r="AA1065" s="23">
        <v>194</v>
      </c>
      <c r="AB1065" s="23">
        <v>0</v>
      </c>
      <c r="AC1065" s="23">
        <v>23</v>
      </c>
      <c r="AD1065" s="23">
        <v>7</v>
      </c>
      <c r="AE1065" s="23">
        <v>0</v>
      </c>
      <c r="AF1065" s="23">
        <v>0</v>
      </c>
      <c r="AG1065" s="23">
        <v>4</v>
      </c>
      <c r="AH1065" s="23">
        <v>0</v>
      </c>
      <c r="AI1065" s="23">
        <v>0</v>
      </c>
      <c r="AJ1065" s="23">
        <v>0</v>
      </c>
      <c r="AK1065" s="23">
        <v>1.6907799999999999</v>
      </c>
      <c r="AL1065" s="23">
        <v>3</v>
      </c>
      <c r="AM1065" s="23">
        <v>0</v>
      </c>
      <c r="AN1065" s="23">
        <v>1087</v>
      </c>
      <c r="AO1065" s="23">
        <v>1064</v>
      </c>
      <c r="AP1065" s="23">
        <v>0</v>
      </c>
    </row>
    <row r="1066" spans="1:42" x14ac:dyDescent="0.25">
      <c r="A1066" s="23">
        <v>1065</v>
      </c>
      <c r="B1066" s="23">
        <v>20</v>
      </c>
      <c r="C1066" s="23">
        <v>20</v>
      </c>
      <c r="D1066" s="23">
        <v>5</v>
      </c>
      <c r="E1066" s="23">
        <v>2223</v>
      </c>
      <c r="F1066" s="23">
        <v>7445</v>
      </c>
      <c r="G1066" s="23">
        <v>7468</v>
      </c>
      <c r="H1066" s="23">
        <v>3975</v>
      </c>
      <c r="I1066" s="23">
        <v>2057</v>
      </c>
      <c r="J1066" s="23">
        <v>273</v>
      </c>
      <c r="K1066" s="23">
        <v>880</v>
      </c>
      <c r="L1066" s="23">
        <v>776</v>
      </c>
      <c r="M1066" s="23">
        <v>480</v>
      </c>
      <c r="N1066" s="23">
        <v>87</v>
      </c>
      <c r="O1066" s="23">
        <v>388</v>
      </c>
      <c r="P1066" s="23">
        <v>215</v>
      </c>
      <c r="Q1066" s="23">
        <v>54</v>
      </c>
      <c r="R1066" s="23">
        <v>0.13229780396357799</v>
      </c>
      <c r="S1066" s="23">
        <v>668</v>
      </c>
      <c r="T1066" s="23">
        <v>385</v>
      </c>
      <c r="U1066" s="23">
        <v>1296</v>
      </c>
      <c r="V1066" s="23">
        <v>3009</v>
      </c>
      <c r="W1066" s="23">
        <v>2074</v>
      </c>
      <c r="X1066" s="23">
        <v>704</v>
      </c>
      <c r="Y1066" s="23">
        <v>60</v>
      </c>
      <c r="Z1066" s="23">
        <v>27</v>
      </c>
      <c r="AA1066" s="23">
        <v>520</v>
      </c>
      <c r="AB1066" s="23">
        <v>0</v>
      </c>
      <c r="AC1066" s="23">
        <v>28</v>
      </c>
      <c r="AD1066" s="23">
        <v>33</v>
      </c>
      <c r="AE1066" s="23">
        <v>0</v>
      </c>
      <c r="AF1066" s="23">
        <v>0</v>
      </c>
      <c r="AG1066" s="23">
        <v>4</v>
      </c>
      <c r="AH1066" s="23">
        <v>568.58123999999998</v>
      </c>
      <c r="AI1066" s="23">
        <v>0</v>
      </c>
      <c r="AJ1066" s="23">
        <v>0</v>
      </c>
      <c r="AK1066" s="23">
        <v>1.5209999999999999</v>
      </c>
      <c r="AL1066" s="23">
        <v>3</v>
      </c>
      <c r="AM1066" s="23">
        <v>0</v>
      </c>
      <c r="AN1066" s="23">
        <v>2223</v>
      </c>
      <c r="AO1066" s="23">
        <v>1065</v>
      </c>
      <c r="AP1066" s="23">
        <v>23</v>
      </c>
    </row>
    <row r="1067" spans="1:42" x14ac:dyDescent="0.25">
      <c r="A1067" s="23">
        <v>1066</v>
      </c>
      <c r="B1067" s="23">
        <v>20</v>
      </c>
      <c r="C1067" s="23">
        <v>20</v>
      </c>
      <c r="D1067" s="23">
        <v>5</v>
      </c>
      <c r="E1067" s="23">
        <v>2439</v>
      </c>
      <c r="F1067" s="23">
        <v>6999</v>
      </c>
      <c r="G1067" s="23">
        <v>7020</v>
      </c>
      <c r="H1067" s="23">
        <v>3160</v>
      </c>
      <c r="I1067" s="23">
        <v>929</v>
      </c>
      <c r="J1067" s="23">
        <v>1617</v>
      </c>
      <c r="K1067" s="23">
        <v>1499</v>
      </c>
      <c r="L1067" s="23">
        <v>565</v>
      </c>
      <c r="M1067" s="23">
        <v>236</v>
      </c>
      <c r="N1067" s="23">
        <v>139</v>
      </c>
      <c r="O1067" s="23">
        <v>401</v>
      </c>
      <c r="P1067" s="23">
        <v>126</v>
      </c>
      <c r="Q1067" s="23">
        <v>92</v>
      </c>
      <c r="R1067" s="23">
        <v>0.197578347578348</v>
      </c>
      <c r="S1067" s="23">
        <v>4114</v>
      </c>
      <c r="T1067" s="23">
        <v>502</v>
      </c>
      <c r="U1067" s="23">
        <v>1444</v>
      </c>
      <c r="V1067" s="23">
        <v>2245</v>
      </c>
      <c r="W1067" s="23">
        <v>1703</v>
      </c>
      <c r="X1067" s="23">
        <v>1126</v>
      </c>
      <c r="Y1067" s="23">
        <v>518</v>
      </c>
      <c r="Z1067" s="23">
        <v>239</v>
      </c>
      <c r="AA1067" s="23">
        <v>3042</v>
      </c>
      <c r="AB1067" s="23">
        <v>0</v>
      </c>
      <c r="AC1067" s="23">
        <v>41</v>
      </c>
      <c r="AD1067" s="23">
        <v>274</v>
      </c>
      <c r="AE1067" s="23">
        <v>0</v>
      </c>
      <c r="AF1067" s="23">
        <v>0</v>
      </c>
      <c r="AG1067" s="23">
        <v>4</v>
      </c>
      <c r="AH1067" s="23">
        <v>0</v>
      </c>
      <c r="AI1067" s="23">
        <v>0</v>
      </c>
      <c r="AJ1067" s="23">
        <v>0</v>
      </c>
      <c r="AK1067" s="23">
        <v>2.2568899999999998</v>
      </c>
      <c r="AL1067" s="23">
        <v>2</v>
      </c>
      <c r="AM1067" s="23">
        <v>0</v>
      </c>
      <c r="AN1067" s="23">
        <v>2439</v>
      </c>
      <c r="AO1067" s="23">
        <v>1066</v>
      </c>
      <c r="AP1067" s="23">
        <v>21</v>
      </c>
    </row>
    <row r="1068" spans="1:42" x14ac:dyDescent="0.25">
      <c r="A1068" s="23">
        <v>1067</v>
      </c>
      <c r="B1068" s="23">
        <v>20</v>
      </c>
      <c r="C1068" s="23">
        <v>20</v>
      </c>
      <c r="D1068" s="23">
        <v>5</v>
      </c>
      <c r="E1068" s="23">
        <v>2390</v>
      </c>
      <c r="F1068" s="23">
        <v>8641</v>
      </c>
      <c r="G1068" s="23">
        <v>8680</v>
      </c>
      <c r="H1068" s="23">
        <v>4064</v>
      </c>
      <c r="I1068" s="23">
        <v>1767</v>
      </c>
      <c r="J1068" s="23">
        <v>775</v>
      </c>
      <c r="K1068" s="23">
        <v>1145</v>
      </c>
      <c r="L1068" s="23">
        <v>792</v>
      </c>
      <c r="M1068" s="23">
        <v>384</v>
      </c>
      <c r="N1068" s="23">
        <v>69</v>
      </c>
      <c r="O1068" s="23">
        <v>357</v>
      </c>
      <c r="P1068" s="23">
        <v>176</v>
      </c>
      <c r="Q1068" s="23">
        <v>64</v>
      </c>
      <c r="R1068" s="23">
        <v>9.8963133640552994E-2</v>
      </c>
      <c r="S1068" s="23">
        <v>704</v>
      </c>
      <c r="T1068" s="23">
        <v>456</v>
      </c>
      <c r="U1068" s="23">
        <v>2093</v>
      </c>
      <c r="V1068" s="23">
        <v>3425</v>
      </c>
      <c r="W1068" s="23">
        <v>2044</v>
      </c>
      <c r="X1068" s="23">
        <v>662</v>
      </c>
      <c r="Y1068" s="23">
        <v>84</v>
      </c>
      <c r="Z1068" s="23">
        <v>29</v>
      </c>
      <c r="AA1068" s="23">
        <v>469</v>
      </c>
      <c r="AB1068" s="23">
        <v>0</v>
      </c>
      <c r="AC1068" s="23">
        <v>62</v>
      </c>
      <c r="AD1068" s="23">
        <v>60</v>
      </c>
      <c r="AE1068" s="23">
        <v>0</v>
      </c>
      <c r="AF1068" s="23">
        <v>0</v>
      </c>
      <c r="AG1068" s="23">
        <v>4</v>
      </c>
      <c r="AH1068" s="23">
        <v>1780.3419200000001</v>
      </c>
      <c r="AI1068" s="23">
        <v>0</v>
      </c>
      <c r="AJ1068" s="23">
        <v>0</v>
      </c>
      <c r="AK1068" s="23">
        <v>1.66618</v>
      </c>
      <c r="AL1068" s="23">
        <v>3</v>
      </c>
      <c r="AM1068" s="23">
        <v>0</v>
      </c>
      <c r="AN1068" s="23">
        <v>2390</v>
      </c>
      <c r="AO1068" s="23">
        <v>1067</v>
      </c>
      <c r="AP1068" s="23">
        <v>39</v>
      </c>
    </row>
    <row r="1069" spans="1:42" x14ac:dyDescent="0.25">
      <c r="A1069" s="23">
        <v>1068</v>
      </c>
      <c r="B1069" s="23">
        <v>20</v>
      </c>
      <c r="C1069" s="23">
        <v>20</v>
      </c>
      <c r="D1069" s="23">
        <v>5</v>
      </c>
      <c r="E1069" s="23">
        <v>1429</v>
      </c>
      <c r="F1069" s="23">
        <v>5617</v>
      </c>
      <c r="G1069" s="23">
        <v>5729</v>
      </c>
      <c r="H1069" s="23">
        <v>2395</v>
      </c>
      <c r="I1069" s="23">
        <v>1288</v>
      </c>
      <c r="J1069" s="23">
        <v>378</v>
      </c>
      <c r="K1069" s="23">
        <v>703</v>
      </c>
      <c r="L1069" s="23">
        <v>449</v>
      </c>
      <c r="M1069" s="23">
        <v>238</v>
      </c>
      <c r="N1069" s="23">
        <v>39</v>
      </c>
      <c r="O1069" s="23">
        <v>3921</v>
      </c>
      <c r="P1069" s="23">
        <v>123</v>
      </c>
      <c r="Q1069" s="23">
        <v>605</v>
      </c>
      <c r="R1069" s="23">
        <v>7.3660324663990195E-2</v>
      </c>
      <c r="S1069" s="23">
        <v>1120</v>
      </c>
      <c r="T1069" s="23">
        <v>441</v>
      </c>
      <c r="U1069" s="23">
        <v>1635</v>
      </c>
      <c r="V1069" s="23">
        <v>2142</v>
      </c>
      <c r="W1069" s="23">
        <v>1166</v>
      </c>
      <c r="X1069" s="23">
        <v>345</v>
      </c>
      <c r="Y1069" s="23">
        <v>104</v>
      </c>
      <c r="Z1069" s="23">
        <v>67</v>
      </c>
      <c r="AA1069" s="23">
        <v>176</v>
      </c>
      <c r="AB1069" s="23">
        <v>2</v>
      </c>
      <c r="AC1069" s="23">
        <v>447</v>
      </c>
      <c r="AD1069" s="23">
        <v>324</v>
      </c>
      <c r="AE1069" s="23">
        <v>0</v>
      </c>
      <c r="AF1069" s="23">
        <v>0</v>
      </c>
      <c r="AG1069" s="23">
        <v>5</v>
      </c>
      <c r="AH1069" s="23">
        <v>0</v>
      </c>
      <c r="AI1069" s="23">
        <v>0</v>
      </c>
      <c r="AJ1069" s="23">
        <v>0</v>
      </c>
      <c r="AK1069" s="23">
        <v>1.1170599999999999</v>
      </c>
      <c r="AL1069" s="23">
        <v>3</v>
      </c>
      <c r="AM1069" s="23">
        <v>0</v>
      </c>
      <c r="AN1069" s="23">
        <v>1429</v>
      </c>
      <c r="AO1069" s="23">
        <v>1068</v>
      </c>
      <c r="AP1069" s="23">
        <v>112</v>
      </c>
    </row>
    <row r="1070" spans="1:42" x14ac:dyDescent="0.25">
      <c r="A1070" s="23">
        <v>1069</v>
      </c>
      <c r="B1070" s="23">
        <v>20</v>
      </c>
      <c r="C1070" s="23">
        <v>20</v>
      </c>
      <c r="D1070" s="23">
        <v>5</v>
      </c>
      <c r="E1070" s="23">
        <v>4074</v>
      </c>
      <c r="F1070" s="23">
        <v>11996</v>
      </c>
      <c r="G1070" s="23">
        <v>12010</v>
      </c>
      <c r="H1070" s="23">
        <v>6176</v>
      </c>
      <c r="I1070" s="23">
        <v>2228</v>
      </c>
      <c r="J1070" s="23">
        <v>2154</v>
      </c>
      <c r="K1070" s="23">
        <v>1159</v>
      </c>
      <c r="L1070" s="23">
        <v>1285</v>
      </c>
      <c r="M1070" s="23">
        <v>931</v>
      </c>
      <c r="N1070" s="23">
        <v>699</v>
      </c>
      <c r="O1070" s="23">
        <v>7997</v>
      </c>
      <c r="P1070" s="23">
        <v>429</v>
      </c>
      <c r="Q1070" s="23">
        <v>805.17316000000005</v>
      </c>
      <c r="R1070" s="23">
        <v>0.14637801831806799</v>
      </c>
      <c r="S1070" s="23">
        <v>7046</v>
      </c>
      <c r="T1070" s="23">
        <v>682</v>
      </c>
      <c r="U1070" s="23">
        <v>2223</v>
      </c>
      <c r="V1070" s="23">
        <v>4297</v>
      </c>
      <c r="W1070" s="23">
        <v>3540</v>
      </c>
      <c r="X1070" s="23">
        <v>1268</v>
      </c>
      <c r="Y1070" s="23">
        <v>1515</v>
      </c>
      <c r="Z1070" s="23">
        <v>1435</v>
      </c>
      <c r="AA1070" s="23">
        <v>1821</v>
      </c>
      <c r="AB1070" s="23">
        <v>0</v>
      </c>
      <c r="AC1070" s="23">
        <v>1446</v>
      </c>
      <c r="AD1070" s="23">
        <v>829</v>
      </c>
      <c r="AE1070" s="23">
        <v>0</v>
      </c>
      <c r="AF1070" s="23">
        <v>0</v>
      </c>
      <c r="AG1070" s="23">
        <v>4</v>
      </c>
      <c r="AH1070" s="23">
        <v>0</v>
      </c>
      <c r="AI1070" s="23">
        <v>0</v>
      </c>
      <c r="AJ1070" s="23">
        <v>0</v>
      </c>
      <c r="AK1070" s="23">
        <v>1.33708</v>
      </c>
      <c r="AL1070" s="23">
        <v>1</v>
      </c>
      <c r="AM1070" s="23">
        <v>0</v>
      </c>
      <c r="AN1070" s="23">
        <v>4074</v>
      </c>
      <c r="AO1070" s="23">
        <v>1069</v>
      </c>
      <c r="AP1070" s="23">
        <v>14</v>
      </c>
    </row>
    <row r="1071" spans="1:42" x14ac:dyDescent="0.25">
      <c r="A1071" s="23">
        <v>1070</v>
      </c>
      <c r="B1071" s="23">
        <v>20</v>
      </c>
      <c r="C1071" s="23">
        <v>20</v>
      </c>
      <c r="D1071" s="23">
        <v>5</v>
      </c>
      <c r="E1071" s="23">
        <v>1282</v>
      </c>
      <c r="F1071" s="23">
        <v>4488</v>
      </c>
      <c r="G1071" s="23">
        <v>4494</v>
      </c>
      <c r="H1071" s="23">
        <v>2153</v>
      </c>
      <c r="I1071" s="23">
        <v>984</v>
      </c>
      <c r="J1071" s="23">
        <v>315</v>
      </c>
      <c r="K1071" s="23">
        <v>453</v>
      </c>
      <c r="L1071" s="23">
        <v>561</v>
      </c>
      <c r="M1071" s="23">
        <v>176</v>
      </c>
      <c r="N1071" s="23">
        <v>92</v>
      </c>
      <c r="O1071" s="23">
        <v>245</v>
      </c>
      <c r="P1071" s="23">
        <v>152</v>
      </c>
      <c r="Q1071" s="23">
        <v>21</v>
      </c>
      <c r="R1071" s="23">
        <v>0.11081441922563399</v>
      </c>
      <c r="S1071" s="23">
        <v>316</v>
      </c>
      <c r="T1071" s="23">
        <v>213</v>
      </c>
      <c r="U1071" s="23">
        <v>956</v>
      </c>
      <c r="V1071" s="23">
        <v>1871</v>
      </c>
      <c r="W1071" s="23">
        <v>1034</v>
      </c>
      <c r="X1071" s="23">
        <v>420</v>
      </c>
      <c r="Y1071" s="23">
        <v>25</v>
      </c>
      <c r="Z1071" s="23">
        <v>54</v>
      </c>
      <c r="AA1071" s="23">
        <v>212</v>
      </c>
      <c r="AB1071" s="23">
        <v>0</v>
      </c>
      <c r="AC1071" s="23">
        <v>17</v>
      </c>
      <c r="AD1071" s="23">
        <v>8</v>
      </c>
      <c r="AE1071" s="23">
        <v>0</v>
      </c>
      <c r="AF1071" s="23">
        <v>0</v>
      </c>
      <c r="AG1071" s="23">
        <v>4</v>
      </c>
      <c r="AH1071" s="23">
        <v>0</v>
      </c>
      <c r="AI1071" s="23">
        <v>0</v>
      </c>
      <c r="AJ1071" s="23">
        <v>0</v>
      </c>
      <c r="AK1071" s="23">
        <v>1.4910099999999999</v>
      </c>
      <c r="AL1071" s="23">
        <v>1</v>
      </c>
      <c r="AM1071" s="23">
        <v>0</v>
      </c>
      <c r="AN1071" s="23">
        <v>1282</v>
      </c>
      <c r="AO1071" s="23">
        <v>1070</v>
      </c>
      <c r="AP1071" s="23">
        <v>6</v>
      </c>
    </row>
    <row r="1072" spans="1:42" x14ac:dyDescent="0.25">
      <c r="A1072" s="23">
        <v>1071</v>
      </c>
      <c r="B1072" s="23">
        <v>20</v>
      </c>
      <c r="C1072" s="23">
        <v>20</v>
      </c>
      <c r="D1072" s="23">
        <v>5</v>
      </c>
      <c r="E1072" s="23">
        <v>1690</v>
      </c>
      <c r="F1072" s="23">
        <v>6224</v>
      </c>
      <c r="G1072" s="23">
        <v>6224</v>
      </c>
      <c r="H1072" s="23">
        <v>2972</v>
      </c>
      <c r="I1072" s="23">
        <v>1290</v>
      </c>
      <c r="J1072" s="23">
        <v>582</v>
      </c>
      <c r="K1072" s="23">
        <v>602</v>
      </c>
      <c r="L1072" s="23">
        <v>700</v>
      </c>
      <c r="M1072" s="23">
        <v>315</v>
      </c>
      <c r="N1072" s="23">
        <v>73</v>
      </c>
      <c r="O1072" s="23">
        <v>266</v>
      </c>
      <c r="P1072" s="23">
        <v>156</v>
      </c>
      <c r="Q1072" s="23">
        <v>45</v>
      </c>
      <c r="R1072" s="23">
        <v>0.11439588688945999</v>
      </c>
      <c r="S1072" s="23">
        <v>225</v>
      </c>
      <c r="T1072" s="23">
        <v>497</v>
      </c>
      <c r="U1072" s="23">
        <v>1296</v>
      </c>
      <c r="V1072" s="23">
        <v>2477</v>
      </c>
      <c r="W1072" s="23">
        <v>1378</v>
      </c>
      <c r="X1072" s="23">
        <v>576</v>
      </c>
      <c r="Y1072" s="23">
        <v>34</v>
      </c>
      <c r="Z1072" s="23">
        <v>33</v>
      </c>
      <c r="AA1072" s="23">
        <v>127</v>
      </c>
      <c r="AB1072" s="23">
        <v>0</v>
      </c>
      <c r="AC1072" s="23">
        <v>17</v>
      </c>
      <c r="AD1072" s="23">
        <v>14</v>
      </c>
      <c r="AE1072" s="23">
        <v>0</v>
      </c>
      <c r="AF1072" s="23">
        <v>0</v>
      </c>
      <c r="AG1072" s="23">
        <v>4</v>
      </c>
      <c r="AH1072" s="23">
        <v>0</v>
      </c>
      <c r="AI1072" s="23">
        <v>0</v>
      </c>
      <c r="AJ1072" s="23">
        <v>0</v>
      </c>
      <c r="AK1072" s="23">
        <v>1.49661</v>
      </c>
      <c r="AL1072" s="23">
        <v>3</v>
      </c>
      <c r="AM1072" s="23">
        <v>0</v>
      </c>
      <c r="AN1072" s="23">
        <v>1690</v>
      </c>
      <c r="AO1072" s="23">
        <v>1071</v>
      </c>
      <c r="AP1072" s="23">
        <v>0</v>
      </c>
    </row>
    <row r="1073" spans="1:42" x14ac:dyDescent="0.25">
      <c r="A1073" s="23">
        <v>1072</v>
      </c>
      <c r="B1073" s="23">
        <v>20</v>
      </c>
      <c r="C1073" s="23">
        <v>20</v>
      </c>
      <c r="D1073" s="23">
        <v>5</v>
      </c>
      <c r="E1073" s="23">
        <v>1777</v>
      </c>
      <c r="F1073" s="23">
        <v>5881</v>
      </c>
      <c r="G1073" s="23">
        <v>5883</v>
      </c>
      <c r="H1073" s="23">
        <v>2632</v>
      </c>
      <c r="I1073" s="23">
        <v>1278</v>
      </c>
      <c r="J1073" s="23">
        <v>558</v>
      </c>
      <c r="K1073" s="23">
        <v>776</v>
      </c>
      <c r="L1073" s="23">
        <v>479</v>
      </c>
      <c r="M1073" s="23">
        <v>336</v>
      </c>
      <c r="N1073" s="23">
        <v>186</v>
      </c>
      <c r="O1073" s="23">
        <v>328</v>
      </c>
      <c r="P1073" s="23">
        <v>121</v>
      </c>
      <c r="Q1073" s="23">
        <v>122</v>
      </c>
      <c r="R1073" s="23">
        <v>0.126126126126126</v>
      </c>
      <c r="S1073" s="23">
        <v>832</v>
      </c>
      <c r="T1073" s="23">
        <v>349</v>
      </c>
      <c r="U1073" s="23">
        <v>1100</v>
      </c>
      <c r="V1073" s="23">
        <v>2408</v>
      </c>
      <c r="W1073" s="23">
        <v>1431</v>
      </c>
      <c r="X1073" s="23">
        <v>595</v>
      </c>
      <c r="Y1073" s="23">
        <v>118</v>
      </c>
      <c r="Z1073" s="23">
        <v>36</v>
      </c>
      <c r="AA1073" s="23">
        <v>515</v>
      </c>
      <c r="AB1073" s="23">
        <v>0</v>
      </c>
      <c r="AC1073" s="23">
        <v>13</v>
      </c>
      <c r="AD1073" s="23">
        <v>150</v>
      </c>
      <c r="AE1073" s="23">
        <v>0</v>
      </c>
      <c r="AF1073" s="23">
        <v>0</v>
      </c>
      <c r="AG1073" s="23">
        <v>4</v>
      </c>
      <c r="AH1073" s="23">
        <v>246.46260000000001</v>
      </c>
      <c r="AI1073" s="23">
        <v>1986.2296100000001</v>
      </c>
      <c r="AJ1073" s="23">
        <v>5352.1894499999999</v>
      </c>
      <c r="AK1073" s="23">
        <v>1.54999</v>
      </c>
      <c r="AL1073" s="23">
        <v>2</v>
      </c>
      <c r="AM1073" s="23">
        <v>0</v>
      </c>
      <c r="AN1073" s="23">
        <v>1777</v>
      </c>
      <c r="AO1073" s="23">
        <v>1072</v>
      </c>
      <c r="AP1073" s="23">
        <v>2</v>
      </c>
    </row>
    <row r="1074" spans="1:42" x14ac:dyDescent="0.25">
      <c r="A1074" s="23">
        <v>1073</v>
      </c>
      <c r="B1074" s="23">
        <v>20</v>
      </c>
      <c r="C1074" s="23">
        <v>20</v>
      </c>
      <c r="D1074" s="23">
        <v>5</v>
      </c>
      <c r="E1074" s="23">
        <v>1944</v>
      </c>
      <c r="F1074" s="23">
        <v>5030</v>
      </c>
      <c r="G1074" s="23">
        <v>5046</v>
      </c>
      <c r="H1074" s="23">
        <v>2400</v>
      </c>
      <c r="I1074" s="23">
        <v>1330</v>
      </c>
      <c r="J1074" s="23">
        <v>703</v>
      </c>
      <c r="K1074" s="23">
        <v>814</v>
      </c>
      <c r="L1074" s="23">
        <v>666</v>
      </c>
      <c r="M1074" s="23">
        <v>312</v>
      </c>
      <c r="N1074" s="23">
        <v>152</v>
      </c>
      <c r="O1074" s="23">
        <v>429</v>
      </c>
      <c r="P1074" s="23">
        <v>211</v>
      </c>
      <c r="Q1074" s="23">
        <v>81</v>
      </c>
      <c r="R1074" s="23">
        <v>0.171224732461356</v>
      </c>
      <c r="S1074" s="23">
        <v>504</v>
      </c>
      <c r="T1074" s="23">
        <v>418</v>
      </c>
      <c r="U1074" s="23">
        <v>794</v>
      </c>
      <c r="V1074" s="23">
        <v>1900</v>
      </c>
      <c r="W1074" s="23">
        <v>1160</v>
      </c>
      <c r="X1074" s="23">
        <v>774</v>
      </c>
      <c r="Y1074" s="23">
        <v>28</v>
      </c>
      <c r="Z1074" s="23">
        <v>74</v>
      </c>
      <c r="AA1074" s="23">
        <v>307</v>
      </c>
      <c r="AB1074" s="23">
        <v>0</v>
      </c>
      <c r="AC1074" s="23">
        <v>15</v>
      </c>
      <c r="AD1074" s="23">
        <v>80</v>
      </c>
      <c r="AE1074" s="23">
        <v>0</v>
      </c>
      <c r="AF1074" s="23">
        <v>0</v>
      </c>
      <c r="AG1074" s="23">
        <v>4</v>
      </c>
      <c r="AH1074" s="23">
        <v>0</v>
      </c>
      <c r="AI1074" s="23">
        <v>0</v>
      </c>
      <c r="AJ1074" s="23">
        <v>0</v>
      </c>
      <c r="AK1074" s="23">
        <v>1.3025899999999999</v>
      </c>
      <c r="AL1074" s="23">
        <v>1</v>
      </c>
      <c r="AM1074" s="23">
        <v>0</v>
      </c>
      <c r="AN1074" s="23">
        <v>1944</v>
      </c>
      <c r="AO1074" s="23">
        <v>1073</v>
      </c>
      <c r="AP1074" s="23">
        <v>16</v>
      </c>
    </row>
    <row r="1075" spans="1:42" x14ac:dyDescent="0.25">
      <c r="A1075" s="23">
        <v>1074</v>
      </c>
      <c r="B1075" s="23">
        <v>20</v>
      </c>
      <c r="C1075" s="23">
        <v>20</v>
      </c>
      <c r="D1075" s="23">
        <v>5</v>
      </c>
      <c r="E1075" s="23">
        <v>2665</v>
      </c>
      <c r="F1075" s="23">
        <v>6926</v>
      </c>
      <c r="G1075" s="23">
        <v>6948</v>
      </c>
      <c r="H1075" s="23">
        <v>3753</v>
      </c>
      <c r="I1075" s="23">
        <v>2314</v>
      </c>
      <c r="J1075" s="23">
        <v>593</v>
      </c>
      <c r="K1075" s="23">
        <v>668</v>
      </c>
      <c r="L1075" s="23">
        <v>1057</v>
      </c>
      <c r="M1075" s="23">
        <v>793</v>
      </c>
      <c r="N1075" s="23">
        <v>147</v>
      </c>
      <c r="O1075" s="23">
        <v>1081</v>
      </c>
      <c r="P1075" s="23">
        <v>491</v>
      </c>
      <c r="Q1075" s="23">
        <v>181</v>
      </c>
      <c r="R1075" s="23">
        <v>0.207541738629822</v>
      </c>
      <c r="S1075" s="23">
        <v>3319</v>
      </c>
      <c r="T1075" s="23">
        <v>228</v>
      </c>
      <c r="U1075" s="23">
        <v>1001</v>
      </c>
      <c r="V1075" s="23">
        <v>2341</v>
      </c>
      <c r="W1075" s="23">
        <v>2323</v>
      </c>
      <c r="X1075" s="23">
        <v>1055</v>
      </c>
      <c r="Y1075" s="23">
        <v>1463</v>
      </c>
      <c r="Z1075" s="23">
        <v>299</v>
      </c>
      <c r="AA1075" s="23">
        <v>1415</v>
      </c>
      <c r="AB1075" s="23">
        <v>0</v>
      </c>
      <c r="AC1075" s="23">
        <v>72</v>
      </c>
      <c r="AD1075" s="23">
        <v>70</v>
      </c>
      <c r="AE1075" s="23">
        <v>0</v>
      </c>
      <c r="AF1075" s="23">
        <v>0</v>
      </c>
      <c r="AG1075" s="23">
        <v>4</v>
      </c>
      <c r="AH1075" s="23">
        <v>0</v>
      </c>
      <c r="AI1075" s="23">
        <v>0</v>
      </c>
      <c r="AJ1075" s="23">
        <v>0</v>
      </c>
      <c r="AK1075" s="23">
        <v>1.29165</v>
      </c>
      <c r="AL1075" s="23">
        <v>1</v>
      </c>
      <c r="AM1075" s="23">
        <v>0</v>
      </c>
      <c r="AN1075" s="23">
        <v>2665</v>
      </c>
      <c r="AO1075" s="23">
        <v>1074</v>
      </c>
      <c r="AP1075" s="23">
        <v>22</v>
      </c>
    </row>
    <row r="1076" spans="1:42" x14ac:dyDescent="0.25">
      <c r="A1076" s="23">
        <v>1075</v>
      </c>
      <c r="B1076" s="23">
        <v>20</v>
      </c>
      <c r="C1076" s="23">
        <v>20</v>
      </c>
      <c r="D1076" s="23">
        <v>5</v>
      </c>
      <c r="E1076" s="23">
        <v>1029</v>
      </c>
      <c r="F1076" s="23">
        <v>2689</v>
      </c>
      <c r="G1076" s="23">
        <v>2692</v>
      </c>
      <c r="H1076" s="23">
        <v>1633</v>
      </c>
      <c r="I1076" s="23">
        <v>762</v>
      </c>
      <c r="J1076" s="23">
        <v>346</v>
      </c>
      <c r="K1076" s="23">
        <v>397</v>
      </c>
      <c r="L1076" s="23">
        <v>322</v>
      </c>
      <c r="M1076" s="23">
        <v>203</v>
      </c>
      <c r="N1076" s="23">
        <v>107</v>
      </c>
      <c r="O1076" s="23">
        <v>372</v>
      </c>
      <c r="P1076" s="23">
        <v>134</v>
      </c>
      <c r="Q1076" s="23">
        <v>58</v>
      </c>
      <c r="R1076" s="23">
        <v>0.147473997028232</v>
      </c>
      <c r="S1076" s="23">
        <v>732</v>
      </c>
      <c r="T1076" s="23">
        <v>135</v>
      </c>
      <c r="U1076" s="23">
        <v>529</v>
      </c>
      <c r="V1076" s="23">
        <v>968</v>
      </c>
      <c r="W1076" s="23">
        <v>778</v>
      </c>
      <c r="X1076" s="23">
        <v>282</v>
      </c>
      <c r="Y1076" s="23">
        <v>146</v>
      </c>
      <c r="Z1076" s="23">
        <v>220</v>
      </c>
      <c r="AA1076" s="23">
        <v>295</v>
      </c>
      <c r="AB1076" s="23">
        <v>0</v>
      </c>
      <c r="AC1076" s="23">
        <v>24</v>
      </c>
      <c r="AD1076" s="23">
        <v>47</v>
      </c>
      <c r="AE1076" s="23">
        <v>0</v>
      </c>
      <c r="AF1076" s="23">
        <v>0</v>
      </c>
      <c r="AG1076" s="23">
        <v>4</v>
      </c>
      <c r="AH1076" s="23">
        <v>0</v>
      </c>
      <c r="AI1076" s="23">
        <v>0</v>
      </c>
      <c r="AJ1076" s="23">
        <v>0</v>
      </c>
      <c r="AK1076" s="23">
        <v>1.33707</v>
      </c>
      <c r="AL1076" s="23">
        <v>1</v>
      </c>
      <c r="AM1076" s="23">
        <v>0</v>
      </c>
      <c r="AN1076" s="23">
        <v>1029</v>
      </c>
      <c r="AO1076" s="23">
        <v>1075</v>
      </c>
      <c r="AP1076" s="23">
        <v>3</v>
      </c>
    </row>
    <row r="1077" spans="1:42" x14ac:dyDescent="0.25">
      <c r="A1077" s="23">
        <v>1076</v>
      </c>
      <c r="B1077" s="23">
        <v>20</v>
      </c>
      <c r="C1077" s="23">
        <v>20</v>
      </c>
      <c r="D1077" s="23">
        <v>5</v>
      </c>
      <c r="E1077" s="23">
        <v>1261</v>
      </c>
      <c r="F1077" s="23">
        <v>3344</v>
      </c>
      <c r="G1077" s="23">
        <v>3344</v>
      </c>
      <c r="H1077" s="23">
        <v>1796</v>
      </c>
      <c r="I1077" s="23">
        <v>1230</v>
      </c>
      <c r="J1077" s="23">
        <v>81</v>
      </c>
      <c r="K1077" s="23">
        <v>255</v>
      </c>
      <c r="L1077" s="23">
        <v>449</v>
      </c>
      <c r="M1077" s="23">
        <v>354</v>
      </c>
      <c r="N1077" s="23">
        <v>203</v>
      </c>
      <c r="O1077" s="23">
        <v>331</v>
      </c>
      <c r="P1077" s="23">
        <v>181</v>
      </c>
      <c r="Q1077" s="23">
        <v>35</v>
      </c>
      <c r="R1077" s="23">
        <v>0.267344497607655</v>
      </c>
      <c r="S1077" s="23">
        <v>189</v>
      </c>
      <c r="T1077" s="23">
        <v>188</v>
      </c>
      <c r="U1077" s="23">
        <v>368</v>
      </c>
      <c r="V1077" s="23">
        <v>1052</v>
      </c>
      <c r="W1077" s="23">
        <v>1074</v>
      </c>
      <c r="X1077" s="23">
        <v>662</v>
      </c>
      <c r="Y1077" s="23">
        <v>10</v>
      </c>
      <c r="Z1077" s="23">
        <v>22</v>
      </c>
      <c r="AA1077" s="23">
        <v>142</v>
      </c>
      <c r="AB1077" s="23">
        <v>0</v>
      </c>
      <c r="AC1077" s="23">
        <v>1</v>
      </c>
      <c r="AD1077" s="23">
        <v>14</v>
      </c>
      <c r="AE1077" s="23">
        <v>0</v>
      </c>
      <c r="AF1077" s="23">
        <v>0</v>
      </c>
      <c r="AG1077" s="23">
        <v>4</v>
      </c>
      <c r="AH1077" s="23">
        <v>0</v>
      </c>
      <c r="AI1077" s="23">
        <v>0</v>
      </c>
      <c r="AJ1077" s="23">
        <v>0</v>
      </c>
      <c r="AK1077" s="23">
        <v>1.22597</v>
      </c>
      <c r="AL1077" s="23">
        <v>1</v>
      </c>
      <c r="AM1077" s="23">
        <v>0</v>
      </c>
      <c r="AN1077" s="23">
        <v>1261</v>
      </c>
      <c r="AO1077" s="23">
        <v>1076</v>
      </c>
      <c r="AP1077" s="23">
        <v>0</v>
      </c>
    </row>
    <row r="1078" spans="1:42" x14ac:dyDescent="0.25">
      <c r="A1078" s="23">
        <v>1077</v>
      </c>
      <c r="B1078" s="23">
        <v>20</v>
      </c>
      <c r="C1078" s="23">
        <v>20</v>
      </c>
      <c r="D1078" s="23">
        <v>5</v>
      </c>
      <c r="E1078" s="23">
        <v>1955</v>
      </c>
      <c r="F1078" s="23">
        <v>5527</v>
      </c>
      <c r="G1078" s="23">
        <v>5532</v>
      </c>
      <c r="H1078" s="23">
        <v>2979</v>
      </c>
      <c r="I1078" s="23">
        <v>1538</v>
      </c>
      <c r="J1078" s="23">
        <v>557</v>
      </c>
      <c r="K1078" s="23">
        <v>552</v>
      </c>
      <c r="L1078" s="23">
        <v>612</v>
      </c>
      <c r="M1078" s="23">
        <v>366</v>
      </c>
      <c r="N1078" s="23">
        <v>425</v>
      </c>
      <c r="O1078" s="23">
        <v>3869</v>
      </c>
      <c r="P1078" s="23">
        <v>398</v>
      </c>
      <c r="Q1078" s="23">
        <v>76</v>
      </c>
      <c r="R1078" s="23">
        <v>0.20444685466377399</v>
      </c>
      <c r="S1078" s="23">
        <v>561</v>
      </c>
      <c r="T1078" s="23">
        <v>196</v>
      </c>
      <c r="U1078" s="23">
        <v>913</v>
      </c>
      <c r="V1078" s="23">
        <v>2059</v>
      </c>
      <c r="W1078" s="23">
        <v>1555</v>
      </c>
      <c r="X1078" s="23">
        <v>809</v>
      </c>
      <c r="Y1078" s="23">
        <v>58</v>
      </c>
      <c r="Z1078" s="23">
        <v>67</v>
      </c>
      <c r="AA1078" s="23">
        <v>380</v>
      </c>
      <c r="AB1078" s="23">
        <v>0</v>
      </c>
      <c r="AC1078" s="23">
        <v>26</v>
      </c>
      <c r="AD1078" s="23">
        <v>30</v>
      </c>
      <c r="AE1078" s="23">
        <v>0</v>
      </c>
      <c r="AF1078" s="23">
        <v>0</v>
      </c>
      <c r="AG1078" s="23">
        <v>4</v>
      </c>
      <c r="AH1078" s="23">
        <v>0</v>
      </c>
      <c r="AI1078" s="23">
        <v>0</v>
      </c>
      <c r="AJ1078" s="23">
        <v>0</v>
      </c>
      <c r="AK1078" s="23">
        <v>1.1217999999999999</v>
      </c>
      <c r="AL1078" s="23">
        <v>1</v>
      </c>
      <c r="AM1078" s="23">
        <v>0</v>
      </c>
      <c r="AN1078" s="23">
        <v>1955</v>
      </c>
      <c r="AO1078" s="23">
        <v>1077</v>
      </c>
      <c r="AP1078" s="23">
        <v>5</v>
      </c>
    </row>
    <row r="1079" spans="1:42" x14ac:dyDescent="0.25">
      <c r="A1079" s="23">
        <v>1078</v>
      </c>
      <c r="B1079" s="23">
        <v>20</v>
      </c>
      <c r="C1079" s="23">
        <v>20</v>
      </c>
      <c r="D1079" s="23">
        <v>5</v>
      </c>
      <c r="E1079" s="23">
        <v>1595</v>
      </c>
      <c r="F1079" s="23">
        <v>4399</v>
      </c>
      <c r="G1079" s="23">
        <v>4421</v>
      </c>
      <c r="H1079" s="23">
        <v>2072</v>
      </c>
      <c r="I1079" s="23">
        <v>1283</v>
      </c>
      <c r="J1079" s="23">
        <v>456</v>
      </c>
      <c r="K1079" s="23">
        <v>479</v>
      </c>
      <c r="L1079" s="23">
        <v>503</v>
      </c>
      <c r="M1079" s="23">
        <v>390</v>
      </c>
      <c r="N1079" s="23">
        <v>223</v>
      </c>
      <c r="O1079" s="23">
        <v>551</v>
      </c>
      <c r="P1079" s="23">
        <v>345</v>
      </c>
      <c r="Q1079" s="23">
        <v>93</v>
      </c>
      <c r="R1079" s="23">
        <v>0.229359873331825</v>
      </c>
      <c r="S1079" s="23">
        <v>1091</v>
      </c>
      <c r="T1079" s="23">
        <v>138</v>
      </c>
      <c r="U1079" s="23">
        <v>671</v>
      </c>
      <c r="V1079" s="23">
        <v>1471</v>
      </c>
      <c r="W1079" s="23">
        <v>1325</v>
      </c>
      <c r="X1079" s="23">
        <v>816</v>
      </c>
      <c r="Y1079" s="23">
        <v>90</v>
      </c>
      <c r="Z1079" s="23">
        <v>305</v>
      </c>
      <c r="AA1079" s="23">
        <v>256</v>
      </c>
      <c r="AB1079" s="23">
        <v>0</v>
      </c>
      <c r="AC1079" s="23">
        <v>164</v>
      </c>
      <c r="AD1079" s="23">
        <v>276</v>
      </c>
      <c r="AE1079" s="23">
        <v>0</v>
      </c>
      <c r="AF1079" s="23">
        <v>0</v>
      </c>
      <c r="AG1079" s="23">
        <v>4</v>
      </c>
      <c r="AH1079" s="23">
        <v>0</v>
      </c>
      <c r="AI1079" s="23">
        <v>0</v>
      </c>
      <c r="AJ1079" s="23">
        <v>0</v>
      </c>
      <c r="AK1079" s="23">
        <v>1.12785</v>
      </c>
      <c r="AL1079" s="23">
        <v>1</v>
      </c>
      <c r="AM1079" s="23">
        <v>0</v>
      </c>
      <c r="AN1079" s="23">
        <v>1595</v>
      </c>
      <c r="AO1079" s="23">
        <v>1078</v>
      </c>
      <c r="AP1079" s="23">
        <v>22</v>
      </c>
    </row>
    <row r="1080" spans="1:42" x14ac:dyDescent="0.25">
      <c r="A1080" s="23">
        <v>1079</v>
      </c>
      <c r="B1080" s="23">
        <v>20</v>
      </c>
      <c r="C1080" s="23">
        <v>20</v>
      </c>
      <c r="D1080" s="23">
        <v>5</v>
      </c>
      <c r="E1080" s="23">
        <v>3107</v>
      </c>
      <c r="F1080" s="23">
        <v>8883</v>
      </c>
      <c r="G1080" s="23">
        <v>8922</v>
      </c>
      <c r="H1080" s="23">
        <v>4236</v>
      </c>
      <c r="I1080" s="23">
        <v>3183</v>
      </c>
      <c r="J1080" s="23">
        <v>147</v>
      </c>
      <c r="K1080" s="23">
        <v>648</v>
      </c>
      <c r="L1080" s="23">
        <v>776</v>
      </c>
      <c r="M1080" s="23">
        <v>825</v>
      </c>
      <c r="N1080" s="23">
        <v>858</v>
      </c>
      <c r="O1080" s="23">
        <v>2535</v>
      </c>
      <c r="P1080" s="23">
        <v>892</v>
      </c>
      <c r="Q1080" s="23">
        <v>299</v>
      </c>
      <c r="R1080" s="23">
        <v>0.273257117238287</v>
      </c>
      <c r="S1080" s="23">
        <v>975</v>
      </c>
      <c r="T1080" s="23">
        <v>419</v>
      </c>
      <c r="U1080" s="23">
        <v>1239</v>
      </c>
      <c r="V1080" s="23">
        <v>2546</v>
      </c>
      <c r="W1080" s="23">
        <v>2737</v>
      </c>
      <c r="X1080" s="23">
        <v>1981</v>
      </c>
      <c r="Y1080" s="23">
        <v>193</v>
      </c>
      <c r="Z1080" s="23">
        <v>184</v>
      </c>
      <c r="AA1080" s="23">
        <v>485</v>
      </c>
      <c r="AB1080" s="23">
        <v>0</v>
      </c>
      <c r="AC1080" s="23">
        <v>35</v>
      </c>
      <c r="AD1080" s="23">
        <v>78</v>
      </c>
      <c r="AE1080" s="23">
        <v>0</v>
      </c>
      <c r="AF1080" s="23">
        <v>0</v>
      </c>
      <c r="AG1080" s="23">
        <v>4</v>
      </c>
      <c r="AH1080" s="23">
        <v>4034.1452599999998</v>
      </c>
      <c r="AI1080" s="23">
        <v>0</v>
      </c>
      <c r="AJ1080" s="23">
        <v>0</v>
      </c>
      <c r="AK1080" s="23">
        <v>1.0727</v>
      </c>
      <c r="AL1080" s="23">
        <v>1</v>
      </c>
      <c r="AM1080" s="23">
        <v>0</v>
      </c>
      <c r="AN1080" s="23">
        <v>3107</v>
      </c>
      <c r="AO1080" s="23">
        <v>1079</v>
      </c>
      <c r="AP1080" s="23">
        <v>39</v>
      </c>
    </row>
    <row r="1081" spans="1:42" x14ac:dyDescent="0.25">
      <c r="A1081" s="23">
        <v>1080</v>
      </c>
      <c r="B1081" s="23">
        <v>20</v>
      </c>
      <c r="C1081" s="23">
        <v>20</v>
      </c>
      <c r="D1081" s="23">
        <v>5</v>
      </c>
      <c r="E1081" s="23">
        <v>1929</v>
      </c>
      <c r="F1081" s="23">
        <v>5920</v>
      </c>
      <c r="G1081" s="23">
        <v>5934</v>
      </c>
      <c r="H1081" s="23">
        <v>2886</v>
      </c>
      <c r="I1081" s="23">
        <v>1695</v>
      </c>
      <c r="J1081" s="23">
        <v>326</v>
      </c>
      <c r="K1081" s="23">
        <v>663</v>
      </c>
      <c r="L1081" s="23">
        <v>537</v>
      </c>
      <c r="M1081" s="23">
        <v>453</v>
      </c>
      <c r="N1081" s="23">
        <v>276</v>
      </c>
      <c r="O1081" s="23">
        <v>476</v>
      </c>
      <c r="P1081" s="23">
        <v>285</v>
      </c>
      <c r="Q1081" s="23">
        <v>48</v>
      </c>
      <c r="R1081" s="23">
        <v>0.16262217728345099</v>
      </c>
      <c r="S1081" s="23">
        <v>603</v>
      </c>
      <c r="T1081" s="23">
        <v>225</v>
      </c>
      <c r="U1081" s="23">
        <v>1292</v>
      </c>
      <c r="V1081" s="23">
        <v>1898</v>
      </c>
      <c r="W1081" s="23">
        <v>1758</v>
      </c>
      <c r="X1081" s="23">
        <v>761</v>
      </c>
      <c r="Y1081" s="23">
        <v>167</v>
      </c>
      <c r="Z1081" s="23">
        <v>29</v>
      </c>
      <c r="AA1081" s="23">
        <v>381</v>
      </c>
      <c r="AB1081" s="23">
        <v>0</v>
      </c>
      <c r="AC1081" s="23">
        <v>12</v>
      </c>
      <c r="AD1081" s="23">
        <v>14</v>
      </c>
      <c r="AE1081" s="23">
        <v>0</v>
      </c>
      <c r="AF1081" s="23">
        <v>0</v>
      </c>
      <c r="AG1081" s="23">
        <v>4</v>
      </c>
      <c r="AH1081" s="23">
        <v>0</v>
      </c>
      <c r="AI1081" s="23">
        <v>0</v>
      </c>
      <c r="AJ1081" s="23">
        <v>0</v>
      </c>
      <c r="AK1081" s="23">
        <v>1.2558499999999999</v>
      </c>
      <c r="AL1081" s="23">
        <v>1</v>
      </c>
      <c r="AM1081" s="23">
        <v>0</v>
      </c>
      <c r="AN1081" s="23">
        <v>1929</v>
      </c>
      <c r="AO1081" s="23">
        <v>1080</v>
      </c>
      <c r="AP1081" s="23">
        <v>14</v>
      </c>
    </row>
    <row r="1082" spans="1:42" x14ac:dyDescent="0.25">
      <c r="A1082" s="23">
        <v>1081</v>
      </c>
      <c r="B1082" s="23">
        <v>20</v>
      </c>
      <c r="C1082" s="23">
        <v>20</v>
      </c>
      <c r="D1082" s="23">
        <v>5</v>
      </c>
      <c r="E1082" s="23">
        <v>1271</v>
      </c>
      <c r="F1082" s="23">
        <v>4323</v>
      </c>
      <c r="G1082" s="23">
        <v>4334</v>
      </c>
      <c r="H1082" s="23">
        <v>1700</v>
      </c>
      <c r="I1082" s="23">
        <v>1304</v>
      </c>
      <c r="J1082" s="23">
        <v>0</v>
      </c>
      <c r="K1082" s="23">
        <v>413</v>
      </c>
      <c r="L1082" s="23">
        <v>435</v>
      </c>
      <c r="M1082" s="23">
        <v>250</v>
      </c>
      <c r="N1082" s="23">
        <v>173</v>
      </c>
      <c r="O1082" s="23">
        <v>486</v>
      </c>
      <c r="P1082" s="23">
        <v>149</v>
      </c>
      <c r="Q1082" s="23">
        <v>18</v>
      </c>
      <c r="R1082" s="23">
        <v>0.198892478080295</v>
      </c>
      <c r="S1082" s="23">
        <v>69</v>
      </c>
      <c r="T1082" s="23">
        <v>224</v>
      </c>
      <c r="U1082" s="23">
        <v>810</v>
      </c>
      <c r="V1082" s="23">
        <v>1278</v>
      </c>
      <c r="W1082" s="23">
        <v>1198</v>
      </c>
      <c r="X1082" s="23">
        <v>824</v>
      </c>
      <c r="Y1082" s="23">
        <v>0</v>
      </c>
      <c r="Z1082" s="23">
        <v>29</v>
      </c>
      <c r="AA1082" s="23">
        <v>13</v>
      </c>
      <c r="AB1082" s="23">
        <v>0</v>
      </c>
      <c r="AC1082" s="23">
        <v>6</v>
      </c>
      <c r="AD1082" s="23">
        <v>21</v>
      </c>
      <c r="AE1082" s="23">
        <v>0</v>
      </c>
      <c r="AF1082" s="23">
        <v>0</v>
      </c>
      <c r="AG1082" s="23">
        <v>4</v>
      </c>
      <c r="AH1082" s="23">
        <v>0</v>
      </c>
      <c r="AI1082" s="23">
        <v>0</v>
      </c>
      <c r="AJ1082" s="23">
        <v>0</v>
      </c>
      <c r="AK1082" s="23">
        <v>1.45651</v>
      </c>
      <c r="AL1082" s="23">
        <v>1</v>
      </c>
      <c r="AM1082" s="23">
        <v>0</v>
      </c>
      <c r="AN1082" s="23">
        <v>1271</v>
      </c>
      <c r="AO1082" s="23">
        <v>1081</v>
      </c>
      <c r="AP1082" s="23">
        <v>11</v>
      </c>
    </row>
    <row r="1083" spans="1:42" x14ac:dyDescent="0.25">
      <c r="A1083" s="23">
        <v>1082</v>
      </c>
      <c r="B1083" s="23">
        <v>20</v>
      </c>
      <c r="C1083" s="23">
        <v>20</v>
      </c>
      <c r="D1083" s="23">
        <v>5</v>
      </c>
      <c r="E1083" s="23">
        <v>1968</v>
      </c>
      <c r="F1083" s="23">
        <v>5928</v>
      </c>
      <c r="G1083" s="23">
        <v>5943</v>
      </c>
      <c r="H1083" s="23">
        <v>3065</v>
      </c>
      <c r="I1083" s="23">
        <v>1623</v>
      </c>
      <c r="J1083" s="23">
        <v>449</v>
      </c>
      <c r="K1083" s="23">
        <v>500</v>
      </c>
      <c r="L1083" s="23">
        <v>655</v>
      </c>
      <c r="M1083" s="23">
        <v>385</v>
      </c>
      <c r="N1083" s="23">
        <v>428</v>
      </c>
      <c r="O1083" s="23">
        <v>509</v>
      </c>
      <c r="P1083" s="23">
        <v>259</v>
      </c>
      <c r="Q1083" s="23">
        <v>73</v>
      </c>
      <c r="R1083" s="23">
        <v>0.206124852767962</v>
      </c>
      <c r="S1083" s="23">
        <v>1082</v>
      </c>
      <c r="T1083" s="23">
        <v>339</v>
      </c>
      <c r="U1083" s="23">
        <v>886</v>
      </c>
      <c r="V1083" s="23">
        <v>1933</v>
      </c>
      <c r="W1083" s="23">
        <v>1750</v>
      </c>
      <c r="X1083" s="23">
        <v>1035</v>
      </c>
      <c r="Y1083" s="23">
        <v>156</v>
      </c>
      <c r="Z1083" s="23">
        <v>146</v>
      </c>
      <c r="AA1083" s="23">
        <v>469</v>
      </c>
      <c r="AB1083" s="23">
        <v>2</v>
      </c>
      <c r="AC1083" s="23">
        <v>224</v>
      </c>
      <c r="AD1083" s="23">
        <v>85</v>
      </c>
      <c r="AE1083" s="23">
        <v>0</v>
      </c>
      <c r="AF1083" s="23">
        <v>0</v>
      </c>
      <c r="AG1083" s="23">
        <v>4</v>
      </c>
      <c r="AH1083" s="23">
        <v>0</v>
      </c>
      <c r="AI1083" s="23">
        <v>0</v>
      </c>
      <c r="AJ1083" s="23">
        <v>0</v>
      </c>
      <c r="AK1083" s="23">
        <v>1.3424400000000001</v>
      </c>
      <c r="AL1083" s="23">
        <v>1</v>
      </c>
      <c r="AM1083" s="23">
        <v>0</v>
      </c>
      <c r="AN1083" s="23">
        <v>1968</v>
      </c>
      <c r="AO1083" s="23">
        <v>1082</v>
      </c>
      <c r="AP1083" s="23">
        <v>15</v>
      </c>
    </row>
    <row r="1084" spans="1:42" x14ac:dyDescent="0.25">
      <c r="A1084" s="23">
        <v>1083</v>
      </c>
      <c r="B1084" s="23">
        <v>20</v>
      </c>
      <c r="C1084" s="23">
        <v>20</v>
      </c>
      <c r="D1084" s="23">
        <v>5</v>
      </c>
      <c r="E1084" s="23">
        <v>5295</v>
      </c>
      <c r="F1084" s="23">
        <v>14951</v>
      </c>
      <c r="G1084" s="23">
        <v>14955</v>
      </c>
      <c r="H1084" s="23">
        <v>8249</v>
      </c>
      <c r="I1084" s="23">
        <v>4114</v>
      </c>
      <c r="J1084" s="23">
        <v>1417</v>
      </c>
      <c r="K1084" s="23">
        <v>1021</v>
      </c>
      <c r="L1084" s="23">
        <v>1475</v>
      </c>
      <c r="M1084" s="23">
        <v>1485</v>
      </c>
      <c r="N1084" s="23">
        <v>1314</v>
      </c>
      <c r="O1084" s="23">
        <v>13462</v>
      </c>
      <c r="P1084" s="23">
        <v>642</v>
      </c>
      <c r="Q1084" s="23">
        <v>110</v>
      </c>
      <c r="R1084" s="23">
        <v>0.18468739551989299</v>
      </c>
      <c r="S1084" s="23">
        <v>4347</v>
      </c>
      <c r="T1084" s="23">
        <v>758</v>
      </c>
      <c r="U1084" s="23">
        <v>2405</v>
      </c>
      <c r="V1084" s="23">
        <v>5314</v>
      </c>
      <c r="W1084" s="23">
        <v>4473</v>
      </c>
      <c r="X1084" s="23">
        <v>2005</v>
      </c>
      <c r="Y1084" s="23">
        <v>144</v>
      </c>
      <c r="Z1084" s="23">
        <v>556</v>
      </c>
      <c r="AA1084" s="23">
        <v>1060</v>
      </c>
      <c r="AB1084" s="23">
        <v>0</v>
      </c>
      <c r="AC1084" s="23">
        <v>1877</v>
      </c>
      <c r="AD1084" s="23">
        <v>710</v>
      </c>
      <c r="AE1084" s="23">
        <v>0</v>
      </c>
      <c r="AF1084" s="23">
        <v>0</v>
      </c>
      <c r="AG1084" s="23">
        <v>4</v>
      </c>
      <c r="AH1084" s="23">
        <v>0</v>
      </c>
      <c r="AI1084" s="23">
        <v>0</v>
      </c>
      <c r="AJ1084" s="23">
        <v>0</v>
      </c>
      <c r="AK1084" s="23">
        <v>1.54467</v>
      </c>
      <c r="AL1084" s="23">
        <v>1</v>
      </c>
      <c r="AM1084" s="23">
        <v>0</v>
      </c>
      <c r="AN1084" s="23">
        <v>5295</v>
      </c>
      <c r="AO1084" s="23">
        <v>1083</v>
      </c>
      <c r="AP1084" s="23">
        <v>4</v>
      </c>
    </row>
    <row r="1085" spans="1:42" x14ac:dyDescent="0.25">
      <c r="A1085" s="23">
        <v>1084</v>
      </c>
      <c r="B1085" s="23">
        <v>20</v>
      </c>
      <c r="C1085" s="23">
        <v>20</v>
      </c>
      <c r="D1085" s="23">
        <v>5</v>
      </c>
      <c r="E1085" s="23">
        <v>2166</v>
      </c>
      <c r="F1085" s="23">
        <v>5973</v>
      </c>
      <c r="G1085" s="23">
        <v>6001</v>
      </c>
      <c r="H1085" s="23">
        <v>2898</v>
      </c>
      <c r="I1085" s="23">
        <v>2040</v>
      </c>
      <c r="J1085" s="23">
        <v>244</v>
      </c>
      <c r="K1085" s="23">
        <v>413</v>
      </c>
      <c r="L1085" s="23">
        <v>640</v>
      </c>
      <c r="M1085" s="23">
        <v>632</v>
      </c>
      <c r="N1085" s="23">
        <v>481</v>
      </c>
      <c r="O1085" s="23">
        <v>2464</v>
      </c>
      <c r="P1085" s="23">
        <v>627</v>
      </c>
      <c r="Q1085" s="23">
        <v>47</v>
      </c>
      <c r="R1085" s="23">
        <v>0.26712214630894798</v>
      </c>
      <c r="S1085" s="23">
        <v>608</v>
      </c>
      <c r="T1085" s="23">
        <v>75</v>
      </c>
      <c r="U1085" s="23">
        <v>987</v>
      </c>
      <c r="V1085" s="23">
        <v>1689</v>
      </c>
      <c r="W1085" s="23">
        <v>1938</v>
      </c>
      <c r="X1085" s="23">
        <v>1312</v>
      </c>
      <c r="Y1085" s="23">
        <v>55</v>
      </c>
      <c r="Z1085" s="23">
        <v>88</v>
      </c>
      <c r="AA1085" s="23">
        <v>395</v>
      </c>
      <c r="AB1085" s="23">
        <v>0</v>
      </c>
      <c r="AC1085" s="23">
        <v>22</v>
      </c>
      <c r="AD1085" s="23">
        <v>48</v>
      </c>
      <c r="AE1085" s="23">
        <v>0</v>
      </c>
      <c r="AF1085" s="23">
        <v>0</v>
      </c>
      <c r="AG1085" s="23">
        <v>4</v>
      </c>
      <c r="AH1085" s="23">
        <v>0</v>
      </c>
      <c r="AI1085" s="23">
        <v>0</v>
      </c>
      <c r="AJ1085" s="23">
        <v>0</v>
      </c>
      <c r="AK1085" s="23">
        <v>1.1014200000000001</v>
      </c>
      <c r="AL1085" s="23">
        <v>1</v>
      </c>
      <c r="AM1085" s="23">
        <v>0</v>
      </c>
      <c r="AN1085" s="23">
        <v>2166</v>
      </c>
      <c r="AO1085" s="23">
        <v>1084</v>
      </c>
      <c r="AP1085" s="23">
        <v>28</v>
      </c>
    </row>
    <row r="1086" spans="1:42" x14ac:dyDescent="0.25">
      <c r="A1086" s="23">
        <v>1085</v>
      </c>
      <c r="B1086" s="23">
        <v>20</v>
      </c>
      <c r="C1086" s="23">
        <v>20</v>
      </c>
      <c r="D1086" s="23">
        <v>5</v>
      </c>
      <c r="E1086" s="23">
        <v>1382</v>
      </c>
      <c r="F1086" s="23">
        <v>4701</v>
      </c>
      <c r="G1086" s="23">
        <v>4708</v>
      </c>
      <c r="H1086" s="23">
        <v>2639</v>
      </c>
      <c r="I1086" s="23">
        <v>1333</v>
      </c>
      <c r="J1086" s="23">
        <v>49</v>
      </c>
      <c r="K1086" s="23">
        <v>187</v>
      </c>
      <c r="L1086" s="23">
        <v>306</v>
      </c>
      <c r="M1086" s="23">
        <v>384</v>
      </c>
      <c r="N1086" s="23">
        <v>505</v>
      </c>
      <c r="O1086" s="23">
        <v>679</v>
      </c>
      <c r="P1086" s="23">
        <v>352</v>
      </c>
      <c r="Q1086" s="23">
        <v>21</v>
      </c>
      <c r="R1086" s="23">
        <v>0.2107051826678</v>
      </c>
      <c r="S1086" s="23">
        <v>494</v>
      </c>
      <c r="T1086" s="23">
        <v>225</v>
      </c>
      <c r="U1086" s="23">
        <v>590</v>
      </c>
      <c r="V1086" s="23">
        <v>1590</v>
      </c>
      <c r="W1086" s="23">
        <v>1499</v>
      </c>
      <c r="X1086" s="23">
        <v>804</v>
      </c>
      <c r="Y1086" s="23">
        <v>228</v>
      </c>
      <c r="Z1086" s="23">
        <v>52</v>
      </c>
      <c r="AA1086" s="23">
        <v>189</v>
      </c>
      <c r="AB1086" s="23">
        <v>0</v>
      </c>
      <c r="AC1086" s="23">
        <v>10</v>
      </c>
      <c r="AD1086" s="23">
        <v>15</v>
      </c>
      <c r="AE1086" s="23">
        <v>0</v>
      </c>
      <c r="AF1086" s="23">
        <v>0</v>
      </c>
      <c r="AG1086" s="23">
        <v>4</v>
      </c>
      <c r="AH1086" s="23">
        <v>0</v>
      </c>
      <c r="AI1086" s="23">
        <v>0</v>
      </c>
      <c r="AJ1086" s="23">
        <v>0</v>
      </c>
      <c r="AK1086" s="23">
        <v>1.1734199999999999</v>
      </c>
      <c r="AL1086" s="23">
        <v>1</v>
      </c>
      <c r="AM1086" s="23">
        <v>0</v>
      </c>
      <c r="AN1086" s="23">
        <v>1382</v>
      </c>
      <c r="AO1086" s="23">
        <v>1085</v>
      </c>
      <c r="AP1086" s="23">
        <v>7</v>
      </c>
    </row>
    <row r="1087" spans="1:42" x14ac:dyDescent="0.25">
      <c r="A1087" s="23">
        <v>1086</v>
      </c>
      <c r="B1087" s="23">
        <v>20</v>
      </c>
      <c r="C1087" s="23">
        <v>20</v>
      </c>
      <c r="D1087" s="23">
        <v>5</v>
      </c>
      <c r="E1087" s="23">
        <v>2157</v>
      </c>
      <c r="F1087" s="23">
        <v>6502</v>
      </c>
      <c r="G1087" s="23">
        <v>6503</v>
      </c>
      <c r="H1087" s="23">
        <v>3226</v>
      </c>
      <c r="I1087" s="23">
        <v>1971</v>
      </c>
      <c r="J1087" s="23">
        <v>191</v>
      </c>
      <c r="K1087" s="23">
        <v>288</v>
      </c>
      <c r="L1087" s="23">
        <v>706</v>
      </c>
      <c r="M1087" s="23">
        <v>778</v>
      </c>
      <c r="N1087" s="23">
        <v>385</v>
      </c>
      <c r="O1087" s="23">
        <v>950</v>
      </c>
      <c r="P1087" s="23">
        <v>515</v>
      </c>
      <c r="Q1087" s="23">
        <v>69</v>
      </c>
      <c r="R1087" s="23">
        <v>0.22266646163309201</v>
      </c>
      <c r="S1087" s="23">
        <v>1396</v>
      </c>
      <c r="T1087" s="23">
        <v>200</v>
      </c>
      <c r="U1087" s="23">
        <v>1086</v>
      </c>
      <c r="V1087" s="23">
        <v>2251</v>
      </c>
      <c r="W1087" s="23">
        <v>1850</v>
      </c>
      <c r="X1087" s="23">
        <v>1116</v>
      </c>
      <c r="Y1087" s="23">
        <v>193</v>
      </c>
      <c r="Z1087" s="23">
        <v>164</v>
      </c>
      <c r="AA1087" s="23">
        <v>562</v>
      </c>
      <c r="AB1087" s="23">
        <v>0</v>
      </c>
      <c r="AC1087" s="23">
        <v>57</v>
      </c>
      <c r="AD1087" s="23">
        <v>420</v>
      </c>
      <c r="AE1087" s="23">
        <v>0</v>
      </c>
      <c r="AF1087" s="23">
        <v>0</v>
      </c>
      <c r="AG1087" s="23">
        <v>4</v>
      </c>
      <c r="AH1087" s="23">
        <v>0</v>
      </c>
      <c r="AI1087" s="23">
        <v>0</v>
      </c>
      <c r="AJ1087" s="23">
        <v>0</v>
      </c>
      <c r="AK1087" s="23">
        <v>1.1687099999999999</v>
      </c>
      <c r="AL1087" s="23">
        <v>1</v>
      </c>
      <c r="AM1087" s="23">
        <v>0</v>
      </c>
      <c r="AN1087" s="23">
        <v>2157</v>
      </c>
      <c r="AO1087" s="23">
        <v>1086</v>
      </c>
      <c r="AP1087" s="23">
        <v>1</v>
      </c>
    </row>
    <row r="1088" spans="1:42" x14ac:dyDescent="0.25">
      <c r="A1088" s="23">
        <v>1087</v>
      </c>
      <c r="B1088" s="23">
        <v>20</v>
      </c>
      <c r="C1088" s="23">
        <v>20</v>
      </c>
      <c r="D1088" s="23">
        <v>5</v>
      </c>
      <c r="E1088" s="23">
        <v>2268</v>
      </c>
      <c r="F1088" s="23">
        <v>6363</v>
      </c>
      <c r="G1088" s="23">
        <v>6372</v>
      </c>
      <c r="H1088" s="23">
        <v>3556</v>
      </c>
      <c r="I1088" s="23">
        <v>2163</v>
      </c>
      <c r="J1088" s="23">
        <v>285</v>
      </c>
      <c r="K1088" s="23">
        <v>208</v>
      </c>
      <c r="L1088" s="23">
        <v>525</v>
      </c>
      <c r="M1088" s="23">
        <v>557</v>
      </c>
      <c r="N1088" s="23">
        <v>978</v>
      </c>
      <c r="O1088" s="23">
        <v>27663</v>
      </c>
      <c r="P1088" s="23">
        <v>1198</v>
      </c>
      <c r="Q1088" s="23">
        <v>143</v>
      </c>
      <c r="R1088" s="23">
        <v>0.232580037664783</v>
      </c>
      <c r="S1088" s="23">
        <v>363</v>
      </c>
      <c r="T1088" s="23">
        <v>266</v>
      </c>
      <c r="U1088" s="23">
        <v>885</v>
      </c>
      <c r="V1088" s="23">
        <v>1839</v>
      </c>
      <c r="W1088" s="23">
        <v>2164</v>
      </c>
      <c r="X1088" s="23">
        <v>1218</v>
      </c>
      <c r="Y1088" s="23">
        <v>13</v>
      </c>
      <c r="Z1088" s="23">
        <v>82</v>
      </c>
      <c r="AA1088" s="23">
        <v>114</v>
      </c>
      <c r="AB1088" s="23">
        <v>15</v>
      </c>
      <c r="AC1088" s="23">
        <v>94</v>
      </c>
      <c r="AD1088" s="23">
        <v>45</v>
      </c>
      <c r="AE1088" s="23">
        <v>0</v>
      </c>
      <c r="AF1088" s="23">
        <v>0</v>
      </c>
      <c r="AG1088" s="23">
        <v>5</v>
      </c>
      <c r="AH1088" s="23">
        <v>0</v>
      </c>
      <c r="AI1088" s="23">
        <v>0</v>
      </c>
      <c r="AJ1088" s="23">
        <v>0</v>
      </c>
      <c r="AK1088" s="23">
        <v>0.99656</v>
      </c>
      <c r="AL1088" s="23">
        <v>1</v>
      </c>
      <c r="AM1088" s="23">
        <v>0</v>
      </c>
      <c r="AN1088" s="23">
        <v>2268</v>
      </c>
      <c r="AO1088" s="23">
        <v>1087</v>
      </c>
      <c r="AP1088" s="23">
        <v>9</v>
      </c>
    </row>
    <row r="1089" spans="1:42" x14ac:dyDescent="0.25">
      <c r="A1089" s="23">
        <v>1088</v>
      </c>
      <c r="B1089" s="23">
        <v>20</v>
      </c>
      <c r="C1089" s="23">
        <v>20</v>
      </c>
      <c r="D1089" s="23">
        <v>5</v>
      </c>
      <c r="E1089" s="23">
        <v>1303</v>
      </c>
      <c r="F1089" s="23">
        <v>4511</v>
      </c>
      <c r="G1089" s="23">
        <v>4540</v>
      </c>
      <c r="H1089" s="23">
        <v>2115</v>
      </c>
      <c r="I1089" s="23">
        <v>1193</v>
      </c>
      <c r="J1089" s="23">
        <v>113</v>
      </c>
      <c r="K1089" s="23">
        <v>225</v>
      </c>
      <c r="L1089" s="23">
        <v>478</v>
      </c>
      <c r="M1089" s="23">
        <v>354</v>
      </c>
      <c r="N1089" s="23">
        <v>246</v>
      </c>
      <c r="O1089" s="23">
        <v>3913</v>
      </c>
      <c r="P1089" s="23">
        <v>351</v>
      </c>
      <c r="Q1089" s="23">
        <v>127</v>
      </c>
      <c r="R1089" s="23">
        <v>0.20264317180616701</v>
      </c>
      <c r="S1089" s="23">
        <v>270</v>
      </c>
      <c r="T1089" s="23">
        <v>238</v>
      </c>
      <c r="U1089" s="23">
        <v>809</v>
      </c>
      <c r="V1089" s="23">
        <v>1486</v>
      </c>
      <c r="W1089" s="23">
        <v>1284</v>
      </c>
      <c r="X1089" s="23">
        <v>723</v>
      </c>
      <c r="Y1089" s="23">
        <v>2</v>
      </c>
      <c r="Z1089" s="23">
        <v>11</v>
      </c>
      <c r="AA1089" s="23">
        <v>78</v>
      </c>
      <c r="AB1089" s="23">
        <v>40</v>
      </c>
      <c r="AC1089" s="23">
        <v>63</v>
      </c>
      <c r="AD1089" s="23">
        <v>76</v>
      </c>
      <c r="AE1089" s="23">
        <v>0</v>
      </c>
      <c r="AF1089" s="23">
        <v>0</v>
      </c>
      <c r="AG1089" s="23">
        <v>4</v>
      </c>
      <c r="AH1089" s="23">
        <v>0</v>
      </c>
      <c r="AI1089" s="23">
        <v>0</v>
      </c>
      <c r="AJ1089" s="23">
        <v>0</v>
      </c>
      <c r="AK1089" s="23">
        <v>1.07646</v>
      </c>
      <c r="AL1089" s="23">
        <v>1</v>
      </c>
      <c r="AM1089" s="23">
        <v>0</v>
      </c>
      <c r="AN1089" s="23">
        <v>1303</v>
      </c>
      <c r="AO1089" s="23">
        <v>1088</v>
      </c>
      <c r="AP1089" s="23">
        <v>29</v>
      </c>
    </row>
    <row r="1090" spans="1:42" x14ac:dyDescent="0.25">
      <c r="A1090" s="23">
        <v>1089</v>
      </c>
      <c r="B1090" s="23">
        <v>20</v>
      </c>
      <c r="C1090" s="23">
        <v>20</v>
      </c>
      <c r="D1090" s="23">
        <v>5</v>
      </c>
      <c r="E1090" s="23">
        <v>2146</v>
      </c>
      <c r="F1090" s="23">
        <v>6082</v>
      </c>
      <c r="G1090" s="23">
        <v>6094</v>
      </c>
      <c r="H1090" s="23">
        <v>2798</v>
      </c>
      <c r="I1090" s="23">
        <v>1415</v>
      </c>
      <c r="J1090" s="23">
        <v>784</v>
      </c>
      <c r="K1090" s="23">
        <v>939</v>
      </c>
      <c r="L1090" s="23">
        <v>551</v>
      </c>
      <c r="M1090" s="23">
        <v>422</v>
      </c>
      <c r="N1090" s="23">
        <v>234</v>
      </c>
      <c r="O1090" s="23">
        <v>1767</v>
      </c>
      <c r="P1090" s="23">
        <v>223</v>
      </c>
      <c r="Q1090" s="23">
        <v>642</v>
      </c>
      <c r="R1090" s="23">
        <v>0.13603544469970499</v>
      </c>
      <c r="S1090" s="23">
        <v>1520</v>
      </c>
      <c r="T1090" s="23">
        <v>414</v>
      </c>
      <c r="U1090" s="23">
        <v>1144</v>
      </c>
      <c r="V1090" s="23">
        <v>2277</v>
      </c>
      <c r="W1090" s="23">
        <v>1566</v>
      </c>
      <c r="X1090" s="23">
        <v>693</v>
      </c>
      <c r="Y1090" s="23">
        <v>144</v>
      </c>
      <c r="Z1090" s="23">
        <v>134</v>
      </c>
      <c r="AA1090" s="23">
        <v>506</v>
      </c>
      <c r="AB1090" s="23">
        <v>500</v>
      </c>
      <c r="AC1090" s="23">
        <v>142</v>
      </c>
      <c r="AD1090" s="23">
        <v>94</v>
      </c>
      <c r="AE1090" s="23">
        <v>0</v>
      </c>
      <c r="AF1090" s="23">
        <v>0</v>
      </c>
      <c r="AG1090" s="23">
        <v>4</v>
      </c>
      <c r="AH1090" s="23">
        <v>0</v>
      </c>
      <c r="AI1090" s="23">
        <v>0</v>
      </c>
      <c r="AJ1090" s="23">
        <v>0</v>
      </c>
      <c r="AK1090" s="23">
        <v>1.0540499999999999</v>
      </c>
      <c r="AL1090" s="23">
        <v>1</v>
      </c>
      <c r="AM1090" s="23">
        <v>0</v>
      </c>
      <c r="AN1090" s="23">
        <v>2146</v>
      </c>
      <c r="AO1090" s="23">
        <v>1089</v>
      </c>
      <c r="AP1090" s="23">
        <v>12</v>
      </c>
    </row>
    <row r="1091" spans="1:42" x14ac:dyDescent="0.25">
      <c r="A1091" s="23">
        <v>1090</v>
      </c>
      <c r="B1091" s="23">
        <v>20</v>
      </c>
      <c r="C1091" s="23">
        <v>20</v>
      </c>
      <c r="D1091" s="23">
        <v>5</v>
      </c>
      <c r="E1091" s="23">
        <v>1494</v>
      </c>
      <c r="F1091" s="23">
        <v>3201</v>
      </c>
      <c r="G1091" s="23">
        <v>3201</v>
      </c>
      <c r="H1091" s="23">
        <v>1721</v>
      </c>
      <c r="I1091" s="23">
        <v>1053</v>
      </c>
      <c r="J1091" s="23">
        <v>584</v>
      </c>
      <c r="K1091" s="23">
        <v>367</v>
      </c>
      <c r="L1091" s="23">
        <v>471</v>
      </c>
      <c r="M1091" s="23">
        <v>458</v>
      </c>
      <c r="N1091" s="23">
        <v>198</v>
      </c>
      <c r="O1091" s="23">
        <v>3364</v>
      </c>
      <c r="P1091" s="23">
        <v>305</v>
      </c>
      <c r="Q1091" s="23">
        <v>63</v>
      </c>
      <c r="R1091" s="23">
        <v>0.170571696344892</v>
      </c>
      <c r="S1091" s="23">
        <v>1388</v>
      </c>
      <c r="T1091" s="23">
        <v>178</v>
      </c>
      <c r="U1091" s="23">
        <v>427</v>
      </c>
      <c r="V1091" s="23">
        <v>923</v>
      </c>
      <c r="W1091" s="23">
        <v>1250</v>
      </c>
      <c r="X1091" s="23">
        <v>423</v>
      </c>
      <c r="Y1091" s="23">
        <v>33</v>
      </c>
      <c r="Z1091" s="23">
        <v>70</v>
      </c>
      <c r="AA1091" s="23">
        <v>380</v>
      </c>
      <c r="AB1091" s="23">
        <v>0</v>
      </c>
      <c r="AC1091" s="23">
        <v>677</v>
      </c>
      <c r="AD1091" s="23">
        <v>228</v>
      </c>
      <c r="AE1091" s="23">
        <v>0</v>
      </c>
      <c r="AF1091" s="23">
        <v>0</v>
      </c>
      <c r="AG1091" s="23">
        <v>4</v>
      </c>
      <c r="AH1091" s="23">
        <v>728.56206999999995</v>
      </c>
      <c r="AI1091" s="23">
        <v>0</v>
      </c>
      <c r="AJ1091" s="23">
        <v>0</v>
      </c>
      <c r="AK1091" s="23">
        <v>1.22187</v>
      </c>
      <c r="AL1091" s="23">
        <v>1</v>
      </c>
      <c r="AM1091" s="23">
        <v>0</v>
      </c>
      <c r="AN1091" s="23">
        <v>1494</v>
      </c>
      <c r="AO1091" s="23">
        <v>1090</v>
      </c>
      <c r="AP1091" s="23">
        <v>0</v>
      </c>
    </row>
    <row r="1092" spans="1:42" x14ac:dyDescent="0.25">
      <c r="A1092" s="23">
        <v>1091</v>
      </c>
      <c r="B1092" s="23">
        <v>21</v>
      </c>
      <c r="C1092" s="23">
        <v>21</v>
      </c>
      <c r="D1092" s="23">
        <v>5</v>
      </c>
      <c r="E1092" s="23">
        <v>1504</v>
      </c>
      <c r="F1092" s="23">
        <v>3701</v>
      </c>
      <c r="G1092" s="23">
        <v>3703</v>
      </c>
      <c r="H1092" s="23">
        <v>1775</v>
      </c>
      <c r="I1092" s="23">
        <v>1126</v>
      </c>
      <c r="J1092" s="23">
        <v>430</v>
      </c>
      <c r="K1092" s="23">
        <v>342</v>
      </c>
      <c r="L1092" s="23">
        <v>552</v>
      </c>
      <c r="M1092" s="23">
        <v>396</v>
      </c>
      <c r="N1092" s="23">
        <v>214</v>
      </c>
      <c r="O1092" s="23">
        <v>3240</v>
      </c>
      <c r="P1092" s="23">
        <v>261</v>
      </c>
      <c r="Q1092" s="23">
        <v>196</v>
      </c>
      <c r="R1092" s="23">
        <v>0.19335673778017801</v>
      </c>
      <c r="S1092" s="23">
        <v>4565</v>
      </c>
      <c r="T1092" s="23">
        <v>196</v>
      </c>
      <c r="U1092" s="23">
        <v>626</v>
      </c>
      <c r="V1092" s="23">
        <v>1208</v>
      </c>
      <c r="W1092" s="23">
        <v>1077</v>
      </c>
      <c r="X1092" s="23">
        <v>596</v>
      </c>
      <c r="Y1092" s="23">
        <v>182</v>
      </c>
      <c r="Z1092" s="23">
        <v>238</v>
      </c>
      <c r="AA1092" s="23">
        <v>3923</v>
      </c>
      <c r="AB1092" s="23">
        <v>0</v>
      </c>
      <c r="AC1092" s="23">
        <v>125</v>
      </c>
      <c r="AD1092" s="23">
        <v>97</v>
      </c>
      <c r="AE1092" s="23">
        <v>0</v>
      </c>
      <c r="AF1092" s="23">
        <v>0</v>
      </c>
      <c r="AG1092" s="23">
        <v>4</v>
      </c>
      <c r="AH1092" s="23">
        <v>1257.1584499999999</v>
      </c>
      <c r="AI1092" s="23">
        <v>0</v>
      </c>
      <c r="AJ1092" s="23">
        <v>0</v>
      </c>
      <c r="AK1092" s="23">
        <v>1.19198</v>
      </c>
      <c r="AL1092" s="23">
        <v>1</v>
      </c>
      <c r="AM1092" s="23">
        <v>0</v>
      </c>
      <c r="AN1092" s="23">
        <v>1504</v>
      </c>
      <c r="AO1092" s="23">
        <v>1091</v>
      </c>
      <c r="AP1092" s="23">
        <v>2</v>
      </c>
    </row>
    <row r="1093" spans="1:42" x14ac:dyDescent="0.25">
      <c r="A1093" s="23">
        <v>1092</v>
      </c>
      <c r="B1093" s="23">
        <v>21</v>
      </c>
      <c r="C1093" s="23">
        <v>21</v>
      </c>
      <c r="D1093" s="23">
        <v>5</v>
      </c>
      <c r="E1093" s="23">
        <v>479</v>
      </c>
      <c r="F1093" s="23">
        <v>865</v>
      </c>
      <c r="G1093" s="23">
        <v>918</v>
      </c>
      <c r="H1093" s="23">
        <v>410</v>
      </c>
      <c r="I1093" s="23">
        <v>71</v>
      </c>
      <c r="J1093" s="23">
        <v>426</v>
      </c>
      <c r="K1093" s="23">
        <v>283</v>
      </c>
      <c r="L1093" s="23">
        <v>92</v>
      </c>
      <c r="M1093" s="23">
        <v>59</v>
      </c>
      <c r="N1093" s="23">
        <v>45</v>
      </c>
      <c r="O1093" s="23">
        <v>723</v>
      </c>
      <c r="P1093" s="23">
        <v>22.03134</v>
      </c>
      <c r="Q1093" s="23">
        <v>47</v>
      </c>
      <c r="R1093" s="23">
        <v>0.18845315904139401</v>
      </c>
      <c r="S1093" s="23">
        <v>3020</v>
      </c>
      <c r="T1093" s="23">
        <v>55</v>
      </c>
      <c r="U1093" s="23">
        <v>137</v>
      </c>
      <c r="V1093" s="23">
        <v>313</v>
      </c>
      <c r="W1093" s="23">
        <v>308</v>
      </c>
      <c r="X1093" s="23">
        <v>105</v>
      </c>
      <c r="Y1093" s="23">
        <v>120</v>
      </c>
      <c r="Z1093" s="23">
        <v>641</v>
      </c>
      <c r="AA1093" s="23">
        <v>515</v>
      </c>
      <c r="AB1093" s="23">
        <v>0</v>
      </c>
      <c r="AC1093" s="23">
        <v>109</v>
      </c>
      <c r="AD1093" s="23">
        <v>1635</v>
      </c>
      <c r="AE1093" s="23">
        <v>0</v>
      </c>
      <c r="AF1093" s="23">
        <v>0</v>
      </c>
      <c r="AG1093" s="23">
        <v>3</v>
      </c>
      <c r="AH1093" s="23">
        <v>0</v>
      </c>
      <c r="AI1093" s="23">
        <v>0</v>
      </c>
      <c r="AJ1093" s="23">
        <v>0</v>
      </c>
      <c r="AK1093" s="23">
        <v>5.6422299999999996</v>
      </c>
      <c r="AL1093" s="23">
        <v>2</v>
      </c>
      <c r="AM1093" s="23">
        <v>0</v>
      </c>
      <c r="AN1093" s="23">
        <v>479</v>
      </c>
      <c r="AO1093" s="23">
        <v>1092</v>
      </c>
      <c r="AP1093" s="23">
        <v>53</v>
      </c>
    </row>
    <row r="1094" spans="1:42" x14ac:dyDescent="0.25">
      <c r="A1094" s="23">
        <v>1093</v>
      </c>
      <c r="B1094" s="23">
        <v>21</v>
      </c>
      <c r="C1094" s="23">
        <v>21</v>
      </c>
      <c r="D1094" s="23">
        <v>5</v>
      </c>
      <c r="E1094" s="23">
        <v>1079</v>
      </c>
      <c r="F1094" s="23">
        <v>2325</v>
      </c>
      <c r="G1094" s="23">
        <v>2458</v>
      </c>
      <c r="H1094" s="23">
        <v>1450</v>
      </c>
      <c r="I1094" s="23">
        <v>635</v>
      </c>
      <c r="J1094" s="23">
        <v>467</v>
      </c>
      <c r="K1094" s="23">
        <v>350</v>
      </c>
      <c r="L1094" s="23">
        <v>382</v>
      </c>
      <c r="M1094" s="23">
        <v>187</v>
      </c>
      <c r="N1094" s="23">
        <v>160</v>
      </c>
      <c r="O1094" s="23">
        <v>395</v>
      </c>
      <c r="P1094" s="23">
        <v>66</v>
      </c>
      <c r="Q1094" s="23">
        <v>26</v>
      </c>
      <c r="R1094" s="23">
        <v>0.12815296989422301</v>
      </c>
      <c r="S1094" s="23">
        <v>1875</v>
      </c>
      <c r="T1094" s="23">
        <v>86</v>
      </c>
      <c r="U1094" s="23">
        <v>357</v>
      </c>
      <c r="V1094" s="23">
        <v>993</v>
      </c>
      <c r="W1094" s="23">
        <v>781</v>
      </c>
      <c r="X1094" s="23">
        <v>241</v>
      </c>
      <c r="Y1094" s="23">
        <v>11</v>
      </c>
      <c r="Z1094" s="23">
        <v>129</v>
      </c>
      <c r="AA1094" s="23">
        <v>292</v>
      </c>
      <c r="AB1094" s="23">
        <v>0</v>
      </c>
      <c r="AC1094" s="23">
        <v>131</v>
      </c>
      <c r="AD1094" s="23">
        <v>1312</v>
      </c>
      <c r="AE1094" s="23">
        <v>0</v>
      </c>
      <c r="AF1094" s="23">
        <v>0</v>
      </c>
      <c r="AG1094" s="23">
        <v>4</v>
      </c>
      <c r="AH1094" s="23">
        <v>0</v>
      </c>
      <c r="AI1094" s="23">
        <v>0</v>
      </c>
      <c r="AJ1094" s="23">
        <v>0</v>
      </c>
      <c r="AK1094" s="23">
        <v>2.4736199999999999</v>
      </c>
      <c r="AL1094" s="23">
        <v>1</v>
      </c>
      <c r="AM1094" s="23">
        <v>0</v>
      </c>
      <c r="AN1094" s="23">
        <v>1079</v>
      </c>
      <c r="AO1094" s="23">
        <v>1093</v>
      </c>
      <c r="AP1094" s="23">
        <v>133</v>
      </c>
    </row>
    <row r="1095" spans="1:42" x14ac:dyDescent="0.25">
      <c r="A1095" s="23">
        <v>1094</v>
      </c>
      <c r="B1095" s="23">
        <v>21</v>
      </c>
      <c r="C1095" s="23">
        <v>21</v>
      </c>
      <c r="D1095" s="23">
        <v>5</v>
      </c>
      <c r="E1095" s="23">
        <v>3167</v>
      </c>
      <c r="F1095" s="23">
        <v>8310</v>
      </c>
      <c r="G1095" s="23">
        <v>8341</v>
      </c>
      <c r="H1095" s="23">
        <v>4682</v>
      </c>
      <c r="I1095" s="23">
        <v>2560</v>
      </c>
      <c r="J1095" s="23">
        <v>729</v>
      </c>
      <c r="K1095" s="23">
        <v>736</v>
      </c>
      <c r="L1095" s="23">
        <v>1015</v>
      </c>
      <c r="M1095" s="23">
        <v>862</v>
      </c>
      <c r="N1095" s="23">
        <v>554</v>
      </c>
      <c r="O1095" s="23">
        <v>768</v>
      </c>
      <c r="P1095" s="23">
        <v>415</v>
      </c>
      <c r="Q1095" s="23">
        <v>112</v>
      </c>
      <c r="R1095" s="23">
        <v>0.15381848699196701</v>
      </c>
      <c r="S1095" s="23">
        <v>1863</v>
      </c>
      <c r="T1095" s="23">
        <v>558</v>
      </c>
      <c r="U1095" s="23">
        <v>1270</v>
      </c>
      <c r="V1095" s="23">
        <v>2905</v>
      </c>
      <c r="W1095" s="23">
        <v>2726</v>
      </c>
      <c r="X1095" s="23">
        <v>882</v>
      </c>
      <c r="Y1095" s="23">
        <v>41</v>
      </c>
      <c r="Z1095" s="23">
        <v>340</v>
      </c>
      <c r="AA1095" s="23">
        <v>217</v>
      </c>
      <c r="AB1095" s="23">
        <v>50</v>
      </c>
      <c r="AC1095" s="23">
        <v>98</v>
      </c>
      <c r="AD1095" s="23">
        <v>1117</v>
      </c>
      <c r="AE1095" s="23">
        <v>0</v>
      </c>
      <c r="AF1095" s="23">
        <v>0</v>
      </c>
      <c r="AG1095" s="23">
        <v>4</v>
      </c>
      <c r="AH1095" s="23">
        <v>0</v>
      </c>
      <c r="AI1095" s="23">
        <v>0</v>
      </c>
      <c r="AJ1095" s="23">
        <v>0</v>
      </c>
      <c r="AK1095" s="23">
        <v>1.43834</v>
      </c>
      <c r="AL1095" s="23">
        <v>1</v>
      </c>
      <c r="AM1095" s="23">
        <v>0</v>
      </c>
      <c r="AN1095" s="23">
        <v>3167</v>
      </c>
      <c r="AO1095" s="23">
        <v>1094</v>
      </c>
      <c r="AP1095" s="23">
        <v>31</v>
      </c>
    </row>
    <row r="1096" spans="1:42" x14ac:dyDescent="0.25">
      <c r="A1096" s="23">
        <v>1095</v>
      </c>
      <c r="B1096" s="23">
        <v>21</v>
      </c>
      <c r="C1096" s="23">
        <v>21</v>
      </c>
      <c r="D1096" s="23">
        <v>5</v>
      </c>
      <c r="E1096" s="23">
        <v>1308</v>
      </c>
      <c r="F1096" s="23">
        <v>4243</v>
      </c>
      <c r="G1096" s="23">
        <v>4243</v>
      </c>
      <c r="H1096" s="23">
        <v>1918</v>
      </c>
      <c r="I1096" s="23">
        <v>1166</v>
      </c>
      <c r="J1096" s="23">
        <v>196</v>
      </c>
      <c r="K1096" s="23">
        <v>325</v>
      </c>
      <c r="L1096" s="23">
        <v>446</v>
      </c>
      <c r="M1096" s="23">
        <v>323</v>
      </c>
      <c r="N1096" s="23">
        <v>214</v>
      </c>
      <c r="O1096" s="23">
        <v>4241</v>
      </c>
      <c r="P1096" s="23">
        <v>316</v>
      </c>
      <c r="Q1096" s="23">
        <v>699</v>
      </c>
      <c r="R1096" s="23">
        <v>0.127032759839736</v>
      </c>
      <c r="S1096" s="23">
        <v>4007</v>
      </c>
      <c r="T1096" s="23">
        <v>279</v>
      </c>
      <c r="U1096" s="23">
        <v>852</v>
      </c>
      <c r="V1096" s="23">
        <v>1455</v>
      </c>
      <c r="W1096" s="23">
        <v>1222</v>
      </c>
      <c r="X1096" s="23">
        <v>435</v>
      </c>
      <c r="Y1096" s="23">
        <v>241</v>
      </c>
      <c r="Z1096" s="23">
        <v>704</v>
      </c>
      <c r="AA1096" s="23">
        <v>201</v>
      </c>
      <c r="AB1096" s="23">
        <v>704</v>
      </c>
      <c r="AC1096" s="23">
        <v>1130</v>
      </c>
      <c r="AD1096" s="23">
        <v>1027</v>
      </c>
      <c r="AE1096" s="23">
        <v>0</v>
      </c>
      <c r="AF1096" s="23">
        <v>0</v>
      </c>
      <c r="AG1096" s="23">
        <v>5</v>
      </c>
      <c r="AH1096" s="23">
        <v>0</v>
      </c>
      <c r="AI1096" s="23">
        <v>0</v>
      </c>
      <c r="AJ1096" s="23">
        <v>0</v>
      </c>
      <c r="AK1096" s="23">
        <v>1.0920099999999999</v>
      </c>
      <c r="AL1096" s="23">
        <v>1</v>
      </c>
      <c r="AM1096" s="23">
        <v>0</v>
      </c>
      <c r="AN1096" s="23">
        <v>1308</v>
      </c>
      <c r="AO1096" s="23">
        <v>1095</v>
      </c>
      <c r="AP1096" s="23">
        <v>0</v>
      </c>
    </row>
    <row r="1097" spans="1:42" x14ac:dyDescent="0.25">
      <c r="A1097" s="23">
        <v>1096</v>
      </c>
      <c r="B1097" s="23">
        <v>21</v>
      </c>
      <c r="C1097" s="23">
        <v>21</v>
      </c>
      <c r="D1097" s="23">
        <v>5</v>
      </c>
      <c r="E1097" s="23">
        <v>3548</v>
      </c>
      <c r="F1097" s="23">
        <v>9064</v>
      </c>
      <c r="G1097" s="23">
        <v>9130</v>
      </c>
      <c r="H1097" s="23">
        <v>4974</v>
      </c>
      <c r="I1097" s="23">
        <v>2757</v>
      </c>
      <c r="J1097" s="23">
        <v>938</v>
      </c>
      <c r="K1097" s="23">
        <v>820</v>
      </c>
      <c r="L1097" s="23">
        <v>735</v>
      </c>
      <c r="M1097" s="23">
        <v>1131</v>
      </c>
      <c r="N1097" s="23">
        <v>862</v>
      </c>
      <c r="O1097" s="23">
        <v>2107</v>
      </c>
      <c r="P1097" s="23">
        <v>648</v>
      </c>
      <c r="Q1097" s="23">
        <v>627.66863999999998</v>
      </c>
      <c r="R1097" s="23">
        <v>0.15618838992333001</v>
      </c>
      <c r="S1097" s="23">
        <v>6174</v>
      </c>
      <c r="T1097" s="23">
        <v>594</v>
      </c>
      <c r="U1097" s="23">
        <v>1631</v>
      </c>
      <c r="V1097" s="23">
        <v>2831</v>
      </c>
      <c r="W1097" s="23">
        <v>2915</v>
      </c>
      <c r="X1097" s="23">
        <v>1159</v>
      </c>
      <c r="Y1097" s="23">
        <v>669</v>
      </c>
      <c r="Z1097" s="23">
        <v>1447</v>
      </c>
      <c r="AA1097" s="23">
        <v>884</v>
      </c>
      <c r="AB1097" s="23">
        <v>3</v>
      </c>
      <c r="AC1097" s="23">
        <v>1111</v>
      </c>
      <c r="AD1097" s="23">
        <v>2060</v>
      </c>
      <c r="AE1097" s="23">
        <v>0</v>
      </c>
      <c r="AF1097" s="23">
        <v>0</v>
      </c>
      <c r="AG1097" s="23">
        <v>4</v>
      </c>
      <c r="AH1097" s="23">
        <v>0</v>
      </c>
      <c r="AI1097" s="23">
        <v>0</v>
      </c>
      <c r="AJ1097" s="23">
        <v>0</v>
      </c>
      <c r="AK1097" s="23">
        <v>1.14924</v>
      </c>
      <c r="AL1097" s="23">
        <v>1</v>
      </c>
      <c r="AM1097" s="23">
        <v>0</v>
      </c>
      <c r="AN1097" s="23">
        <v>3548</v>
      </c>
      <c r="AO1097" s="23">
        <v>1096</v>
      </c>
      <c r="AP1097" s="23">
        <v>66</v>
      </c>
    </row>
    <row r="1098" spans="1:42" x14ac:dyDescent="0.25">
      <c r="A1098" s="23">
        <v>1097</v>
      </c>
      <c r="B1098" s="23">
        <v>21</v>
      </c>
      <c r="C1098" s="23">
        <v>21</v>
      </c>
      <c r="D1098" s="23">
        <v>5</v>
      </c>
      <c r="E1098" s="23">
        <v>1268</v>
      </c>
      <c r="F1098" s="23">
        <v>3540</v>
      </c>
      <c r="G1098" s="23">
        <v>3615</v>
      </c>
      <c r="H1098" s="23">
        <v>1966</v>
      </c>
      <c r="I1098" s="23">
        <v>1265</v>
      </c>
      <c r="J1098" s="23">
        <v>11</v>
      </c>
      <c r="K1098" s="23">
        <v>391</v>
      </c>
      <c r="L1098" s="23">
        <v>302</v>
      </c>
      <c r="M1098" s="23">
        <v>367</v>
      </c>
      <c r="N1098" s="23">
        <v>208</v>
      </c>
      <c r="O1098" s="23">
        <v>11096</v>
      </c>
      <c r="P1098" s="23">
        <v>260</v>
      </c>
      <c r="Q1098" s="23">
        <v>910</v>
      </c>
      <c r="R1098" s="23">
        <v>0.15795297372060901</v>
      </c>
      <c r="S1098" s="23">
        <v>10638</v>
      </c>
      <c r="T1098" s="23">
        <v>217</v>
      </c>
      <c r="U1098" s="23">
        <v>710</v>
      </c>
      <c r="V1098" s="23">
        <v>1144</v>
      </c>
      <c r="W1098" s="23">
        <v>1222</v>
      </c>
      <c r="X1098" s="23">
        <v>322</v>
      </c>
      <c r="Y1098" s="23">
        <v>790</v>
      </c>
      <c r="Z1098" s="23">
        <v>1322</v>
      </c>
      <c r="AA1098" s="23">
        <v>1857</v>
      </c>
      <c r="AB1098" s="23">
        <v>0</v>
      </c>
      <c r="AC1098" s="23">
        <v>3595</v>
      </c>
      <c r="AD1098" s="23">
        <v>3074</v>
      </c>
      <c r="AE1098" s="23">
        <v>0</v>
      </c>
      <c r="AF1098" s="23">
        <v>0</v>
      </c>
      <c r="AG1098" s="23">
        <v>4</v>
      </c>
      <c r="AH1098" s="23">
        <v>0</v>
      </c>
      <c r="AI1098" s="23">
        <v>500.20236</v>
      </c>
      <c r="AJ1098" s="23">
        <v>0</v>
      </c>
      <c r="AK1098" s="23">
        <v>1.29314</v>
      </c>
      <c r="AL1098" s="23">
        <v>2</v>
      </c>
      <c r="AM1098" s="23">
        <v>0</v>
      </c>
      <c r="AN1098" s="23">
        <v>1268</v>
      </c>
      <c r="AO1098" s="23">
        <v>1097</v>
      </c>
      <c r="AP1098" s="23">
        <v>75</v>
      </c>
    </row>
    <row r="1099" spans="1:42" x14ac:dyDescent="0.25">
      <c r="A1099" s="23">
        <v>1098</v>
      </c>
      <c r="B1099" s="23">
        <v>21</v>
      </c>
      <c r="C1099" s="23">
        <v>21</v>
      </c>
      <c r="D1099" s="23">
        <v>5</v>
      </c>
      <c r="E1099" s="23">
        <v>3006</v>
      </c>
      <c r="F1099" s="23">
        <v>11020</v>
      </c>
      <c r="G1099" s="23">
        <v>11021</v>
      </c>
      <c r="H1099" s="23">
        <v>5678</v>
      </c>
      <c r="I1099" s="23">
        <v>2623</v>
      </c>
      <c r="J1099" s="23">
        <v>638</v>
      </c>
      <c r="K1099" s="23">
        <v>426</v>
      </c>
      <c r="L1099" s="23">
        <v>837</v>
      </c>
      <c r="M1099" s="23">
        <v>678</v>
      </c>
      <c r="N1099" s="23">
        <v>1065</v>
      </c>
      <c r="O1099" s="23">
        <v>7517</v>
      </c>
      <c r="P1099" s="23">
        <v>330</v>
      </c>
      <c r="Q1099" s="23">
        <v>5397</v>
      </c>
      <c r="R1099" s="23">
        <v>0.123945195535795</v>
      </c>
      <c r="S1099" s="23">
        <v>293</v>
      </c>
      <c r="T1099" s="23">
        <v>669</v>
      </c>
      <c r="U1099" s="23">
        <v>2230</v>
      </c>
      <c r="V1099" s="23">
        <v>4504</v>
      </c>
      <c r="W1099" s="23">
        <v>2724</v>
      </c>
      <c r="X1099" s="23">
        <v>894</v>
      </c>
      <c r="Y1099" s="23">
        <v>5</v>
      </c>
      <c r="Z1099" s="23">
        <v>47</v>
      </c>
      <c r="AA1099" s="23">
        <v>126</v>
      </c>
      <c r="AB1099" s="23">
        <v>0</v>
      </c>
      <c r="AC1099" s="23">
        <v>9</v>
      </c>
      <c r="AD1099" s="23">
        <v>106</v>
      </c>
      <c r="AE1099" s="23">
        <v>0</v>
      </c>
      <c r="AF1099" s="23">
        <v>0</v>
      </c>
      <c r="AG1099" s="23">
        <v>5</v>
      </c>
      <c r="AH1099" s="23">
        <v>0</v>
      </c>
      <c r="AI1099" s="23">
        <v>0</v>
      </c>
      <c r="AJ1099" s="23">
        <v>0</v>
      </c>
      <c r="AK1099" s="23">
        <v>0.95965999999999996</v>
      </c>
      <c r="AL1099" s="23">
        <v>1</v>
      </c>
      <c r="AM1099" s="23">
        <v>0</v>
      </c>
      <c r="AN1099" s="23">
        <v>3006</v>
      </c>
      <c r="AO1099" s="23">
        <v>1098</v>
      </c>
      <c r="AP1099" s="23">
        <v>1</v>
      </c>
    </row>
    <row r="1100" spans="1:42" x14ac:dyDescent="0.25">
      <c r="A1100" s="23">
        <v>1099</v>
      </c>
      <c r="B1100" s="23">
        <v>21</v>
      </c>
      <c r="C1100" s="23">
        <v>21</v>
      </c>
      <c r="D1100" s="23">
        <v>5</v>
      </c>
      <c r="E1100" s="23">
        <v>3047</v>
      </c>
      <c r="F1100" s="23">
        <v>8714</v>
      </c>
      <c r="G1100" s="23">
        <v>8725</v>
      </c>
      <c r="H1100" s="23">
        <v>4428</v>
      </c>
      <c r="I1100" s="23">
        <v>2584</v>
      </c>
      <c r="J1100" s="23">
        <v>587</v>
      </c>
      <c r="K1100" s="23">
        <v>653</v>
      </c>
      <c r="L1100" s="23">
        <v>949</v>
      </c>
      <c r="M1100" s="23">
        <v>932</v>
      </c>
      <c r="N1100" s="23">
        <v>513</v>
      </c>
      <c r="O1100" s="23">
        <v>988</v>
      </c>
      <c r="P1100" s="23">
        <v>618</v>
      </c>
      <c r="Q1100" s="23">
        <v>220.54704000000001</v>
      </c>
      <c r="R1100" s="23">
        <v>0.196332378223496</v>
      </c>
      <c r="S1100" s="23">
        <v>927</v>
      </c>
      <c r="T1100" s="23">
        <v>589</v>
      </c>
      <c r="U1100" s="23">
        <v>1435</v>
      </c>
      <c r="V1100" s="23">
        <v>2799</v>
      </c>
      <c r="W1100" s="23">
        <v>2455</v>
      </c>
      <c r="X1100" s="23">
        <v>1447</v>
      </c>
      <c r="Y1100" s="23">
        <v>65</v>
      </c>
      <c r="Z1100" s="23">
        <v>236</v>
      </c>
      <c r="AA1100" s="23">
        <v>429</v>
      </c>
      <c r="AB1100" s="23">
        <v>0</v>
      </c>
      <c r="AC1100" s="23">
        <v>53</v>
      </c>
      <c r="AD1100" s="23">
        <v>144</v>
      </c>
      <c r="AE1100" s="23">
        <v>0</v>
      </c>
      <c r="AF1100" s="23">
        <v>0</v>
      </c>
      <c r="AG1100" s="23">
        <v>4</v>
      </c>
      <c r="AH1100" s="23">
        <v>0</v>
      </c>
      <c r="AI1100" s="23">
        <v>0</v>
      </c>
      <c r="AJ1100" s="23">
        <v>0</v>
      </c>
      <c r="AK1100" s="23">
        <v>1.1018600000000001</v>
      </c>
      <c r="AL1100" s="23">
        <v>2</v>
      </c>
      <c r="AM1100" s="23">
        <v>0</v>
      </c>
      <c r="AN1100" s="23">
        <v>3047</v>
      </c>
      <c r="AO1100" s="23">
        <v>1099</v>
      </c>
      <c r="AP1100" s="23">
        <v>11</v>
      </c>
    </row>
    <row r="1101" spans="1:42" x14ac:dyDescent="0.25">
      <c r="A1101" s="23">
        <v>1100</v>
      </c>
      <c r="B1101" s="23">
        <v>21</v>
      </c>
      <c r="C1101" s="23">
        <v>21</v>
      </c>
      <c r="D1101" s="23">
        <v>5</v>
      </c>
      <c r="E1101" s="23">
        <v>3170</v>
      </c>
      <c r="F1101" s="23">
        <v>8634</v>
      </c>
      <c r="G1101" s="23">
        <v>8644</v>
      </c>
      <c r="H1101" s="23">
        <v>4443</v>
      </c>
      <c r="I1101" s="23">
        <v>2945</v>
      </c>
      <c r="J1101" s="23">
        <v>290</v>
      </c>
      <c r="K1101" s="23">
        <v>489</v>
      </c>
      <c r="L1101" s="23">
        <v>549</v>
      </c>
      <c r="M1101" s="23">
        <v>787</v>
      </c>
      <c r="N1101" s="23">
        <v>1345</v>
      </c>
      <c r="O1101" s="23">
        <v>2632</v>
      </c>
      <c r="P1101" s="23">
        <v>817</v>
      </c>
      <c r="Q1101" s="23">
        <v>21</v>
      </c>
      <c r="R1101" s="23">
        <v>0.209509486348913</v>
      </c>
      <c r="S1101" s="23">
        <v>1875</v>
      </c>
      <c r="T1101" s="23">
        <v>390</v>
      </c>
      <c r="U1101" s="23">
        <v>1768</v>
      </c>
      <c r="V1101" s="23">
        <v>2174</v>
      </c>
      <c r="W1101" s="23">
        <v>2984</v>
      </c>
      <c r="X1101" s="23">
        <v>1328</v>
      </c>
      <c r="Y1101" s="23">
        <v>499</v>
      </c>
      <c r="Z1101" s="23">
        <v>349</v>
      </c>
      <c r="AA1101" s="23">
        <v>677</v>
      </c>
      <c r="AB1101" s="23">
        <v>0</v>
      </c>
      <c r="AC1101" s="23">
        <v>65</v>
      </c>
      <c r="AD1101" s="23">
        <v>285</v>
      </c>
      <c r="AE1101" s="23">
        <v>0</v>
      </c>
      <c r="AF1101" s="23">
        <v>0</v>
      </c>
      <c r="AG1101" s="23">
        <v>4</v>
      </c>
      <c r="AH1101" s="23">
        <v>0</v>
      </c>
      <c r="AI1101" s="23">
        <v>0</v>
      </c>
      <c r="AJ1101" s="23">
        <v>0</v>
      </c>
      <c r="AK1101" s="23">
        <v>1.16764</v>
      </c>
      <c r="AL1101" s="23">
        <v>1</v>
      </c>
      <c r="AM1101" s="23">
        <v>0</v>
      </c>
      <c r="AN1101" s="23">
        <v>3170</v>
      </c>
      <c r="AO1101" s="23">
        <v>1100</v>
      </c>
      <c r="AP1101" s="23">
        <v>10</v>
      </c>
    </row>
    <row r="1102" spans="1:42" x14ac:dyDescent="0.25">
      <c r="A1102" s="23">
        <v>1101</v>
      </c>
      <c r="B1102" s="23">
        <v>21</v>
      </c>
      <c r="C1102" s="23">
        <v>21</v>
      </c>
      <c r="D1102" s="23">
        <v>5</v>
      </c>
      <c r="E1102" s="23">
        <v>1508</v>
      </c>
      <c r="F1102" s="23">
        <v>4325</v>
      </c>
      <c r="G1102" s="23">
        <v>4325</v>
      </c>
      <c r="H1102" s="23">
        <v>2147</v>
      </c>
      <c r="I1102" s="23">
        <v>1559</v>
      </c>
      <c r="J1102" s="23">
        <v>3</v>
      </c>
      <c r="K1102" s="23">
        <v>178</v>
      </c>
      <c r="L1102" s="23">
        <v>291</v>
      </c>
      <c r="M1102" s="23">
        <v>368</v>
      </c>
      <c r="N1102" s="23">
        <v>671</v>
      </c>
      <c r="O1102" s="23">
        <v>695</v>
      </c>
      <c r="P1102" s="23">
        <v>476</v>
      </c>
      <c r="Q1102" s="23">
        <v>48</v>
      </c>
      <c r="R1102" s="23">
        <v>0.23468208092485501</v>
      </c>
      <c r="S1102" s="23">
        <v>300</v>
      </c>
      <c r="T1102" s="23">
        <v>191</v>
      </c>
      <c r="U1102" s="23">
        <v>800</v>
      </c>
      <c r="V1102" s="23">
        <v>1142</v>
      </c>
      <c r="W1102" s="23">
        <v>1414</v>
      </c>
      <c r="X1102" s="23">
        <v>778</v>
      </c>
      <c r="Y1102" s="23">
        <v>9</v>
      </c>
      <c r="Z1102" s="23">
        <v>60</v>
      </c>
      <c r="AA1102" s="23">
        <v>178</v>
      </c>
      <c r="AB1102" s="23">
        <v>0</v>
      </c>
      <c r="AC1102" s="23">
        <v>30</v>
      </c>
      <c r="AD1102" s="23">
        <v>23</v>
      </c>
      <c r="AE1102" s="23">
        <v>0</v>
      </c>
      <c r="AF1102" s="23">
        <v>0</v>
      </c>
      <c r="AG1102" s="23">
        <v>4</v>
      </c>
      <c r="AH1102" s="23">
        <v>0</v>
      </c>
      <c r="AI1102" s="23">
        <v>0</v>
      </c>
      <c r="AJ1102" s="23">
        <v>0</v>
      </c>
      <c r="AK1102" s="23">
        <v>1.0589500000000001</v>
      </c>
      <c r="AL1102" s="23">
        <v>1</v>
      </c>
      <c r="AM1102" s="23">
        <v>0</v>
      </c>
      <c r="AN1102" s="23">
        <v>1508</v>
      </c>
      <c r="AO1102" s="23">
        <v>1101</v>
      </c>
      <c r="AP1102" s="23">
        <v>0</v>
      </c>
    </row>
    <row r="1103" spans="1:42" x14ac:dyDescent="0.25">
      <c r="A1103" s="23">
        <v>1102</v>
      </c>
      <c r="B1103" s="23">
        <v>21</v>
      </c>
      <c r="C1103" s="23">
        <v>21</v>
      </c>
      <c r="D1103" s="23">
        <v>5</v>
      </c>
      <c r="E1103" s="23">
        <v>306</v>
      </c>
      <c r="F1103" s="23">
        <v>886</v>
      </c>
      <c r="G1103" s="23">
        <v>886</v>
      </c>
      <c r="H1103" s="23">
        <v>405</v>
      </c>
      <c r="I1103" s="23">
        <v>290</v>
      </c>
      <c r="J1103" s="23">
        <v>24</v>
      </c>
      <c r="K1103" s="23">
        <v>64</v>
      </c>
      <c r="L1103" s="23">
        <v>42</v>
      </c>
      <c r="M1103" s="23">
        <v>77</v>
      </c>
      <c r="N1103" s="23">
        <v>123</v>
      </c>
      <c r="O1103" s="23">
        <v>15377</v>
      </c>
      <c r="P1103" s="23">
        <v>411</v>
      </c>
      <c r="Q1103" s="23">
        <v>25</v>
      </c>
      <c r="R1103" s="23">
        <v>0.23702031602708801</v>
      </c>
      <c r="S1103" s="23">
        <v>91</v>
      </c>
      <c r="T1103" s="23">
        <v>15</v>
      </c>
      <c r="U1103" s="23">
        <v>266</v>
      </c>
      <c r="V1103" s="23">
        <v>161</v>
      </c>
      <c r="W1103" s="23">
        <v>270</v>
      </c>
      <c r="X1103" s="23">
        <v>174</v>
      </c>
      <c r="Y1103" s="23">
        <v>5</v>
      </c>
      <c r="Z1103" s="23">
        <v>10</v>
      </c>
      <c r="AA1103" s="23">
        <v>37</v>
      </c>
      <c r="AB1103" s="23">
        <v>24</v>
      </c>
      <c r="AC1103" s="23">
        <v>2</v>
      </c>
      <c r="AD1103" s="23">
        <v>13</v>
      </c>
      <c r="AE1103" s="23">
        <v>0</v>
      </c>
      <c r="AF1103" s="23">
        <v>0</v>
      </c>
      <c r="AG1103" s="23">
        <v>4</v>
      </c>
      <c r="AH1103" s="23">
        <v>0</v>
      </c>
      <c r="AI1103" s="23">
        <v>0</v>
      </c>
      <c r="AJ1103" s="23">
        <v>0</v>
      </c>
      <c r="AK1103" s="23">
        <v>0.94923999999999997</v>
      </c>
      <c r="AL1103" s="23">
        <v>1</v>
      </c>
      <c r="AM1103" s="23">
        <v>0</v>
      </c>
      <c r="AN1103" s="23">
        <v>306</v>
      </c>
      <c r="AO1103" s="23">
        <v>1102</v>
      </c>
      <c r="AP1103" s="23">
        <v>0</v>
      </c>
    </row>
    <row r="1104" spans="1:42" x14ac:dyDescent="0.25">
      <c r="A1104" s="23">
        <v>1103</v>
      </c>
      <c r="B1104" s="23">
        <v>21</v>
      </c>
      <c r="C1104" s="23">
        <v>21</v>
      </c>
      <c r="D1104" s="23">
        <v>5</v>
      </c>
      <c r="E1104" s="23">
        <v>2880</v>
      </c>
      <c r="F1104" s="23">
        <v>8169</v>
      </c>
      <c r="G1104" s="23">
        <v>8177</v>
      </c>
      <c r="H1104" s="23">
        <v>4328</v>
      </c>
      <c r="I1104" s="23">
        <v>2705</v>
      </c>
      <c r="J1104" s="23">
        <v>221</v>
      </c>
      <c r="K1104" s="23">
        <v>371</v>
      </c>
      <c r="L1104" s="23">
        <v>691</v>
      </c>
      <c r="M1104" s="23">
        <v>627</v>
      </c>
      <c r="N1104" s="23">
        <v>1191</v>
      </c>
      <c r="O1104" s="23">
        <v>2289</v>
      </c>
      <c r="P1104" s="23">
        <v>978</v>
      </c>
      <c r="Q1104" s="23">
        <v>464</v>
      </c>
      <c r="R1104" s="23">
        <v>0.16326281032163401</v>
      </c>
      <c r="S1104" s="23">
        <v>641</v>
      </c>
      <c r="T1104" s="23">
        <v>451</v>
      </c>
      <c r="U1104" s="23">
        <v>1599</v>
      </c>
      <c r="V1104" s="23">
        <v>2322</v>
      </c>
      <c r="W1104" s="23">
        <v>2681</v>
      </c>
      <c r="X1104" s="23">
        <v>1124</v>
      </c>
      <c r="Y1104" s="23">
        <v>76</v>
      </c>
      <c r="Z1104" s="23">
        <v>128</v>
      </c>
      <c r="AA1104" s="23">
        <v>324</v>
      </c>
      <c r="AB1104" s="23">
        <v>15</v>
      </c>
      <c r="AC1104" s="23">
        <v>21</v>
      </c>
      <c r="AD1104" s="23">
        <v>77</v>
      </c>
      <c r="AE1104" s="23">
        <v>0</v>
      </c>
      <c r="AF1104" s="23">
        <v>0</v>
      </c>
      <c r="AG1104" s="23">
        <v>4</v>
      </c>
      <c r="AH1104" s="23">
        <v>0</v>
      </c>
      <c r="AI1104" s="23">
        <v>0</v>
      </c>
      <c r="AJ1104" s="23">
        <v>0</v>
      </c>
      <c r="AK1104" s="23">
        <v>1.0269299999999999</v>
      </c>
      <c r="AL1104" s="23">
        <v>1</v>
      </c>
      <c r="AM1104" s="23">
        <v>0</v>
      </c>
      <c r="AN1104" s="23">
        <v>2880</v>
      </c>
      <c r="AO1104" s="23">
        <v>1103</v>
      </c>
      <c r="AP1104" s="23">
        <v>8</v>
      </c>
    </row>
    <row r="1105" spans="1:42" x14ac:dyDescent="0.25">
      <c r="A1105" s="23">
        <v>1104</v>
      </c>
      <c r="B1105" s="23">
        <v>21</v>
      </c>
      <c r="C1105" s="23">
        <v>21</v>
      </c>
      <c r="D1105" s="23">
        <v>5</v>
      </c>
      <c r="E1105" s="23">
        <v>1324</v>
      </c>
      <c r="F1105" s="23">
        <v>3947</v>
      </c>
      <c r="G1105" s="23">
        <v>3947</v>
      </c>
      <c r="H1105" s="23">
        <v>1817</v>
      </c>
      <c r="I1105" s="23">
        <v>1337</v>
      </c>
      <c r="J1105" s="23">
        <v>39</v>
      </c>
      <c r="K1105" s="23">
        <v>136</v>
      </c>
      <c r="L1105" s="23">
        <v>318</v>
      </c>
      <c r="M1105" s="23">
        <v>374</v>
      </c>
      <c r="N1105" s="23">
        <v>496</v>
      </c>
      <c r="O1105" s="23">
        <v>345</v>
      </c>
      <c r="P1105" s="23">
        <v>196</v>
      </c>
      <c r="Q1105" s="23">
        <v>47</v>
      </c>
      <c r="R1105" s="23">
        <v>0.23460856346592299</v>
      </c>
      <c r="S1105" s="23">
        <v>298</v>
      </c>
      <c r="T1105" s="23">
        <v>161</v>
      </c>
      <c r="U1105" s="23">
        <v>881</v>
      </c>
      <c r="V1105" s="23">
        <v>947</v>
      </c>
      <c r="W1105" s="23">
        <v>1274</v>
      </c>
      <c r="X1105" s="23">
        <v>684</v>
      </c>
      <c r="Y1105" s="23">
        <v>11</v>
      </c>
      <c r="Z1105" s="23">
        <v>25</v>
      </c>
      <c r="AA1105" s="23">
        <v>220</v>
      </c>
      <c r="AB1105" s="23">
        <v>0</v>
      </c>
      <c r="AC1105" s="23">
        <v>6</v>
      </c>
      <c r="AD1105" s="23">
        <v>36</v>
      </c>
      <c r="AE1105" s="23">
        <v>0</v>
      </c>
      <c r="AF1105" s="23">
        <v>0</v>
      </c>
      <c r="AG1105" s="23">
        <v>4</v>
      </c>
      <c r="AH1105" s="23">
        <v>0</v>
      </c>
      <c r="AI1105" s="23">
        <v>0</v>
      </c>
      <c r="AJ1105" s="23">
        <v>0</v>
      </c>
      <c r="AK1105" s="23">
        <v>1.1859</v>
      </c>
      <c r="AL1105" s="23">
        <v>1</v>
      </c>
      <c r="AM1105" s="23">
        <v>0</v>
      </c>
      <c r="AN1105" s="23">
        <v>1324</v>
      </c>
      <c r="AO1105" s="23">
        <v>1104</v>
      </c>
      <c r="AP1105" s="23">
        <v>0</v>
      </c>
    </row>
    <row r="1106" spans="1:42" x14ac:dyDescent="0.25">
      <c r="A1106" s="23">
        <v>1105</v>
      </c>
      <c r="B1106" s="23">
        <v>21</v>
      </c>
      <c r="C1106" s="23">
        <v>21</v>
      </c>
      <c r="D1106" s="23">
        <v>5</v>
      </c>
      <c r="E1106" s="23">
        <v>386</v>
      </c>
      <c r="F1106" s="23">
        <v>927</v>
      </c>
      <c r="G1106" s="23">
        <v>927</v>
      </c>
      <c r="H1106" s="23">
        <v>539</v>
      </c>
      <c r="I1106" s="23">
        <v>363</v>
      </c>
      <c r="J1106" s="23">
        <v>54</v>
      </c>
      <c r="K1106" s="23">
        <v>61</v>
      </c>
      <c r="L1106" s="23">
        <v>78</v>
      </c>
      <c r="M1106" s="23">
        <v>129</v>
      </c>
      <c r="N1106" s="23">
        <v>118</v>
      </c>
      <c r="O1106" s="23">
        <v>111</v>
      </c>
      <c r="P1106" s="23">
        <v>84</v>
      </c>
      <c r="Q1106" s="23">
        <v>2</v>
      </c>
      <c r="R1106" s="23">
        <v>0.317152103559871</v>
      </c>
      <c r="S1106" s="23">
        <v>36</v>
      </c>
      <c r="T1106" s="23">
        <v>57</v>
      </c>
      <c r="U1106" s="23">
        <v>145</v>
      </c>
      <c r="V1106" s="23">
        <v>230</v>
      </c>
      <c r="W1106" s="23">
        <v>269</v>
      </c>
      <c r="X1106" s="23">
        <v>226</v>
      </c>
      <c r="Y1106" s="23">
        <v>0</v>
      </c>
      <c r="Z1106" s="23">
        <v>10</v>
      </c>
      <c r="AA1106" s="23">
        <v>12</v>
      </c>
      <c r="AB1106" s="23">
        <v>0</v>
      </c>
      <c r="AC1106" s="23">
        <v>4</v>
      </c>
      <c r="AD1106" s="23">
        <v>10</v>
      </c>
      <c r="AE1106" s="23">
        <v>0</v>
      </c>
      <c r="AF1106" s="23">
        <v>0</v>
      </c>
      <c r="AG1106" s="23">
        <v>4</v>
      </c>
      <c r="AH1106" s="23">
        <v>0</v>
      </c>
      <c r="AI1106" s="23">
        <v>0</v>
      </c>
      <c r="AJ1106" s="23">
        <v>0</v>
      </c>
      <c r="AK1106" s="23">
        <v>1.1309199999999999</v>
      </c>
      <c r="AL1106" s="23">
        <v>1</v>
      </c>
      <c r="AM1106" s="23">
        <v>0</v>
      </c>
      <c r="AN1106" s="23">
        <v>386</v>
      </c>
      <c r="AO1106" s="23">
        <v>1105</v>
      </c>
      <c r="AP1106" s="23">
        <v>0</v>
      </c>
    </row>
    <row r="1107" spans="1:42" x14ac:dyDescent="0.25">
      <c r="A1107" s="23">
        <v>1106</v>
      </c>
      <c r="B1107" s="23">
        <v>21</v>
      </c>
      <c r="C1107" s="23">
        <v>21</v>
      </c>
      <c r="D1107" s="23">
        <v>5</v>
      </c>
      <c r="E1107" s="23">
        <v>3145</v>
      </c>
      <c r="F1107" s="23">
        <v>7843</v>
      </c>
      <c r="G1107" s="23">
        <v>7855</v>
      </c>
      <c r="H1107" s="23">
        <v>4062</v>
      </c>
      <c r="I1107" s="23">
        <v>1750</v>
      </c>
      <c r="J1107" s="23">
        <v>1615</v>
      </c>
      <c r="K1107" s="23">
        <v>972</v>
      </c>
      <c r="L1107" s="23">
        <v>949</v>
      </c>
      <c r="M1107" s="23">
        <v>803</v>
      </c>
      <c r="N1107" s="23">
        <v>421</v>
      </c>
      <c r="O1107" s="23">
        <v>629</v>
      </c>
      <c r="P1107" s="23">
        <v>255</v>
      </c>
      <c r="Q1107" s="23">
        <v>82</v>
      </c>
      <c r="R1107" s="23">
        <v>0.192234245703374</v>
      </c>
      <c r="S1107" s="23">
        <v>1786</v>
      </c>
      <c r="T1107" s="23">
        <v>404</v>
      </c>
      <c r="U1107" s="23">
        <v>1298</v>
      </c>
      <c r="V1107" s="23">
        <v>3052</v>
      </c>
      <c r="W1107" s="23">
        <v>1870</v>
      </c>
      <c r="X1107" s="23">
        <v>1231</v>
      </c>
      <c r="Y1107" s="23">
        <v>561</v>
      </c>
      <c r="Z1107" s="23">
        <v>197</v>
      </c>
      <c r="AA1107" s="23">
        <v>884</v>
      </c>
      <c r="AB1107" s="23">
        <v>0</v>
      </c>
      <c r="AC1107" s="23">
        <v>18</v>
      </c>
      <c r="AD1107" s="23">
        <v>126</v>
      </c>
      <c r="AE1107" s="23">
        <v>0</v>
      </c>
      <c r="AF1107" s="23">
        <v>0</v>
      </c>
      <c r="AG1107" s="23">
        <v>4</v>
      </c>
      <c r="AH1107" s="23">
        <v>2024.63733</v>
      </c>
      <c r="AI1107" s="23">
        <v>0</v>
      </c>
      <c r="AJ1107" s="23">
        <v>0</v>
      </c>
      <c r="AK1107" s="23">
        <v>1.44926</v>
      </c>
      <c r="AL1107" s="23">
        <v>2</v>
      </c>
      <c r="AM1107" s="23">
        <v>0</v>
      </c>
      <c r="AN1107" s="23">
        <v>3145</v>
      </c>
      <c r="AO1107" s="23">
        <v>1106</v>
      </c>
      <c r="AP1107" s="23">
        <v>12</v>
      </c>
    </row>
    <row r="1108" spans="1:42" x14ac:dyDescent="0.25">
      <c r="A1108" s="23">
        <v>1107</v>
      </c>
      <c r="B1108" s="23">
        <v>21</v>
      </c>
      <c r="C1108" s="23">
        <v>21</v>
      </c>
      <c r="D1108" s="23">
        <v>5</v>
      </c>
      <c r="E1108" s="23">
        <v>1507</v>
      </c>
      <c r="F1108" s="23">
        <v>4125</v>
      </c>
      <c r="G1108" s="23">
        <v>4129</v>
      </c>
      <c r="H1108" s="23">
        <v>2007</v>
      </c>
      <c r="I1108" s="23">
        <v>1115</v>
      </c>
      <c r="J1108" s="23">
        <v>490</v>
      </c>
      <c r="K1108" s="23">
        <v>442</v>
      </c>
      <c r="L1108" s="23">
        <v>366</v>
      </c>
      <c r="M1108" s="23">
        <v>516</v>
      </c>
      <c r="N1108" s="23">
        <v>183</v>
      </c>
      <c r="O1108" s="23">
        <v>320</v>
      </c>
      <c r="P1108" s="23">
        <v>179</v>
      </c>
      <c r="Q1108" s="23">
        <v>53</v>
      </c>
      <c r="R1108" s="23">
        <v>0.153790263986437</v>
      </c>
      <c r="S1108" s="23">
        <v>584</v>
      </c>
      <c r="T1108" s="23">
        <v>207</v>
      </c>
      <c r="U1108" s="23">
        <v>828</v>
      </c>
      <c r="V1108" s="23">
        <v>1495</v>
      </c>
      <c r="W1108" s="23">
        <v>1017</v>
      </c>
      <c r="X1108" s="23">
        <v>582</v>
      </c>
      <c r="Y1108" s="23">
        <v>29</v>
      </c>
      <c r="Z1108" s="23">
        <v>48</v>
      </c>
      <c r="AA1108" s="23">
        <v>426</v>
      </c>
      <c r="AB1108" s="23">
        <v>0</v>
      </c>
      <c r="AC1108" s="23">
        <v>15</v>
      </c>
      <c r="AD1108" s="23">
        <v>66</v>
      </c>
      <c r="AE1108" s="23">
        <v>0</v>
      </c>
      <c r="AF1108" s="23">
        <v>0</v>
      </c>
      <c r="AG1108" s="23">
        <v>4</v>
      </c>
      <c r="AH1108" s="23">
        <v>0</v>
      </c>
      <c r="AI1108" s="23">
        <v>0</v>
      </c>
      <c r="AJ1108" s="23">
        <v>0</v>
      </c>
      <c r="AK1108" s="23">
        <v>1.26227</v>
      </c>
      <c r="AL1108" s="23">
        <v>2</v>
      </c>
      <c r="AM1108" s="23">
        <v>0</v>
      </c>
      <c r="AN1108" s="23">
        <v>1507</v>
      </c>
      <c r="AO1108" s="23">
        <v>1107</v>
      </c>
      <c r="AP1108" s="23">
        <v>4</v>
      </c>
    </row>
    <row r="1109" spans="1:42" x14ac:dyDescent="0.25">
      <c r="A1109" s="23">
        <v>1108</v>
      </c>
      <c r="B1109" s="23">
        <v>21</v>
      </c>
      <c r="C1109" s="23">
        <v>21</v>
      </c>
      <c r="D1109" s="23">
        <v>5</v>
      </c>
      <c r="E1109" s="23">
        <v>2260</v>
      </c>
      <c r="F1109" s="23">
        <v>5991</v>
      </c>
      <c r="G1109" s="23">
        <v>6032</v>
      </c>
      <c r="H1109" s="23">
        <v>2621</v>
      </c>
      <c r="I1109" s="23">
        <v>2093</v>
      </c>
      <c r="J1109" s="23">
        <v>183</v>
      </c>
      <c r="K1109" s="23">
        <v>426</v>
      </c>
      <c r="L1109" s="23">
        <v>630</v>
      </c>
      <c r="M1109" s="23">
        <v>799</v>
      </c>
      <c r="N1109" s="23">
        <v>405</v>
      </c>
      <c r="O1109" s="23">
        <v>601</v>
      </c>
      <c r="P1109" s="23">
        <v>387</v>
      </c>
      <c r="Q1109" s="23">
        <v>82</v>
      </c>
      <c r="R1109" s="23">
        <v>0.218501326259947</v>
      </c>
      <c r="S1109" s="23">
        <v>1145</v>
      </c>
      <c r="T1109" s="23">
        <v>555</v>
      </c>
      <c r="U1109" s="23">
        <v>1109</v>
      </c>
      <c r="V1109" s="23">
        <v>1759</v>
      </c>
      <c r="W1109" s="23">
        <v>1555</v>
      </c>
      <c r="X1109" s="23">
        <v>1054</v>
      </c>
      <c r="Y1109" s="23">
        <v>403</v>
      </c>
      <c r="Z1109" s="23">
        <v>112</v>
      </c>
      <c r="AA1109" s="23">
        <v>575</v>
      </c>
      <c r="AB1109" s="23">
        <v>0</v>
      </c>
      <c r="AC1109" s="23">
        <v>17</v>
      </c>
      <c r="AD1109" s="23">
        <v>38</v>
      </c>
      <c r="AE1109" s="23">
        <v>0</v>
      </c>
      <c r="AF1109" s="23">
        <v>0</v>
      </c>
      <c r="AG1109" s="23">
        <v>4</v>
      </c>
      <c r="AH1109" s="23">
        <v>0</v>
      </c>
      <c r="AI1109" s="23">
        <v>0</v>
      </c>
      <c r="AJ1109" s="23">
        <v>0</v>
      </c>
      <c r="AK1109" s="23">
        <v>1.1952799999999999</v>
      </c>
      <c r="AL1109" s="23">
        <v>3</v>
      </c>
      <c r="AM1109" s="23">
        <v>0</v>
      </c>
      <c r="AN1109" s="23">
        <v>2260</v>
      </c>
      <c r="AO1109" s="23">
        <v>1108</v>
      </c>
      <c r="AP1109" s="23">
        <v>41</v>
      </c>
    </row>
    <row r="1110" spans="1:42" x14ac:dyDescent="0.25">
      <c r="A1110" s="23">
        <v>1109</v>
      </c>
      <c r="B1110" s="23">
        <v>21</v>
      </c>
      <c r="C1110" s="23">
        <v>21</v>
      </c>
      <c r="D1110" s="23">
        <v>5</v>
      </c>
      <c r="E1110" s="23">
        <v>2932</v>
      </c>
      <c r="F1110" s="23">
        <v>8456</v>
      </c>
      <c r="G1110" s="23">
        <v>8457</v>
      </c>
      <c r="H1110" s="23">
        <v>4126</v>
      </c>
      <c r="I1110" s="23">
        <v>2561</v>
      </c>
      <c r="J1110" s="23">
        <v>415</v>
      </c>
      <c r="K1110" s="23">
        <v>563</v>
      </c>
      <c r="L1110" s="23">
        <v>743</v>
      </c>
      <c r="M1110" s="23">
        <v>1011</v>
      </c>
      <c r="N1110" s="23">
        <v>615</v>
      </c>
      <c r="O1110" s="23">
        <v>778</v>
      </c>
      <c r="P1110" s="23">
        <v>331</v>
      </c>
      <c r="Q1110" s="23">
        <v>308</v>
      </c>
      <c r="R1110" s="23">
        <v>0.192385006503488</v>
      </c>
      <c r="S1110" s="23">
        <v>1246</v>
      </c>
      <c r="T1110" s="23">
        <v>686</v>
      </c>
      <c r="U1110" s="23">
        <v>1244</v>
      </c>
      <c r="V1110" s="23">
        <v>2703</v>
      </c>
      <c r="W1110" s="23">
        <v>2568</v>
      </c>
      <c r="X1110" s="23">
        <v>1256</v>
      </c>
      <c r="Y1110" s="23">
        <v>47</v>
      </c>
      <c r="Z1110" s="23">
        <v>50</v>
      </c>
      <c r="AA1110" s="23">
        <v>1054</v>
      </c>
      <c r="AB1110" s="23">
        <v>0</v>
      </c>
      <c r="AC1110" s="23">
        <v>3</v>
      </c>
      <c r="AD1110" s="23">
        <v>92</v>
      </c>
      <c r="AE1110" s="23">
        <v>0</v>
      </c>
      <c r="AF1110" s="23">
        <v>0</v>
      </c>
      <c r="AG1110" s="23">
        <v>4</v>
      </c>
      <c r="AH1110" s="23">
        <v>1661.43469</v>
      </c>
      <c r="AI1110" s="23">
        <v>0</v>
      </c>
      <c r="AJ1110" s="23">
        <v>0</v>
      </c>
      <c r="AK1110" s="23">
        <v>1.21367</v>
      </c>
      <c r="AL1110" s="23">
        <v>3</v>
      </c>
      <c r="AM1110" s="23">
        <v>0</v>
      </c>
      <c r="AN1110" s="23">
        <v>2932</v>
      </c>
      <c r="AO1110" s="23">
        <v>1109</v>
      </c>
      <c r="AP1110" s="23">
        <v>1</v>
      </c>
    </row>
    <row r="1111" spans="1:42" x14ac:dyDescent="0.25">
      <c r="A1111" s="23">
        <v>1110</v>
      </c>
      <c r="B1111" s="23">
        <v>21</v>
      </c>
      <c r="C1111" s="23">
        <v>21</v>
      </c>
      <c r="D1111" s="23">
        <v>5</v>
      </c>
      <c r="E1111" s="23">
        <v>2777</v>
      </c>
      <c r="F1111" s="23">
        <v>6852</v>
      </c>
      <c r="G1111" s="23">
        <v>6884</v>
      </c>
      <c r="H1111" s="23">
        <v>3523</v>
      </c>
      <c r="I1111" s="23">
        <v>2240</v>
      </c>
      <c r="J1111" s="23">
        <v>611</v>
      </c>
      <c r="K1111" s="23">
        <v>969</v>
      </c>
      <c r="L1111" s="23">
        <v>878</v>
      </c>
      <c r="M1111" s="23">
        <v>553</v>
      </c>
      <c r="N1111" s="23">
        <v>377</v>
      </c>
      <c r="O1111" s="23">
        <v>712</v>
      </c>
      <c r="P1111" s="23">
        <v>513</v>
      </c>
      <c r="Q1111" s="23">
        <v>66</v>
      </c>
      <c r="R1111" s="23">
        <v>0.18898895990703099</v>
      </c>
      <c r="S1111" s="23">
        <v>2063</v>
      </c>
      <c r="T1111" s="23">
        <v>412</v>
      </c>
      <c r="U1111" s="23">
        <v>1062</v>
      </c>
      <c r="V1111" s="23">
        <v>2382</v>
      </c>
      <c r="W1111" s="23">
        <v>1918</v>
      </c>
      <c r="X1111" s="23">
        <v>1110</v>
      </c>
      <c r="Y1111" s="23">
        <v>351</v>
      </c>
      <c r="Z1111" s="23">
        <v>327</v>
      </c>
      <c r="AA1111" s="23">
        <v>1015</v>
      </c>
      <c r="AB1111" s="23">
        <v>0</v>
      </c>
      <c r="AC1111" s="23">
        <v>133</v>
      </c>
      <c r="AD1111" s="23">
        <v>237</v>
      </c>
      <c r="AE1111" s="23">
        <v>0</v>
      </c>
      <c r="AF1111" s="23">
        <v>0</v>
      </c>
      <c r="AG1111" s="23">
        <v>4</v>
      </c>
      <c r="AH1111" s="23">
        <v>0</v>
      </c>
      <c r="AI1111" s="23">
        <v>0</v>
      </c>
      <c r="AJ1111" s="23">
        <v>0</v>
      </c>
      <c r="AK1111" s="23">
        <v>1.21536</v>
      </c>
      <c r="AL1111" s="23">
        <v>3</v>
      </c>
      <c r="AM1111" s="23">
        <v>0</v>
      </c>
      <c r="AN1111" s="23">
        <v>2777</v>
      </c>
      <c r="AO1111" s="23">
        <v>1110</v>
      </c>
      <c r="AP1111" s="23">
        <v>32</v>
      </c>
    </row>
    <row r="1112" spans="1:42" x14ac:dyDescent="0.25">
      <c r="A1112" s="23">
        <v>1111</v>
      </c>
      <c r="B1112" s="23">
        <v>21</v>
      </c>
      <c r="C1112" s="23">
        <v>21</v>
      </c>
      <c r="D1112" s="23">
        <v>5</v>
      </c>
      <c r="E1112" s="23">
        <v>1836</v>
      </c>
      <c r="F1112" s="23">
        <v>5448</v>
      </c>
      <c r="G1112" s="23">
        <v>5467</v>
      </c>
      <c r="H1112" s="23">
        <v>2576</v>
      </c>
      <c r="I1112" s="23">
        <v>1909</v>
      </c>
      <c r="J1112" s="23">
        <v>25</v>
      </c>
      <c r="K1112" s="23">
        <v>436</v>
      </c>
      <c r="L1112" s="23">
        <v>685</v>
      </c>
      <c r="M1112" s="23">
        <v>485</v>
      </c>
      <c r="N1112" s="23">
        <v>230</v>
      </c>
      <c r="O1112" s="23">
        <v>541</v>
      </c>
      <c r="P1112" s="23">
        <v>247</v>
      </c>
      <c r="Q1112" s="23">
        <v>159</v>
      </c>
      <c r="R1112" s="23">
        <v>0.180171940735321</v>
      </c>
      <c r="S1112" s="23">
        <v>1237</v>
      </c>
      <c r="T1112" s="23">
        <v>352</v>
      </c>
      <c r="U1112" s="23">
        <v>860</v>
      </c>
      <c r="V1112" s="23">
        <v>1852</v>
      </c>
      <c r="W1112" s="23">
        <v>1667</v>
      </c>
      <c r="X1112" s="23">
        <v>736</v>
      </c>
      <c r="Y1112" s="23">
        <v>38</v>
      </c>
      <c r="Z1112" s="23">
        <v>286</v>
      </c>
      <c r="AA1112" s="23">
        <v>442</v>
      </c>
      <c r="AB1112" s="23">
        <v>0</v>
      </c>
      <c r="AC1112" s="23">
        <v>52</v>
      </c>
      <c r="AD1112" s="23">
        <v>419</v>
      </c>
      <c r="AE1112" s="23">
        <v>0</v>
      </c>
      <c r="AF1112" s="23">
        <v>0</v>
      </c>
      <c r="AG1112" s="23">
        <v>4</v>
      </c>
      <c r="AH1112" s="23">
        <v>0</v>
      </c>
      <c r="AI1112" s="23">
        <v>0</v>
      </c>
      <c r="AJ1112" s="23">
        <v>0</v>
      </c>
      <c r="AK1112" s="23">
        <v>1.24837</v>
      </c>
      <c r="AL1112" s="23">
        <v>2</v>
      </c>
      <c r="AM1112" s="23">
        <v>0</v>
      </c>
      <c r="AN1112" s="23">
        <v>1836</v>
      </c>
      <c r="AO1112" s="23">
        <v>1111</v>
      </c>
      <c r="AP1112" s="23">
        <v>19</v>
      </c>
    </row>
    <row r="1113" spans="1:42" x14ac:dyDescent="0.25">
      <c r="A1113" s="23">
        <v>1112</v>
      </c>
      <c r="B1113" s="23">
        <v>21</v>
      </c>
      <c r="C1113" s="23">
        <v>21</v>
      </c>
      <c r="D1113" s="23">
        <v>5</v>
      </c>
      <c r="E1113" s="23">
        <v>2126</v>
      </c>
      <c r="F1113" s="23">
        <v>6048</v>
      </c>
      <c r="G1113" s="23">
        <v>6091</v>
      </c>
      <c r="H1113" s="23">
        <v>3409</v>
      </c>
      <c r="I1113" s="23">
        <v>2050</v>
      </c>
      <c r="J1113" s="23">
        <v>234</v>
      </c>
      <c r="K1113" s="23">
        <v>529</v>
      </c>
      <c r="L1113" s="23">
        <v>650</v>
      </c>
      <c r="M1113" s="23">
        <v>682</v>
      </c>
      <c r="N1113" s="23">
        <v>265</v>
      </c>
      <c r="O1113" s="23">
        <v>621</v>
      </c>
      <c r="P1113" s="23">
        <v>308</v>
      </c>
      <c r="Q1113" s="23">
        <v>145</v>
      </c>
      <c r="R1113" s="23">
        <v>0.14940075521260901</v>
      </c>
      <c r="S1113" s="23">
        <v>2845</v>
      </c>
      <c r="T1113" s="23">
        <v>331</v>
      </c>
      <c r="U1113" s="23">
        <v>922</v>
      </c>
      <c r="V1113" s="23">
        <v>2469</v>
      </c>
      <c r="W1113" s="23">
        <v>1691</v>
      </c>
      <c r="X1113" s="23">
        <v>678</v>
      </c>
      <c r="Y1113" s="23">
        <v>56</v>
      </c>
      <c r="Z1113" s="23">
        <v>77</v>
      </c>
      <c r="AA1113" s="23">
        <v>2631</v>
      </c>
      <c r="AB1113" s="23">
        <v>0</v>
      </c>
      <c r="AC1113" s="23">
        <v>37</v>
      </c>
      <c r="AD1113" s="23">
        <v>44</v>
      </c>
      <c r="AE1113" s="23">
        <v>0</v>
      </c>
      <c r="AF1113" s="23">
        <v>0</v>
      </c>
      <c r="AG1113" s="23">
        <v>4</v>
      </c>
      <c r="AH1113" s="23">
        <v>1555.49963</v>
      </c>
      <c r="AI1113" s="23">
        <v>0</v>
      </c>
      <c r="AJ1113" s="23">
        <v>0</v>
      </c>
      <c r="AK1113" s="23">
        <v>1.7722599999999999</v>
      </c>
      <c r="AL1113" s="23">
        <v>2</v>
      </c>
      <c r="AM1113" s="23">
        <v>0</v>
      </c>
      <c r="AN1113" s="23">
        <v>2126</v>
      </c>
      <c r="AO1113" s="23">
        <v>1112</v>
      </c>
      <c r="AP1113" s="23">
        <v>43</v>
      </c>
    </row>
    <row r="1114" spans="1:42" x14ac:dyDescent="0.25">
      <c r="A1114" s="23">
        <v>1113</v>
      </c>
      <c r="B1114" s="23">
        <v>21</v>
      </c>
      <c r="C1114" s="23">
        <v>21</v>
      </c>
      <c r="D1114" s="23">
        <v>5</v>
      </c>
      <c r="E1114" s="23">
        <v>1424</v>
      </c>
      <c r="F1114" s="23">
        <v>2341</v>
      </c>
      <c r="G1114" s="23">
        <v>2375</v>
      </c>
      <c r="H1114" s="23">
        <v>1125</v>
      </c>
      <c r="I1114" s="23">
        <v>109</v>
      </c>
      <c r="J1114" s="23">
        <v>1349</v>
      </c>
      <c r="K1114" s="23">
        <v>833</v>
      </c>
      <c r="L1114" s="23">
        <v>313</v>
      </c>
      <c r="M1114" s="23">
        <v>170</v>
      </c>
      <c r="N1114" s="23">
        <v>108</v>
      </c>
      <c r="O1114" s="23">
        <v>263</v>
      </c>
      <c r="P1114" s="23">
        <v>35</v>
      </c>
      <c r="Q1114" s="23">
        <v>134</v>
      </c>
      <c r="R1114" s="23">
        <v>0.413052631578947</v>
      </c>
      <c r="S1114" s="23">
        <v>7957</v>
      </c>
      <c r="T1114" s="23">
        <v>81</v>
      </c>
      <c r="U1114" s="23">
        <v>168</v>
      </c>
      <c r="V1114" s="23">
        <v>760</v>
      </c>
      <c r="W1114" s="23">
        <v>557</v>
      </c>
      <c r="X1114" s="23">
        <v>809</v>
      </c>
      <c r="Y1114" s="23">
        <v>1439</v>
      </c>
      <c r="Z1114" s="23">
        <v>2223</v>
      </c>
      <c r="AA1114" s="23">
        <v>2249</v>
      </c>
      <c r="AB1114" s="23">
        <v>9</v>
      </c>
      <c r="AC1114" s="23">
        <v>1037</v>
      </c>
      <c r="AD1114" s="23">
        <v>1000</v>
      </c>
      <c r="AE1114" s="23">
        <v>0</v>
      </c>
      <c r="AF1114" s="23">
        <v>0</v>
      </c>
      <c r="AG1114" s="23">
        <v>2</v>
      </c>
      <c r="AH1114" s="23">
        <v>0</v>
      </c>
      <c r="AI1114" s="23">
        <v>0</v>
      </c>
      <c r="AJ1114" s="23">
        <v>0</v>
      </c>
      <c r="AK1114" s="23">
        <v>4.0796299999999999</v>
      </c>
      <c r="AL1114" s="23">
        <v>3</v>
      </c>
      <c r="AM1114" s="23">
        <v>0</v>
      </c>
      <c r="AN1114" s="23">
        <v>1424</v>
      </c>
      <c r="AO1114" s="23">
        <v>1113</v>
      </c>
      <c r="AP1114" s="23">
        <v>34</v>
      </c>
    </row>
    <row r="1115" spans="1:42" x14ac:dyDescent="0.25">
      <c r="A1115" s="23">
        <v>1114</v>
      </c>
      <c r="B1115" s="23">
        <v>21</v>
      </c>
      <c r="C1115" s="23">
        <v>21</v>
      </c>
      <c r="D1115" s="23">
        <v>5</v>
      </c>
      <c r="E1115" s="23">
        <v>2683</v>
      </c>
      <c r="F1115" s="23">
        <v>7456</v>
      </c>
      <c r="G1115" s="23">
        <v>7456</v>
      </c>
      <c r="H1115" s="23">
        <v>3361</v>
      </c>
      <c r="I1115" s="23">
        <v>352</v>
      </c>
      <c r="J1115" s="23">
        <v>2400</v>
      </c>
      <c r="K1115" s="23">
        <v>1477</v>
      </c>
      <c r="L1115" s="23">
        <v>899</v>
      </c>
      <c r="M1115" s="23">
        <v>307</v>
      </c>
      <c r="N1115" s="23">
        <v>0</v>
      </c>
      <c r="O1115" s="23">
        <v>160</v>
      </c>
      <c r="P1115" s="23">
        <v>99</v>
      </c>
      <c r="Q1115" s="23">
        <v>23</v>
      </c>
      <c r="R1115" s="23">
        <v>0.118025751072961</v>
      </c>
      <c r="S1115" s="23">
        <v>329</v>
      </c>
      <c r="T1115" s="23">
        <v>688</v>
      </c>
      <c r="U1115" s="23">
        <v>1626</v>
      </c>
      <c r="V1115" s="23">
        <v>3130</v>
      </c>
      <c r="W1115" s="23">
        <v>1409</v>
      </c>
      <c r="X1115" s="23">
        <v>603</v>
      </c>
      <c r="Y1115" s="23">
        <v>74</v>
      </c>
      <c r="Z1115" s="23">
        <v>73</v>
      </c>
      <c r="AA1115" s="23">
        <v>127</v>
      </c>
      <c r="AB1115" s="23">
        <v>0</v>
      </c>
      <c r="AC1115" s="23">
        <v>35</v>
      </c>
      <c r="AD1115" s="23">
        <v>20</v>
      </c>
      <c r="AE1115" s="23">
        <v>0</v>
      </c>
      <c r="AF1115" s="23">
        <v>0</v>
      </c>
      <c r="AG1115" s="23">
        <v>3</v>
      </c>
      <c r="AH1115" s="23">
        <v>0</v>
      </c>
      <c r="AI1115" s="23">
        <v>0</v>
      </c>
      <c r="AJ1115" s="23">
        <v>0</v>
      </c>
      <c r="AK1115" s="23">
        <v>2.0445099999999998</v>
      </c>
      <c r="AL1115" s="23">
        <v>3</v>
      </c>
      <c r="AM1115" s="23">
        <v>0</v>
      </c>
      <c r="AN1115" s="23">
        <v>2683</v>
      </c>
      <c r="AO1115" s="23">
        <v>1114</v>
      </c>
      <c r="AP1115" s="23">
        <v>0</v>
      </c>
    </row>
    <row r="1116" spans="1:42" x14ac:dyDescent="0.25">
      <c r="A1116" s="23">
        <v>1115</v>
      </c>
      <c r="B1116" s="23">
        <v>21</v>
      </c>
      <c r="C1116" s="23">
        <v>21</v>
      </c>
      <c r="D1116" s="23">
        <v>5</v>
      </c>
      <c r="E1116" s="23">
        <v>1500</v>
      </c>
      <c r="F1116" s="23">
        <v>5307</v>
      </c>
      <c r="G1116" s="23">
        <v>5307</v>
      </c>
      <c r="H1116" s="23">
        <v>2910</v>
      </c>
      <c r="I1116" s="23">
        <v>347</v>
      </c>
      <c r="J1116" s="23">
        <v>1303</v>
      </c>
      <c r="K1116" s="23">
        <v>692</v>
      </c>
      <c r="L1116" s="23">
        <v>472</v>
      </c>
      <c r="M1116" s="23">
        <v>245</v>
      </c>
      <c r="N1116" s="23">
        <v>91</v>
      </c>
      <c r="O1116" s="23">
        <v>166</v>
      </c>
      <c r="P1116" s="23">
        <v>57</v>
      </c>
      <c r="Q1116" s="23">
        <v>57</v>
      </c>
      <c r="R1116" s="23">
        <v>7.0096099491238004E-2</v>
      </c>
      <c r="S1116" s="23">
        <v>327</v>
      </c>
      <c r="T1116" s="23">
        <v>439</v>
      </c>
      <c r="U1116" s="23">
        <v>1129</v>
      </c>
      <c r="V1116" s="23">
        <v>2378</v>
      </c>
      <c r="W1116" s="23">
        <v>1064</v>
      </c>
      <c r="X1116" s="23">
        <v>297</v>
      </c>
      <c r="Y1116" s="23">
        <v>84</v>
      </c>
      <c r="Z1116" s="23">
        <v>51</v>
      </c>
      <c r="AA1116" s="23">
        <v>145</v>
      </c>
      <c r="AB1116" s="23">
        <v>0</v>
      </c>
      <c r="AC1116" s="23">
        <v>17</v>
      </c>
      <c r="AD1116" s="23">
        <v>30</v>
      </c>
      <c r="AE1116" s="23">
        <v>0</v>
      </c>
      <c r="AF1116" s="23">
        <v>0</v>
      </c>
      <c r="AG1116" s="23">
        <v>3</v>
      </c>
      <c r="AH1116" s="23">
        <v>0</v>
      </c>
      <c r="AI1116" s="23">
        <v>0</v>
      </c>
      <c r="AJ1116" s="23">
        <v>0</v>
      </c>
      <c r="AK1116" s="23">
        <v>1.76434</v>
      </c>
      <c r="AL1116" s="23">
        <v>3</v>
      </c>
      <c r="AM1116" s="23">
        <v>0</v>
      </c>
      <c r="AN1116" s="23">
        <v>1500</v>
      </c>
      <c r="AO1116" s="23">
        <v>1115</v>
      </c>
      <c r="AP1116" s="23">
        <v>0</v>
      </c>
    </row>
    <row r="1117" spans="1:42" x14ac:dyDescent="0.25">
      <c r="A1117" s="23">
        <v>1116</v>
      </c>
      <c r="B1117" s="23">
        <v>21</v>
      </c>
      <c r="C1117" s="23">
        <v>21</v>
      </c>
      <c r="D1117" s="23">
        <v>5</v>
      </c>
      <c r="E1117" s="23">
        <v>1207</v>
      </c>
      <c r="F1117" s="23">
        <v>3342</v>
      </c>
      <c r="G1117" s="23">
        <v>3369</v>
      </c>
      <c r="H1117" s="23">
        <v>1807</v>
      </c>
      <c r="I1117" s="23">
        <v>1272</v>
      </c>
      <c r="J1117" s="23">
        <v>52</v>
      </c>
      <c r="K1117" s="23">
        <v>248</v>
      </c>
      <c r="L1117" s="23">
        <v>478</v>
      </c>
      <c r="M1117" s="23">
        <v>296</v>
      </c>
      <c r="N1117" s="23">
        <v>185</v>
      </c>
      <c r="O1117" s="23">
        <v>436</v>
      </c>
      <c r="P1117" s="23">
        <v>237</v>
      </c>
      <c r="Q1117" s="23">
        <v>69</v>
      </c>
      <c r="R1117" s="23">
        <v>0.18610863757791599</v>
      </c>
      <c r="S1117" s="23">
        <v>733</v>
      </c>
      <c r="T1117" s="23">
        <v>205</v>
      </c>
      <c r="U1117" s="23">
        <v>479</v>
      </c>
      <c r="V1117" s="23">
        <v>1245</v>
      </c>
      <c r="W1117" s="23">
        <v>927</v>
      </c>
      <c r="X1117" s="23">
        <v>513</v>
      </c>
      <c r="Y1117" s="23">
        <v>45</v>
      </c>
      <c r="Z1117" s="23">
        <v>126</v>
      </c>
      <c r="AA1117" s="23">
        <v>462</v>
      </c>
      <c r="AB1117" s="23">
        <v>0</v>
      </c>
      <c r="AC1117" s="23">
        <v>26</v>
      </c>
      <c r="AD1117" s="23">
        <v>74</v>
      </c>
      <c r="AE1117" s="23">
        <v>0</v>
      </c>
      <c r="AF1117" s="23">
        <v>0</v>
      </c>
      <c r="AG1117" s="23">
        <v>5</v>
      </c>
      <c r="AH1117" s="23">
        <v>0</v>
      </c>
      <c r="AI1117" s="23">
        <v>0</v>
      </c>
      <c r="AJ1117" s="23">
        <v>0</v>
      </c>
      <c r="AK1117" s="23">
        <v>1.21522</v>
      </c>
      <c r="AL1117" s="23">
        <v>3</v>
      </c>
      <c r="AM1117" s="23">
        <v>0</v>
      </c>
      <c r="AN1117" s="23">
        <v>1207</v>
      </c>
      <c r="AO1117" s="23">
        <v>1116</v>
      </c>
      <c r="AP1117" s="23">
        <v>27</v>
      </c>
    </row>
    <row r="1118" spans="1:42" x14ac:dyDescent="0.25">
      <c r="A1118" s="23">
        <v>1117</v>
      </c>
      <c r="B1118" s="23">
        <v>21</v>
      </c>
      <c r="C1118" s="23">
        <v>21</v>
      </c>
      <c r="D1118" s="23">
        <v>5</v>
      </c>
      <c r="E1118" s="23">
        <v>1269</v>
      </c>
      <c r="F1118" s="23">
        <v>3683</v>
      </c>
      <c r="G1118" s="23">
        <v>3698</v>
      </c>
      <c r="H1118" s="23">
        <v>2030</v>
      </c>
      <c r="I1118" s="23">
        <v>1050</v>
      </c>
      <c r="J1118" s="23">
        <v>249</v>
      </c>
      <c r="K1118" s="23">
        <v>129</v>
      </c>
      <c r="L1118" s="23">
        <v>485</v>
      </c>
      <c r="M1118" s="23">
        <v>365</v>
      </c>
      <c r="N1118" s="23">
        <v>290</v>
      </c>
      <c r="O1118" s="23">
        <v>687</v>
      </c>
      <c r="P1118" s="23">
        <v>391</v>
      </c>
      <c r="Q1118" s="23">
        <v>33</v>
      </c>
      <c r="R1118" s="23">
        <v>0.22471606273661399</v>
      </c>
      <c r="S1118" s="23">
        <v>478</v>
      </c>
      <c r="T1118" s="23">
        <v>160</v>
      </c>
      <c r="U1118" s="23">
        <v>458</v>
      </c>
      <c r="V1118" s="23">
        <v>1201</v>
      </c>
      <c r="W1118" s="23">
        <v>1192</v>
      </c>
      <c r="X1118" s="23">
        <v>687</v>
      </c>
      <c r="Y1118" s="23">
        <v>237</v>
      </c>
      <c r="Z1118" s="23">
        <v>133</v>
      </c>
      <c r="AA1118" s="23">
        <v>53</v>
      </c>
      <c r="AB1118" s="23">
        <v>0</v>
      </c>
      <c r="AC1118" s="23">
        <v>2</v>
      </c>
      <c r="AD1118" s="23">
        <v>53</v>
      </c>
      <c r="AE1118" s="23">
        <v>0</v>
      </c>
      <c r="AF1118" s="23">
        <v>0</v>
      </c>
      <c r="AG1118" s="23">
        <v>4</v>
      </c>
      <c r="AH1118" s="23">
        <v>0</v>
      </c>
      <c r="AI1118" s="23">
        <v>0</v>
      </c>
      <c r="AJ1118" s="23">
        <v>0</v>
      </c>
      <c r="AK1118" s="23">
        <v>1.0606199999999999</v>
      </c>
      <c r="AL1118" s="23">
        <v>1</v>
      </c>
      <c r="AM1118" s="23">
        <v>0</v>
      </c>
      <c r="AN1118" s="23">
        <v>1269</v>
      </c>
      <c r="AO1118" s="23">
        <v>1117</v>
      </c>
      <c r="AP1118" s="23">
        <v>15</v>
      </c>
    </row>
    <row r="1119" spans="1:42" x14ac:dyDescent="0.25">
      <c r="A1119" s="23">
        <v>1118</v>
      </c>
      <c r="B1119" s="23">
        <v>21</v>
      </c>
      <c r="C1119" s="23">
        <v>21</v>
      </c>
      <c r="D1119" s="23">
        <v>5</v>
      </c>
      <c r="E1119" s="23">
        <v>3104</v>
      </c>
      <c r="F1119" s="23">
        <v>7826</v>
      </c>
      <c r="G1119" s="23">
        <v>7892</v>
      </c>
      <c r="H1119" s="23">
        <v>4211</v>
      </c>
      <c r="I1119" s="23">
        <v>2084</v>
      </c>
      <c r="J1119" s="23">
        <v>1066</v>
      </c>
      <c r="K1119" s="23">
        <v>914</v>
      </c>
      <c r="L1119" s="23">
        <v>1149</v>
      </c>
      <c r="M1119" s="23">
        <v>650</v>
      </c>
      <c r="N1119" s="23">
        <v>391</v>
      </c>
      <c r="O1119" s="23">
        <v>792</v>
      </c>
      <c r="P1119" s="23">
        <v>425</v>
      </c>
      <c r="Q1119" s="23">
        <v>245</v>
      </c>
      <c r="R1119" s="23">
        <v>0.19792194627470899</v>
      </c>
      <c r="S1119" s="23">
        <v>3682</v>
      </c>
      <c r="T1119" s="23">
        <v>543</v>
      </c>
      <c r="U1119" s="23">
        <v>978</v>
      </c>
      <c r="V1119" s="23">
        <v>2919</v>
      </c>
      <c r="W1119" s="23">
        <v>2284</v>
      </c>
      <c r="X1119" s="23">
        <v>1168</v>
      </c>
      <c r="Y1119" s="23">
        <v>804</v>
      </c>
      <c r="Z1119" s="23">
        <v>486</v>
      </c>
      <c r="AA1119" s="23">
        <v>886</v>
      </c>
      <c r="AB1119" s="23">
        <v>5</v>
      </c>
      <c r="AC1119" s="23">
        <v>836</v>
      </c>
      <c r="AD1119" s="23">
        <v>665</v>
      </c>
      <c r="AE1119" s="23">
        <v>0</v>
      </c>
      <c r="AF1119" s="23">
        <v>0</v>
      </c>
      <c r="AG1119" s="23">
        <v>4</v>
      </c>
      <c r="AH1119" s="23">
        <v>0</v>
      </c>
      <c r="AI1119" s="23">
        <v>0</v>
      </c>
      <c r="AJ1119" s="23">
        <v>0</v>
      </c>
      <c r="AK1119" s="23">
        <v>1.2912600000000001</v>
      </c>
      <c r="AL1119" s="23">
        <v>3</v>
      </c>
      <c r="AM1119" s="23">
        <v>0</v>
      </c>
      <c r="AN1119" s="23">
        <v>3104</v>
      </c>
      <c r="AO1119" s="23">
        <v>1118</v>
      </c>
      <c r="AP1119" s="23">
        <v>66</v>
      </c>
    </row>
    <row r="1120" spans="1:42" x14ac:dyDescent="0.25">
      <c r="A1120" s="23">
        <v>1119</v>
      </c>
      <c r="B1120" s="23">
        <v>21</v>
      </c>
      <c r="C1120" s="23">
        <v>21</v>
      </c>
      <c r="D1120" s="23">
        <v>5</v>
      </c>
      <c r="E1120" s="23">
        <v>3289</v>
      </c>
      <c r="F1120" s="23">
        <v>8627</v>
      </c>
      <c r="G1120" s="23">
        <v>8646</v>
      </c>
      <c r="H1120" s="23">
        <v>4445</v>
      </c>
      <c r="I1120" s="23">
        <v>2252</v>
      </c>
      <c r="J1120" s="23">
        <v>1138</v>
      </c>
      <c r="K1120" s="23">
        <v>909</v>
      </c>
      <c r="L1120" s="23">
        <v>931</v>
      </c>
      <c r="M1120" s="23">
        <v>884</v>
      </c>
      <c r="N1120" s="23">
        <v>565</v>
      </c>
      <c r="O1120" s="23">
        <v>691</v>
      </c>
      <c r="P1120" s="23">
        <v>504</v>
      </c>
      <c r="Q1120" s="23">
        <v>40.56288</v>
      </c>
      <c r="R1120" s="23">
        <v>0.15764515382836</v>
      </c>
      <c r="S1120" s="23">
        <v>1253</v>
      </c>
      <c r="T1120" s="23">
        <v>482</v>
      </c>
      <c r="U1120" s="23">
        <v>1335</v>
      </c>
      <c r="V1120" s="23">
        <v>3322</v>
      </c>
      <c r="W1120" s="23">
        <v>2399</v>
      </c>
      <c r="X1120" s="23">
        <v>1108</v>
      </c>
      <c r="Y1120" s="23">
        <v>137</v>
      </c>
      <c r="Z1120" s="23">
        <v>231</v>
      </c>
      <c r="AA1120" s="23">
        <v>690</v>
      </c>
      <c r="AB1120" s="23">
        <v>0</v>
      </c>
      <c r="AC1120" s="23">
        <v>19</v>
      </c>
      <c r="AD1120" s="23">
        <v>176</v>
      </c>
      <c r="AE1120" s="23">
        <v>0</v>
      </c>
      <c r="AF1120" s="23">
        <v>0</v>
      </c>
      <c r="AG1120" s="23">
        <v>4</v>
      </c>
      <c r="AH1120" s="23">
        <v>0</v>
      </c>
      <c r="AI1120" s="23">
        <v>0</v>
      </c>
      <c r="AJ1120" s="23">
        <v>0</v>
      </c>
      <c r="AK1120" s="23">
        <v>1.23935</v>
      </c>
      <c r="AL1120" s="23">
        <v>3</v>
      </c>
      <c r="AM1120" s="23">
        <v>0</v>
      </c>
      <c r="AN1120" s="23">
        <v>3289</v>
      </c>
      <c r="AO1120" s="23">
        <v>1119</v>
      </c>
      <c r="AP1120" s="23">
        <v>19</v>
      </c>
    </row>
    <row r="1121" spans="1:42" x14ac:dyDescent="0.25">
      <c r="A1121" s="23">
        <v>1120</v>
      </c>
      <c r="B1121" s="23">
        <v>21</v>
      </c>
      <c r="C1121" s="23">
        <v>21</v>
      </c>
      <c r="D1121" s="23">
        <v>5</v>
      </c>
      <c r="E1121" s="23">
        <v>2943</v>
      </c>
      <c r="F1121" s="23">
        <v>10188</v>
      </c>
      <c r="G1121" s="23">
        <v>10195</v>
      </c>
      <c r="H1121" s="23">
        <v>4456</v>
      </c>
      <c r="I1121" s="23">
        <v>1488</v>
      </c>
      <c r="J1121" s="23">
        <v>1538</v>
      </c>
      <c r="K1121" s="23">
        <v>1416</v>
      </c>
      <c r="L1121" s="23">
        <v>948</v>
      </c>
      <c r="M1121" s="23">
        <v>421</v>
      </c>
      <c r="N1121" s="23">
        <v>158</v>
      </c>
      <c r="O1121" s="23">
        <v>497</v>
      </c>
      <c r="P1121" s="23">
        <v>293</v>
      </c>
      <c r="Q1121" s="23">
        <v>104</v>
      </c>
      <c r="R1121" s="23">
        <v>9.9362432564982797E-2</v>
      </c>
      <c r="S1121" s="23">
        <v>1345</v>
      </c>
      <c r="T1121" s="23">
        <v>1039</v>
      </c>
      <c r="U1121" s="23">
        <v>2331</v>
      </c>
      <c r="V1121" s="23">
        <v>4277</v>
      </c>
      <c r="W1121" s="23">
        <v>1736</v>
      </c>
      <c r="X1121" s="23">
        <v>812</v>
      </c>
      <c r="Y1121" s="23">
        <v>387</v>
      </c>
      <c r="Z1121" s="23">
        <v>171</v>
      </c>
      <c r="AA1121" s="23">
        <v>552</v>
      </c>
      <c r="AB1121" s="23">
        <v>1</v>
      </c>
      <c r="AC1121" s="23">
        <v>80</v>
      </c>
      <c r="AD1121" s="23">
        <v>154</v>
      </c>
      <c r="AE1121" s="23">
        <v>0</v>
      </c>
      <c r="AF1121" s="23">
        <v>0</v>
      </c>
      <c r="AG1121" s="23">
        <v>4</v>
      </c>
      <c r="AH1121" s="23">
        <v>0</v>
      </c>
      <c r="AI1121" s="23">
        <v>0</v>
      </c>
      <c r="AJ1121" s="23">
        <v>0</v>
      </c>
      <c r="AK1121" s="23">
        <v>1.4108000000000001</v>
      </c>
      <c r="AL1121" s="23">
        <v>3</v>
      </c>
      <c r="AM1121" s="23">
        <v>0</v>
      </c>
      <c r="AN1121" s="23">
        <v>2943</v>
      </c>
      <c r="AO1121" s="23">
        <v>1120</v>
      </c>
      <c r="AP1121" s="23">
        <v>7</v>
      </c>
    </row>
    <row r="1122" spans="1:42" x14ac:dyDescent="0.25">
      <c r="A1122" s="23">
        <v>1121</v>
      </c>
      <c r="B1122" s="23">
        <v>21</v>
      </c>
      <c r="C1122" s="23">
        <v>21</v>
      </c>
      <c r="D1122" s="23">
        <v>5</v>
      </c>
      <c r="E1122" s="23">
        <v>5563</v>
      </c>
      <c r="F1122" s="23">
        <v>11131</v>
      </c>
      <c r="G1122" s="23">
        <v>11147</v>
      </c>
      <c r="H1122" s="23">
        <v>6754</v>
      </c>
      <c r="I1122" s="23">
        <v>1648</v>
      </c>
      <c r="J1122" s="23">
        <v>3962</v>
      </c>
      <c r="K1122" s="23">
        <v>1353</v>
      </c>
      <c r="L1122" s="23">
        <v>1435</v>
      </c>
      <c r="M1122" s="23">
        <v>1515</v>
      </c>
      <c r="N1122" s="23">
        <v>1260</v>
      </c>
      <c r="O1122" s="23">
        <v>866</v>
      </c>
      <c r="P1122" s="23">
        <v>393</v>
      </c>
      <c r="Q1122" s="23">
        <v>231</v>
      </c>
      <c r="R1122" s="23">
        <v>0.16524625459764999</v>
      </c>
      <c r="S1122" s="23">
        <v>14390</v>
      </c>
      <c r="T1122" s="23">
        <v>772</v>
      </c>
      <c r="U1122" s="23">
        <v>985</v>
      </c>
      <c r="V1122" s="23">
        <v>5119</v>
      </c>
      <c r="W1122" s="23">
        <v>2688</v>
      </c>
      <c r="X1122" s="23">
        <v>1583</v>
      </c>
      <c r="Y1122" s="23">
        <v>1644</v>
      </c>
      <c r="Z1122" s="23">
        <v>8482</v>
      </c>
      <c r="AA1122" s="23">
        <v>2871</v>
      </c>
      <c r="AB1122" s="23">
        <v>1</v>
      </c>
      <c r="AC1122" s="23">
        <v>470</v>
      </c>
      <c r="AD1122" s="23">
        <v>922</v>
      </c>
      <c r="AE1122" s="23">
        <v>0</v>
      </c>
      <c r="AF1122" s="23">
        <v>0</v>
      </c>
      <c r="AG1122" s="23">
        <v>4</v>
      </c>
      <c r="AH1122" s="23">
        <v>0</v>
      </c>
      <c r="AI1122" s="23">
        <v>0</v>
      </c>
      <c r="AJ1122" s="23">
        <v>0</v>
      </c>
      <c r="AK1122" s="23">
        <v>1.9704600000000001</v>
      </c>
      <c r="AL1122" s="23">
        <v>3</v>
      </c>
      <c r="AM1122" s="23">
        <v>0</v>
      </c>
      <c r="AN1122" s="23">
        <v>5563</v>
      </c>
      <c r="AO1122" s="23">
        <v>1121</v>
      </c>
      <c r="AP1122" s="23">
        <v>16</v>
      </c>
    </row>
    <row r="1123" spans="1:42" x14ac:dyDescent="0.25">
      <c r="A1123" s="23">
        <v>1122</v>
      </c>
      <c r="B1123" s="23">
        <v>21</v>
      </c>
      <c r="C1123" s="23">
        <v>21</v>
      </c>
      <c r="D1123" s="23">
        <v>5</v>
      </c>
      <c r="E1123" s="23">
        <v>2833</v>
      </c>
      <c r="F1123" s="23">
        <v>7768</v>
      </c>
      <c r="G1123" s="23">
        <v>7853</v>
      </c>
      <c r="H1123" s="23">
        <v>4029</v>
      </c>
      <c r="I1123" s="23">
        <v>2586</v>
      </c>
      <c r="J1123" s="23">
        <v>402</v>
      </c>
      <c r="K1123" s="23">
        <v>1032</v>
      </c>
      <c r="L1123" s="23">
        <v>1027</v>
      </c>
      <c r="M1123" s="23">
        <v>605</v>
      </c>
      <c r="N1123" s="23">
        <v>169</v>
      </c>
      <c r="O1123" s="23">
        <v>2022</v>
      </c>
      <c r="P1123" s="23">
        <v>406</v>
      </c>
      <c r="Q1123" s="23">
        <v>1147</v>
      </c>
      <c r="R1123" s="23">
        <v>0.15866547816121199</v>
      </c>
      <c r="S1123" s="23">
        <v>16593</v>
      </c>
      <c r="T1123" s="23">
        <v>461</v>
      </c>
      <c r="U1123" s="23">
        <v>1364</v>
      </c>
      <c r="V1123" s="23">
        <v>2890</v>
      </c>
      <c r="W1123" s="23">
        <v>2158</v>
      </c>
      <c r="X1123" s="23">
        <v>980</v>
      </c>
      <c r="Y1123" s="23">
        <v>4380</v>
      </c>
      <c r="Z1123" s="23">
        <v>2767</v>
      </c>
      <c r="AA1123" s="23">
        <v>5051</v>
      </c>
      <c r="AB1123" s="23">
        <v>18</v>
      </c>
      <c r="AC1123" s="23">
        <v>2398</v>
      </c>
      <c r="AD1123" s="23">
        <v>1979</v>
      </c>
      <c r="AE1123" s="23">
        <v>0</v>
      </c>
      <c r="AF1123" s="23">
        <v>0</v>
      </c>
      <c r="AG1123" s="23">
        <v>4</v>
      </c>
      <c r="AH1123" s="23">
        <v>0</v>
      </c>
      <c r="AI1123" s="23">
        <v>0</v>
      </c>
      <c r="AJ1123" s="23">
        <v>0</v>
      </c>
      <c r="AK1123" s="23">
        <v>1.5414300000000001</v>
      </c>
      <c r="AL1123" s="23">
        <v>3</v>
      </c>
      <c r="AM1123" s="23">
        <v>0</v>
      </c>
      <c r="AN1123" s="23">
        <v>2833</v>
      </c>
      <c r="AO1123" s="23">
        <v>1122</v>
      </c>
      <c r="AP1123" s="23">
        <v>85</v>
      </c>
    </row>
    <row r="1124" spans="1:42" x14ac:dyDescent="0.25">
      <c r="A1124" s="23">
        <v>1123</v>
      </c>
      <c r="B1124" s="23">
        <v>21</v>
      </c>
      <c r="C1124" s="23">
        <v>21</v>
      </c>
      <c r="D1124" s="23">
        <v>5</v>
      </c>
      <c r="E1124" s="23">
        <v>2236</v>
      </c>
      <c r="F1124" s="23">
        <v>5425</v>
      </c>
      <c r="G1124" s="23">
        <v>5466</v>
      </c>
      <c r="H1124" s="23">
        <v>3005</v>
      </c>
      <c r="I1124" s="23">
        <v>1229</v>
      </c>
      <c r="J1124" s="23">
        <v>1163</v>
      </c>
      <c r="K1124" s="23">
        <v>569</v>
      </c>
      <c r="L1124" s="23">
        <v>871</v>
      </c>
      <c r="M1124" s="23">
        <v>546</v>
      </c>
      <c r="N1124" s="23">
        <v>250</v>
      </c>
      <c r="O1124" s="23">
        <v>566</v>
      </c>
      <c r="P1124" s="23">
        <v>171</v>
      </c>
      <c r="Q1124" s="23">
        <v>171</v>
      </c>
      <c r="R1124" s="23">
        <v>0.122392974753019</v>
      </c>
      <c r="S1124" s="23">
        <v>2907</v>
      </c>
      <c r="T1124" s="23">
        <v>319</v>
      </c>
      <c r="U1124" s="23">
        <v>729</v>
      </c>
      <c r="V1124" s="23">
        <v>2395</v>
      </c>
      <c r="W1124" s="23">
        <v>1532</v>
      </c>
      <c r="X1124" s="23">
        <v>491</v>
      </c>
      <c r="Y1124" s="23">
        <v>1050</v>
      </c>
      <c r="Z1124" s="23">
        <v>338</v>
      </c>
      <c r="AA1124" s="23">
        <v>834</v>
      </c>
      <c r="AB1124" s="23">
        <v>0</v>
      </c>
      <c r="AC1124" s="23">
        <v>437</v>
      </c>
      <c r="AD1124" s="23">
        <v>248</v>
      </c>
      <c r="AE1124" s="23">
        <v>0</v>
      </c>
      <c r="AF1124" s="23">
        <v>0</v>
      </c>
      <c r="AG1124" s="23">
        <v>4</v>
      </c>
      <c r="AH1124" s="23">
        <v>0</v>
      </c>
      <c r="AI1124" s="23">
        <v>0</v>
      </c>
      <c r="AJ1124" s="23">
        <v>0</v>
      </c>
      <c r="AK1124" s="23">
        <v>1.45468</v>
      </c>
      <c r="AL1124" s="23">
        <v>1</v>
      </c>
      <c r="AM1124" s="23">
        <v>0</v>
      </c>
      <c r="AN1124" s="23">
        <v>2236</v>
      </c>
      <c r="AO1124" s="23">
        <v>1123</v>
      </c>
      <c r="AP1124" s="23">
        <v>41</v>
      </c>
    </row>
    <row r="1125" spans="1:42" x14ac:dyDescent="0.25">
      <c r="A1125" s="23">
        <v>1124</v>
      </c>
      <c r="B1125" s="23">
        <v>21</v>
      </c>
      <c r="C1125" s="23">
        <v>21</v>
      </c>
      <c r="D1125" s="23">
        <v>5</v>
      </c>
      <c r="E1125" s="23">
        <v>2495</v>
      </c>
      <c r="F1125" s="23">
        <v>6551</v>
      </c>
      <c r="G1125" s="23">
        <v>6569</v>
      </c>
      <c r="H1125" s="23">
        <v>3504</v>
      </c>
      <c r="I1125" s="23">
        <v>2130</v>
      </c>
      <c r="J1125" s="23">
        <v>418</v>
      </c>
      <c r="K1125" s="23">
        <v>508</v>
      </c>
      <c r="L1125" s="23">
        <v>629</v>
      </c>
      <c r="M1125" s="23">
        <v>779</v>
      </c>
      <c r="N1125" s="23">
        <v>579</v>
      </c>
      <c r="O1125" s="23">
        <v>1055</v>
      </c>
      <c r="P1125" s="23">
        <v>616</v>
      </c>
      <c r="Q1125" s="23">
        <v>81</v>
      </c>
      <c r="R1125" s="23">
        <v>0.213122240828132</v>
      </c>
      <c r="S1125" s="23">
        <v>6138</v>
      </c>
      <c r="T1125" s="23">
        <v>303</v>
      </c>
      <c r="U1125" s="23">
        <v>1053</v>
      </c>
      <c r="V1125" s="23">
        <v>1841</v>
      </c>
      <c r="W1125" s="23">
        <v>2163</v>
      </c>
      <c r="X1125" s="23">
        <v>1209</v>
      </c>
      <c r="Y1125" s="23">
        <v>157</v>
      </c>
      <c r="Z1125" s="23">
        <v>91</v>
      </c>
      <c r="AA1125" s="23">
        <v>3871</v>
      </c>
      <c r="AB1125" s="23">
        <v>0</v>
      </c>
      <c r="AC1125" s="23">
        <v>36</v>
      </c>
      <c r="AD1125" s="23">
        <v>1983</v>
      </c>
      <c r="AE1125" s="23">
        <v>0</v>
      </c>
      <c r="AF1125" s="23">
        <v>0</v>
      </c>
      <c r="AG1125" s="23">
        <v>4</v>
      </c>
      <c r="AH1125" s="23">
        <v>0</v>
      </c>
      <c r="AI1125" s="23">
        <v>0</v>
      </c>
      <c r="AJ1125" s="23">
        <v>0</v>
      </c>
      <c r="AK1125" s="23">
        <v>1.32599</v>
      </c>
      <c r="AL1125" s="23">
        <v>1</v>
      </c>
      <c r="AM1125" s="23">
        <v>0</v>
      </c>
      <c r="AN1125" s="23">
        <v>2495</v>
      </c>
      <c r="AO1125" s="23">
        <v>1124</v>
      </c>
      <c r="AP1125" s="23">
        <v>18</v>
      </c>
    </row>
    <row r="1126" spans="1:42" x14ac:dyDescent="0.25">
      <c r="A1126" s="23">
        <v>1125</v>
      </c>
      <c r="B1126" s="23">
        <v>21</v>
      </c>
      <c r="C1126" s="23">
        <v>21</v>
      </c>
      <c r="D1126" s="23">
        <v>5</v>
      </c>
      <c r="E1126" s="23">
        <v>1818</v>
      </c>
      <c r="F1126" s="23">
        <v>4480</v>
      </c>
      <c r="G1126" s="23">
        <v>4488</v>
      </c>
      <c r="H1126" s="23">
        <v>2344</v>
      </c>
      <c r="I1126" s="23">
        <v>1650</v>
      </c>
      <c r="J1126" s="23">
        <v>269</v>
      </c>
      <c r="K1126" s="23">
        <v>176</v>
      </c>
      <c r="L1126" s="23">
        <v>485</v>
      </c>
      <c r="M1126" s="23">
        <v>568</v>
      </c>
      <c r="N1126" s="23">
        <v>589</v>
      </c>
      <c r="O1126" s="23">
        <v>1291</v>
      </c>
      <c r="P1126" s="23">
        <v>800</v>
      </c>
      <c r="Q1126" s="23">
        <v>35</v>
      </c>
      <c r="R1126" s="23">
        <v>0.26559714795008899</v>
      </c>
      <c r="S1126" s="23">
        <v>395</v>
      </c>
      <c r="T1126" s="23">
        <v>322</v>
      </c>
      <c r="U1126" s="23">
        <v>643</v>
      </c>
      <c r="V1126" s="23">
        <v>1126</v>
      </c>
      <c r="W1126" s="23">
        <v>1442</v>
      </c>
      <c r="X1126" s="23">
        <v>955</v>
      </c>
      <c r="Y1126" s="23">
        <v>127</v>
      </c>
      <c r="Z1126" s="23">
        <v>46</v>
      </c>
      <c r="AA1126" s="23">
        <v>151</v>
      </c>
      <c r="AB1126" s="23">
        <v>0</v>
      </c>
      <c r="AC1126" s="23">
        <v>7</v>
      </c>
      <c r="AD1126" s="23">
        <v>64</v>
      </c>
      <c r="AE1126" s="23">
        <v>0</v>
      </c>
      <c r="AF1126" s="23">
        <v>0</v>
      </c>
      <c r="AG1126" s="23">
        <v>4</v>
      </c>
      <c r="AH1126" s="23">
        <v>0</v>
      </c>
      <c r="AI1126" s="23">
        <v>0</v>
      </c>
      <c r="AJ1126" s="23">
        <v>0</v>
      </c>
      <c r="AK1126" s="23">
        <v>1.0236499999999999</v>
      </c>
      <c r="AL1126" s="23">
        <v>1</v>
      </c>
      <c r="AM1126" s="23">
        <v>0</v>
      </c>
      <c r="AN1126" s="23">
        <v>1818</v>
      </c>
      <c r="AO1126" s="23">
        <v>1125</v>
      </c>
      <c r="AP1126" s="23">
        <v>8</v>
      </c>
    </row>
    <row r="1127" spans="1:42" x14ac:dyDescent="0.25">
      <c r="A1127" s="23">
        <v>1126</v>
      </c>
      <c r="B1127" s="23">
        <v>21</v>
      </c>
      <c r="C1127" s="23">
        <v>21</v>
      </c>
      <c r="D1127" s="23">
        <v>5</v>
      </c>
      <c r="E1127" s="23">
        <v>2657</v>
      </c>
      <c r="F1127" s="23">
        <v>6886</v>
      </c>
      <c r="G1127" s="23">
        <v>6896</v>
      </c>
      <c r="H1127" s="23">
        <v>3622</v>
      </c>
      <c r="I1127" s="23">
        <v>2586</v>
      </c>
      <c r="J1127" s="23">
        <v>198</v>
      </c>
      <c r="K1127" s="23">
        <v>407</v>
      </c>
      <c r="L1127" s="23">
        <v>460</v>
      </c>
      <c r="M1127" s="23">
        <v>782</v>
      </c>
      <c r="N1127" s="23">
        <v>1008</v>
      </c>
      <c r="O1127" s="23">
        <v>1338</v>
      </c>
      <c r="P1127" s="23">
        <v>695</v>
      </c>
      <c r="Q1127" s="23">
        <v>64</v>
      </c>
      <c r="R1127" s="23">
        <v>0.24173433874710001</v>
      </c>
      <c r="S1127" s="23">
        <v>571</v>
      </c>
      <c r="T1127" s="23">
        <v>253</v>
      </c>
      <c r="U1127" s="23">
        <v>1127</v>
      </c>
      <c r="V1127" s="23">
        <v>1906</v>
      </c>
      <c r="W1127" s="23">
        <v>2316</v>
      </c>
      <c r="X1127" s="23">
        <v>1294</v>
      </c>
      <c r="Y1127" s="23">
        <v>26</v>
      </c>
      <c r="Z1127" s="23">
        <v>133</v>
      </c>
      <c r="AA1127" s="23">
        <v>323</v>
      </c>
      <c r="AB1127" s="23">
        <v>0</v>
      </c>
      <c r="AC1127" s="23">
        <v>39</v>
      </c>
      <c r="AD1127" s="23">
        <v>50</v>
      </c>
      <c r="AE1127" s="23">
        <v>0</v>
      </c>
      <c r="AF1127" s="23">
        <v>0</v>
      </c>
      <c r="AG1127" s="23">
        <v>4</v>
      </c>
      <c r="AH1127" s="23">
        <v>0</v>
      </c>
      <c r="AI1127" s="23">
        <v>0</v>
      </c>
      <c r="AJ1127" s="23">
        <v>0</v>
      </c>
      <c r="AK1127" s="23">
        <v>1.08063</v>
      </c>
      <c r="AL1127" s="23">
        <v>1</v>
      </c>
      <c r="AM1127" s="23">
        <v>0</v>
      </c>
      <c r="AN1127" s="23">
        <v>2657</v>
      </c>
      <c r="AO1127" s="23">
        <v>1126</v>
      </c>
      <c r="AP1127" s="23">
        <v>10</v>
      </c>
    </row>
    <row r="1128" spans="1:42" x14ac:dyDescent="0.25">
      <c r="A1128" s="23">
        <v>1127</v>
      </c>
      <c r="B1128" s="23">
        <v>21</v>
      </c>
      <c r="C1128" s="23">
        <v>21</v>
      </c>
      <c r="D1128" s="23">
        <v>5</v>
      </c>
      <c r="E1128" s="23">
        <v>2419</v>
      </c>
      <c r="F1128" s="23">
        <v>6229</v>
      </c>
      <c r="G1128" s="23">
        <v>6236</v>
      </c>
      <c r="H1128" s="23">
        <v>2999</v>
      </c>
      <c r="I1128" s="23">
        <v>2153</v>
      </c>
      <c r="J1128" s="23">
        <v>366</v>
      </c>
      <c r="K1128" s="23">
        <v>491</v>
      </c>
      <c r="L1128" s="23">
        <v>562</v>
      </c>
      <c r="M1128" s="23">
        <v>580</v>
      </c>
      <c r="N1128" s="23">
        <v>786</v>
      </c>
      <c r="O1128" s="23">
        <v>1072</v>
      </c>
      <c r="P1128" s="23">
        <v>425</v>
      </c>
      <c r="Q1128" s="23">
        <v>278</v>
      </c>
      <c r="R1128" s="23">
        <v>0.22610647851186699</v>
      </c>
      <c r="S1128" s="23">
        <v>2236</v>
      </c>
      <c r="T1128" s="23">
        <v>383</v>
      </c>
      <c r="U1128" s="23">
        <v>934</v>
      </c>
      <c r="V1128" s="23">
        <v>1821</v>
      </c>
      <c r="W1128" s="23">
        <v>1985</v>
      </c>
      <c r="X1128" s="23">
        <v>1113</v>
      </c>
      <c r="Y1128" s="23">
        <v>161</v>
      </c>
      <c r="Z1128" s="23">
        <v>409</v>
      </c>
      <c r="AA1128" s="23">
        <v>1321</v>
      </c>
      <c r="AB1128" s="23">
        <v>0</v>
      </c>
      <c r="AC1128" s="23">
        <v>121</v>
      </c>
      <c r="AD1128" s="23">
        <v>224</v>
      </c>
      <c r="AE1128" s="23">
        <v>0</v>
      </c>
      <c r="AF1128" s="23">
        <v>0</v>
      </c>
      <c r="AG1128" s="23">
        <v>4</v>
      </c>
      <c r="AH1128" s="23">
        <v>1854.9298100000001</v>
      </c>
      <c r="AI1128" s="23">
        <v>6624.5859399999999</v>
      </c>
      <c r="AJ1128" s="23">
        <v>14234.98633</v>
      </c>
      <c r="AK1128" s="23">
        <v>1.2999400000000001</v>
      </c>
      <c r="AL1128" s="23">
        <v>1</v>
      </c>
      <c r="AM1128" s="23">
        <v>0</v>
      </c>
      <c r="AN1128" s="23">
        <v>2419</v>
      </c>
      <c r="AO1128" s="23">
        <v>1127</v>
      </c>
      <c r="AP1128" s="23">
        <v>7</v>
      </c>
    </row>
    <row r="1129" spans="1:42" x14ac:dyDescent="0.25">
      <c r="A1129" s="23">
        <v>1128</v>
      </c>
      <c r="B1129" s="23">
        <v>21</v>
      </c>
      <c r="C1129" s="23">
        <v>21</v>
      </c>
      <c r="D1129" s="23">
        <v>5</v>
      </c>
      <c r="E1129" s="23">
        <v>1667</v>
      </c>
      <c r="F1129" s="23">
        <v>4555</v>
      </c>
      <c r="G1129" s="23">
        <v>4565</v>
      </c>
      <c r="H1129" s="23">
        <v>2220</v>
      </c>
      <c r="I1129" s="23">
        <v>1503</v>
      </c>
      <c r="J1129" s="23">
        <v>205</v>
      </c>
      <c r="K1129" s="23">
        <v>261</v>
      </c>
      <c r="L1129" s="23">
        <v>457</v>
      </c>
      <c r="M1129" s="23">
        <v>478</v>
      </c>
      <c r="N1129" s="23">
        <v>471</v>
      </c>
      <c r="O1129" s="23">
        <v>473</v>
      </c>
      <c r="P1129" s="23">
        <v>304</v>
      </c>
      <c r="Q1129" s="23">
        <v>46</v>
      </c>
      <c r="R1129" s="23">
        <v>0.17962760131434799</v>
      </c>
      <c r="S1129" s="23">
        <v>1280</v>
      </c>
      <c r="T1129" s="23">
        <v>541</v>
      </c>
      <c r="U1129" s="23">
        <v>617</v>
      </c>
      <c r="V1129" s="23">
        <v>1490</v>
      </c>
      <c r="W1129" s="23">
        <v>1281</v>
      </c>
      <c r="X1129" s="23">
        <v>636</v>
      </c>
      <c r="Y1129" s="23">
        <v>79</v>
      </c>
      <c r="Z1129" s="23">
        <v>287</v>
      </c>
      <c r="AA1129" s="23">
        <v>789</v>
      </c>
      <c r="AB1129" s="23">
        <v>0</v>
      </c>
      <c r="AC1129" s="23">
        <v>57</v>
      </c>
      <c r="AD1129" s="23">
        <v>68</v>
      </c>
      <c r="AE1129" s="23">
        <v>0</v>
      </c>
      <c r="AF1129" s="23">
        <v>0</v>
      </c>
      <c r="AG1129" s="23">
        <v>4</v>
      </c>
      <c r="AH1129" s="23">
        <v>0</v>
      </c>
      <c r="AI1129" s="23">
        <v>0</v>
      </c>
      <c r="AJ1129" s="23">
        <v>0</v>
      </c>
      <c r="AK1129" s="23">
        <v>1.3639600000000001</v>
      </c>
      <c r="AL1129" s="23">
        <v>2</v>
      </c>
      <c r="AM1129" s="23">
        <v>0</v>
      </c>
      <c r="AN1129" s="23">
        <v>1667</v>
      </c>
      <c r="AO1129" s="23">
        <v>1128</v>
      </c>
      <c r="AP1129" s="23">
        <v>10</v>
      </c>
    </row>
    <row r="1130" spans="1:42" x14ac:dyDescent="0.25">
      <c r="A1130" s="23">
        <v>1129</v>
      </c>
      <c r="B1130" s="23">
        <v>21</v>
      </c>
      <c r="C1130" s="23">
        <v>21</v>
      </c>
      <c r="D1130" s="23">
        <v>5</v>
      </c>
      <c r="E1130" s="23">
        <v>2184</v>
      </c>
      <c r="F1130" s="23">
        <v>5558</v>
      </c>
      <c r="G1130" s="23">
        <v>5639</v>
      </c>
      <c r="H1130" s="23">
        <v>2884</v>
      </c>
      <c r="I1130" s="23">
        <v>1601</v>
      </c>
      <c r="J1130" s="23">
        <v>583</v>
      </c>
      <c r="K1130" s="23">
        <v>490</v>
      </c>
      <c r="L1130" s="23">
        <v>518</v>
      </c>
      <c r="M1130" s="23">
        <v>600</v>
      </c>
      <c r="N1130" s="23">
        <v>576</v>
      </c>
      <c r="O1130" s="23">
        <v>712</v>
      </c>
      <c r="P1130" s="23">
        <v>471</v>
      </c>
      <c r="Q1130" s="23">
        <v>84</v>
      </c>
      <c r="R1130" s="23">
        <v>0.25394573505940798</v>
      </c>
      <c r="S1130" s="23">
        <v>2644</v>
      </c>
      <c r="T1130" s="23">
        <v>316</v>
      </c>
      <c r="U1130" s="23">
        <v>949</v>
      </c>
      <c r="V1130" s="23">
        <v>1747</v>
      </c>
      <c r="W1130" s="23">
        <v>1631</v>
      </c>
      <c r="X1130" s="23">
        <v>996</v>
      </c>
      <c r="Y1130" s="23">
        <v>135</v>
      </c>
      <c r="Z1130" s="23">
        <v>157</v>
      </c>
      <c r="AA1130" s="23">
        <v>1048</v>
      </c>
      <c r="AB1130" s="23">
        <v>0</v>
      </c>
      <c r="AC1130" s="23">
        <v>38</v>
      </c>
      <c r="AD1130" s="23">
        <v>1266</v>
      </c>
      <c r="AE1130" s="23">
        <v>0</v>
      </c>
      <c r="AF1130" s="23">
        <v>0</v>
      </c>
      <c r="AG1130" s="23">
        <v>4</v>
      </c>
      <c r="AH1130" s="23">
        <v>0</v>
      </c>
      <c r="AI1130" s="23">
        <v>0</v>
      </c>
      <c r="AJ1130" s="23">
        <v>0</v>
      </c>
      <c r="AK1130" s="23">
        <v>1.28918</v>
      </c>
      <c r="AL1130" s="23">
        <v>2</v>
      </c>
      <c r="AM1130" s="23">
        <v>0</v>
      </c>
      <c r="AN1130" s="23">
        <v>2184</v>
      </c>
      <c r="AO1130" s="23">
        <v>1129</v>
      </c>
      <c r="AP1130" s="23">
        <v>81</v>
      </c>
    </row>
    <row r="1131" spans="1:42" x14ac:dyDescent="0.25">
      <c r="A1131" s="23">
        <v>1130</v>
      </c>
      <c r="B1131" s="23">
        <v>21</v>
      </c>
      <c r="C1131" s="23">
        <v>21</v>
      </c>
      <c r="D1131" s="23">
        <v>5</v>
      </c>
      <c r="E1131" s="23">
        <v>1320</v>
      </c>
      <c r="F1131" s="23">
        <v>3488</v>
      </c>
      <c r="G1131" s="23">
        <v>3498</v>
      </c>
      <c r="H1131" s="23">
        <v>1821</v>
      </c>
      <c r="I1131" s="23">
        <v>1286</v>
      </c>
      <c r="J1131" s="23">
        <v>103</v>
      </c>
      <c r="K1131" s="23">
        <v>219</v>
      </c>
      <c r="L1131" s="23">
        <v>233</v>
      </c>
      <c r="M1131" s="23">
        <v>317</v>
      </c>
      <c r="N1131" s="23">
        <v>551</v>
      </c>
      <c r="O1131" s="23">
        <v>552</v>
      </c>
      <c r="P1131" s="23">
        <v>406</v>
      </c>
      <c r="Q1131" s="23">
        <v>15</v>
      </c>
      <c r="R1131" s="23">
        <v>0.26043453401944</v>
      </c>
      <c r="S1131" s="23">
        <v>291</v>
      </c>
      <c r="T1131" s="23">
        <v>197</v>
      </c>
      <c r="U1131" s="23">
        <v>556</v>
      </c>
      <c r="V1131" s="23">
        <v>954</v>
      </c>
      <c r="W1131" s="23">
        <v>968</v>
      </c>
      <c r="X1131" s="23">
        <v>823</v>
      </c>
      <c r="Y1131" s="23">
        <v>26</v>
      </c>
      <c r="Z1131" s="23">
        <v>38</v>
      </c>
      <c r="AA1131" s="23">
        <v>175</v>
      </c>
      <c r="AB1131" s="23">
        <v>0</v>
      </c>
      <c r="AC1131" s="23">
        <v>7</v>
      </c>
      <c r="AD1131" s="23">
        <v>45</v>
      </c>
      <c r="AE1131" s="23">
        <v>0</v>
      </c>
      <c r="AF1131" s="23">
        <v>0</v>
      </c>
      <c r="AG1131" s="23">
        <v>4</v>
      </c>
      <c r="AH1131" s="23">
        <v>0</v>
      </c>
      <c r="AI1131" s="23">
        <v>0</v>
      </c>
      <c r="AJ1131" s="23">
        <v>0</v>
      </c>
      <c r="AK1131" s="23">
        <v>1.07569</v>
      </c>
      <c r="AL1131" s="23">
        <v>1</v>
      </c>
      <c r="AM1131" s="23">
        <v>0</v>
      </c>
      <c r="AN1131" s="23">
        <v>1320</v>
      </c>
      <c r="AO1131" s="23">
        <v>1130</v>
      </c>
      <c r="AP1131" s="23">
        <v>10</v>
      </c>
    </row>
    <row r="1132" spans="1:42" x14ac:dyDescent="0.25">
      <c r="A1132" s="23">
        <v>1131</v>
      </c>
      <c r="B1132" s="23">
        <v>21</v>
      </c>
      <c r="C1132" s="23">
        <v>21</v>
      </c>
      <c r="D1132" s="23">
        <v>5</v>
      </c>
      <c r="E1132" s="23">
        <v>2240</v>
      </c>
      <c r="F1132" s="23">
        <v>5926</v>
      </c>
      <c r="G1132" s="23">
        <v>5940</v>
      </c>
      <c r="H1132" s="23">
        <v>2911</v>
      </c>
      <c r="I1132" s="23">
        <v>2146</v>
      </c>
      <c r="J1132" s="23">
        <v>210</v>
      </c>
      <c r="K1132" s="23">
        <v>275</v>
      </c>
      <c r="L1132" s="23">
        <v>402</v>
      </c>
      <c r="M1132" s="23">
        <v>387</v>
      </c>
      <c r="N1132" s="23">
        <v>1176</v>
      </c>
      <c r="O1132" s="23">
        <v>6489</v>
      </c>
      <c r="P1132" s="23">
        <v>1518</v>
      </c>
      <c r="Q1132" s="23">
        <v>56</v>
      </c>
      <c r="R1132" s="23">
        <v>0.29292929292929298</v>
      </c>
      <c r="S1132" s="23">
        <v>459</v>
      </c>
      <c r="T1132" s="23">
        <v>248</v>
      </c>
      <c r="U1132" s="23">
        <v>1093</v>
      </c>
      <c r="V1132" s="23">
        <v>1087</v>
      </c>
      <c r="W1132" s="23">
        <v>2134</v>
      </c>
      <c r="X1132" s="23">
        <v>1378</v>
      </c>
      <c r="Y1132" s="23">
        <v>21</v>
      </c>
      <c r="Z1132" s="23">
        <v>139</v>
      </c>
      <c r="AA1132" s="23">
        <v>199</v>
      </c>
      <c r="AB1132" s="23">
        <v>9</v>
      </c>
      <c r="AC1132" s="23">
        <v>27</v>
      </c>
      <c r="AD1132" s="23">
        <v>64</v>
      </c>
      <c r="AE1132" s="23">
        <v>0</v>
      </c>
      <c r="AF1132" s="23">
        <v>0</v>
      </c>
      <c r="AG1132" s="23">
        <v>5</v>
      </c>
      <c r="AH1132" s="23">
        <v>0</v>
      </c>
      <c r="AI1132" s="23">
        <v>0</v>
      </c>
      <c r="AJ1132" s="23">
        <v>0</v>
      </c>
      <c r="AK1132" s="23">
        <v>0.98058000000000001</v>
      </c>
      <c r="AL1132" s="23">
        <v>1</v>
      </c>
      <c r="AM1132" s="23">
        <v>0</v>
      </c>
      <c r="AN1132" s="23">
        <v>2240</v>
      </c>
      <c r="AO1132" s="23">
        <v>1131</v>
      </c>
      <c r="AP1132" s="23">
        <v>14</v>
      </c>
    </row>
    <row r="1133" spans="1:42" x14ac:dyDescent="0.25">
      <c r="A1133" s="23">
        <v>1132</v>
      </c>
      <c r="B1133" s="23">
        <v>22</v>
      </c>
      <c r="C1133" s="23">
        <v>22</v>
      </c>
      <c r="D1133" s="23">
        <v>5</v>
      </c>
      <c r="E1133" s="23">
        <v>1696</v>
      </c>
      <c r="F1133" s="23">
        <v>4908</v>
      </c>
      <c r="G1133" s="23">
        <v>4924</v>
      </c>
      <c r="H1133" s="23">
        <v>1882</v>
      </c>
      <c r="I1133" s="23">
        <v>1767</v>
      </c>
      <c r="J1133" s="23">
        <v>35</v>
      </c>
      <c r="K1133" s="23">
        <v>119</v>
      </c>
      <c r="L1133" s="23">
        <v>225</v>
      </c>
      <c r="M1133" s="23">
        <v>302</v>
      </c>
      <c r="N1133" s="23">
        <v>1050</v>
      </c>
      <c r="O1133" s="23">
        <v>2461</v>
      </c>
      <c r="P1133" s="23">
        <v>1597</v>
      </c>
      <c r="Q1133" s="23">
        <v>42</v>
      </c>
      <c r="R1133" s="23">
        <v>0.25060926076360701</v>
      </c>
      <c r="S1133" s="23">
        <v>604</v>
      </c>
      <c r="T1133" s="23">
        <v>225</v>
      </c>
      <c r="U1133" s="23">
        <v>1113</v>
      </c>
      <c r="V1133" s="23">
        <v>1014</v>
      </c>
      <c r="W1133" s="23">
        <v>1512</v>
      </c>
      <c r="X1133" s="23">
        <v>1060</v>
      </c>
      <c r="Y1133" s="23">
        <v>28</v>
      </c>
      <c r="Z1133" s="23">
        <v>68</v>
      </c>
      <c r="AA1133" s="23">
        <v>475</v>
      </c>
      <c r="AB1133" s="23">
        <v>2</v>
      </c>
      <c r="AC1133" s="23">
        <v>7</v>
      </c>
      <c r="AD1133" s="23">
        <v>24</v>
      </c>
      <c r="AE1133" s="23">
        <v>0</v>
      </c>
      <c r="AF1133" s="23">
        <v>0</v>
      </c>
      <c r="AG1133" s="23">
        <v>5</v>
      </c>
      <c r="AH1133" s="23">
        <v>1423.62024</v>
      </c>
      <c r="AI1133" s="23">
        <v>0</v>
      </c>
      <c r="AJ1133" s="23">
        <v>0</v>
      </c>
      <c r="AK1133" s="23">
        <v>0.96421000000000001</v>
      </c>
      <c r="AL1133" s="23">
        <v>1</v>
      </c>
      <c r="AM1133" s="23">
        <v>0</v>
      </c>
      <c r="AN1133" s="23">
        <v>1696</v>
      </c>
      <c r="AO1133" s="23">
        <v>1132</v>
      </c>
      <c r="AP1133" s="23">
        <v>16</v>
      </c>
    </row>
    <row r="1134" spans="1:42" x14ac:dyDescent="0.25">
      <c r="A1134" s="23">
        <v>1133</v>
      </c>
      <c r="B1134" s="23">
        <v>22</v>
      </c>
      <c r="C1134" s="23">
        <v>22</v>
      </c>
      <c r="D1134" s="23">
        <v>5</v>
      </c>
      <c r="E1134" s="23">
        <v>2951</v>
      </c>
      <c r="F1134" s="23">
        <v>7371</v>
      </c>
      <c r="G1134" s="23">
        <v>7397</v>
      </c>
      <c r="H1134" s="23">
        <v>4135</v>
      </c>
      <c r="I1134" s="23">
        <v>2754</v>
      </c>
      <c r="J1134" s="23">
        <v>317</v>
      </c>
      <c r="K1134" s="23">
        <v>444</v>
      </c>
      <c r="L1134" s="23">
        <v>537</v>
      </c>
      <c r="M1134" s="23">
        <v>597</v>
      </c>
      <c r="N1134" s="23">
        <v>1373</v>
      </c>
      <c r="O1134" s="23">
        <v>1611</v>
      </c>
      <c r="P1134" s="23">
        <v>1115</v>
      </c>
      <c r="Q1134" s="23">
        <v>74</v>
      </c>
      <c r="R1134" s="23">
        <v>0.20629985129106401</v>
      </c>
      <c r="S1134" s="23">
        <v>1359</v>
      </c>
      <c r="T1134" s="23">
        <v>151</v>
      </c>
      <c r="U1134" s="23">
        <v>1360</v>
      </c>
      <c r="V1134" s="23">
        <v>2109</v>
      </c>
      <c r="W1134" s="23">
        <v>2457</v>
      </c>
      <c r="X1134" s="23">
        <v>1320</v>
      </c>
      <c r="Y1134" s="23">
        <v>137</v>
      </c>
      <c r="Z1134" s="23">
        <v>395</v>
      </c>
      <c r="AA1134" s="23">
        <v>396</v>
      </c>
      <c r="AB1134" s="23">
        <v>2</v>
      </c>
      <c r="AC1134" s="23">
        <v>95</v>
      </c>
      <c r="AD1134" s="23">
        <v>334</v>
      </c>
      <c r="AE1134" s="23">
        <v>0</v>
      </c>
      <c r="AF1134" s="23">
        <v>0</v>
      </c>
      <c r="AG1134" s="23">
        <v>4</v>
      </c>
      <c r="AH1134" s="23">
        <v>122.15288</v>
      </c>
      <c r="AI1134" s="23">
        <v>0</v>
      </c>
      <c r="AJ1134" s="23">
        <v>0</v>
      </c>
      <c r="AK1134" s="23">
        <v>1.06508</v>
      </c>
      <c r="AL1134" s="23">
        <v>1</v>
      </c>
      <c r="AM1134" s="23">
        <v>0</v>
      </c>
      <c r="AN1134" s="23">
        <v>2951</v>
      </c>
      <c r="AO1134" s="23">
        <v>1133</v>
      </c>
      <c r="AP1134" s="23">
        <v>26</v>
      </c>
    </row>
    <row r="1135" spans="1:42" x14ac:dyDescent="0.25">
      <c r="A1135" s="23">
        <v>1134</v>
      </c>
      <c r="B1135" s="23">
        <v>22</v>
      </c>
      <c r="C1135" s="23">
        <v>22</v>
      </c>
      <c r="D1135" s="23">
        <v>5</v>
      </c>
      <c r="E1135" s="23">
        <v>2477</v>
      </c>
      <c r="F1135" s="23">
        <v>6279</v>
      </c>
      <c r="G1135" s="23">
        <v>6293</v>
      </c>
      <c r="H1135" s="23">
        <v>2826</v>
      </c>
      <c r="I1135" s="23">
        <v>1371</v>
      </c>
      <c r="J1135" s="23">
        <v>1125</v>
      </c>
      <c r="K1135" s="23">
        <v>849</v>
      </c>
      <c r="L1135" s="23">
        <v>612</v>
      </c>
      <c r="M1135" s="23">
        <v>410</v>
      </c>
      <c r="N1135" s="23">
        <v>606</v>
      </c>
      <c r="O1135" s="23">
        <v>656</v>
      </c>
      <c r="P1135" s="23">
        <v>325</v>
      </c>
      <c r="Q1135" s="23">
        <v>102.5097</v>
      </c>
      <c r="R1135" s="23">
        <v>0.16446845701573201</v>
      </c>
      <c r="S1135" s="23">
        <v>2467</v>
      </c>
      <c r="T1135" s="23">
        <v>502</v>
      </c>
      <c r="U1135" s="23">
        <v>1020</v>
      </c>
      <c r="V1135" s="23">
        <v>2299</v>
      </c>
      <c r="W1135" s="23">
        <v>1610</v>
      </c>
      <c r="X1135" s="23">
        <v>862</v>
      </c>
      <c r="Y1135" s="23">
        <v>477</v>
      </c>
      <c r="Z1135" s="23">
        <v>350</v>
      </c>
      <c r="AA1135" s="23">
        <v>1057</v>
      </c>
      <c r="AB1135" s="23">
        <v>0</v>
      </c>
      <c r="AC1135" s="23">
        <v>268</v>
      </c>
      <c r="AD1135" s="23">
        <v>315</v>
      </c>
      <c r="AE1135" s="23">
        <v>0</v>
      </c>
      <c r="AF1135" s="23">
        <v>0</v>
      </c>
      <c r="AG1135" s="23">
        <v>4</v>
      </c>
      <c r="AH1135" s="23">
        <v>0</v>
      </c>
      <c r="AI1135" s="23">
        <v>0</v>
      </c>
      <c r="AJ1135" s="23">
        <v>0</v>
      </c>
      <c r="AK1135" s="23">
        <v>1.40798</v>
      </c>
      <c r="AL1135" s="23">
        <v>2</v>
      </c>
      <c r="AM1135" s="23">
        <v>0</v>
      </c>
      <c r="AN1135" s="23">
        <v>2477</v>
      </c>
      <c r="AO1135" s="23">
        <v>1134</v>
      </c>
      <c r="AP1135" s="23">
        <v>14</v>
      </c>
    </row>
    <row r="1136" spans="1:42" x14ac:dyDescent="0.25">
      <c r="A1136" s="23">
        <v>1135</v>
      </c>
      <c r="B1136" s="23">
        <v>22</v>
      </c>
      <c r="C1136" s="23">
        <v>22</v>
      </c>
      <c r="D1136" s="23">
        <v>5</v>
      </c>
      <c r="E1136" s="23">
        <v>2884</v>
      </c>
      <c r="F1136" s="23">
        <v>6050</v>
      </c>
      <c r="G1136" s="23">
        <v>6052</v>
      </c>
      <c r="H1136" s="23">
        <v>3197</v>
      </c>
      <c r="I1136" s="23">
        <v>1419</v>
      </c>
      <c r="J1136" s="23">
        <v>1531</v>
      </c>
      <c r="K1136" s="23">
        <v>608</v>
      </c>
      <c r="L1136" s="23">
        <v>797</v>
      </c>
      <c r="M1136" s="23">
        <v>588</v>
      </c>
      <c r="N1136" s="23">
        <v>891</v>
      </c>
      <c r="O1136" s="23">
        <v>651</v>
      </c>
      <c r="P1136" s="23">
        <v>340</v>
      </c>
      <c r="Q1136" s="23">
        <v>24</v>
      </c>
      <c r="R1136" s="23">
        <v>0.23645076007931301</v>
      </c>
      <c r="S1136" s="23">
        <v>876</v>
      </c>
      <c r="T1136" s="23">
        <v>334</v>
      </c>
      <c r="U1136" s="23">
        <v>693</v>
      </c>
      <c r="V1136" s="23">
        <v>2203</v>
      </c>
      <c r="W1136" s="23">
        <v>1599</v>
      </c>
      <c r="X1136" s="23">
        <v>1223</v>
      </c>
      <c r="Y1136" s="23">
        <v>42</v>
      </c>
      <c r="Z1136" s="23">
        <v>131</v>
      </c>
      <c r="AA1136" s="23">
        <v>615</v>
      </c>
      <c r="AB1136" s="23">
        <v>0</v>
      </c>
      <c r="AC1136" s="23">
        <v>16</v>
      </c>
      <c r="AD1136" s="23">
        <v>72</v>
      </c>
      <c r="AE1136" s="23">
        <v>0</v>
      </c>
      <c r="AF1136" s="23">
        <v>0</v>
      </c>
      <c r="AG1136" s="23">
        <v>4</v>
      </c>
      <c r="AH1136" s="23">
        <v>0</v>
      </c>
      <c r="AI1136" s="23">
        <v>0</v>
      </c>
      <c r="AJ1136" s="23">
        <v>0</v>
      </c>
      <c r="AK1136" s="23">
        <v>1.2792399999999999</v>
      </c>
      <c r="AL1136" s="23">
        <v>1</v>
      </c>
      <c r="AM1136" s="23">
        <v>0</v>
      </c>
      <c r="AN1136" s="23">
        <v>2884</v>
      </c>
      <c r="AO1136" s="23">
        <v>1135</v>
      </c>
      <c r="AP1136" s="23">
        <v>2</v>
      </c>
    </row>
    <row r="1137" spans="1:42" x14ac:dyDescent="0.25">
      <c r="A1137" s="23">
        <v>1136</v>
      </c>
      <c r="B1137" s="23">
        <v>22</v>
      </c>
      <c r="C1137" s="23">
        <v>22</v>
      </c>
      <c r="D1137" s="23">
        <v>5</v>
      </c>
      <c r="E1137" s="23">
        <v>2524</v>
      </c>
      <c r="F1137" s="23">
        <v>5578</v>
      </c>
      <c r="G1137" s="23">
        <v>5580</v>
      </c>
      <c r="H1137" s="23">
        <v>3262</v>
      </c>
      <c r="I1137" s="23">
        <v>1141</v>
      </c>
      <c r="J1137" s="23">
        <v>1587</v>
      </c>
      <c r="K1137" s="23">
        <v>495</v>
      </c>
      <c r="L1137" s="23">
        <v>704</v>
      </c>
      <c r="M1137" s="23">
        <v>652</v>
      </c>
      <c r="N1137" s="23">
        <v>673</v>
      </c>
      <c r="O1137" s="23">
        <v>400.29998999999998</v>
      </c>
      <c r="P1137" s="23">
        <v>272</v>
      </c>
      <c r="Q1137" s="23">
        <v>54</v>
      </c>
      <c r="R1137" s="23">
        <v>0.114874551971326</v>
      </c>
      <c r="S1137" s="23">
        <v>2008</v>
      </c>
      <c r="T1137" s="23">
        <v>383</v>
      </c>
      <c r="U1137" s="23">
        <v>655</v>
      </c>
      <c r="V1137" s="23">
        <v>2721</v>
      </c>
      <c r="W1137" s="23">
        <v>1310</v>
      </c>
      <c r="X1137" s="23">
        <v>511</v>
      </c>
      <c r="Y1137" s="23">
        <v>4</v>
      </c>
      <c r="Z1137" s="23">
        <v>670</v>
      </c>
      <c r="AA1137" s="23">
        <v>930</v>
      </c>
      <c r="AB1137" s="23">
        <v>0</v>
      </c>
      <c r="AC1137" s="23">
        <v>197</v>
      </c>
      <c r="AD1137" s="23">
        <v>207</v>
      </c>
      <c r="AE1137" s="23">
        <v>0</v>
      </c>
      <c r="AF1137" s="23">
        <v>0</v>
      </c>
      <c r="AG1137" s="23">
        <v>4</v>
      </c>
      <c r="AH1137" s="23">
        <v>0</v>
      </c>
      <c r="AI1137" s="23">
        <v>0</v>
      </c>
      <c r="AJ1137" s="23">
        <v>0</v>
      </c>
      <c r="AK1137" s="23">
        <v>1.4352499999999999</v>
      </c>
      <c r="AL1137" s="23">
        <v>3</v>
      </c>
      <c r="AM1137" s="23">
        <v>0</v>
      </c>
      <c r="AN1137" s="23">
        <v>2524</v>
      </c>
      <c r="AO1137" s="23">
        <v>1136</v>
      </c>
      <c r="AP1137" s="23">
        <v>2</v>
      </c>
    </row>
    <row r="1138" spans="1:42" x14ac:dyDescent="0.25">
      <c r="A1138" s="23">
        <v>1137</v>
      </c>
      <c r="B1138" s="23">
        <v>22</v>
      </c>
      <c r="C1138" s="23">
        <v>22</v>
      </c>
      <c r="D1138" s="23">
        <v>5</v>
      </c>
      <c r="E1138" s="23">
        <v>1400</v>
      </c>
      <c r="F1138" s="23">
        <v>3730</v>
      </c>
      <c r="G1138" s="23">
        <v>3759</v>
      </c>
      <c r="H1138" s="23">
        <v>1736</v>
      </c>
      <c r="I1138" s="23">
        <v>1309</v>
      </c>
      <c r="J1138" s="23">
        <v>157</v>
      </c>
      <c r="K1138" s="23">
        <v>196</v>
      </c>
      <c r="L1138" s="23">
        <v>393</v>
      </c>
      <c r="M1138" s="23">
        <v>308</v>
      </c>
      <c r="N1138" s="23">
        <v>503</v>
      </c>
      <c r="O1138" s="23">
        <v>914</v>
      </c>
      <c r="P1138" s="23">
        <v>431</v>
      </c>
      <c r="Q1138" s="23">
        <v>338</v>
      </c>
      <c r="R1138" s="23">
        <v>0.32428837456770399</v>
      </c>
      <c r="S1138" s="23">
        <v>7004</v>
      </c>
      <c r="T1138" s="23">
        <v>170</v>
      </c>
      <c r="U1138" s="23">
        <v>634</v>
      </c>
      <c r="V1138" s="23">
        <v>854</v>
      </c>
      <c r="W1138" s="23">
        <v>1039</v>
      </c>
      <c r="X1138" s="23">
        <v>1062</v>
      </c>
      <c r="Y1138" s="23">
        <v>1332</v>
      </c>
      <c r="Z1138" s="23">
        <v>1958</v>
      </c>
      <c r="AA1138" s="23">
        <v>2847</v>
      </c>
      <c r="AB1138" s="23">
        <v>55</v>
      </c>
      <c r="AC1138" s="23">
        <v>147</v>
      </c>
      <c r="AD1138" s="23">
        <v>665</v>
      </c>
      <c r="AE1138" s="23">
        <v>0</v>
      </c>
      <c r="AF1138" s="23">
        <v>0</v>
      </c>
      <c r="AG1138" s="23">
        <v>3</v>
      </c>
      <c r="AH1138" s="23">
        <v>3768.2294900000002</v>
      </c>
      <c r="AI1138" s="23">
        <v>0</v>
      </c>
      <c r="AJ1138" s="23">
        <v>0</v>
      </c>
      <c r="AK1138" s="23">
        <v>1.474</v>
      </c>
      <c r="AL1138" s="23">
        <v>3</v>
      </c>
      <c r="AM1138" s="23">
        <v>0</v>
      </c>
      <c r="AN1138" s="23">
        <v>1400</v>
      </c>
      <c r="AO1138" s="23">
        <v>1137</v>
      </c>
      <c r="AP1138" s="23">
        <v>29</v>
      </c>
    </row>
    <row r="1139" spans="1:42" x14ac:dyDescent="0.25">
      <c r="A1139" s="23">
        <v>1138</v>
      </c>
      <c r="B1139" s="23">
        <v>22</v>
      </c>
      <c r="C1139" s="23">
        <v>22</v>
      </c>
      <c r="D1139" s="23">
        <v>5</v>
      </c>
      <c r="E1139" s="23">
        <v>2303</v>
      </c>
      <c r="F1139" s="23">
        <v>5970</v>
      </c>
      <c r="G1139" s="23">
        <v>5979</v>
      </c>
      <c r="H1139" s="23">
        <v>2506</v>
      </c>
      <c r="I1139" s="23">
        <v>2057</v>
      </c>
      <c r="J1139" s="23">
        <v>303</v>
      </c>
      <c r="K1139" s="23">
        <v>325</v>
      </c>
      <c r="L1139" s="23">
        <v>506</v>
      </c>
      <c r="M1139" s="23">
        <v>759</v>
      </c>
      <c r="N1139" s="23">
        <v>713</v>
      </c>
      <c r="O1139" s="23">
        <v>1053</v>
      </c>
      <c r="P1139" s="23">
        <v>571</v>
      </c>
      <c r="Q1139" s="23">
        <v>38</v>
      </c>
      <c r="R1139" s="23">
        <v>0.31644087640073598</v>
      </c>
      <c r="S1139" s="23">
        <v>1264</v>
      </c>
      <c r="T1139" s="23">
        <v>343</v>
      </c>
      <c r="U1139" s="23">
        <v>998</v>
      </c>
      <c r="V1139" s="23">
        <v>1109</v>
      </c>
      <c r="W1139" s="23">
        <v>2044</v>
      </c>
      <c r="X1139" s="23">
        <v>1485</v>
      </c>
      <c r="Y1139" s="23">
        <v>119</v>
      </c>
      <c r="Z1139" s="23">
        <v>359</v>
      </c>
      <c r="AA1139" s="23">
        <v>614</v>
      </c>
      <c r="AB1139" s="23">
        <v>0</v>
      </c>
      <c r="AC1139" s="23">
        <v>43</v>
      </c>
      <c r="AD1139" s="23">
        <v>129</v>
      </c>
      <c r="AE1139" s="23">
        <v>0</v>
      </c>
      <c r="AF1139" s="23">
        <v>0</v>
      </c>
      <c r="AG1139" s="23">
        <v>4</v>
      </c>
      <c r="AH1139" s="23">
        <v>0</v>
      </c>
      <c r="AI1139" s="23">
        <v>0</v>
      </c>
      <c r="AJ1139" s="23">
        <v>0</v>
      </c>
      <c r="AK1139" s="23">
        <v>1.1835199999999999</v>
      </c>
      <c r="AL1139" s="23">
        <v>2</v>
      </c>
      <c r="AM1139" s="23">
        <v>0</v>
      </c>
      <c r="AN1139" s="23">
        <v>2303</v>
      </c>
      <c r="AO1139" s="23">
        <v>1138</v>
      </c>
      <c r="AP1139" s="23">
        <v>9</v>
      </c>
    </row>
    <row r="1140" spans="1:42" x14ac:dyDescent="0.25">
      <c r="A1140" s="23">
        <v>1139</v>
      </c>
      <c r="B1140" s="23">
        <v>22</v>
      </c>
      <c r="C1140" s="23">
        <v>22</v>
      </c>
      <c r="D1140" s="23">
        <v>5</v>
      </c>
      <c r="E1140" s="23">
        <v>1212</v>
      </c>
      <c r="F1140" s="23">
        <v>3480</v>
      </c>
      <c r="G1140" s="23">
        <v>3486</v>
      </c>
      <c r="H1140" s="23">
        <v>1650</v>
      </c>
      <c r="I1140" s="23">
        <v>1225</v>
      </c>
      <c r="J1140" s="23">
        <v>0</v>
      </c>
      <c r="K1140" s="23">
        <v>115</v>
      </c>
      <c r="L1140" s="23">
        <v>166</v>
      </c>
      <c r="M1140" s="23">
        <v>180</v>
      </c>
      <c r="N1140" s="23">
        <v>751</v>
      </c>
      <c r="O1140" s="23">
        <v>1841</v>
      </c>
      <c r="P1140" s="23">
        <v>403</v>
      </c>
      <c r="Q1140" s="23">
        <v>9</v>
      </c>
      <c r="R1140" s="23">
        <v>0.241824440619621</v>
      </c>
      <c r="S1140" s="23">
        <v>225</v>
      </c>
      <c r="T1140" s="23">
        <v>113</v>
      </c>
      <c r="U1140" s="23">
        <v>717</v>
      </c>
      <c r="V1140" s="23">
        <v>683</v>
      </c>
      <c r="W1140" s="23">
        <v>1178</v>
      </c>
      <c r="X1140" s="23">
        <v>795</v>
      </c>
      <c r="Y1140" s="23">
        <v>19</v>
      </c>
      <c r="Z1140" s="23">
        <v>35</v>
      </c>
      <c r="AA1140" s="23">
        <v>142</v>
      </c>
      <c r="AB1140" s="23">
        <v>0</v>
      </c>
      <c r="AC1140" s="23">
        <v>13</v>
      </c>
      <c r="AD1140" s="23">
        <v>16</v>
      </c>
      <c r="AE1140" s="23">
        <v>0</v>
      </c>
      <c r="AF1140" s="23">
        <v>0</v>
      </c>
      <c r="AG1140" s="23">
        <v>4</v>
      </c>
      <c r="AH1140" s="23">
        <v>0</v>
      </c>
      <c r="AI1140" s="23">
        <v>0</v>
      </c>
      <c r="AJ1140" s="23">
        <v>0</v>
      </c>
      <c r="AK1140" s="23">
        <v>1.09243</v>
      </c>
      <c r="AL1140" s="23">
        <v>1</v>
      </c>
      <c r="AM1140" s="23">
        <v>0</v>
      </c>
      <c r="AN1140" s="23">
        <v>1212</v>
      </c>
      <c r="AO1140" s="23">
        <v>1139</v>
      </c>
      <c r="AP1140" s="23">
        <v>6</v>
      </c>
    </row>
    <row r="1141" spans="1:42" x14ac:dyDescent="0.25">
      <c r="A1141" s="23">
        <v>1140</v>
      </c>
      <c r="B1141" s="23">
        <v>22</v>
      </c>
      <c r="C1141" s="23">
        <v>22</v>
      </c>
      <c r="D1141" s="23">
        <v>5</v>
      </c>
      <c r="E1141" s="23">
        <v>1106</v>
      </c>
      <c r="F1141" s="23">
        <v>2883</v>
      </c>
      <c r="G1141" s="23">
        <v>2888</v>
      </c>
      <c r="H1141" s="23">
        <v>1182</v>
      </c>
      <c r="I1141" s="23">
        <v>1013</v>
      </c>
      <c r="J1141" s="23">
        <v>93</v>
      </c>
      <c r="K1141" s="23">
        <v>238</v>
      </c>
      <c r="L1141" s="23">
        <v>200</v>
      </c>
      <c r="M1141" s="23">
        <v>188</v>
      </c>
      <c r="N1141" s="23">
        <v>480</v>
      </c>
      <c r="O1141" s="23">
        <v>483</v>
      </c>
      <c r="P1141" s="23">
        <v>299</v>
      </c>
      <c r="Q1141" s="23">
        <v>75</v>
      </c>
      <c r="R1141" s="23">
        <v>0.36080332409972299</v>
      </c>
      <c r="S1141" s="23">
        <v>1158</v>
      </c>
      <c r="T1141" s="23">
        <v>101</v>
      </c>
      <c r="U1141" s="23">
        <v>556</v>
      </c>
      <c r="V1141" s="23">
        <v>443</v>
      </c>
      <c r="W1141" s="23">
        <v>880</v>
      </c>
      <c r="X1141" s="23">
        <v>908</v>
      </c>
      <c r="Y1141" s="23">
        <v>98</v>
      </c>
      <c r="Z1141" s="23">
        <v>190</v>
      </c>
      <c r="AA1141" s="23">
        <v>682</v>
      </c>
      <c r="AB1141" s="23">
        <v>5</v>
      </c>
      <c r="AC1141" s="23">
        <v>42</v>
      </c>
      <c r="AD1141" s="23">
        <v>141</v>
      </c>
      <c r="AE1141" s="23">
        <v>0</v>
      </c>
      <c r="AF1141" s="23">
        <v>0</v>
      </c>
      <c r="AG1141" s="23">
        <v>4</v>
      </c>
      <c r="AH1141" s="23">
        <v>0</v>
      </c>
      <c r="AI1141" s="23">
        <v>0</v>
      </c>
      <c r="AJ1141" s="23">
        <v>0</v>
      </c>
      <c r="AK1141" s="23">
        <v>1.20363</v>
      </c>
      <c r="AL1141" s="23">
        <v>3</v>
      </c>
      <c r="AM1141" s="23">
        <v>0</v>
      </c>
      <c r="AN1141" s="23">
        <v>1106</v>
      </c>
      <c r="AO1141" s="23">
        <v>1140</v>
      </c>
      <c r="AP1141" s="23">
        <v>5</v>
      </c>
    </row>
    <row r="1142" spans="1:42" x14ac:dyDescent="0.25">
      <c r="A1142" s="23">
        <v>1141</v>
      </c>
      <c r="B1142" s="23">
        <v>22</v>
      </c>
      <c r="C1142" s="23">
        <v>22</v>
      </c>
      <c r="D1142" s="23">
        <v>5</v>
      </c>
      <c r="E1142" s="23">
        <v>2104</v>
      </c>
      <c r="F1142" s="23">
        <v>6080</v>
      </c>
      <c r="G1142" s="23">
        <v>6104</v>
      </c>
      <c r="H1142" s="23">
        <v>2587</v>
      </c>
      <c r="I1142" s="23">
        <v>2022</v>
      </c>
      <c r="J1142" s="23">
        <v>175</v>
      </c>
      <c r="K1142" s="23">
        <v>240</v>
      </c>
      <c r="L1142" s="23">
        <v>354</v>
      </c>
      <c r="M1142" s="23">
        <v>370</v>
      </c>
      <c r="N1142" s="23">
        <v>1140</v>
      </c>
      <c r="O1142" s="23">
        <v>1599</v>
      </c>
      <c r="P1142" s="23">
        <v>787</v>
      </c>
      <c r="Q1142" s="23">
        <v>105</v>
      </c>
      <c r="R1142" s="23">
        <v>0.26032110091743099</v>
      </c>
      <c r="S1142" s="23">
        <v>4488</v>
      </c>
      <c r="T1142" s="23">
        <v>431</v>
      </c>
      <c r="U1142" s="23">
        <v>1222</v>
      </c>
      <c r="V1142" s="23">
        <v>1180</v>
      </c>
      <c r="W1142" s="23">
        <v>1889</v>
      </c>
      <c r="X1142" s="23">
        <v>1382</v>
      </c>
      <c r="Y1142" s="23">
        <v>51</v>
      </c>
      <c r="Z1142" s="23">
        <v>88</v>
      </c>
      <c r="AA1142" s="23">
        <v>4268</v>
      </c>
      <c r="AB1142" s="23">
        <v>0</v>
      </c>
      <c r="AC1142" s="23">
        <v>32</v>
      </c>
      <c r="AD1142" s="23">
        <v>49</v>
      </c>
      <c r="AE1142" s="23">
        <v>0</v>
      </c>
      <c r="AF1142" s="23">
        <v>0</v>
      </c>
      <c r="AG1142" s="23">
        <v>4</v>
      </c>
      <c r="AH1142" s="23">
        <v>2050.5817900000002</v>
      </c>
      <c r="AI1142" s="23">
        <v>0</v>
      </c>
      <c r="AJ1142" s="23">
        <v>0</v>
      </c>
      <c r="AK1142" s="23">
        <v>1.1595200000000001</v>
      </c>
      <c r="AL1142" s="23">
        <v>1</v>
      </c>
      <c r="AM1142" s="23">
        <v>0</v>
      </c>
      <c r="AN1142" s="23">
        <v>2104</v>
      </c>
      <c r="AO1142" s="23">
        <v>1141</v>
      </c>
      <c r="AP1142" s="23">
        <v>24</v>
      </c>
    </row>
    <row r="1143" spans="1:42" x14ac:dyDescent="0.25">
      <c r="A1143" s="23">
        <v>1142</v>
      </c>
      <c r="B1143" s="23">
        <v>22</v>
      </c>
      <c r="C1143" s="23">
        <v>22</v>
      </c>
      <c r="D1143" s="23">
        <v>5</v>
      </c>
      <c r="E1143" s="23">
        <v>1452</v>
      </c>
      <c r="F1143" s="23">
        <v>3864</v>
      </c>
      <c r="G1143" s="23">
        <v>3870</v>
      </c>
      <c r="H1143" s="23">
        <v>2018</v>
      </c>
      <c r="I1143" s="23">
        <v>1403</v>
      </c>
      <c r="J1143" s="23">
        <v>147</v>
      </c>
      <c r="K1143" s="23">
        <v>156</v>
      </c>
      <c r="L1143" s="23">
        <v>207</v>
      </c>
      <c r="M1143" s="23">
        <v>394</v>
      </c>
      <c r="N1143" s="23">
        <v>695</v>
      </c>
      <c r="O1143" s="23">
        <v>1459</v>
      </c>
      <c r="P1143" s="23">
        <v>625</v>
      </c>
      <c r="Q1143" s="23">
        <v>9</v>
      </c>
      <c r="R1143" s="23">
        <v>0.25322997416020698</v>
      </c>
      <c r="S1143" s="23">
        <v>343</v>
      </c>
      <c r="T1143" s="23">
        <v>144</v>
      </c>
      <c r="U1143" s="23">
        <v>711</v>
      </c>
      <c r="V1143" s="23">
        <v>770</v>
      </c>
      <c r="W1143" s="23">
        <v>1444</v>
      </c>
      <c r="X1143" s="23">
        <v>801</v>
      </c>
      <c r="Y1143" s="23">
        <v>16</v>
      </c>
      <c r="Z1143" s="23">
        <v>74</v>
      </c>
      <c r="AA1143" s="23">
        <v>123</v>
      </c>
      <c r="AB1143" s="23">
        <v>4</v>
      </c>
      <c r="AC1143" s="23">
        <v>17</v>
      </c>
      <c r="AD1143" s="23">
        <v>109</v>
      </c>
      <c r="AE1143" s="23">
        <v>0</v>
      </c>
      <c r="AF1143" s="23">
        <v>0</v>
      </c>
      <c r="AG1143" s="23">
        <v>4</v>
      </c>
      <c r="AH1143" s="23">
        <v>0</v>
      </c>
      <c r="AI1143" s="23">
        <v>0</v>
      </c>
      <c r="AJ1143" s="23">
        <v>0</v>
      </c>
      <c r="AK1143" s="23">
        <v>1.0476399999999999</v>
      </c>
      <c r="AL1143" s="23">
        <v>1</v>
      </c>
      <c r="AM1143" s="23">
        <v>0</v>
      </c>
      <c r="AN1143" s="23">
        <v>1452</v>
      </c>
      <c r="AO1143" s="23">
        <v>1142</v>
      </c>
      <c r="AP1143" s="23">
        <v>6</v>
      </c>
    </row>
    <row r="1144" spans="1:42" x14ac:dyDescent="0.25">
      <c r="A1144" s="23">
        <v>1143</v>
      </c>
      <c r="B1144" s="23">
        <v>22</v>
      </c>
      <c r="C1144" s="23">
        <v>22</v>
      </c>
      <c r="D1144" s="23">
        <v>5</v>
      </c>
      <c r="E1144" s="23">
        <v>1840</v>
      </c>
      <c r="F1144" s="23">
        <v>4653</v>
      </c>
      <c r="G1144" s="23">
        <v>4680</v>
      </c>
      <c r="H1144" s="23">
        <v>2256</v>
      </c>
      <c r="I1144" s="23">
        <v>1449</v>
      </c>
      <c r="J1144" s="23">
        <v>627</v>
      </c>
      <c r="K1144" s="23">
        <v>386</v>
      </c>
      <c r="L1144" s="23">
        <v>503</v>
      </c>
      <c r="M1144" s="23">
        <v>274</v>
      </c>
      <c r="N1144" s="23">
        <v>677</v>
      </c>
      <c r="O1144" s="23">
        <v>850</v>
      </c>
      <c r="P1144" s="23">
        <v>493</v>
      </c>
      <c r="Q1144" s="23">
        <v>55</v>
      </c>
      <c r="R1144" s="23">
        <v>0.31089743589743601</v>
      </c>
      <c r="S1144" s="23">
        <v>1525</v>
      </c>
      <c r="T1144" s="23">
        <v>362</v>
      </c>
      <c r="U1144" s="23">
        <v>751</v>
      </c>
      <c r="V1144" s="23">
        <v>1191</v>
      </c>
      <c r="W1144" s="23">
        <v>1224</v>
      </c>
      <c r="X1144" s="23">
        <v>1152</v>
      </c>
      <c r="Y1144" s="23">
        <v>33</v>
      </c>
      <c r="Z1144" s="23">
        <v>195</v>
      </c>
      <c r="AA1144" s="23">
        <v>1215</v>
      </c>
      <c r="AB1144" s="23">
        <v>0</v>
      </c>
      <c r="AC1144" s="23">
        <v>23</v>
      </c>
      <c r="AD1144" s="23">
        <v>59</v>
      </c>
      <c r="AE1144" s="23">
        <v>0</v>
      </c>
      <c r="AF1144" s="23">
        <v>0</v>
      </c>
      <c r="AG1144" s="23">
        <v>4</v>
      </c>
      <c r="AH1144" s="23">
        <v>0</v>
      </c>
      <c r="AI1144" s="23">
        <v>0</v>
      </c>
      <c r="AJ1144" s="23">
        <v>0</v>
      </c>
      <c r="AK1144" s="23">
        <v>1.27047</v>
      </c>
      <c r="AL1144" s="23">
        <v>1</v>
      </c>
      <c r="AM1144" s="23">
        <v>0</v>
      </c>
      <c r="AN1144" s="23">
        <v>1840</v>
      </c>
      <c r="AO1144" s="23">
        <v>1143</v>
      </c>
      <c r="AP1144" s="23">
        <v>27</v>
      </c>
    </row>
    <row r="1145" spans="1:42" x14ac:dyDescent="0.25">
      <c r="A1145" s="23">
        <v>1144</v>
      </c>
      <c r="B1145" s="23">
        <v>22</v>
      </c>
      <c r="C1145" s="23">
        <v>22</v>
      </c>
      <c r="D1145" s="23">
        <v>5</v>
      </c>
      <c r="E1145" s="23">
        <v>2033</v>
      </c>
      <c r="F1145" s="23">
        <v>4718</v>
      </c>
      <c r="G1145" s="23">
        <v>4722</v>
      </c>
      <c r="H1145" s="23">
        <v>2409</v>
      </c>
      <c r="I1145" s="23">
        <v>1061</v>
      </c>
      <c r="J1145" s="23">
        <v>1056</v>
      </c>
      <c r="K1145" s="23">
        <v>506</v>
      </c>
      <c r="L1145" s="23">
        <v>433</v>
      </c>
      <c r="M1145" s="23">
        <v>525</v>
      </c>
      <c r="N1145" s="23">
        <v>569</v>
      </c>
      <c r="O1145" s="23">
        <v>637</v>
      </c>
      <c r="P1145" s="23">
        <v>499</v>
      </c>
      <c r="Q1145" s="23">
        <v>36</v>
      </c>
      <c r="R1145" s="23">
        <v>0.22617534942820799</v>
      </c>
      <c r="S1145" s="23">
        <v>3061</v>
      </c>
      <c r="T1145" s="23">
        <v>222</v>
      </c>
      <c r="U1145" s="23">
        <v>771</v>
      </c>
      <c r="V1145" s="23">
        <v>1731</v>
      </c>
      <c r="W1145" s="23">
        <v>1155</v>
      </c>
      <c r="X1145" s="23">
        <v>843</v>
      </c>
      <c r="Y1145" s="23">
        <v>187</v>
      </c>
      <c r="Z1145" s="23">
        <v>1274</v>
      </c>
      <c r="AA1145" s="23">
        <v>804</v>
      </c>
      <c r="AB1145" s="23">
        <v>3</v>
      </c>
      <c r="AC1145" s="23">
        <v>176</v>
      </c>
      <c r="AD1145" s="23">
        <v>617</v>
      </c>
      <c r="AE1145" s="23">
        <v>0</v>
      </c>
      <c r="AF1145" s="23">
        <v>0</v>
      </c>
      <c r="AG1145" s="23">
        <v>4</v>
      </c>
      <c r="AH1145" s="23">
        <v>0</v>
      </c>
      <c r="AI1145" s="23">
        <v>0</v>
      </c>
      <c r="AJ1145" s="23">
        <v>0</v>
      </c>
      <c r="AK1145" s="23">
        <v>1.17753</v>
      </c>
      <c r="AL1145" s="23">
        <v>1</v>
      </c>
      <c r="AM1145" s="23">
        <v>0</v>
      </c>
      <c r="AN1145" s="23">
        <v>2033</v>
      </c>
      <c r="AO1145" s="23">
        <v>1144</v>
      </c>
      <c r="AP1145" s="23">
        <v>4</v>
      </c>
    </row>
    <row r="1146" spans="1:42" x14ac:dyDescent="0.25">
      <c r="A1146" s="23">
        <v>1145</v>
      </c>
      <c r="B1146" s="23">
        <v>22</v>
      </c>
      <c r="C1146" s="23">
        <v>22</v>
      </c>
      <c r="D1146" s="23">
        <v>5</v>
      </c>
      <c r="E1146" s="23">
        <v>3507</v>
      </c>
      <c r="F1146" s="23">
        <v>7097</v>
      </c>
      <c r="G1146" s="23">
        <v>7131</v>
      </c>
      <c r="H1146" s="23">
        <v>4231</v>
      </c>
      <c r="I1146" s="23">
        <v>467</v>
      </c>
      <c r="J1146" s="23">
        <v>3228</v>
      </c>
      <c r="K1146" s="23">
        <v>1067</v>
      </c>
      <c r="L1146" s="23">
        <v>1003</v>
      </c>
      <c r="M1146" s="23">
        <v>728</v>
      </c>
      <c r="N1146" s="23">
        <v>709</v>
      </c>
      <c r="O1146" s="23">
        <v>544.59997999999996</v>
      </c>
      <c r="P1146" s="23">
        <v>202.08744999999999</v>
      </c>
      <c r="Q1146" s="23">
        <v>209</v>
      </c>
      <c r="R1146" s="23">
        <v>0.166316084700603</v>
      </c>
      <c r="S1146" s="23">
        <v>18989</v>
      </c>
      <c r="T1146" s="23">
        <v>359</v>
      </c>
      <c r="U1146" s="23">
        <v>865</v>
      </c>
      <c r="V1146" s="23">
        <v>3478</v>
      </c>
      <c r="W1146" s="23">
        <v>1318</v>
      </c>
      <c r="X1146" s="23">
        <v>1111</v>
      </c>
      <c r="Y1146" s="23">
        <v>2323</v>
      </c>
      <c r="Z1146" s="23">
        <v>8640</v>
      </c>
      <c r="AA1146" s="23">
        <v>4755</v>
      </c>
      <c r="AB1146" s="23">
        <v>0</v>
      </c>
      <c r="AC1146" s="23">
        <v>1286</v>
      </c>
      <c r="AD1146" s="23">
        <v>1985</v>
      </c>
      <c r="AE1146" s="23">
        <v>0</v>
      </c>
      <c r="AF1146" s="23">
        <v>0</v>
      </c>
      <c r="AG1146" s="23">
        <v>2</v>
      </c>
      <c r="AH1146" s="23">
        <v>0</v>
      </c>
      <c r="AI1146" s="23">
        <v>0</v>
      </c>
      <c r="AJ1146" s="23">
        <v>0</v>
      </c>
      <c r="AK1146" s="23">
        <v>3.2057899999999999</v>
      </c>
      <c r="AL1146" s="23">
        <v>1</v>
      </c>
      <c r="AM1146" s="23">
        <v>0</v>
      </c>
      <c r="AN1146" s="23">
        <v>3507</v>
      </c>
      <c r="AO1146" s="23">
        <v>1145</v>
      </c>
      <c r="AP1146" s="23">
        <v>34</v>
      </c>
    </row>
    <row r="1147" spans="1:42" x14ac:dyDescent="0.25">
      <c r="A1147" s="23">
        <v>1146</v>
      </c>
      <c r="B1147" s="23">
        <v>22</v>
      </c>
      <c r="C1147" s="23">
        <v>22</v>
      </c>
      <c r="D1147" s="23">
        <v>5</v>
      </c>
      <c r="E1147" s="23">
        <v>1894</v>
      </c>
      <c r="F1147" s="23">
        <v>3496</v>
      </c>
      <c r="G1147" s="23">
        <v>3520</v>
      </c>
      <c r="H1147" s="23">
        <v>2347</v>
      </c>
      <c r="I1147" s="23">
        <v>63</v>
      </c>
      <c r="J1147" s="23">
        <v>1938</v>
      </c>
      <c r="K1147" s="23">
        <v>552</v>
      </c>
      <c r="L1147" s="23">
        <v>606</v>
      </c>
      <c r="M1147" s="23">
        <v>503</v>
      </c>
      <c r="N1147" s="23">
        <v>233</v>
      </c>
      <c r="O1147" s="23">
        <v>291.70001000000002</v>
      </c>
      <c r="P1147" s="23">
        <v>113</v>
      </c>
      <c r="Q1147" s="23">
        <v>97</v>
      </c>
      <c r="R1147" s="23">
        <v>0.10340909090909101</v>
      </c>
      <c r="S1147" s="23">
        <v>9838</v>
      </c>
      <c r="T1147" s="23">
        <v>157</v>
      </c>
      <c r="U1147" s="23">
        <v>420</v>
      </c>
      <c r="V1147" s="23">
        <v>2058</v>
      </c>
      <c r="W1147" s="23">
        <v>589</v>
      </c>
      <c r="X1147" s="23">
        <v>296</v>
      </c>
      <c r="Y1147" s="23">
        <v>3612</v>
      </c>
      <c r="Z1147" s="23">
        <v>1738</v>
      </c>
      <c r="AA1147" s="23">
        <v>3904</v>
      </c>
      <c r="AB1147" s="23">
        <v>9</v>
      </c>
      <c r="AC1147" s="23">
        <v>289</v>
      </c>
      <c r="AD1147" s="23">
        <v>286</v>
      </c>
      <c r="AE1147" s="23">
        <v>0</v>
      </c>
      <c r="AF1147" s="23">
        <v>0</v>
      </c>
      <c r="AG1147" s="23">
        <v>2</v>
      </c>
      <c r="AH1147" s="23">
        <v>1579.2769800000001</v>
      </c>
      <c r="AI1147" s="23">
        <v>0</v>
      </c>
      <c r="AJ1147" s="23">
        <v>0</v>
      </c>
      <c r="AK1147" s="23">
        <v>3.58935</v>
      </c>
      <c r="AL1147" s="23">
        <v>1</v>
      </c>
      <c r="AM1147" s="23">
        <v>0</v>
      </c>
      <c r="AN1147" s="23">
        <v>1894</v>
      </c>
      <c r="AO1147" s="23">
        <v>1146</v>
      </c>
      <c r="AP1147" s="23">
        <v>24</v>
      </c>
    </row>
    <row r="1148" spans="1:42" x14ac:dyDescent="0.25">
      <c r="A1148" s="23">
        <v>1147</v>
      </c>
      <c r="B1148" s="23">
        <v>22</v>
      </c>
      <c r="C1148" s="23">
        <v>22</v>
      </c>
      <c r="D1148" s="23">
        <v>5</v>
      </c>
      <c r="E1148" s="23">
        <v>2350</v>
      </c>
      <c r="F1148" s="23">
        <v>6190</v>
      </c>
      <c r="G1148" s="23">
        <v>6204</v>
      </c>
      <c r="H1148" s="23">
        <v>2885</v>
      </c>
      <c r="I1148" s="23">
        <v>2053</v>
      </c>
      <c r="J1148" s="23">
        <v>331</v>
      </c>
      <c r="K1148" s="23">
        <v>389</v>
      </c>
      <c r="L1148" s="23">
        <v>474</v>
      </c>
      <c r="M1148" s="23">
        <v>264</v>
      </c>
      <c r="N1148" s="23">
        <v>1223</v>
      </c>
      <c r="O1148" s="23">
        <v>1333</v>
      </c>
      <c r="P1148" s="23">
        <v>980</v>
      </c>
      <c r="Q1148" s="23">
        <v>58</v>
      </c>
      <c r="R1148" s="23">
        <v>0.349290780141844</v>
      </c>
      <c r="S1148" s="23">
        <v>1467</v>
      </c>
      <c r="T1148" s="23">
        <v>380</v>
      </c>
      <c r="U1148" s="23">
        <v>1134</v>
      </c>
      <c r="V1148" s="23">
        <v>1484</v>
      </c>
      <c r="W1148" s="23">
        <v>1435</v>
      </c>
      <c r="X1148" s="23">
        <v>1771</v>
      </c>
      <c r="Y1148" s="23">
        <v>71</v>
      </c>
      <c r="Z1148" s="23">
        <v>272</v>
      </c>
      <c r="AA1148" s="23">
        <v>986</v>
      </c>
      <c r="AB1148" s="23">
        <v>0</v>
      </c>
      <c r="AC1148" s="23">
        <v>13</v>
      </c>
      <c r="AD1148" s="23">
        <v>125</v>
      </c>
      <c r="AE1148" s="23">
        <v>0</v>
      </c>
      <c r="AF1148" s="23">
        <v>0</v>
      </c>
      <c r="AG1148" s="23">
        <v>4</v>
      </c>
      <c r="AH1148" s="23">
        <v>0</v>
      </c>
      <c r="AI1148" s="23">
        <v>0</v>
      </c>
      <c r="AJ1148" s="23">
        <v>0</v>
      </c>
      <c r="AK1148" s="23">
        <v>1.06416</v>
      </c>
      <c r="AL1148" s="23">
        <v>1</v>
      </c>
      <c r="AM1148" s="23">
        <v>0</v>
      </c>
      <c r="AN1148" s="23">
        <v>2350</v>
      </c>
      <c r="AO1148" s="23">
        <v>1147</v>
      </c>
      <c r="AP1148" s="23">
        <v>14</v>
      </c>
    </row>
    <row r="1149" spans="1:42" x14ac:dyDescent="0.25">
      <c r="A1149" s="23">
        <v>1148</v>
      </c>
      <c r="B1149" s="23">
        <v>22</v>
      </c>
      <c r="C1149" s="23">
        <v>22</v>
      </c>
      <c r="D1149" s="23">
        <v>5</v>
      </c>
      <c r="E1149" s="23">
        <v>5918</v>
      </c>
      <c r="F1149" s="23">
        <v>8028</v>
      </c>
      <c r="G1149" s="23">
        <v>8030</v>
      </c>
      <c r="H1149" s="23">
        <v>1252</v>
      </c>
      <c r="I1149" s="23">
        <v>1472</v>
      </c>
      <c r="J1149" s="23">
        <v>5034</v>
      </c>
      <c r="K1149" s="23">
        <v>2424</v>
      </c>
      <c r="L1149" s="23">
        <v>2131</v>
      </c>
      <c r="M1149" s="23">
        <v>851</v>
      </c>
      <c r="N1149" s="23">
        <v>512</v>
      </c>
      <c r="O1149" s="23">
        <v>1918</v>
      </c>
      <c r="P1149" s="23">
        <v>1089</v>
      </c>
      <c r="Q1149" s="23">
        <v>60</v>
      </c>
      <c r="R1149" s="23">
        <v>0.94371108343711096</v>
      </c>
      <c r="S1149" s="23">
        <v>1226</v>
      </c>
      <c r="T1149" s="23">
        <v>1</v>
      </c>
      <c r="U1149" s="23">
        <v>4</v>
      </c>
      <c r="V1149" s="23">
        <v>15</v>
      </c>
      <c r="W1149" s="23">
        <v>850</v>
      </c>
      <c r="X1149" s="23">
        <v>7160</v>
      </c>
      <c r="Y1149" s="23">
        <v>199</v>
      </c>
      <c r="Z1149" s="23">
        <v>471</v>
      </c>
      <c r="AA1149" s="23">
        <v>412</v>
      </c>
      <c r="AB1149" s="23">
        <v>0</v>
      </c>
      <c r="AC1149" s="23">
        <v>42</v>
      </c>
      <c r="AD1149" s="23">
        <v>102</v>
      </c>
      <c r="AE1149" s="23">
        <v>0</v>
      </c>
      <c r="AF1149" s="23">
        <v>0</v>
      </c>
      <c r="AG1149" s="23">
        <v>4</v>
      </c>
      <c r="AH1149" s="23">
        <v>0</v>
      </c>
      <c r="AI1149" s="23">
        <v>0</v>
      </c>
      <c r="AJ1149" s="23">
        <v>0</v>
      </c>
      <c r="AK1149" s="23">
        <v>1.03735</v>
      </c>
      <c r="AL1149" s="23">
        <v>1</v>
      </c>
      <c r="AM1149" s="23">
        <v>0</v>
      </c>
      <c r="AN1149" s="23">
        <v>5918</v>
      </c>
      <c r="AO1149" s="23">
        <v>1148</v>
      </c>
      <c r="AP1149" s="23">
        <v>2</v>
      </c>
    </row>
    <row r="1150" spans="1:42" x14ac:dyDescent="0.25">
      <c r="A1150" s="23">
        <v>1149</v>
      </c>
      <c r="B1150" s="23">
        <v>22</v>
      </c>
      <c r="C1150" s="23">
        <v>22</v>
      </c>
      <c r="D1150" s="23">
        <v>5</v>
      </c>
      <c r="E1150" s="23">
        <v>2165</v>
      </c>
      <c r="F1150" s="23">
        <v>5349</v>
      </c>
      <c r="G1150" s="23">
        <v>5365</v>
      </c>
      <c r="H1150" s="23">
        <v>2875</v>
      </c>
      <c r="I1150" s="23">
        <v>1511</v>
      </c>
      <c r="J1150" s="23">
        <v>668</v>
      </c>
      <c r="K1150" s="23">
        <v>329</v>
      </c>
      <c r="L1150" s="23">
        <v>487</v>
      </c>
      <c r="M1150" s="23">
        <v>695</v>
      </c>
      <c r="N1150" s="23">
        <v>654</v>
      </c>
      <c r="O1150" s="23">
        <v>954</v>
      </c>
      <c r="P1150" s="23">
        <v>598</v>
      </c>
      <c r="Q1150" s="23">
        <v>62</v>
      </c>
      <c r="R1150" s="23">
        <v>0.18042870456663601</v>
      </c>
      <c r="S1150" s="23">
        <v>1239</v>
      </c>
      <c r="T1150" s="23">
        <v>225</v>
      </c>
      <c r="U1150" s="23">
        <v>1153</v>
      </c>
      <c r="V1150" s="23">
        <v>1494</v>
      </c>
      <c r="W1150" s="23">
        <v>1626</v>
      </c>
      <c r="X1150" s="23">
        <v>867</v>
      </c>
      <c r="Y1150" s="23">
        <v>87</v>
      </c>
      <c r="Z1150" s="23">
        <v>337</v>
      </c>
      <c r="AA1150" s="23">
        <v>441</v>
      </c>
      <c r="AB1150" s="23">
        <v>0</v>
      </c>
      <c r="AC1150" s="23">
        <v>83</v>
      </c>
      <c r="AD1150" s="23">
        <v>291</v>
      </c>
      <c r="AE1150" s="23">
        <v>0</v>
      </c>
      <c r="AF1150" s="23">
        <v>0</v>
      </c>
      <c r="AG1150" s="23">
        <v>4</v>
      </c>
      <c r="AH1150" s="23">
        <v>0</v>
      </c>
      <c r="AI1150" s="23">
        <v>0</v>
      </c>
      <c r="AJ1150" s="23">
        <v>0</v>
      </c>
      <c r="AK1150" s="23">
        <v>1.11571</v>
      </c>
      <c r="AL1150" s="23">
        <v>1</v>
      </c>
      <c r="AM1150" s="23">
        <v>0</v>
      </c>
      <c r="AN1150" s="23">
        <v>2165</v>
      </c>
      <c r="AO1150" s="23">
        <v>1149</v>
      </c>
      <c r="AP1150" s="23">
        <v>16</v>
      </c>
    </row>
    <row r="1151" spans="1:42" x14ac:dyDescent="0.25">
      <c r="A1151" s="23">
        <v>1150</v>
      </c>
      <c r="B1151" s="23">
        <v>22</v>
      </c>
      <c r="C1151" s="23">
        <v>22</v>
      </c>
      <c r="D1151" s="23">
        <v>5</v>
      </c>
      <c r="E1151" s="23">
        <v>2116</v>
      </c>
      <c r="F1151" s="23">
        <v>5609</v>
      </c>
      <c r="G1151" s="23">
        <v>5615</v>
      </c>
      <c r="H1151" s="23">
        <v>2696</v>
      </c>
      <c r="I1151" s="23">
        <v>1465</v>
      </c>
      <c r="J1151" s="23">
        <v>720</v>
      </c>
      <c r="K1151" s="23">
        <v>570</v>
      </c>
      <c r="L1151" s="23">
        <v>337</v>
      </c>
      <c r="M1151" s="23">
        <v>397</v>
      </c>
      <c r="N1151" s="23">
        <v>812</v>
      </c>
      <c r="O1151" s="23">
        <v>898</v>
      </c>
      <c r="P1151" s="23">
        <v>541.06482000000005</v>
      </c>
      <c r="Q1151" s="23">
        <v>81</v>
      </c>
      <c r="R1151" s="23">
        <v>0.20730186999109501</v>
      </c>
      <c r="S1151" s="23">
        <v>4418</v>
      </c>
      <c r="T1151" s="23">
        <v>233</v>
      </c>
      <c r="U1151" s="23">
        <v>1183</v>
      </c>
      <c r="V1151" s="23">
        <v>1623</v>
      </c>
      <c r="W1151" s="23">
        <v>1579</v>
      </c>
      <c r="X1151" s="23">
        <v>997</v>
      </c>
      <c r="Y1151" s="23">
        <v>931</v>
      </c>
      <c r="Z1151" s="23">
        <v>840</v>
      </c>
      <c r="AA1151" s="23">
        <v>2139</v>
      </c>
      <c r="AB1151" s="23">
        <v>0</v>
      </c>
      <c r="AC1151" s="23">
        <v>222</v>
      </c>
      <c r="AD1151" s="23">
        <v>286</v>
      </c>
      <c r="AE1151" s="23">
        <v>0</v>
      </c>
      <c r="AF1151" s="23">
        <v>0</v>
      </c>
      <c r="AG1151" s="23">
        <v>4</v>
      </c>
      <c r="AH1151" s="23">
        <v>0</v>
      </c>
      <c r="AI1151" s="23">
        <v>0</v>
      </c>
      <c r="AJ1151" s="23">
        <v>0</v>
      </c>
      <c r="AK1151" s="23">
        <v>1.2598</v>
      </c>
      <c r="AL1151" s="23">
        <v>1</v>
      </c>
      <c r="AM1151" s="23">
        <v>0</v>
      </c>
      <c r="AN1151" s="23">
        <v>2116</v>
      </c>
      <c r="AO1151" s="23">
        <v>1150</v>
      </c>
      <c r="AP1151" s="23">
        <v>6</v>
      </c>
    </row>
    <row r="1152" spans="1:42" x14ac:dyDescent="0.25">
      <c r="A1152" s="23">
        <v>1151</v>
      </c>
      <c r="B1152" s="23">
        <v>22</v>
      </c>
      <c r="C1152" s="23">
        <v>22</v>
      </c>
      <c r="D1152" s="23">
        <v>5</v>
      </c>
      <c r="E1152" s="23">
        <v>2126</v>
      </c>
      <c r="F1152" s="23">
        <v>6221</v>
      </c>
      <c r="G1152" s="23">
        <v>6221</v>
      </c>
      <c r="H1152" s="23">
        <v>2722</v>
      </c>
      <c r="I1152" s="23">
        <v>2183</v>
      </c>
      <c r="J1152" s="23">
        <v>0</v>
      </c>
      <c r="K1152" s="23">
        <v>301</v>
      </c>
      <c r="L1152" s="23">
        <v>198</v>
      </c>
      <c r="M1152" s="23">
        <v>333</v>
      </c>
      <c r="N1152" s="23">
        <v>1294</v>
      </c>
      <c r="O1152" s="23">
        <v>2220</v>
      </c>
      <c r="P1152" s="23">
        <v>1146</v>
      </c>
      <c r="Q1152" s="23">
        <v>124</v>
      </c>
      <c r="R1152" s="23">
        <v>0.222311525478219</v>
      </c>
      <c r="S1152" s="23">
        <v>428</v>
      </c>
      <c r="T1152" s="23">
        <v>370</v>
      </c>
      <c r="U1152" s="23">
        <v>1595</v>
      </c>
      <c r="V1152" s="23">
        <v>1143</v>
      </c>
      <c r="W1152" s="23">
        <v>1976</v>
      </c>
      <c r="X1152" s="23">
        <v>1137</v>
      </c>
      <c r="Y1152" s="23">
        <v>6</v>
      </c>
      <c r="Z1152" s="23">
        <v>63</v>
      </c>
      <c r="AA1152" s="23">
        <v>278</v>
      </c>
      <c r="AB1152" s="23">
        <v>1</v>
      </c>
      <c r="AC1152" s="23">
        <v>12</v>
      </c>
      <c r="AD1152" s="23">
        <v>68</v>
      </c>
      <c r="AE1152" s="23">
        <v>0</v>
      </c>
      <c r="AF1152" s="23">
        <v>0</v>
      </c>
      <c r="AG1152" s="23">
        <v>5</v>
      </c>
      <c r="AH1152" s="23">
        <v>0</v>
      </c>
      <c r="AI1152" s="23">
        <v>0</v>
      </c>
      <c r="AJ1152" s="23">
        <v>0</v>
      </c>
      <c r="AK1152" s="23">
        <v>0.99229999999999996</v>
      </c>
      <c r="AL1152" s="23">
        <v>1</v>
      </c>
      <c r="AM1152" s="23">
        <v>0</v>
      </c>
      <c r="AN1152" s="23">
        <v>2126</v>
      </c>
      <c r="AO1152" s="23">
        <v>1151</v>
      </c>
      <c r="AP1152" s="23">
        <v>0</v>
      </c>
    </row>
    <row r="1153" spans="1:42" x14ac:dyDescent="0.25">
      <c r="A1153" s="23">
        <v>1152</v>
      </c>
      <c r="B1153" s="23">
        <v>22</v>
      </c>
      <c r="C1153" s="23">
        <v>22</v>
      </c>
      <c r="D1153" s="23">
        <v>5</v>
      </c>
      <c r="E1153" s="23">
        <v>2532</v>
      </c>
      <c r="F1153" s="23">
        <v>6420</v>
      </c>
      <c r="G1153" s="23">
        <v>6420</v>
      </c>
      <c r="H1153" s="23">
        <v>3145</v>
      </c>
      <c r="I1153" s="23">
        <v>1552</v>
      </c>
      <c r="J1153" s="23">
        <v>1127</v>
      </c>
      <c r="K1153" s="23">
        <v>370</v>
      </c>
      <c r="L1153" s="23">
        <v>644</v>
      </c>
      <c r="M1153" s="23">
        <v>507</v>
      </c>
      <c r="N1153" s="23">
        <v>1011</v>
      </c>
      <c r="O1153" s="23">
        <v>2253</v>
      </c>
      <c r="P1153" s="23">
        <v>640</v>
      </c>
      <c r="Q1153" s="23">
        <v>144</v>
      </c>
      <c r="R1153" s="23">
        <v>0.19439252336448601</v>
      </c>
      <c r="S1153" s="23">
        <v>4058</v>
      </c>
      <c r="T1153" s="23">
        <v>308</v>
      </c>
      <c r="U1153" s="23">
        <v>1234</v>
      </c>
      <c r="V1153" s="23">
        <v>1740</v>
      </c>
      <c r="W1153" s="23">
        <v>2070</v>
      </c>
      <c r="X1153" s="23">
        <v>1068</v>
      </c>
      <c r="Y1153" s="23">
        <v>727</v>
      </c>
      <c r="Z1153" s="23">
        <v>1210</v>
      </c>
      <c r="AA1153" s="23">
        <v>1533</v>
      </c>
      <c r="AB1153" s="23">
        <v>0</v>
      </c>
      <c r="AC1153" s="23">
        <v>241</v>
      </c>
      <c r="AD1153" s="23">
        <v>347</v>
      </c>
      <c r="AE1153" s="23">
        <v>0</v>
      </c>
      <c r="AF1153" s="23">
        <v>0</v>
      </c>
      <c r="AG1153" s="23">
        <v>4</v>
      </c>
      <c r="AH1153" s="23">
        <v>1261.48254</v>
      </c>
      <c r="AI1153" s="23">
        <v>0</v>
      </c>
      <c r="AJ1153" s="23">
        <v>0</v>
      </c>
      <c r="AK1153" s="23">
        <v>1.3687</v>
      </c>
      <c r="AL1153" s="23">
        <v>1</v>
      </c>
      <c r="AM1153" s="23">
        <v>0</v>
      </c>
      <c r="AN1153" s="23">
        <v>2532</v>
      </c>
      <c r="AO1153" s="23">
        <v>1152</v>
      </c>
      <c r="AP1153" s="23">
        <v>0</v>
      </c>
    </row>
    <row r="1154" spans="1:42" x14ac:dyDescent="0.25">
      <c r="A1154" s="23">
        <v>1153</v>
      </c>
      <c r="B1154" s="23">
        <v>22</v>
      </c>
      <c r="C1154" s="23">
        <v>22</v>
      </c>
      <c r="D1154" s="23">
        <v>5</v>
      </c>
      <c r="E1154" s="23">
        <v>1547</v>
      </c>
      <c r="F1154" s="23">
        <v>4451</v>
      </c>
      <c r="G1154" s="23">
        <v>4454</v>
      </c>
      <c r="H1154" s="23">
        <v>2235</v>
      </c>
      <c r="I1154" s="23">
        <v>1575</v>
      </c>
      <c r="J1154" s="23">
        <v>16</v>
      </c>
      <c r="K1154" s="23">
        <v>172</v>
      </c>
      <c r="L1154" s="23">
        <v>272</v>
      </c>
      <c r="M1154" s="23">
        <v>152</v>
      </c>
      <c r="N1154" s="23">
        <v>951</v>
      </c>
      <c r="O1154" s="23">
        <v>1236</v>
      </c>
      <c r="P1154" s="23">
        <v>945</v>
      </c>
      <c r="Q1154" s="23">
        <v>26</v>
      </c>
      <c r="R1154" s="23">
        <v>0.235069600359228</v>
      </c>
      <c r="S1154" s="23">
        <v>1228</v>
      </c>
      <c r="T1154" s="23">
        <v>251</v>
      </c>
      <c r="U1154" s="23">
        <v>904</v>
      </c>
      <c r="V1154" s="23">
        <v>993</v>
      </c>
      <c r="W1154" s="23">
        <v>1399</v>
      </c>
      <c r="X1154" s="23">
        <v>907</v>
      </c>
      <c r="Y1154" s="23">
        <v>69</v>
      </c>
      <c r="Z1154" s="23">
        <v>479</v>
      </c>
      <c r="AA1154" s="23">
        <v>447</v>
      </c>
      <c r="AB1154" s="23">
        <v>3</v>
      </c>
      <c r="AC1154" s="23">
        <v>55</v>
      </c>
      <c r="AD1154" s="23">
        <v>175</v>
      </c>
      <c r="AE1154" s="23">
        <v>0</v>
      </c>
      <c r="AF1154" s="23">
        <v>0</v>
      </c>
      <c r="AG1154" s="23">
        <v>5</v>
      </c>
      <c r="AH1154" s="23">
        <v>0</v>
      </c>
      <c r="AI1154" s="23">
        <v>0</v>
      </c>
      <c r="AJ1154" s="23">
        <v>0</v>
      </c>
      <c r="AK1154" s="23">
        <v>1.02725</v>
      </c>
      <c r="AL1154" s="23">
        <v>1</v>
      </c>
      <c r="AM1154" s="23">
        <v>0</v>
      </c>
      <c r="AN1154" s="23">
        <v>1547</v>
      </c>
      <c r="AO1154" s="23">
        <v>1153</v>
      </c>
      <c r="AP1154" s="23">
        <v>3</v>
      </c>
    </row>
    <row r="1155" spans="1:42" x14ac:dyDescent="0.25">
      <c r="A1155" s="23">
        <v>1154</v>
      </c>
      <c r="B1155" s="23">
        <v>22</v>
      </c>
      <c r="C1155" s="23">
        <v>22</v>
      </c>
      <c r="D1155" s="23">
        <v>5</v>
      </c>
      <c r="E1155" s="23">
        <v>2688</v>
      </c>
      <c r="F1155" s="23">
        <v>6933</v>
      </c>
      <c r="G1155" s="23">
        <v>6939</v>
      </c>
      <c r="H1155" s="23">
        <v>3006</v>
      </c>
      <c r="I1155" s="23">
        <v>2614</v>
      </c>
      <c r="J1155" s="23">
        <v>188</v>
      </c>
      <c r="K1155" s="23">
        <v>423</v>
      </c>
      <c r="L1155" s="23">
        <v>171</v>
      </c>
      <c r="M1155" s="23">
        <v>332</v>
      </c>
      <c r="N1155" s="23">
        <v>1762</v>
      </c>
      <c r="O1155" s="23">
        <v>3642</v>
      </c>
      <c r="P1155" s="23">
        <v>2050.4558099999999</v>
      </c>
      <c r="Q1155" s="23">
        <v>117</v>
      </c>
      <c r="R1155" s="23">
        <v>0.32641591007349802</v>
      </c>
      <c r="S1155" s="23">
        <v>2325</v>
      </c>
      <c r="T1155" s="23">
        <v>313</v>
      </c>
      <c r="U1155" s="23">
        <v>1410</v>
      </c>
      <c r="V1155" s="23">
        <v>1192</v>
      </c>
      <c r="W1155" s="23">
        <v>2139</v>
      </c>
      <c r="X1155" s="23">
        <v>1885</v>
      </c>
      <c r="Y1155" s="23">
        <v>313</v>
      </c>
      <c r="Z1155" s="23">
        <v>744</v>
      </c>
      <c r="AA1155" s="23">
        <v>836</v>
      </c>
      <c r="AB1155" s="23">
        <v>0</v>
      </c>
      <c r="AC1155" s="23">
        <v>95</v>
      </c>
      <c r="AD1155" s="23">
        <v>337</v>
      </c>
      <c r="AE1155" s="23">
        <v>0</v>
      </c>
      <c r="AF1155" s="23">
        <v>0</v>
      </c>
      <c r="AG1155" s="23">
        <v>5</v>
      </c>
      <c r="AH1155" s="23">
        <v>0</v>
      </c>
      <c r="AI1155" s="23">
        <v>675.27477999999996</v>
      </c>
      <c r="AJ1155" s="23">
        <v>977.48315000000002</v>
      </c>
      <c r="AK1155" s="23">
        <v>1.0073300000000001</v>
      </c>
      <c r="AL1155" s="23">
        <v>1</v>
      </c>
      <c r="AM1155" s="23">
        <v>0</v>
      </c>
      <c r="AN1155" s="23">
        <v>2688</v>
      </c>
      <c r="AO1155" s="23">
        <v>1154</v>
      </c>
      <c r="AP1155" s="23">
        <v>6</v>
      </c>
    </row>
    <row r="1156" spans="1:42" x14ac:dyDescent="0.25">
      <c r="A1156" s="23">
        <v>1155</v>
      </c>
      <c r="B1156" s="23">
        <v>22</v>
      </c>
      <c r="C1156" s="23">
        <v>22</v>
      </c>
      <c r="D1156" s="23">
        <v>5</v>
      </c>
      <c r="E1156" s="23">
        <v>738</v>
      </c>
      <c r="F1156" s="23">
        <v>2113</v>
      </c>
      <c r="G1156" s="23">
        <v>2113</v>
      </c>
      <c r="H1156" s="23">
        <v>1031</v>
      </c>
      <c r="I1156" s="23">
        <v>772</v>
      </c>
      <c r="J1156" s="23">
        <v>5</v>
      </c>
      <c r="K1156" s="23">
        <v>63</v>
      </c>
      <c r="L1156" s="23">
        <v>103</v>
      </c>
      <c r="M1156" s="23">
        <v>155</v>
      </c>
      <c r="N1156" s="23">
        <v>417</v>
      </c>
      <c r="O1156" s="23">
        <v>3332</v>
      </c>
      <c r="P1156" s="23">
        <v>370</v>
      </c>
      <c r="Q1156" s="23">
        <v>48</v>
      </c>
      <c r="R1156" s="23">
        <v>0.25603407477520101</v>
      </c>
      <c r="S1156" s="23">
        <v>153</v>
      </c>
      <c r="T1156" s="23">
        <v>91</v>
      </c>
      <c r="U1156" s="23">
        <v>416</v>
      </c>
      <c r="V1156" s="23">
        <v>489</v>
      </c>
      <c r="W1156" s="23">
        <v>680</v>
      </c>
      <c r="X1156" s="23">
        <v>437</v>
      </c>
      <c r="Y1156" s="23">
        <v>0</v>
      </c>
      <c r="Z1156" s="23">
        <v>38</v>
      </c>
      <c r="AA1156" s="23">
        <v>74</v>
      </c>
      <c r="AB1156" s="23">
        <v>0</v>
      </c>
      <c r="AC1156" s="23">
        <v>17</v>
      </c>
      <c r="AD1156" s="23">
        <v>24</v>
      </c>
      <c r="AE1156" s="23">
        <v>0</v>
      </c>
      <c r="AF1156" s="23">
        <v>0</v>
      </c>
      <c r="AG1156" s="23">
        <v>5</v>
      </c>
      <c r="AH1156" s="23">
        <v>0</v>
      </c>
      <c r="AI1156" s="23">
        <v>0</v>
      </c>
      <c r="AJ1156" s="23">
        <v>0</v>
      </c>
      <c r="AK1156" s="23">
        <v>0.99700999999999995</v>
      </c>
      <c r="AL1156" s="23">
        <v>1</v>
      </c>
      <c r="AM1156" s="23">
        <v>0</v>
      </c>
      <c r="AN1156" s="23">
        <v>738</v>
      </c>
      <c r="AO1156" s="23">
        <v>1155</v>
      </c>
      <c r="AP1156" s="23">
        <v>0</v>
      </c>
    </row>
    <row r="1157" spans="1:42" x14ac:dyDescent="0.25">
      <c r="A1157" s="23">
        <v>1156</v>
      </c>
      <c r="B1157" s="23">
        <v>22</v>
      </c>
      <c r="C1157" s="23">
        <v>22</v>
      </c>
      <c r="D1157" s="23">
        <v>5</v>
      </c>
      <c r="E1157" s="23">
        <v>1393</v>
      </c>
      <c r="F1157" s="23">
        <v>4031</v>
      </c>
      <c r="G1157" s="23">
        <v>4031</v>
      </c>
      <c r="H1157" s="23">
        <v>1802</v>
      </c>
      <c r="I1157" s="23">
        <v>1387</v>
      </c>
      <c r="J1157" s="23">
        <v>99</v>
      </c>
      <c r="K1157" s="23">
        <v>147</v>
      </c>
      <c r="L1157" s="23">
        <v>196</v>
      </c>
      <c r="M1157" s="23">
        <v>251</v>
      </c>
      <c r="N1157" s="23">
        <v>799</v>
      </c>
      <c r="O1157" s="23">
        <v>3359</v>
      </c>
      <c r="P1157" s="23">
        <v>790</v>
      </c>
      <c r="Q1157" s="23">
        <v>25</v>
      </c>
      <c r="R1157" s="23">
        <v>0.22525427933515299</v>
      </c>
      <c r="S1157" s="23">
        <v>793</v>
      </c>
      <c r="T1157" s="23">
        <v>161</v>
      </c>
      <c r="U1157" s="23">
        <v>828</v>
      </c>
      <c r="V1157" s="23">
        <v>932</v>
      </c>
      <c r="W1157" s="23">
        <v>1359</v>
      </c>
      <c r="X1157" s="23">
        <v>751</v>
      </c>
      <c r="Y1157" s="23">
        <v>93</v>
      </c>
      <c r="Z1157" s="23">
        <v>338</v>
      </c>
      <c r="AA1157" s="23">
        <v>315</v>
      </c>
      <c r="AB1157" s="23">
        <v>0</v>
      </c>
      <c r="AC1157" s="23">
        <v>15</v>
      </c>
      <c r="AD1157" s="23">
        <v>32</v>
      </c>
      <c r="AE1157" s="23">
        <v>0</v>
      </c>
      <c r="AF1157" s="23">
        <v>0</v>
      </c>
      <c r="AG1157" s="23">
        <v>5</v>
      </c>
      <c r="AH1157" s="23">
        <v>0</v>
      </c>
      <c r="AI1157" s="23">
        <v>0</v>
      </c>
      <c r="AJ1157" s="23">
        <v>0</v>
      </c>
      <c r="AK1157" s="23">
        <v>1.0401800000000001</v>
      </c>
      <c r="AL1157" s="23">
        <v>1</v>
      </c>
      <c r="AM1157" s="23">
        <v>0</v>
      </c>
      <c r="AN1157" s="23">
        <v>1393</v>
      </c>
      <c r="AO1157" s="23">
        <v>1156</v>
      </c>
      <c r="AP1157" s="23">
        <v>0</v>
      </c>
    </row>
    <row r="1158" spans="1:42" x14ac:dyDescent="0.25">
      <c r="A1158" s="23">
        <v>1157</v>
      </c>
      <c r="B1158" s="23">
        <v>22</v>
      </c>
      <c r="C1158" s="23">
        <v>22</v>
      </c>
      <c r="D1158" s="23">
        <v>5</v>
      </c>
      <c r="E1158" s="23">
        <v>1040</v>
      </c>
      <c r="F1158" s="23">
        <v>2540</v>
      </c>
      <c r="G1158" s="23">
        <v>2540</v>
      </c>
      <c r="H1158" s="23">
        <v>1115</v>
      </c>
      <c r="I1158" s="23">
        <v>937</v>
      </c>
      <c r="J1158" s="23">
        <v>105</v>
      </c>
      <c r="K1158" s="23">
        <v>156</v>
      </c>
      <c r="L1158" s="23">
        <v>274</v>
      </c>
      <c r="M1158" s="23">
        <v>203</v>
      </c>
      <c r="N1158" s="23">
        <v>407</v>
      </c>
      <c r="O1158" s="23">
        <v>3416</v>
      </c>
      <c r="P1158" s="23">
        <v>241</v>
      </c>
      <c r="Q1158" s="23">
        <v>69</v>
      </c>
      <c r="R1158" s="23">
        <v>0.32834645669291301</v>
      </c>
      <c r="S1158" s="23">
        <v>1256</v>
      </c>
      <c r="T1158" s="23">
        <v>62</v>
      </c>
      <c r="U1158" s="23">
        <v>553</v>
      </c>
      <c r="V1158" s="23">
        <v>550</v>
      </c>
      <c r="W1158" s="23">
        <v>696</v>
      </c>
      <c r="X1158" s="23">
        <v>679</v>
      </c>
      <c r="Y1158" s="23">
        <v>175</v>
      </c>
      <c r="Z1158" s="23">
        <v>280</v>
      </c>
      <c r="AA1158" s="23">
        <v>641</v>
      </c>
      <c r="AB1158" s="23">
        <v>0</v>
      </c>
      <c r="AC1158" s="23">
        <v>35</v>
      </c>
      <c r="AD1158" s="23">
        <v>125</v>
      </c>
      <c r="AE1158" s="23">
        <v>0</v>
      </c>
      <c r="AF1158" s="23">
        <v>0</v>
      </c>
      <c r="AG1158" s="23">
        <v>4</v>
      </c>
      <c r="AH1158" s="23">
        <v>0</v>
      </c>
      <c r="AI1158" s="23">
        <v>0</v>
      </c>
      <c r="AJ1158" s="23">
        <v>0</v>
      </c>
      <c r="AK1158" s="23">
        <v>1.2088000000000001</v>
      </c>
      <c r="AL1158" s="23">
        <v>1</v>
      </c>
      <c r="AM1158" s="23">
        <v>0</v>
      </c>
      <c r="AN1158" s="23">
        <v>1040</v>
      </c>
      <c r="AO1158" s="23">
        <v>1157</v>
      </c>
      <c r="AP1158" s="23">
        <v>0</v>
      </c>
    </row>
    <row r="1159" spans="1:42" x14ac:dyDescent="0.25">
      <c r="A1159" s="23">
        <v>1158</v>
      </c>
      <c r="B1159" s="23">
        <v>22</v>
      </c>
      <c r="C1159" s="23">
        <v>22</v>
      </c>
      <c r="D1159" s="23">
        <v>5</v>
      </c>
      <c r="E1159" s="23">
        <v>2320</v>
      </c>
      <c r="F1159" s="23">
        <v>5934</v>
      </c>
      <c r="G1159" s="23">
        <v>5934</v>
      </c>
      <c r="H1159" s="23">
        <v>2799</v>
      </c>
      <c r="I1159" s="23">
        <v>1636</v>
      </c>
      <c r="J1159" s="23">
        <v>708</v>
      </c>
      <c r="K1159" s="23">
        <v>469</v>
      </c>
      <c r="L1159" s="23">
        <v>538</v>
      </c>
      <c r="M1159" s="23">
        <v>527</v>
      </c>
      <c r="N1159" s="23">
        <v>786</v>
      </c>
      <c r="O1159" s="23">
        <v>1705</v>
      </c>
      <c r="P1159" s="23">
        <v>803</v>
      </c>
      <c r="Q1159" s="23">
        <v>154</v>
      </c>
      <c r="R1159" s="23">
        <v>0.22093023255814001</v>
      </c>
      <c r="S1159" s="23">
        <v>1599</v>
      </c>
      <c r="T1159" s="23">
        <v>210</v>
      </c>
      <c r="U1159" s="23">
        <v>1340</v>
      </c>
      <c r="V1159" s="23">
        <v>1477</v>
      </c>
      <c r="W1159" s="23">
        <v>1830</v>
      </c>
      <c r="X1159" s="23">
        <v>1077</v>
      </c>
      <c r="Y1159" s="23">
        <v>200</v>
      </c>
      <c r="Z1159" s="23">
        <v>478</v>
      </c>
      <c r="AA1159" s="23">
        <v>590</v>
      </c>
      <c r="AB1159" s="23">
        <v>2</v>
      </c>
      <c r="AC1159" s="23">
        <v>93</v>
      </c>
      <c r="AD1159" s="23">
        <v>236</v>
      </c>
      <c r="AE1159" s="23">
        <v>0</v>
      </c>
      <c r="AF1159" s="23">
        <v>0</v>
      </c>
      <c r="AG1159" s="23">
        <v>4</v>
      </c>
      <c r="AH1159" s="23">
        <v>1344.7186300000001</v>
      </c>
      <c r="AI1159" s="23">
        <v>0</v>
      </c>
      <c r="AJ1159" s="23">
        <v>0</v>
      </c>
      <c r="AK1159" s="23">
        <v>1.0839799999999999</v>
      </c>
      <c r="AL1159" s="23">
        <v>1</v>
      </c>
      <c r="AM1159" s="23">
        <v>0</v>
      </c>
      <c r="AN1159" s="23">
        <v>2320</v>
      </c>
      <c r="AO1159" s="23">
        <v>1158</v>
      </c>
      <c r="AP1159" s="23">
        <v>0</v>
      </c>
    </row>
    <row r="1160" spans="1:42" x14ac:dyDescent="0.25">
      <c r="A1160" s="23">
        <v>1159</v>
      </c>
      <c r="B1160" s="23">
        <v>22</v>
      </c>
      <c r="C1160" s="23">
        <v>22</v>
      </c>
      <c r="D1160" s="23">
        <v>5</v>
      </c>
      <c r="E1160" s="23">
        <v>800</v>
      </c>
      <c r="F1160" s="23">
        <v>2079</v>
      </c>
      <c r="G1160" s="23">
        <v>3052</v>
      </c>
      <c r="H1160" s="23">
        <v>1426</v>
      </c>
      <c r="I1160" s="23">
        <v>768</v>
      </c>
      <c r="J1160" s="23">
        <v>45</v>
      </c>
      <c r="K1160" s="23">
        <v>98</v>
      </c>
      <c r="L1160" s="23">
        <v>113</v>
      </c>
      <c r="M1160" s="23">
        <v>122</v>
      </c>
      <c r="N1160" s="23">
        <v>467</v>
      </c>
      <c r="O1160" s="23">
        <v>2987</v>
      </c>
      <c r="P1160" s="23">
        <v>544</v>
      </c>
      <c r="Q1160" s="23">
        <v>138</v>
      </c>
      <c r="R1160" s="23">
        <v>0.19757536041939699</v>
      </c>
      <c r="S1160" s="23">
        <v>1509</v>
      </c>
      <c r="T1160" s="23">
        <v>78</v>
      </c>
      <c r="U1160" s="23">
        <v>835</v>
      </c>
      <c r="V1160" s="23">
        <v>881</v>
      </c>
      <c r="W1160" s="23">
        <v>719</v>
      </c>
      <c r="X1160" s="23">
        <v>539</v>
      </c>
      <c r="Y1160" s="23">
        <v>59</v>
      </c>
      <c r="Z1160" s="23">
        <v>59</v>
      </c>
      <c r="AA1160" s="23">
        <v>1273</v>
      </c>
      <c r="AB1160" s="23">
        <v>3</v>
      </c>
      <c r="AC1160" s="23">
        <v>22</v>
      </c>
      <c r="AD1160" s="23">
        <v>93</v>
      </c>
      <c r="AE1160" s="23">
        <v>0</v>
      </c>
      <c r="AF1160" s="23">
        <v>0</v>
      </c>
      <c r="AG1160" s="23">
        <v>4</v>
      </c>
      <c r="AH1160" s="23">
        <v>0</v>
      </c>
      <c r="AI1160" s="23">
        <v>2956.4177199999999</v>
      </c>
      <c r="AJ1160" s="23">
        <v>1272.3964800000001</v>
      </c>
      <c r="AK1160" s="23">
        <v>1.09013</v>
      </c>
      <c r="AL1160" s="23">
        <v>1</v>
      </c>
      <c r="AM1160" s="23">
        <v>0</v>
      </c>
      <c r="AN1160" s="23">
        <v>800</v>
      </c>
      <c r="AO1160" s="23">
        <v>1159</v>
      </c>
      <c r="AP1160" s="23">
        <v>973</v>
      </c>
    </row>
    <row r="1161" spans="1:42" x14ac:dyDescent="0.25">
      <c r="A1161" s="23">
        <v>1160</v>
      </c>
      <c r="B1161" s="23">
        <v>22</v>
      </c>
      <c r="C1161" s="23">
        <v>22</v>
      </c>
      <c r="D1161" s="23">
        <v>5</v>
      </c>
      <c r="E1161" s="23">
        <v>1812</v>
      </c>
      <c r="F1161" s="23">
        <v>5135</v>
      </c>
      <c r="G1161" s="23">
        <v>5707</v>
      </c>
      <c r="H1161" s="23">
        <v>2505</v>
      </c>
      <c r="I1161" s="23">
        <v>1752</v>
      </c>
      <c r="J1161" s="23">
        <v>70</v>
      </c>
      <c r="K1161" s="23">
        <v>218</v>
      </c>
      <c r="L1161" s="23">
        <v>180</v>
      </c>
      <c r="M1161" s="23">
        <v>283</v>
      </c>
      <c r="N1161" s="23">
        <v>1131</v>
      </c>
      <c r="O1161" s="23">
        <v>5838</v>
      </c>
      <c r="P1161" s="23">
        <v>852</v>
      </c>
      <c r="Q1161" s="23">
        <v>358</v>
      </c>
      <c r="R1161" s="23">
        <v>0.209917644997372</v>
      </c>
      <c r="S1161" s="23">
        <v>606</v>
      </c>
      <c r="T1161" s="23">
        <v>162</v>
      </c>
      <c r="U1161" s="23">
        <v>1642</v>
      </c>
      <c r="V1161" s="23">
        <v>1254</v>
      </c>
      <c r="W1161" s="23">
        <v>1660</v>
      </c>
      <c r="X1161" s="23">
        <v>989</v>
      </c>
      <c r="Y1161" s="23">
        <v>89</v>
      </c>
      <c r="Z1161" s="23">
        <v>187</v>
      </c>
      <c r="AA1161" s="23">
        <v>223</v>
      </c>
      <c r="AB1161" s="23">
        <v>8</v>
      </c>
      <c r="AC1161" s="23">
        <v>31</v>
      </c>
      <c r="AD1161" s="23">
        <v>68</v>
      </c>
      <c r="AE1161" s="23">
        <v>0</v>
      </c>
      <c r="AF1161" s="23">
        <v>0</v>
      </c>
      <c r="AG1161" s="23">
        <v>4</v>
      </c>
      <c r="AH1161" s="23">
        <v>0</v>
      </c>
      <c r="AI1161" s="23">
        <v>0</v>
      </c>
      <c r="AJ1161" s="23">
        <v>0</v>
      </c>
      <c r="AK1161" s="23">
        <v>0.99995999999999996</v>
      </c>
      <c r="AL1161" s="23">
        <v>1</v>
      </c>
      <c r="AM1161" s="23">
        <v>0</v>
      </c>
      <c r="AN1161" s="23">
        <v>1812</v>
      </c>
      <c r="AO1161" s="23">
        <v>1160</v>
      </c>
      <c r="AP1161" s="23">
        <v>572</v>
      </c>
    </row>
    <row r="1162" spans="1:42" x14ac:dyDescent="0.25">
      <c r="A1162" s="23">
        <v>1161</v>
      </c>
      <c r="B1162" s="23">
        <v>23</v>
      </c>
      <c r="C1162" s="23">
        <v>23</v>
      </c>
      <c r="D1162" s="23">
        <v>5</v>
      </c>
      <c r="E1162" s="23">
        <v>4058</v>
      </c>
      <c r="F1162" s="23">
        <v>10985</v>
      </c>
      <c r="G1162" s="23">
        <v>11000</v>
      </c>
      <c r="H1162" s="23">
        <v>4964</v>
      </c>
      <c r="I1162" s="23">
        <v>3586</v>
      </c>
      <c r="J1162" s="23">
        <v>694</v>
      </c>
      <c r="K1162" s="23">
        <v>543</v>
      </c>
      <c r="L1162" s="23">
        <v>745</v>
      </c>
      <c r="M1162" s="23">
        <v>775</v>
      </c>
      <c r="N1162" s="23">
        <v>1995</v>
      </c>
      <c r="O1162" s="23">
        <v>9837</v>
      </c>
      <c r="P1162" s="23">
        <v>2282</v>
      </c>
      <c r="Q1162" s="23">
        <v>372</v>
      </c>
      <c r="R1162" s="23">
        <v>0.22245454545454499</v>
      </c>
      <c r="S1162" s="23">
        <v>9184</v>
      </c>
      <c r="T1162" s="23">
        <v>634</v>
      </c>
      <c r="U1162" s="23">
        <v>2416</v>
      </c>
      <c r="V1162" s="23">
        <v>2204</v>
      </c>
      <c r="W1162" s="23">
        <v>3618</v>
      </c>
      <c r="X1162" s="23">
        <v>2128</v>
      </c>
      <c r="Y1162" s="23">
        <v>1051</v>
      </c>
      <c r="Z1162" s="23">
        <v>2986</v>
      </c>
      <c r="AA1162" s="23">
        <v>3105</v>
      </c>
      <c r="AB1162" s="23">
        <v>15</v>
      </c>
      <c r="AC1162" s="23">
        <v>1164</v>
      </c>
      <c r="AD1162" s="23">
        <v>863</v>
      </c>
      <c r="AE1162" s="23">
        <v>0</v>
      </c>
      <c r="AF1162" s="23">
        <v>0</v>
      </c>
      <c r="AG1162" s="23">
        <v>4</v>
      </c>
      <c r="AH1162" s="23">
        <v>2106.7949199999998</v>
      </c>
      <c r="AI1162" s="23">
        <v>0</v>
      </c>
      <c r="AJ1162" s="23">
        <v>0</v>
      </c>
      <c r="AK1162" s="23">
        <v>1.0876300000000001</v>
      </c>
      <c r="AL1162" s="23">
        <v>1</v>
      </c>
      <c r="AM1162" s="23">
        <v>0</v>
      </c>
      <c r="AN1162" s="23">
        <v>4058</v>
      </c>
      <c r="AO1162" s="23">
        <v>1161</v>
      </c>
      <c r="AP1162" s="23">
        <v>15</v>
      </c>
    </row>
    <row r="1163" spans="1:42" x14ac:dyDescent="0.25">
      <c r="A1163" s="23">
        <v>1162</v>
      </c>
      <c r="B1163" s="23">
        <v>23</v>
      </c>
      <c r="C1163" s="23">
        <v>23</v>
      </c>
      <c r="D1163" s="23">
        <v>5</v>
      </c>
      <c r="E1163" s="23">
        <v>441</v>
      </c>
      <c r="F1163" s="23">
        <v>1239</v>
      </c>
      <c r="G1163" s="23">
        <v>1242</v>
      </c>
      <c r="H1163" s="23">
        <v>639</v>
      </c>
      <c r="I1163" s="23">
        <v>411</v>
      </c>
      <c r="J1163" s="23">
        <v>66</v>
      </c>
      <c r="K1163" s="23">
        <v>38</v>
      </c>
      <c r="L1163" s="23">
        <v>73</v>
      </c>
      <c r="M1163" s="23">
        <v>33</v>
      </c>
      <c r="N1163" s="23">
        <v>297</v>
      </c>
      <c r="O1163" s="23">
        <v>287</v>
      </c>
      <c r="P1163" s="23">
        <v>149</v>
      </c>
      <c r="Q1163" s="23">
        <v>21</v>
      </c>
      <c r="R1163" s="23">
        <v>0.229468599033816</v>
      </c>
      <c r="S1163" s="23">
        <v>809</v>
      </c>
      <c r="T1163" s="23">
        <v>0</v>
      </c>
      <c r="U1163" s="23">
        <v>331</v>
      </c>
      <c r="V1163" s="23">
        <v>190</v>
      </c>
      <c r="W1163" s="23">
        <v>537</v>
      </c>
      <c r="X1163" s="23">
        <v>184</v>
      </c>
      <c r="Y1163" s="23">
        <v>245</v>
      </c>
      <c r="Z1163" s="23">
        <v>125</v>
      </c>
      <c r="AA1163" s="23">
        <v>328</v>
      </c>
      <c r="AB1163" s="23">
        <v>2</v>
      </c>
      <c r="AC1163" s="23">
        <v>41</v>
      </c>
      <c r="AD1163" s="23">
        <v>68</v>
      </c>
      <c r="AE1163" s="23">
        <v>0</v>
      </c>
      <c r="AF1163" s="23">
        <v>0</v>
      </c>
      <c r="AG1163" s="23">
        <v>4</v>
      </c>
      <c r="AH1163" s="23">
        <v>0</v>
      </c>
      <c r="AI1163" s="23">
        <v>0</v>
      </c>
      <c r="AJ1163" s="23">
        <v>0</v>
      </c>
      <c r="AK1163" s="23">
        <v>1.20564</v>
      </c>
      <c r="AL1163" s="23">
        <v>2</v>
      </c>
      <c r="AM1163" s="23">
        <v>0</v>
      </c>
      <c r="AN1163" s="23">
        <v>441</v>
      </c>
      <c r="AO1163" s="23">
        <v>1162</v>
      </c>
      <c r="AP1163" s="23">
        <v>3</v>
      </c>
    </row>
    <row r="1164" spans="1:42" x14ac:dyDescent="0.25">
      <c r="A1164" s="23">
        <v>1163</v>
      </c>
      <c r="B1164" s="23">
        <v>23</v>
      </c>
      <c r="C1164" s="23">
        <v>23</v>
      </c>
      <c r="D1164" s="23">
        <v>5</v>
      </c>
      <c r="E1164" s="23">
        <v>1319</v>
      </c>
      <c r="F1164" s="23">
        <v>3457</v>
      </c>
      <c r="G1164" s="23">
        <v>3457</v>
      </c>
      <c r="H1164" s="23">
        <v>1389</v>
      </c>
      <c r="I1164" s="23">
        <v>1313</v>
      </c>
      <c r="J1164" s="23">
        <v>6</v>
      </c>
      <c r="K1164" s="23">
        <v>195</v>
      </c>
      <c r="L1164" s="23">
        <v>166</v>
      </c>
      <c r="M1164" s="23">
        <v>231</v>
      </c>
      <c r="N1164" s="23">
        <v>727</v>
      </c>
      <c r="O1164" s="23">
        <v>1970</v>
      </c>
      <c r="P1164" s="23">
        <v>530</v>
      </c>
      <c r="Q1164" s="23">
        <v>22</v>
      </c>
      <c r="R1164" s="23">
        <v>0.30054960948799497</v>
      </c>
      <c r="S1164" s="23">
        <v>158</v>
      </c>
      <c r="T1164" s="23">
        <v>245</v>
      </c>
      <c r="U1164" s="23">
        <v>578</v>
      </c>
      <c r="V1164" s="23">
        <v>784</v>
      </c>
      <c r="W1164" s="23">
        <v>1083</v>
      </c>
      <c r="X1164" s="23">
        <v>767</v>
      </c>
      <c r="Y1164" s="23">
        <v>3</v>
      </c>
      <c r="Z1164" s="23">
        <v>54</v>
      </c>
      <c r="AA1164" s="23">
        <v>60</v>
      </c>
      <c r="AB1164" s="23">
        <v>0</v>
      </c>
      <c r="AC1164" s="23">
        <v>20</v>
      </c>
      <c r="AD1164" s="23">
        <v>21</v>
      </c>
      <c r="AE1164" s="23">
        <v>0</v>
      </c>
      <c r="AF1164" s="23">
        <v>0</v>
      </c>
      <c r="AG1164" s="23">
        <v>4</v>
      </c>
      <c r="AH1164" s="23">
        <v>0</v>
      </c>
      <c r="AI1164" s="23">
        <v>0</v>
      </c>
      <c r="AJ1164" s="23">
        <v>0</v>
      </c>
      <c r="AK1164" s="23">
        <v>1.04101</v>
      </c>
      <c r="AL1164" s="23">
        <v>1</v>
      </c>
      <c r="AM1164" s="23">
        <v>0</v>
      </c>
      <c r="AN1164" s="23">
        <v>1319</v>
      </c>
      <c r="AO1164" s="23">
        <v>1163</v>
      </c>
      <c r="AP1164" s="23">
        <v>0</v>
      </c>
    </row>
    <row r="1165" spans="1:42" x14ac:dyDescent="0.25">
      <c r="A1165" s="23">
        <v>1164</v>
      </c>
      <c r="B1165" s="23">
        <v>23</v>
      </c>
      <c r="C1165" s="23">
        <v>23</v>
      </c>
      <c r="D1165" s="23">
        <v>5</v>
      </c>
      <c r="E1165" s="23">
        <v>1948</v>
      </c>
      <c r="F1165" s="23">
        <v>5669</v>
      </c>
      <c r="G1165" s="23">
        <v>5688</v>
      </c>
      <c r="H1165" s="23">
        <v>2492</v>
      </c>
      <c r="I1165" s="23">
        <v>2052</v>
      </c>
      <c r="J1165" s="23">
        <v>26</v>
      </c>
      <c r="K1165" s="23">
        <v>120</v>
      </c>
      <c r="L1165" s="23">
        <v>249</v>
      </c>
      <c r="M1165" s="23">
        <v>265</v>
      </c>
      <c r="N1165" s="23">
        <v>1314</v>
      </c>
      <c r="O1165" s="23">
        <v>5072</v>
      </c>
      <c r="P1165" s="23">
        <v>1516</v>
      </c>
      <c r="Q1165" s="23">
        <v>26</v>
      </c>
      <c r="R1165" s="23">
        <v>0.227848101265823</v>
      </c>
      <c r="S1165" s="23">
        <v>823</v>
      </c>
      <c r="T1165" s="23">
        <v>158</v>
      </c>
      <c r="U1165" s="23">
        <v>1499</v>
      </c>
      <c r="V1165" s="23">
        <v>989</v>
      </c>
      <c r="W1165" s="23">
        <v>2052</v>
      </c>
      <c r="X1165" s="23">
        <v>990</v>
      </c>
      <c r="Y1165" s="23">
        <v>79</v>
      </c>
      <c r="Z1165" s="23">
        <v>109</v>
      </c>
      <c r="AA1165" s="23">
        <v>461</v>
      </c>
      <c r="AB1165" s="23">
        <v>10</v>
      </c>
      <c r="AC1165" s="23">
        <v>23</v>
      </c>
      <c r="AD1165" s="23">
        <v>141</v>
      </c>
      <c r="AE1165" s="23">
        <v>0</v>
      </c>
      <c r="AF1165" s="23">
        <v>0</v>
      </c>
      <c r="AG1165" s="23">
        <v>5</v>
      </c>
      <c r="AH1165" s="23">
        <v>0</v>
      </c>
      <c r="AI1165" s="23">
        <v>0</v>
      </c>
      <c r="AJ1165" s="23">
        <v>0</v>
      </c>
      <c r="AK1165" s="23">
        <v>0.98346</v>
      </c>
      <c r="AL1165" s="23">
        <v>1</v>
      </c>
      <c r="AM1165" s="23">
        <v>0</v>
      </c>
      <c r="AN1165" s="23">
        <v>1948</v>
      </c>
      <c r="AO1165" s="23">
        <v>1164</v>
      </c>
      <c r="AP1165" s="23">
        <v>19</v>
      </c>
    </row>
    <row r="1166" spans="1:42" x14ac:dyDescent="0.25">
      <c r="A1166" s="23">
        <v>1165</v>
      </c>
      <c r="B1166" s="23">
        <v>23</v>
      </c>
      <c r="C1166" s="23">
        <v>23</v>
      </c>
      <c r="D1166" s="23">
        <v>5</v>
      </c>
      <c r="E1166" s="23">
        <v>2801</v>
      </c>
      <c r="F1166" s="23">
        <v>7333</v>
      </c>
      <c r="G1166" s="23">
        <v>7337</v>
      </c>
      <c r="H1166" s="23">
        <v>3276</v>
      </c>
      <c r="I1166" s="23">
        <v>2823</v>
      </c>
      <c r="J1166" s="23">
        <v>79</v>
      </c>
      <c r="K1166" s="23">
        <v>248</v>
      </c>
      <c r="L1166" s="23">
        <v>602</v>
      </c>
      <c r="M1166" s="23">
        <v>520</v>
      </c>
      <c r="N1166" s="23">
        <v>1431</v>
      </c>
      <c r="O1166" s="23">
        <v>4036</v>
      </c>
      <c r="P1166" s="23">
        <v>2208</v>
      </c>
      <c r="Q1166" s="23">
        <v>46</v>
      </c>
      <c r="R1166" s="23">
        <v>0.32070328472127602</v>
      </c>
      <c r="S1166" s="23">
        <v>757</v>
      </c>
      <c r="T1166" s="23">
        <v>279</v>
      </c>
      <c r="U1166" s="23">
        <v>1323</v>
      </c>
      <c r="V1166" s="23">
        <v>1219</v>
      </c>
      <c r="W1166" s="23">
        <v>2634</v>
      </c>
      <c r="X1166" s="23">
        <v>1882</v>
      </c>
      <c r="Y1166" s="23">
        <v>17</v>
      </c>
      <c r="Z1166" s="23">
        <v>234</v>
      </c>
      <c r="AA1166" s="23">
        <v>383</v>
      </c>
      <c r="AB1166" s="23">
        <v>1</v>
      </c>
      <c r="AC1166" s="23">
        <v>32</v>
      </c>
      <c r="AD1166" s="23">
        <v>90</v>
      </c>
      <c r="AE1166" s="23">
        <v>0</v>
      </c>
      <c r="AF1166" s="23">
        <v>0</v>
      </c>
      <c r="AG1166" s="23">
        <v>5</v>
      </c>
      <c r="AH1166" s="23">
        <v>2130.5720200000001</v>
      </c>
      <c r="AI1166" s="23">
        <v>0</v>
      </c>
      <c r="AJ1166" s="23">
        <v>0</v>
      </c>
      <c r="AK1166" s="23">
        <v>0.97629999999999995</v>
      </c>
      <c r="AL1166" s="23">
        <v>1</v>
      </c>
      <c r="AM1166" s="23">
        <v>0</v>
      </c>
      <c r="AN1166" s="23">
        <v>2801</v>
      </c>
      <c r="AO1166" s="23">
        <v>1165</v>
      </c>
      <c r="AP1166" s="23">
        <v>4</v>
      </c>
    </row>
    <row r="1167" spans="1:42" x14ac:dyDescent="0.25">
      <c r="A1167" s="23">
        <v>1166</v>
      </c>
      <c r="B1167" s="23">
        <v>23</v>
      </c>
      <c r="C1167" s="23">
        <v>23</v>
      </c>
      <c r="D1167" s="23">
        <v>5</v>
      </c>
      <c r="E1167" s="23">
        <v>3975</v>
      </c>
      <c r="F1167" s="23">
        <v>11296</v>
      </c>
      <c r="G1167" s="23">
        <v>11301</v>
      </c>
      <c r="H1167" s="23">
        <v>5089</v>
      </c>
      <c r="I1167" s="23">
        <v>3991</v>
      </c>
      <c r="J1167" s="23">
        <v>129</v>
      </c>
      <c r="K1167" s="23">
        <v>304</v>
      </c>
      <c r="L1167" s="23">
        <v>598</v>
      </c>
      <c r="M1167" s="23">
        <v>825</v>
      </c>
      <c r="N1167" s="23">
        <v>2248</v>
      </c>
      <c r="O1167" s="23">
        <v>3931</v>
      </c>
      <c r="P1167" s="23">
        <v>2384</v>
      </c>
      <c r="Q1167" s="23">
        <v>67</v>
      </c>
      <c r="R1167" s="23">
        <v>0.18139987611715799</v>
      </c>
      <c r="S1167" s="23">
        <v>2405</v>
      </c>
      <c r="T1167" s="23">
        <v>669</v>
      </c>
      <c r="U1167" s="23">
        <v>2924</v>
      </c>
      <c r="V1167" s="23">
        <v>2291</v>
      </c>
      <c r="W1167" s="23">
        <v>3810</v>
      </c>
      <c r="X1167" s="23">
        <v>1607</v>
      </c>
      <c r="Y1167" s="23">
        <v>210</v>
      </c>
      <c r="Z1167" s="23">
        <v>567</v>
      </c>
      <c r="AA1167" s="23">
        <v>720</v>
      </c>
      <c r="AB1167" s="23">
        <v>3</v>
      </c>
      <c r="AC1167" s="23">
        <v>353</v>
      </c>
      <c r="AD1167" s="23">
        <v>552</v>
      </c>
      <c r="AE1167" s="23">
        <v>0</v>
      </c>
      <c r="AF1167" s="23">
        <v>0</v>
      </c>
      <c r="AG1167" s="23">
        <v>4</v>
      </c>
      <c r="AH1167" s="23">
        <v>0</v>
      </c>
      <c r="AI1167" s="23">
        <v>0</v>
      </c>
      <c r="AJ1167" s="23">
        <v>0</v>
      </c>
      <c r="AK1167" s="23">
        <v>1.01759</v>
      </c>
      <c r="AL1167" s="23">
        <v>1</v>
      </c>
      <c r="AM1167" s="23">
        <v>0</v>
      </c>
      <c r="AN1167" s="23">
        <v>3975</v>
      </c>
      <c r="AO1167" s="23">
        <v>1166</v>
      </c>
      <c r="AP1167" s="23">
        <v>5</v>
      </c>
    </row>
    <row r="1168" spans="1:42" x14ac:dyDescent="0.25">
      <c r="A1168" s="23">
        <v>1167</v>
      </c>
      <c r="B1168" s="23">
        <v>23</v>
      </c>
      <c r="C1168" s="23">
        <v>23</v>
      </c>
      <c r="D1168" s="23">
        <v>5</v>
      </c>
      <c r="E1168" s="23">
        <v>3971</v>
      </c>
      <c r="F1168" s="23">
        <v>10896</v>
      </c>
      <c r="G1168" s="23">
        <v>10902</v>
      </c>
      <c r="H1168" s="23">
        <v>5122</v>
      </c>
      <c r="I1168" s="23">
        <v>3839</v>
      </c>
      <c r="J1168" s="23">
        <v>230</v>
      </c>
      <c r="K1168" s="23">
        <v>404</v>
      </c>
      <c r="L1168" s="23">
        <v>619</v>
      </c>
      <c r="M1168" s="23">
        <v>830</v>
      </c>
      <c r="N1168" s="23">
        <v>2118</v>
      </c>
      <c r="O1168" s="23">
        <v>2726</v>
      </c>
      <c r="P1168" s="23">
        <v>1470</v>
      </c>
      <c r="Q1168" s="23">
        <v>57</v>
      </c>
      <c r="R1168" s="23">
        <v>0.248303063658044</v>
      </c>
      <c r="S1168" s="23">
        <v>1201</v>
      </c>
      <c r="T1168" s="23">
        <v>524</v>
      </c>
      <c r="U1168" s="23">
        <v>2441</v>
      </c>
      <c r="V1168" s="23">
        <v>2068</v>
      </c>
      <c r="W1168" s="23">
        <v>3651</v>
      </c>
      <c r="X1168" s="23">
        <v>2218</v>
      </c>
      <c r="Y1168" s="23">
        <v>34</v>
      </c>
      <c r="Z1168" s="23">
        <v>187</v>
      </c>
      <c r="AA1168" s="23">
        <v>434</v>
      </c>
      <c r="AB1168" s="23">
        <v>0</v>
      </c>
      <c r="AC1168" s="23">
        <v>303</v>
      </c>
      <c r="AD1168" s="23">
        <v>243</v>
      </c>
      <c r="AE1168" s="23">
        <v>0</v>
      </c>
      <c r="AF1168" s="23">
        <v>0</v>
      </c>
      <c r="AG1168" s="23">
        <v>4</v>
      </c>
      <c r="AH1168" s="23">
        <v>0</v>
      </c>
      <c r="AI1168" s="23">
        <v>0</v>
      </c>
      <c r="AJ1168" s="23">
        <v>0</v>
      </c>
      <c r="AK1168" s="23">
        <v>1.0482899999999999</v>
      </c>
      <c r="AL1168" s="23">
        <v>1</v>
      </c>
      <c r="AM1168" s="23">
        <v>0</v>
      </c>
      <c r="AN1168" s="23">
        <v>3971</v>
      </c>
      <c r="AO1168" s="23">
        <v>1167</v>
      </c>
      <c r="AP1168" s="23">
        <v>6</v>
      </c>
    </row>
    <row r="1169" spans="1:42" x14ac:dyDescent="0.25">
      <c r="A1169" s="23">
        <v>1168</v>
      </c>
      <c r="B1169" s="23">
        <v>23</v>
      </c>
      <c r="C1169" s="23">
        <v>23</v>
      </c>
      <c r="D1169" s="23">
        <v>5</v>
      </c>
      <c r="E1169" s="23">
        <v>3157</v>
      </c>
      <c r="F1169" s="23">
        <v>7577</v>
      </c>
      <c r="G1169" s="23">
        <v>7577</v>
      </c>
      <c r="H1169" s="23">
        <v>4041</v>
      </c>
      <c r="I1169" s="23">
        <v>2133</v>
      </c>
      <c r="J1169" s="23">
        <v>1194</v>
      </c>
      <c r="K1169" s="23">
        <v>350</v>
      </c>
      <c r="L1169" s="23">
        <v>609</v>
      </c>
      <c r="M1169" s="23">
        <v>1011</v>
      </c>
      <c r="N1169" s="23">
        <v>1187</v>
      </c>
      <c r="O1169" s="23">
        <v>1782</v>
      </c>
      <c r="P1169" s="23">
        <v>661.12</v>
      </c>
      <c r="Q1169" s="23">
        <v>475</v>
      </c>
      <c r="R1169" s="23">
        <v>0.14755180150455299</v>
      </c>
      <c r="S1169" s="23">
        <v>15384</v>
      </c>
      <c r="T1169" s="23">
        <v>400</v>
      </c>
      <c r="U1169" s="23">
        <v>1486</v>
      </c>
      <c r="V1169" s="23">
        <v>2294</v>
      </c>
      <c r="W1169" s="23">
        <v>2494</v>
      </c>
      <c r="X1169" s="23">
        <v>903</v>
      </c>
      <c r="Y1169" s="23">
        <v>1669</v>
      </c>
      <c r="Z1169" s="23">
        <v>6035</v>
      </c>
      <c r="AA1169" s="23">
        <v>4412</v>
      </c>
      <c r="AB1169" s="23">
        <v>53</v>
      </c>
      <c r="AC1169" s="23">
        <v>1853</v>
      </c>
      <c r="AD1169" s="23">
        <v>1362</v>
      </c>
      <c r="AE1169" s="23">
        <v>0</v>
      </c>
      <c r="AF1169" s="23">
        <v>0</v>
      </c>
      <c r="AG1169" s="23">
        <v>3</v>
      </c>
      <c r="AH1169" s="23">
        <v>0</v>
      </c>
      <c r="AI1169" s="23">
        <v>0</v>
      </c>
      <c r="AJ1169" s="23">
        <v>0</v>
      </c>
      <c r="AK1169" s="23">
        <v>2.0896400000000002</v>
      </c>
      <c r="AL1169" s="23">
        <v>1</v>
      </c>
      <c r="AM1169" s="23">
        <v>0</v>
      </c>
      <c r="AN1169" s="23">
        <v>3157</v>
      </c>
      <c r="AO1169" s="23">
        <v>1168</v>
      </c>
      <c r="AP1169" s="23">
        <v>0</v>
      </c>
    </row>
    <row r="1170" spans="1:42" x14ac:dyDescent="0.25">
      <c r="A1170" s="23">
        <v>1169</v>
      </c>
      <c r="B1170" s="23">
        <v>23</v>
      </c>
      <c r="C1170" s="23">
        <v>23</v>
      </c>
      <c r="D1170" s="23">
        <v>5</v>
      </c>
      <c r="E1170" s="23">
        <v>2235</v>
      </c>
      <c r="F1170" s="23">
        <v>6738</v>
      </c>
      <c r="G1170" s="23">
        <v>6767</v>
      </c>
      <c r="H1170" s="23">
        <v>3106</v>
      </c>
      <c r="I1170" s="23">
        <v>2130</v>
      </c>
      <c r="J1170" s="23">
        <v>300</v>
      </c>
      <c r="K1170" s="23">
        <v>277</v>
      </c>
      <c r="L1170" s="23">
        <v>458</v>
      </c>
      <c r="M1170" s="23">
        <v>580</v>
      </c>
      <c r="N1170" s="23">
        <v>920</v>
      </c>
      <c r="O1170" s="23">
        <v>898</v>
      </c>
      <c r="P1170" s="23">
        <v>570</v>
      </c>
      <c r="Q1170" s="23">
        <v>113</v>
      </c>
      <c r="R1170" s="23">
        <v>0.20437416876016001</v>
      </c>
      <c r="S1170" s="23">
        <v>3060</v>
      </c>
      <c r="T1170" s="23">
        <v>420</v>
      </c>
      <c r="U1170" s="23">
        <v>1538</v>
      </c>
      <c r="V1170" s="23">
        <v>1763</v>
      </c>
      <c r="W1170" s="23">
        <v>1861</v>
      </c>
      <c r="X1170" s="23">
        <v>1185</v>
      </c>
      <c r="Y1170" s="23">
        <v>767</v>
      </c>
      <c r="Z1170" s="23">
        <v>1317</v>
      </c>
      <c r="AA1170" s="23">
        <v>825</v>
      </c>
      <c r="AB1170" s="23">
        <v>0</v>
      </c>
      <c r="AC1170" s="23">
        <v>66</v>
      </c>
      <c r="AD1170" s="23">
        <v>85</v>
      </c>
      <c r="AE1170" s="23">
        <v>0</v>
      </c>
      <c r="AF1170" s="23">
        <v>0</v>
      </c>
      <c r="AG1170" s="23">
        <v>4</v>
      </c>
      <c r="AH1170" s="23">
        <v>0</v>
      </c>
      <c r="AI1170" s="23">
        <v>0</v>
      </c>
      <c r="AJ1170" s="23">
        <v>0</v>
      </c>
      <c r="AK1170" s="23">
        <v>1.3163100000000001</v>
      </c>
      <c r="AL1170" s="23">
        <v>2</v>
      </c>
      <c r="AM1170" s="23">
        <v>0</v>
      </c>
      <c r="AN1170" s="23">
        <v>2235</v>
      </c>
      <c r="AO1170" s="23">
        <v>1169</v>
      </c>
      <c r="AP1170" s="23">
        <v>29</v>
      </c>
    </row>
    <row r="1171" spans="1:42" x14ac:dyDescent="0.25">
      <c r="A1171" s="23">
        <v>1170</v>
      </c>
      <c r="B1171" s="23">
        <v>23</v>
      </c>
      <c r="C1171" s="23">
        <v>23</v>
      </c>
      <c r="D1171" s="23">
        <v>5</v>
      </c>
      <c r="E1171" s="23">
        <v>2911</v>
      </c>
      <c r="F1171" s="23">
        <v>7265</v>
      </c>
      <c r="G1171" s="23">
        <v>7265</v>
      </c>
      <c r="H1171" s="23">
        <v>4165</v>
      </c>
      <c r="I1171" s="23">
        <v>1901</v>
      </c>
      <c r="J1171" s="23">
        <v>1207</v>
      </c>
      <c r="K1171" s="23">
        <v>377</v>
      </c>
      <c r="L1171" s="23">
        <v>545</v>
      </c>
      <c r="M1171" s="23">
        <v>850</v>
      </c>
      <c r="N1171" s="23">
        <v>1139</v>
      </c>
      <c r="O1171" s="23">
        <v>1771</v>
      </c>
      <c r="P1171" s="23">
        <v>606</v>
      </c>
      <c r="Q1171" s="23">
        <v>195</v>
      </c>
      <c r="R1171" s="23">
        <v>0.120715760495527</v>
      </c>
      <c r="S1171" s="23">
        <v>6133</v>
      </c>
      <c r="T1171" s="23">
        <v>413</v>
      </c>
      <c r="U1171" s="23">
        <v>1631</v>
      </c>
      <c r="V1171" s="23">
        <v>2386</v>
      </c>
      <c r="W1171" s="23">
        <v>2153</v>
      </c>
      <c r="X1171" s="23">
        <v>682</v>
      </c>
      <c r="Y1171" s="23">
        <v>853</v>
      </c>
      <c r="Z1171" s="23">
        <v>1628</v>
      </c>
      <c r="AA1171" s="23">
        <v>2588</v>
      </c>
      <c r="AB1171" s="23">
        <v>0</v>
      </c>
      <c r="AC1171" s="23">
        <v>499</v>
      </c>
      <c r="AD1171" s="23">
        <v>565</v>
      </c>
      <c r="AE1171" s="23">
        <v>0</v>
      </c>
      <c r="AF1171" s="23">
        <v>0</v>
      </c>
      <c r="AG1171" s="23">
        <v>4</v>
      </c>
      <c r="AH1171" s="23">
        <v>0</v>
      </c>
      <c r="AI1171" s="23">
        <v>0</v>
      </c>
      <c r="AJ1171" s="23">
        <v>0</v>
      </c>
      <c r="AK1171" s="23">
        <v>1.56806</v>
      </c>
      <c r="AL1171" s="23">
        <v>1</v>
      </c>
      <c r="AM1171" s="23">
        <v>0</v>
      </c>
      <c r="AN1171" s="23">
        <v>2911</v>
      </c>
      <c r="AO1171" s="23">
        <v>1170</v>
      </c>
      <c r="AP1171" s="23">
        <v>0</v>
      </c>
    </row>
    <row r="1172" spans="1:42" x14ac:dyDescent="0.25">
      <c r="A1172" s="23">
        <v>1171</v>
      </c>
      <c r="B1172" s="23">
        <v>23</v>
      </c>
      <c r="C1172" s="23">
        <v>23</v>
      </c>
      <c r="D1172" s="23">
        <v>5</v>
      </c>
      <c r="E1172" s="23">
        <v>2747</v>
      </c>
      <c r="F1172" s="23">
        <v>8619</v>
      </c>
      <c r="G1172" s="23">
        <v>8628</v>
      </c>
      <c r="H1172" s="23">
        <v>4517</v>
      </c>
      <c r="I1172" s="23">
        <v>2475</v>
      </c>
      <c r="J1172" s="23">
        <v>337</v>
      </c>
      <c r="K1172" s="23">
        <v>229</v>
      </c>
      <c r="L1172" s="23">
        <v>338</v>
      </c>
      <c r="M1172" s="23">
        <v>617</v>
      </c>
      <c r="N1172" s="23">
        <v>1563</v>
      </c>
      <c r="O1172" s="23">
        <v>4254</v>
      </c>
      <c r="P1172" s="23">
        <v>885</v>
      </c>
      <c r="Q1172" s="23">
        <v>72</v>
      </c>
      <c r="R1172" s="23">
        <v>0.15982846546128901</v>
      </c>
      <c r="S1172" s="23">
        <v>1163</v>
      </c>
      <c r="T1172" s="23">
        <v>334</v>
      </c>
      <c r="U1172" s="23">
        <v>2115</v>
      </c>
      <c r="V1172" s="23">
        <v>2245</v>
      </c>
      <c r="W1172" s="23">
        <v>2931</v>
      </c>
      <c r="X1172" s="23">
        <v>1003</v>
      </c>
      <c r="Y1172" s="23">
        <v>239</v>
      </c>
      <c r="Z1172" s="23">
        <v>208</v>
      </c>
      <c r="AA1172" s="23">
        <v>570</v>
      </c>
      <c r="AB1172" s="23">
        <v>0</v>
      </c>
      <c r="AC1172" s="23">
        <v>43</v>
      </c>
      <c r="AD1172" s="23">
        <v>103</v>
      </c>
      <c r="AE1172" s="23">
        <v>0</v>
      </c>
      <c r="AF1172" s="23">
        <v>0</v>
      </c>
      <c r="AG1172" s="23">
        <v>4</v>
      </c>
      <c r="AH1172" s="23">
        <v>0</v>
      </c>
      <c r="AI1172" s="23">
        <v>0</v>
      </c>
      <c r="AJ1172" s="23">
        <v>0</v>
      </c>
      <c r="AK1172" s="23">
        <v>1.1309100000000001</v>
      </c>
      <c r="AL1172" s="23">
        <v>1</v>
      </c>
      <c r="AM1172" s="23">
        <v>0</v>
      </c>
      <c r="AN1172" s="23">
        <v>2747</v>
      </c>
      <c r="AO1172" s="23">
        <v>1171</v>
      </c>
      <c r="AP1172" s="23">
        <v>9</v>
      </c>
    </row>
    <row r="1173" spans="1:42" x14ac:dyDescent="0.25">
      <c r="A1173" s="23">
        <v>1172</v>
      </c>
      <c r="B1173" s="23">
        <v>23</v>
      </c>
      <c r="C1173" s="23">
        <v>23</v>
      </c>
      <c r="D1173" s="23">
        <v>5</v>
      </c>
      <c r="E1173" s="23">
        <v>1837</v>
      </c>
      <c r="F1173" s="23">
        <v>5968</v>
      </c>
      <c r="G1173" s="23">
        <v>5985</v>
      </c>
      <c r="H1173" s="23">
        <v>3050</v>
      </c>
      <c r="I1173" s="23">
        <v>1575</v>
      </c>
      <c r="J1173" s="23">
        <v>355</v>
      </c>
      <c r="K1173" s="23">
        <v>247</v>
      </c>
      <c r="L1173" s="23">
        <v>289</v>
      </c>
      <c r="M1173" s="23">
        <v>573</v>
      </c>
      <c r="N1173" s="23">
        <v>728</v>
      </c>
      <c r="O1173" s="23">
        <v>533</v>
      </c>
      <c r="P1173" s="23">
        <v>299</v>
      </c>
      <c r="Q1173" s="23">
        <v>46</v>
      </c>
      <c r="R1173" s="23">
        <v>0.18379281537176301</v>
      </c>
      <c r="S1173" s="23">
        <v>405</v>
      </c>
      <c r="T1173" s="23">
        <v>606</v>
      </c>
      <c r="U1173" s="23">
        <v>868</v>
      </c>
      <c r="V1173" s="23">
        <v>2138</v>
      </c>
      <c r="W1173" s="23">
        <v>1515</v>
      </c>
      <c r="X1173" s="23">
        <v>858</v>
      </c>
      <c r="Y1173" s="23">
        <v>111</v>
      </c>
      <c r="Z1173" s="23">
        <v>40</v>
      </c>
      <c r="AA1173" s="23">
        <v>196</v>
      </c>
      <c r="AB1173" s="23">
        <v>0</v>
      </c>
      <c r="AC1173" s="23">
        <v>14</v>
      </c>
      <c r="AD1173" s="23">
        <v>44</v>
      </c>
      <c r="AE1173" s="23">
        <v>0</v>
      </c>
      <c r="AF1173" s="23">
        <v>0</v>
      </c>
      <c r="AG1173" s="23">
        <v>4</v>
      </c>
      <c r="AH1173" s="23">
        <v>2072.2021500000001</v>
      </c>
      <c r="AI1173" s="23">
        <v>0</v>
      </c>
      <c r="AJ1173" s="23">
        <v>0</v>
      </c>
      <c r="AK1173" s="23">
        <v>1.3130299999999999</v>
      </c>
      <c r="AL1173" s="23">
        <v>2</v>
      </c>
      <c r="AM1173" s="23">
        <v>0</v>
      </c>
      <c r="AN1173" s="23">
        <v>1837</v>
      </c>
      <c r="AO1173" s="23">
        <v>1172</v>
      </c>
      <c r="AP1173" s="23">
        <v>17</v>
      </c>
    </row>
    <row r="1174" spans="1:42" x14ac:dyDescent="0.25">
      <c r="A1174" s="23">
        <v>1173</v>
      </c>
      <c r="B1174" s="23">
        <v>23</v>
      </c>
      <c r="C1174" s="23">
        <v>23</v>
      </c>
      <c r="D1174" s="23">
        <v>5</v>
      </c>
      <c r="E1174" s="23">
        <v>1237</v>
      </c>
      <c r="F1174" s="23">
        <v>3933</v>
      </c>
      <c r="G1174" s="23">
        <v>3938</v>
      </c>
      <c r="H1174" s="23">
        <v>1952</v>
      </c>
      <c r="I1174" s="23">
        <v>1230</v>
      </c>
      <c r="J1174" s="23">
        <v>8</v>
      </c>
      <c r="K1174" s="23">
        <v>130</v>
      </c>
      <c r="L1174" s="23">
        <v>250</v>
      </c>
      <c r="M1174" s="23">
        <v>383</v>
      </c>
      <c r="N1174" s="23">
        <v>474</v>
      </c>
      <c r="O1174" s="23">
        <v>445</v>
      </c>
      <c r="P1174" s="23">
        <v>285</v>
      </c>
      <c r="Q1174" s="23">
        <v>65</v>
      </c>
      <c r="R1174" s="23">
        <v>0.196800406297613</v>
      </c>
      <c r="S1174" s="23">
        <v>437</v>
      </c>
      <c r="T1174" s="23">
        <v>304</v>
      </c>
      <c r="U1174" s="23">
        <v>975</v>
      </c>
      <c r="V1174" s="23">
        <v>996</v>
      </c>
      <c r="W1174" s="23">
        <v>1113</v>
      </c>
      <c r="X1174" s="23">
        <v>550</v>
      </c>
      <c r="Y1174" s="23">
        <v>17</v>
      </c>
      <c r="Z1174" s="23">
        <v>42</v>
      </c>
      <c r="AA1174" s="23">
        <v>318</v>
      </c>
      <c r="AB1174" s="23">
        <v>0</v>
      </c>
      <c r="AC1174" s="23">
        <v>11</v>
      </c>
      <c r="AD1174" s="23">
        <v>49</v>
      </c>
      <c r="AE1174" s="23">
        <v>0</v>
      </c>
      <c r="AF1174" s="23">
        <v>0</v>
      </c>
      <c r="AG1174" s="23">
        <v>4</v>
      </c>
      <c r="AH1174" s="23">
        <v>0</v>
      </c>
      <c r="AI1174" s="23">
        <v>0</v>
      </c>
      <c r="AJ1174" s="23">
        <v>0</v>
      </c>
      <c r="AK1174" s="23">
        <v>1.1770400000000001</v>
      </c>
      <c r="AL1174" s="23">
        <v>3</v>
      </c>
      <c r="AM1174" s="23">
        <v>0</v>
      </c>
      <c r="AN1174" s="23">
        <v>1237</v>
      </c>
      <c r="AO1174" s="23">
        <v>1173</v>
      </c>
      <c r="AP1174" s="23">
        <v>5</v>
      </c>
    </row>
    <row r="1175" spans="1:42" x14ac:dyDescent="0.25">
      <c r="A1175" s="23">
        <v>1174</v>
      </c>
      <c r="B1175" s="23">
        <v>23</v>
      </c>
      <c r="C1175" s="23">
        <v>23</v>
      </c>
      <c r="D1175" s="23">
        <v>5</v>
      </c>
      <c r="E1175" s="23">
        <v>1640</v>
      </c>
      <c r="F1175" s="23">
        <v>4661</v>
      </c>
      <c r="G1175" s="23">
        <v>4677</v>
      </c>
      <c r="H1175" s="23">
        <v>2243</v>
      </c>
      <c r="I1175" s="23">
        <v>1422</v>
      </c>
      <c r="J1175" s="23">
        <v>264</v>
      </c>
      <c r="K1175" s="23">
        <v>267</v>
      </c>
      <c r="L1175" s="23">
        <v>264</v>
      </c>
      <c r="M1175" s="23">
        <v>410</v>
      </c>
      <c r="N1175" s="23">
        <v>699</v>
      </c>
      <c r="O1175" s="23">
        <v>773</v>
      </c>
      <c r="P1175" s="23">
        <v>420</v>
      </c>
      <c r="Q1175" s="23">
        <v>67</v>
      </c>
      <c r="R1175" s="23">
        <v>0.22386144964721</v>
      </c>
      <c r="S1175" s="23">
        <v>572</v>
      </c>
      <c r="T1175" s="23">
        <v>154</v>
      </c>
      <c r="U1175" s="23">
        <v>1031</v>
      </c>
      <c r="V1175" s="23">
        <v>1114</v>
      </c>
      <c r="W1175" s="23">
        <v>1513</v>
      </c>
      <c r="X1175" s="23">
        <v>865</v>
      </c>
      <c r="Y1175" s="23">
        <v>11</v>
      </c>
      <c r="Z1175" s="23">
        <v>39</v>
      </c>
      <c r="AA1175" s="23">
        <v>443</v>
      </c>
      <c r="AB1175" s="23">
        <v>0</v>
      </c>
      <c r="AC1175" s="23">
        <v>40</v>
      </c>
      <c r="AD1175" s="23">
        <v>39</v>
      </c>
      <c r="AE1175" s="23">
        <v>0</v>
      </c>
      <c r="AF1175" s="23">
        <v>0</v>
      </c>
      <c r="AG1175" s="23">
        <v>4</v>
      </c>
      <c r="AH1175" s="23">
        <v>0</v>
      </c>
      <c r="AI1175" s="23">
        <v>0</v>
      </c>
      <c r="AJ1175" s="23">
        <v>0</v>
      </c>
      <c r="AK1175" s="23">
        <v>1.1653500000000001</v>
      </c>
      <c r="AL1175" s="23">
        <v>2</v>
      </c>
      <c r="AM1175" s="23">
        <v>0</v>
      </c>
      <c r="AN1175" s="23">
        <v>1640</v>
      </c>
      <c r="AO1175" s="23">
        <v>1174</v>
      </c>
      <c r="AP1175" s="23">
        <v>16</v>
      </c>
    </row>
    <row r="1176" spans="1:42" x14ac:dyDescent="0.25">
      <c r="A1176" s="23">
        <v>1175</v>
      </c>
      <c r="B1176" s="23">
        <v>23</v>
      </c>
      <c r="C1176" s="23">
        <v>23</v>
      </c>
      <c r="D1176" s="23">
        <v>5</v>
      </c>
      <c r="E1176" s="23">
        <v>4099</v>
      </c>
      <c r="F1176" s="23">
        <v>11930</v>
      </c>
      <c r="G1176" s="23">
        <v>11930</v>
      </c>
      <c r="H1176" s="23">
        <v>5550</v>
      </c>
      <c r="I1176" s="23">
        <v>2506</v>
      </c>
      <c r="J1176" s="23">
        <v>1730</v>
      </c>
      <c r="K1176" s="23">
        <v>526</v>
      </c>
      <c r="L1176" s="23">
        <v>883</v>
      </c>
      <c r="M1176" s="23">
        <v>1029</v>
      </c>
      <c r="N1176" s="23">
        <v>1661</v>
      </c>
      <c r="O1176" s="23">
        <v>2772</v>
      </c>
      <c r="P1176" s="23">
        <v>752</v>
      </c>
      <c r="Q1176" s="23">
        <v>1039.7229</v>
      </c>
      <c r="R1176" s="23">
        <v>0.119698239731769</v>
      </c>
      <c r="S1176" s="23">
        <v>21440</v>
      </c>
      <c r="T1176" s="23">
        <v>717</v>
      </c>
      <c r="U1176" s="23">
        <v>3012</v>
      </c>
      <c r="V1176" s="23">
        <v>3798</v>
      </c>
      <c r="W1176" s="23">
        <v>3367</v>
      </c>
      <c r="X1176" s="23">
        <v>1036</v>
      </c>
      <c r="Y1176" s="23">
        <v>385</v>
      </c>
      <c r="Z1176" s="23">
        <v>5550</v>
      </c>
      <c r="AA1176" s="23">
        <v>958</v>
      </c>
      <c r="AB1176" s="23">
        <v>0</v>
      </c>
      <c r="AC1176" s="23">
        <v>14111</v>
      </c>
      <c r="AD1176" s="23">
        <v>436</v>
      </c>
      <c r="AE1176" s="23">
        <v>0</v>
      </c>
      <c r="AF1176" s="23">
        <v>0</v>
      </c>
      <c r="AG1176" s="23">
        <v>4</v>
      </c>
      <c r="AH1176" s="23">
        <v>0</v>
      </c>
      <c r="AI1176" s="23">
        <v>0</v>
      </c>
      <c r="AJ1176" s="23">
        <v>0</v>
      </c>
      <c r="AK1176" s="23">
        <v>1.2081200000000001</v>
      </c>
      <c r="AL1176" s="23">
        <v>1</v>
      </c>
      <c r="AM1176" s="23">
        <v>0</v>
      </c>
      <c r="AN1176" s="23">
        <v>4099</v>
      </c>
      <c r="AO1176" s="23">
        <v>1175</v>
      </c>
      <c r="AP1176" s="23">
        <v>0</v>
      </c>
    </row>
    <row r="1177" spans="1:42" x14ac:dyDescent="0.25">
      <c r="A1177" s="23">
        <v>1176</v>
      </c>
      <c r="B1177" s="23">
        <v>23</v>
      </c>
      <c r="C1177" s="23">
        <v>23</v>
      </c>
      <c r="D1177" s="23">
        <v>5</v>
      </c>
      <c r="E1177" s="23">
        <v>13850</v>
      </c>
      <c r="F1177" s="23">
        <v>44542</v>
      </c>
      <c r="G1177" s="23">
        <v>44666</v>
      </c>
      <c r="H1177" s="23">
        <v>20390</v>
      </c>
      <c r="I1177" s="23">
        <v>12250</v>
      </c>
      <c r="J1177" s="23">
        <v>1980</v>
      </c>
      <c r="K1177" s="23">
        <v>1599</v>
      </c>
      <c r="L1177" s="23">
        <v>1784</v>
      </c>
      <c r="M1177" s="23">
        <v>2426</v>
      </c>
      <c r="N1177" s="23">
        <v>8041</v>
      </c>
      <c r="O1177" s="23">
        <v>73888</v>
      </c>
      <c r="P1177" s="23">
        <v>5624.6445299999996</v>
      </c>
      <c r="Q1177" s="23">
        <v>485</v>
      </c>
      <c r="R1177" s="23">
        <v>0.116979357900864</v>
      </c>
      <c r="S1177" s="23">
        <v>4652</v>
      </c>
      <c r="T1177" s="23">
        <v>2536</v>
      </c>
      <c r="U1177" s="23">
        <v>12898</v>
      </c>
      <c r="V1177" s="23">
        <v>12693</v>
      </c>
      <c r="W1177" s="23">
        <v>12224</v>
      </c>
      <c r="X1177" s="23">
        <v>4315</v>
      </c>
      <c r="Y1177" s="23">
        <v>755</v>
      </c>
      <c r="Z1177" s="23">
        <v>899</v>
      </c>
      <c r="AA1177" s="23">
        <v>2290</v>
      </c>
      <c r="AB1177" s="23">
        <v>30</v>
      </c>
      <c r="AC1177" s="23">
        <v>194</v>
      </c>
      <c r="AD1177" s="23">
        <v>484</v>
      </c>
      <c r="AE1177" s="23">
        <v>0</v>
      </c>
      <c r="AF1177" s="23">
        <v>0</v>
      </c>
      <c r="AG1177" s="23">
        <v>5</v>
      </c>
      <c r="AH1177" s="23">
        <v>304.83260999999999</v>
      </c>
      <c r="AI1177" s="23">
        <v>0</v>
      </c>
      <c r="AJ1177" s="23">
        <v>0</v>
      </c>
      <c r="AK1177" s="23">
        <v>1.0668599999999999</v>
      </c>
      <c r="AL1177" s="23">
        <v>1</v>
      </c>
      <c r="AM1177" s="23">
        <v>0</v>
      </c>
      <c r="AN1177" s="23">
        <v>13850</v>
      </c>
      <c r="AO1177" s="23">
        <v>1176</v>
      </c>
      <c r="AP1177" s="23">
        <v>124</v>
      </c>
    </row>
    <row r="1178" spans="1:42" x14ac:dyDescent="0.25">
      <c r="A1178" s="23">
        <v>1177</v>
      </c>
      <c r="B1178" s="23">
        <v>24</v>
      </c>
      <c r="C1178" s="23">
        <v>24</v>
      </c>
      <c r="D1178" s="23">
        <v>5</v>
      </c>
      <c r="E1178" s="23">
        <v>7661</v>
      </c>
      <c r="F1178" s="23">
        <v>22484</v>
      </c>
      <c r="G1178" s="23">
        <v>22578</v>
      </c>
      <c r="H1178" s="23">
        <v>10766</v>
      </c>
      <c r="I1178" s="23">
        <v>8106</v>
      </c>
      <c r="J1178" s="23">
        <v>292</v>
      </c>
      <c r="K1178" s="23">
        <v>1404</v>
      </c>
      <c r="L1178" s="23">
        <v>1718</v>
      </c>
      <c r="M1178" s="23">
        <v>1858</v>
      </c>
      <c r="N1178" s="23">
        <v>2681</v>
      </c>
      <c r="O1178" s="23">
        <v>45345</v>
      </c>
      <c r="P1178" s="23">
        <v>1971</v>
      </c>
      <c r="Q1178" s="23">
        <v>1782</v>
      </c>
      <c r="R1178" s="23">
        <v>0.198600407476304</v>
      </c>
      <c r="S1178" s="23">
        <v>4353</v>
      </c>
      <c r="T1178" s="23">
        <v>901</v>
      </c>
      <c r="U1178" s="23">
        <v>5211</v>
      </c>
      <c r="V1178" s="23">
        <v>6224</v>
      </c>
      <c r="W1178" s="23">
        <v>6723</v>
      </c>
      <c r="X1178" s="23">
        <v>3519</v>
      </c>
      <c r="Y1178" s="23">
        <v>325</v>
      </c>
      <c r="Z1178" s="23">
        <v>599</v>
      </c>
      <c r="AA1178" s="23">
        <v>1658</v>
      </c>
      <c r="AB1178" s="23">
        <v>831</v>
      </c>
      <c r="AC1178" s="23">
        <v>278</v>
      </c>
      <c r="AD1178" s="23">
        <v>662</v>
      </c>
      <c r="AE1178" s="23">
        <v>0</v>
      </c>
      <c r="AF1178" s="23">
        <v>0</v>
      </c>
      <c r="AG1178" s="23">
        <v>4</v>
      </c>
      <c r="AH1178" s="23">
        <v>0</v>
      </c>
      <c r="AI1178" s="23">
        <v>0</v>
      </c>
      <c r="AJ1178" s="23">
        <v>0</v>
      </c>
      <c r="AK1178" s="23">
        <v>1.01658</v>
      </c>
      <c r="AL1178" s="23">
        <v>3</v>
      </c>
      <c r="AM1178" s="23">
        <v>0</v>
      </c>
      <c r="AN1178" s="23">
        <v>7661</v>
      </c>
      <c r="AO1178" s="23">
        <v>1177</v>
      </c>
      <c r="AP1178" s="23">
        <v>94</v>
      </c>
    </row>
    <row r="1179" spans="1:42" x14ac:dyDescent="0.25">
      <c r="A1179" s="23">
        <v>1178</v>
      </c>
      <c r="B1179" s="23">
        <v>24</v>
      </c>
      <c r="C1179" s="23">
        <v>24</v>
      </c>
      <c r="D1179" s="23">
        <v>5</v>
      </c>
      <c r="E1179" s="23">
        <v>13394</v>
      </c>
      <c r="F1179" s="23">
        <v>42111</v>
      </c>
      <c r="G1179" s="23">
        <v>42174</v>
      </c>
      <c r="H1179" s="23">
        <v>18702</v>
      </c>
      <c r="I1179" s="23">
        <v>12979</v>
      </c>
      <c r="J1179" s="23">
        <v>925</v>
      </c>
      <c r="K1179" s="23">
        <v>2802</v>
      </c>
      <c r="L1179" s="23">
        <v>3442</v>
      </c>
      <c r="M1179" s="23">
        <v>3797</v>
      </c>
      <c r="N1179" s="23">
        <v>3353</v>
      </c>
      <c r="O1179" s="23">
        <v>9506</v>
      </c>
      <c r="P1179" s="23">
        <v>2641</v>
      </c>
      <c r="Q1179" s="23">
        <v>237.01508999999999</v>
      </c>
      <c r="R1179" s="23">
        <v>0.175392421871295</v>
      </c>
      <c r="S1179" s="23">
        <v>9154</v>
      </c>
      <c r="T1179" s="23">
        <v>2338</v>
      </c>
      <c r="U1179" s="23">
        <v>10058</v>
      </c>
      <c r="V1179" s="23">
        <v>11834</v>
      </c>
      <c r="W1179" s="23">
        <v>11850</v>
      </c>
      <c r="X1179" s="23">
        <v>6094</v>
      </c>
      <c r="Y1179" s="23">
        <v>2219</v>
      </c>
      <c r="Z1179" s="23">
        <v>1230</v>
      </c>
      <c r="AA1179" s="23">
        <v>4807</v>
      </c>
      <c r="AB1179" s="23">
        <v>13</v>
      </c>
      <c r="AC1179" s="23">
        <v>245</v>
      </c>
      <c r="AD1179" s="23">
        <v>640</v>
      </c>
      <c r="AE1179" s="23">
        <v>0</v>
      </c>
      <c r="AF1179" s="23">
        <v>0</v>
      </c>
      <c r="AG1179" s="23">
        <v>4</v>
      </c>
      <c r="AH1179" s="23">
        <v>3104.5183099999999</v>
      </c>
      <c r="AI1179" s="23">
        <v>0</v>
      </c>
      <c r="AJ1179" s="23">
        <v>0</v>
      </c>
      <c r="AK1179" s="23">
        <v>1.2115199999999999</v>
      </c>
      <c r="AL1179" s="23">
        <v>2</v>
      </c>
      <c r="AM1179" s="23">
        <v>0</v>
      </c>
      <c r="AN1179" s="23">
        <v>13394</v>
      </c>
      <c r="AO1179" s="23">
        <v>1178</v>
      </c>
      <c r="AP1179" s="23">
        <v>63</v>
      </c>
    </row>
    <row r="1180" spans="1:42" x14ac:dyDescent="0.25">
      <c r="A1180" s="23">
        <v>1179</v>
      </c>
      <c r="B1180" s="23">
        <v>24</v>
      </c>
      <c r="C1180" s="23">
        <v>24</v>
      </c>
      <c r="D1180" s="23">
        <v>5</v>
      </c>
      <c r="E1180" s="23">
        <v>6308</v>
      </c>
      <c r="F1180" s="23">
        <v>20851</v>
      </c>
      <c r="G1180" s="23">
        <v>20961</v>
      </c>
      <c r="H1180" s="23">
        <v>9871</v>
      </c>
      <c r="I1180" s="23">
        <v>5880</v>
      </c>
      <c r="J1180" s="23">
        <v>812</v>
      </c>
      <c r="K1180" s="23">
        <v>1580</v>
      </c>
      <c r="L1180" s="23">
        <v>1639</v>
      </c>
      <c r="M1180" s="23">
        <v>1489</v>
      </c>
      <c r="N1180" s="23">
        <v>1600</v>
      </c>
      <c r="O1180" s="23">
        <v>9686</v>
      </c>
      <c r="P1180" s="23">
        <v>2761.7822299999998</v>
      </c>
      <c r="Q1180" s="23">
        <v>157.99748</v>
      </c>
      <c r="R1180" s="23">
        <v>0.14026048375554601</v>
      </c>
      <c r="S1180" s="23">
        <v>7172</v>
      </c>
      <c r="T1180" s="23">
        <v>1396</v>
      </c>
      <c r="U1180" s="23">
        <v>5102</v>
      </c>
      <c r="V1180" s="23">
        <v>7097</v>
      </c>
      <c r="W1180" s="23">
        <v>5218</v>
      </c>
      <c r="X1180" s="23">
        <v>2148</v>
      </c>
      <c r="Y1180" s="23">
        <v>797</v>
      </c>
      <c r="Z1180" s="23">
        <v>1205</v>
      </c>
      <c r="AA1180" s="23">
        <v>2688</v>
      </c>
      <c r="AB1180" s="23">
        <v>42</v>
      </c>
      <c r="AC1180" s="23">
        <v>605</v>
      </c>
      <c r="AD1180" s="23">
        <v>1835</v>
      </c>
      <c r="AE1180" s="23">
        <v>0</v>
      </c>
      <c r="AF1180" s="23">
        <v>0</v>
      </c>
      <c r="AG1180" s="23">
        <v>4</v>
      </c>
      <c r="AH1180" s="23">
        <v>3477.4477499999998</v>
      </c>
      <c r="AI1180" s="23">
        <v>0</v>
      </c>
      <c r="AJ1180" s="23">
        <v>0</v>
      </c>
      <c r="AK1180" s="23">
        <v>1.0820099999999999</v>
      </c>
      <c r="AL1180" s="23">
        <v>3</v>
      </c>
      <c r="AM1180" s="23">
        <v>0</v>
      </c>
      <c r="AN1180" s="23">
        <v>6308</v>
      </c>
      <c r="AO1180" s="23">
        <v>1179</v>
      </c>
      <c r="AP1180" s="23">
        <v>110</v>
      </c>
    </row>
    <row r="1181" spans="1:42" x14ac:dyDescent="0.25">
      <c r="A1181" s="23">
        <v>1180</v>
      </c>
      <c r="B1181" s="23">
        <v>24</v>
      </c>
      <c r="C1181" s="23">
        <v>24</v>
      </c>
      <c r="D1181" s="23">
        <v>5</v>
      </c>
      <c r="E1181" s="23">
        <v>4263</v>
      </c>
      <c r="F1181" s="23">
        <v>15147</v>
      </c>
      <c r="G1181" s="23">
        <v>15151</v>
      </c>
      <c r="H1181" s="23">
        <v>6902</v>
      </c>
      <c r="I1181" s="23">
        <v>4079</v>
      </c>
      <c r="J1181" s="23">
        <v>262</v>
      </c>
      <c r="K1181" s="23">
        <v>1057</v>
      </c>
      <c r="L1181" s="23">
        <v>1370</v>
      </c>
      <c r="M1181" s="23">
        <v>1112</v>
      </c>
      <c r="N1181" s="23">
        <v>724</v>
      </c>
      <c r="O1181" s="23">
        <v>5840</v>
      </c>
      <c r="P1181" s="23">
        <v>1546</v>
      </c>
      <c r="Q1181" s="23">
        <v>134</v>
      </c>
      <c r="R1181" s="23">
        <v>0.102633489538644</v>
      </c>
      <c r="S1181" s="23">
        <v>1261</v>
      </c>
      <c r="T1181" s="23">
        <v>1081</v>
      </c>
      <c r="U1181" s="23">
        <v>3919</v>
      </c>
      <c r="V1181" s="23">
        <v>5446</v>
      </c>
      <c r="W1181" s="23">
        <v>3556</v>
      </c>
      <c r="X1181" s="23">
        <v>1149</v>
      </c>
      <c r="Y1181" s="23">
        <v>100</v>
      </c>
      <c r="Z1181" s="23">
        <v>262</v>
      </c>
      <c r="AA1181" s="23">
        <v>434</v>
      </c>
      <c r="AB1181" s="23">
        <v>0</v>
      </c>
      <c r="AC1181" s="23">
        <v>121</v>
      </c>
      <c r="AD1181" s="23">
        <v>344</v>
      </c>
      <c r="AE1181" s="23">
        <v>0</v>
      </c>
      <c r="AF1181" s="23">
        <v>0</v>
      </c>
      <c r="AG1181" s="23">
        <v>4</v>
      </c>
      <c r="AH1181" s="23">
        <v>0</v>
      </c>
      <c r="AI1181" s="23">
        <v>0</v>
      </c>
      <c r="AJ1181" s="23">
        <v>0</v>
      </c>
      <c r="AK1181" s="23">
        <v>1.06166</v>
      </c>
      <c r="AL1181" s="23">
        <v>3</v>
      </c>
      <c r="AM1181" s="23">
        <v>0</v>
      </c>
      <c r="AN1181" s="23">
        <v>4263</v>
      </c>
      <c r="AO1181" s="23">
        <v>1180</v>
      </c>
      <c r="AP1181" s="23">
        <v>4</v>
      </c>
    </row>
    <row r="1182" spans="1:42" x14ac:dyDescent="0.25">
      <c r="A1182" s="23">
        <v>1181</v>
      </c>
      <c r="B1182" s="23">
        <v>24</v>
      </c>
      <c r="C1182" s="23">
        <v>24</v>
      </c>
      <c r="D1182" s="23">
        <v>5</v>
      </c>
      <c r="E1182" s="23">
        <v>1804</v>
      </c>
      <c r="F1182" s="23">
        <v>4784</v>
      </c>
      <c r="G1182" s="23">
        <v>4798</v>
      </c>
      <c r="H1182" s="23">
        <v>2151</v>
      </c>
      <c r="I1182" s="23">
        <v>2399</v>
      </c>
      <c r="J1182" s="23">
        <v>0</v>
      </c>
      <c r="K1182" s="23">
        <v>757</v>
      </c>
      <c r="L1182" s="23">
        <v>366</v>
      </c>
      <c r="M1182" s="23">
        <v>425</v>
      </c>
      <c r="N1182" s="23">
        <v>256</v>
      </c>
      <c r="O1182" s="23">
        <v>29348</v>
      </c>
      <c r="P1182" s="23">
        <v>187</v>
      </c>
      <c r="Q1182" s="23">
        <v>76</v>
      </c>
      <c r="R1182" s="23">
        <v>0.21842434347644901</v>
      </c>
      <c r="S1182" s="23">
        <v>424</v>
      </c>
      <c r="T1182" s="23">
        <v>307</v>
      </c>
      <c r="U1182" s="23">
        <v>751</v>
      </c>
      <c r="V1182" s="23">
        <v>1407</v>
      </c>
      <c r="W1182" s="23">
        <v>1549</v>
      </c>
      <c r="X1182" s="23">
        <v>784</v>
      </c>
      <c r="Y1182" s="23">
        <v>36</v>
      </c>
      <c r="Z1182" s="23">
        <v>59</v>
      </c>
      <c r="AA1182" s="23">
        <v>196</v>
      </c>
      <c r="AB1182" s="23">
        <v>0</v>
      </c>
      <c r="AC1182" s="23">
        <v>41</v>
      </c>
      <c r="AD1182" s="23">
        <v>92</v>
      </c>
      <c r="AE1182" s="23">
        <v>0</v>
      </c>
      <c r="AF1182" s="23">
        <v>0</v>
      </c>
      <c r="AG1182" s="23">
        <v>5</v>
      </c>
      <c r="AH1182" s="23">
        <v>0</v>
      </c>
      <c r="AI1182" s="23">
        <v>0</v>
      </c>
      <c r="AJ1182" s="23">
        <v>0</v>
      </c>
      <c r="AK1182" s="23">
        <v>1.18022</v>
      </c>
      <c r="AL1182" s="23">
        <v>3</v>
      </c>
      <c r="AM1182" s="23">
        <v>0</v>
      </c>
      <c r="AN1182" s="23">
        <v>1804</v>
      </c>
      <c r="AO1182" s="23">
        <v>1181</v>
      </c>
      <c r="AP1182" s="23">
        <v>14</v>
      </c>
    </row>
    <row r="1183" spans="1:42" x14ac:dyDescent="0.25">
      <c r="A1183" s="23">
        <v>1182</v>
      </c>
      <c r="B1183" s="23">
        <v>24</v>
      </c>
      <c r="C1183" s="23">
        <v>24</v>
      </c>
      <c r="D1183" s="23">
        <v>5</v>
      </c>
      <c r="E1183" s="23">
        <v>3554</v>
      </c>
      <c r="F1183" s="23">
        <v>10944</v>
      </c>
      <c r="G1183" s="23">
        <v>11005</v>
      </c>
      <c r="H1183" s="23">
        <v>4526</v>
      </c>
      <c r="I1183" s="23">
        <v>3186</v>
      </c>
      <c r="J1183" s="23">
        <v>425</v>
      </c>
      <c r="K1183" s="23">
        <v>1201</v>
      </c>
      <c r="L1183" s="23">
        <v>1089</v>
      </c>
      <c r="M1183" s="23">
        <v>939</v>
      </c>
      <c r="N1183" s="23">
        <v>325</v>
      </c>
      <c r="O1183" s="23">
        <v>4321</v>
      </c>
      <c r="P1183" s="23">
        <v>782</v>
      </c>
      <c r="Q1183" s="23">
        <v>597</v>
      </c>
      <c r="R1183" s="23">
        <v>0.141753748296229</v>
      </c>
      <c r="S1183" s="23">
        <v>1560</v>
      </c>
      <c r="T1183" s="23">
        <v>751</v>
      </c>
      <c r="U1183" s="23">
        <v>2602</v>
      </c>
      <c r="V1183" s="23">
        <v>3684</v>
      </c>
      <c r="W1183" s="23">
        <v>2832</v>
      </c>
      <c r="X1183" s="23">
        <v>1136</v>
      </c>
      <c r="Y1183" s="23">
        <v>223</v>
      </c>
      <c r="Z1183" s="23">
        <v>269</v>
      </c>
      <c r="AA1183" s="23">
        <v>540</v>
      </c>
      <c r="AB1183" s="23">
        <v>50</v>
      </c>
      <c r="AC1183" s="23">
        <v>217</v>
      </c>
      <c r="AD1183" s="23">
        <v>261</v>
      </c>
      <c r="AE1183" s="23">
        <v>0</v>
      </c>
      <c r="AF1183" s="23">
        <v>0</v>
      </c>
      <c r="AG1183" s="23">
        <v>4</v>
      </c>
      <c r="AH1183" s="23">
        <v>0</v>
      </c>
      <c r="AI1183" s="23">
        <v>0</v>
      </c>
      <c r="AJ1183" s="23">
        <v>0</v>
      </c>
      <c r="AK1183" s="23">
        <v>1.0704100000000001</v>
      </c>
      <c r="AL1183" s="23">
        <v>3</v>
      </c>
      <c r="AM1183" s="23">
        <v>0</v>
      </c>
      <c r="AN1183" s="23">
        <v>3554</v>
      </c>
      <c r="AO1183" s="23">
        <v>1182</v>
      </c>
      <c r="AP1183" s="23">
        <v>61</v>
      </c>
    </row>
    <row r="1184" spans="1:42" x14ac:dyDescent="0.25">
      <c r="A1184" s="23">
        <v>1183</v>
      </c>
      <c r="B1184" s="23">
        <v>24</v>
      </c>
      <c r="C1184" s="23">
        <v>24</v>
      </c>
      <c r="D1184" s="23">
        <v>5</v>
      </c>
      <c r="E1184" s="23">
        <v>1040</v>
      </c>
      <c r="F1184" s="23">
        <v>3344</v>
      </c>
      <c r="G1184" s="23">
        <v>3346</v>
      </c>
      <c r="H1184" s="23">
        <v>1637</v>
      </c>
      <c r="I1184" s="23">
        <v>1085</v>
      </c>
      <c r="J1184" s="23">
        <v>21</v>
      </c>
      <c r="K1184" s="23">
        <v>237</v>
      </c>
      <c r="L1184" s="23">
        <v>369</v>
      </c>
      <c r="M1184" s="23">
        <v>299</v>
      </c>
      <c r="N1184" s="23">
        <v>135</v>
      </c>
      <c r="O1184" s="23">
        <v>2319</v>
      </c>
      <c r="P1184" s="23">
        <v>504</v>
      </c>
      <c r="Q1184" s="23">
        <v>840.04900999999995</v>
      </c>
      <c r="R1184" s="23">
        <v>0.19695158398087301</v>
      </c>
      <c r="S1184" s="23">
        <v>1201</v>
      </c>
      <c r="T1184" s="23">
        <v>163</v>
      </c>
      <c r="U1184" s="23">
        <v>593</v>
      </c>
      <c r="V1184" s="23">
        <v>1039</v>
      </c>
      <c r="W1184" s="23">
        <v>1000</v>
      </c>
      <c r="X1184" s="23">
        <v>551</v>
      </c>
      <c r="Y1184" s="23">
        <v>157</v>
      </c>
      <c r="Z1184" s="23">
        <v>89</v>
      </c>
      <c r="AA1184" s="23">
        <v>325</v>
      </c>
      <c r="AB1184" s="23">
        <v>0</v>
      </c>
      <c r="AC1184" s="23">
        <v>432</v>
      </c>
      <c r="AD1184" s="23">
        <v>198</v>
      </c>
      <c r="AE1184" s="23">
        <v>0</v>
      </c>
      <c r="AF1184" s="23">
        <v>0</v>
      </c>
      <c r="AG1184" s="23">
        <v>4</v>
      </c>
      <c r="AH1184" s="23">
        <v>0</v>
      </c>
      <c r="AI1184" s="23">
        <v>0</v>
      </c>
      <c r="AJ1184" s="23">
        <v>0</v>
      </c>
      <c r="AK1184" s="23">
        <v>0.97721000000000002</v>
      </c>
      <c r="AL1184" s="23">
        <v>2</v>
      </c>
      <c r="AM1184" s="23">
        <v>0</v>
      </c>
      <c r="AN1184" s="23">
        <v>1040</v>
      </c>
      <c r="AO1184" s="23">
        <v>1183</v>
      </c>
      <c r="AP1184" s="23">
        <v>2</v>
      </c>
    </row>
    <row r="1185" spans="1:42" x14ac:dyDescent="0.25">
      <c r="A1185" s="23">
        <v>1184</v>
      </c>
      <c r="B1185" s="23">
        <v>24</v>
      </c>
      <c r="C1185" s="23">
        <v>24</v>
      </c>
      <c r="D1185" s="23">
        <v>5</v>
      </c>
      <c r="E1185" s="23">
        <v>1359</v>
      </c>
      <c r="F1185" s="23">
        <v>4325</v>
      </c>
      <c r="G1185" s="23">
        <v>4328</v>
      </c>
      <c r="H1185" s="23">
        <v>2033</v>
      </c>
      <c r="I1185" s="23">
        <v>1442</v>
      </c>
      <c r="J1185" s="23">
        <v>0</v>
      </c>
      <c r="K1185" s="23">
        <v>245</v>
      </c>
      <c r="L1185" s="23">
        <v>384</v>
      </c>
      <c r="M1185" s="23">
        <v>502</v>
      </c>
      <c r="N1185" s="23">
        <v>228</v>
      </c>
      <c r="O1185" s="23">
        <v>975</v>
      </c>
      <c r="P1185" s="23">
        <v>591</v>
      </c>
      <c r="Q1185" s="23">
        <v>59</v>
      </c>
      <c r="R1185" s="23">
        <v>0.14001848428835501</v>
      </c>
      <c r="S1185" s="23">
        <v>405</v>
      </c>
      <c r="T1185" s="23">
        <v>142</v>
      </c>
      <c r="U1185" s="23">
        <v>938</v>
      </c>
      <c r="V1185" s="23">
        <v>1397</v>
      </c>
      <c r="W1185" s="23">
        <v>1343</v>
      </c>
      <c r="X1185" s="23">
        <v>508</v>
      </c>
      <c r="Y1185" s="23">
        <v>17</v>
      </c>
      <c r="Z1185" s="23">
        <v>63</v>
      </c>
      <c r="AA1185" s="23">
        <v>293</v>
      </c>
      <c r="AB1185" s="23">
        <v>0</v>
      </c>
      <c r="AC1185" s="23">
        <v>4</v>
      </c>
      <c r="AD1185" s="23">
        <v>28</v>
      </c>
      <c r="AE1185" s="23">
        <v>0</v>
      </c>
      <c r="AF1185" s="23">
        <v>0</v>
      </c>
      <c r="AG1185" s="23">
        <v>4</v>
      </c>
      <c r="AH1185" s="23">
        <v>0</v>
      </c>
      <c r="AI1185" s="23">
        <v>0</v>
      </c>
      <c r="AJ1185" s="23">
        <v>0</v>
      </c>
      <c r="AK1185" s="23">
        <v>1.0434399999999999</v>
      </c>
      <c r="AL1185" s="23">
        <v>1</v>
      </c>
      <c r="AM1185" s="23">
        <v>0</v>
      </c>
      <c r="AN1185" s="23">
        <v>1359</v>
      </c>
      <c r="AO1185" s="23">
        <v>1184</v>
      </c>
      <c r="AP1185" s="23">
        <v>3</v>
      </c>
    </row>
    <row r="1186" spans="1:42" x14ac:dyDescent="0.25">
      <c r="A1186" s="23">
        <v>1185</v>
      </c>
      <c r="B1186" s="23">
        <v>24</v>
      </c>
      <c r="C1186" s="23">
        <v>24</v>
      </c>
      <c r="D1186" s="23">
        <v>5</v>
      </c>
      <c r="E1186" s="23">
        <v>5305</v>
      </c>
      <c r="F1186" s="23">
        <v>19161</v>
      </c>
      <c r="G1186" s="23">
        <v>19178</v>
      </c>
      <c r="H1186" s="23">
        <v>9882</v>
      </c>
      <c r="I1186" s="23">
        <v>5124</v>
      </c>
      <c r="J1186" s="23">
        <v>237</v>
      </c>
      <c r="K1186" s="23">
        <v>829</v>
      </c>
      <c r="L1186" s="23">
        <v>1227</v>
      </c>
      <c r="M1186" s="23">
        <v>1852</v>
      </c>
      <c r="N1186" s="23">
        <v>1397</v>
      </c>
      <c r="O1186" s="23">
        <v>2909</v>
      </c>
      <c r="P1186" s="23">
        <v>1886</v>
      </c>
      <c r="Q1186" s="23">
        <v>84</v>
      </c>
      <c r="R1186" s="23">
        <v>0.106163312128481</v>
      </c>
      <c r="S1186" s="23">
        <v>3248</v>
      </c>
      <c r="T1186" s="23">
        <v>1376</v>
      </c>
      <c r="U1186" s="23">
        <v>4628</v>
      </c>
      <c r="V1186" s="23">
        <v>6532</v>
      </c>
      <c r="W1186" s="23">
        <v>5091</v>
      </c>
      <c r="X1186" s="23">
        <v>1551</v>
      </c>
      <c r="Y1186" s="23">
        <v>790</v>
      </c>
      <c r="Z1186" s="23">
        <v>525</v>
      </c>
      <c r="AA1186" s="23">
        <v>1643</v>
      </c>
      <c r="AB1186" s="23">
        <v>0</v>
      </c>
      <c r="AC1186" s="23">
        <v>47</v>
      </c>
      <c r="AD1186" s="23">
        <v>243</v>
      </c>
      <c r="AE1186" s="23">
        <v>0</v>
      </c>
      <c r="AF1186" s="23">
        <v>0</v>
      </c>
      <c r="AG1186" s="23">
        <v>4</v>
      </c>
      <c r="AH1186" s="23">
        <v>0</v>
      </c>
      <c r="AI1186" s="23">
        <v>0</v>
      </c>
      <c r="AJ1186" s="23">
        <v>0</v>
      </c>
      <c r="AK1186" s="23">
        <v>1.0874999999999999</v>
      </c>
      <c r="AL1186" s="23">
        <v>2</v>
      </c>
      <c r="AM1186" s="23">
        <v>0</v>
      </c>
      <c r="AN1186" s="23">
        <v>5305</v>
      </c>
      <c r="AO1186" s="23">
        <v>1185</v>
      </c>
      <c r="AP1186" s="23">
        <v>17</v>
      </c>
    </row>
    <row r="1187" spans="1:42" x14ac:dyDescent="0.25">
      <c r="A1187" s="23">
        <v>1186</v>
      </c>
      <c r="B1187" s="23">
        <v>24</v>
      </c>
      <c r="C1187" s="23">
        <v>24</v>
      </c>
      <c r="D1187" s="23">
        <v>5</v>
      </c>
      <c r="E1187" s="23">
        <v>5400</v>
      </c>
      <c r="F1187" s="23">
        <v>18425</v>
      </c>
      <c r="G1187" s="23">
        <v>18433</v>
      </c>
      <c r="H1187" s="23">
        <v>8924</v>
      </c>
      <c r="I1187" s="23">
        <v>5231</v>
      </c>
      <c r="J1187" s="23">
        <v>412</v>
      </c>
      <c r="K1187" s="23">
        <v>1114</v>
      </c>
      <c r="L1187" s="23">
        <v>1486</v>
      </c>
      <c r="M1187" s="23">
        <v>1430</v>
      </c>
      <c r="N1187" s="23">
        <v>1370</v>
      </c>
      <c r="O1187" s="23">
        <v>1803</v>
      </c>
      <c r="P1187" s="23">
        <v>1120</v>
      </c>
      <c r="Q1187" s="23">
        <v>106.77197</v>
      </c>
      <c r="R1187" s="23">
        <v>0.12694623772581801</v>
      </c>
      <c r="S1187" s="23">
        <v>3082</v>
      </c>
      <c r="T1187" s="23">
        <v>1089</v>
      </c>
      <c r="U1187" s="23">
        <v>4207</v>
      </c>
      <c r="V1187" s="23">
        <v>5967</v>
      </c>
      <c r="W1187" s="23">
        <v>5450</v>
      </c>
      <c r="X1187" s="23">
        <v>1720</v>
      </c>
      <c r="Y1187" s="23">
        <v>483</v>
      </c>
      <c r="Z1187" s="23">
        <v>344</v>
      </c>
      <c r="AA1187" s="23">
        <v>2003</v>
      </c>
      <c r="AB1187" s="23">
        <v>0</v>
      </c>
      <c r="AC1187" s="23">
        <v>35</v>
      </c>
      <c r="AD1187" s="23">
        <v>217</v>
      </c>
      <c r="AE1187" s="23">
        <v>0</v>
      </c>
      <c r="AF1187" s="23">
        <v>0</v>
      </c>
      <c r="AG1187" s="23">
        <v>4</v>
      </c>
      <c r="AH1187" s="23">
        <v>0</v>
      </c>
      <c r="AI1187" s="23">
        <v>0</v>
      </c>
      <c r="AJ1187" s="23">
        <v>0</v>
      </c>
      <c r="AK1187" s="23">
        <v>1.2110099999999999</v>
      </c>
      <c r="AL1187" s="23">
        <v>1</v>
      </c>
      <c r="AM1187" s="23">
        <v>0</v>
      </c>
      <c r="AN1187" s="23">
        <v>5400</v>
      </c>
      <c r="AO1187" s="23">
        <v>1186</v>
      </c>
      <c r="AP1187" s="23">
        <v>8</v>
      </c>
    </row>
    <row r="1188" spans="1:42" x14ac:dyDescent="0.25">
      <c r="A1188" s="23">
        <v>1187</v>
      </c>
      <c r="B1188" s="23">
        <v>24</v>
      </c>
      <c r="C1188" s="23">
        <v>24</v>
      </c>
      <c r="D1188" s="23">
        <v>5</v>
      </c>
      <c r="E1188" s="23">
        <v>2492</v>
      </c>
      <c r="F1188" s="23">
        <v>7748</v>
      </c>
      <c r="G1188" s="23">
        <v>7757</v>
      </c>
      <c r="H1188" s="23">
        <v>2797</v>
      </c>
      <c r="I1188" s="23">
        <v>2382</v>
      </c>
      <c r="J1188" s="23">
        <v>190</v>
      </c>
      <c r="K1188" s="23">
        <v>964</v>
      </c>
      <c r="L1188" s="23">
        <v>708</v>
      </c>
      <c r="M1188" s="23">
        <v>602</v>
      </c>
      <c r="N1188" s="23">
        <v>218</v>
      </c>
      <c r="O1188" s="23">
        <v>905</v>
      </c>
      <c r="P1188" s="23">
        <v>499</v>
      </c>
      <c r="Q1188" s="23">
        <v>128</v>
      </c>
      <c r="R1188" s="23">
        <v>0.16282067809720299</v>
      </c>
      <c r="S1188" s="23">
        <v>1917</v>
      </c>
      <c r="T1188" s="23">
        <v>399</v>
      </c>
      <c r="U1188" s="23">
        <v>1688</v>
      </c>
      <c r="V1188" s="23">
        <v>2565</v>
      </c>
      <c r="W1188" s="23">
        <v>2076</v>
      </c>
      <c r="X1188" s="23">
        <v>1029</v>
      </c>
      <c r="Y1188" s="23">
        <v>361</v>
      </c>
      <c r="Z1188" s="23">
        <v>357</v>
      </c>
      <c r="AA1188" s="23">
        <v>902</v>
      </c>
      <c r="AB1188" s="23">
        <v>0</v>
      </c>
      <c r="AC1188" s="23">
        <v>149</v>
      </c>
      <c r="AD1188" s="23">
        <v>148</v>
      </c>
      <c r="AE1188" s="23">
        <v>0</v>
      </c>
      <c r="AF1188" s="23">
        <v>0</v>
      </c>
      <c r="AG1188" s="23">
        <v>4</v>
      </c>
      <c r="AH1188" s="23">
        <v>0</v>
      </c>
      <c r="AI1188" s="23">
        <v>0</v>
      </c>
      <c r="AJ1188" s="23">
        <v>0</v>
      </c>
      <c r="AK1188" s="23">
        <v>1.23268</v>
      </c>
      <c r="AL1188" s="23">
        <v>1</v>
      </c>
      <c r="AM1188" s="23">
        <v>0</v>
      </c>
      <c r="AN1188" s="23">
        <v>2492</v>
      </c>
      <c r="AO1188" s="23">
        <v>1187</v>
      </c>
      <c r="AP1188" s="23">
        <v>9</v>
      </c>
    </row>
    <row r="1189" spans="1:42" x14ac:dyDescent="0.25">
      <c r="A1189" s="23">
        <v>1188</v>
      </c>
      <c r="B1189" s="23">
        <v>24</v>
      </c>
      <c r="C1189" s="23">
        <v>24</v>
      </c>
      <c r="D1189" s="23">
        <v>5</v>
      </c>
      <c r="E1189" s="23">
        <v>2878</v>
      </c>
      <c r="F1189" s="23">
        <v>8819</v>
      </c>
      <c r="G1189" s="23">
        <v>8874</v>
      </c>
      <c r="H1189" s="23">
        <v>4072</v>
      </c>
      <c r="I1189" s="23">
        <v>2293</v>
      </c>
      <c r="J1189" s="23">
        <v>803</v>
      </c>
      <c r="K1189" s="23">
        <v>1043</v>
      </c>
      <c r="L1189" s="23">
        <v>1160</v>
      </c>
      <c r="M1189" s="23">
        <v>513</v>
      </c>
      <c r="N1189" s="23">
        <v>162</v>
      </c>
      <c r="O1189" s="23">
        <v>878</v>
      </c>
      <c r="P1189" s="23">
        <v>366</v>
      </c>
      <c r="Q1189" s="23">
        <v>260</v>
      </c>
      <c r="R1189" s="23">
        <v>0.13376155059725001</v>
      </c>
      <c r="S1189" s="23">
        <v>1667</v>
      </c>
      <c r="T1189" s="23">
        <v>634</v>
      </c>
      <c r="U1189" s="23">
        <v>2063</v>
      </c>
      <c r="V1189" s="23">
        <v>3061</v>
      </c>
      <c r="W1189" s="23">
        <v>2093</v>
      </c>
      <c r="X1189" s="23">
        <v>1023</v>
      </c>
      <c r="Y1189" s="23">
        <v>184</v>
      </c>
      <c r="Z1189" s="23">
        <v>180</v>
      </c>
      <c r="AA1189" s="23">
        <v>750</v>
      </c>
      <c r="AB1189" s="23">
        <v>10</v>
      </c>
      <c r="AC1189" s="23">
        <v>313</v>
      </c>
      <c r="AD1189" s="23">
        <v>230</v>
      </c>
      <c r="AE1189" s="23">
        <v>0</v>
      </c>
      <c r="AF1189" s="23">
        <v>0</v>
      </c>
      <c r="AG1189" s="23">
        <v>4</v>
      </c>
      <c r="AH1189" s="23">
        <v>0</v>
      </c>
      <c r="AI1189" s="23">
        <v>0</v>
      </c>
      <c r="AJ1189" s="23">
        <v>0</v>
      </c>
      <c r="AK1189" s="23">
        <v>1.2158500000000001</v>
      </c>
      <c r="AL1189" s="23">
        <v>2</v>
      </c>
      <c r="AM1189" s="23">
        <v>0</v>
      </c>
      <c r="AN1189" s="23">
        <v>2878</v>
      </c>
      <c r="AO1189" s="23">
        <v>1188</v>
      </c>
      <c r="AP1189" s="23">
        <v>55</v>
      </c>
    </row>
    <row r="1190" spans="1:42" x14ac:dyDescent="0.25">
      <c r="A1190" s="23">
        <v>1189</v>
      </c>
      <c r="B1190" s="23">
        <v>24</v>
      </c>
      <c r="C1190" s="23">
        <v>24</v>
      </c>
      <c r="D1190" s="23">
        <v>5</v>
      </c>
      <c r="E1190" s="23">
        <v>2255</v>
      </c>
      <c r="F1190" s="23">
        <v>6265</v>
      </c>
      <c r="G1190" s="23">
        <v>6421</v>
      </c>
      <c r="H1190" s="23">
        <v>2565</v>
      </c>
      <c r="I1190" s="23">
        <v>1417</v>
      </c>
      <c r="J1190" s="23">
        <v>1078</v>
      </c>
      <c r="K1190" s="23">
        <v>1058</v>
      </c>
      <c r="L1190" s="23">
        <v>821</v>
      </c>
      <c r="M1190" s="23">
        <v>343</v>
      </c>
      <c r="N1190" s="23">
        <v>33</v>
      </c>
      <c r="O1190" s="23">
        <v>2307</v>
      </c>
      <c r="P1190" s="23">
        <v>195</v>
      </c>
      <c r="Q1190" s="23">
        <v>789</v>
      </c>
      <c r="R1190" s="23">
        <v>0.116804236100296</v>
      </c>
      <c r="S1190" s="23">
        <v>6065</v>
      </c>
      <c r="T1190" s="23">
        <v>578</v>
      </c>
      <c r="U1190" s="23">
        <v>1140</v>
      </c>
      <c r="V1190" s="23">
        <v>2652</v>
      </c>
      <c r="W1190" s="23">
        <v>1445</v>
      </c>
      <c r="X1190" s="23">
        <v>606</v>
      </c>
      <c r="Y1190" s="23">
        <v>1552</v>
      </c>
      <c r="Z1190" s="23">
        <v>700</v>
      </c>
      <c r="AA1190" s="23">
        <v>2166</v>
      </c>
      <c r="AB1190" s="23">
        <v>0</v>
      </c>
      <c r="AC1190" s="23">
        <v>497</v>
      </c>
      <c r="AD1190" s="23">
        <v>1150</v>
      </c>
      <c r="AE1190" s="23">
        <v>0</v>
      </c>
      <c r="AF1190" s="23">
        <v>0</v>
      </c>
      <c r="AG1190" s="23">
        <v>4</v>
      </c>
      <c r="AH1190" s="23">
        <v>0</v>
      </c>
      <c r="AI1190" s="23">
        <v>0</v>
      </c>
      <c r="AJ1190" s="23">
        <v>0</v>
      </c>
      <c r="AK1190" s="23">
        <v>1.2539499999999999</v>
      </c>
      <c r="AL1190" s="23">
        <v>3</v>
      </c>
      <c r="AM1190" s="23">
        <v>0</v>
      </c>
      <c r="AN1190" s="23">
        <v>2255</v>
      </c>
      <c r="AO1190" s="23">
        <v>1189</v>
      </c>
      <c r="AP1190" s="23">
        <v>156</v>
      </c>
    </row>
    <row r="1191" spans="1:42" x14ac:dyDescent="0.25">
      <c r="A1191" s="23">
        <v>1190</v>
      </c>
      <c r="B1191" s="23">
        <v>24</v>
      </c>
      <c r="C1191" s="23">
        <v>24</v>
      </c>
      <c r="D1191" s="23">
        <v>5</v>
      </c>
      <c r="E1191" s="23">
        <v>1471</v>
      </c>
      <c r="F1191" s="23">
        <v>4129</v>
      </c>
      <c r="G1191" s="23">
        <v>4130</v>
      </c>
      <c r="H1191" s="23">
        <v>1467</v>
      </c>
      <c r="I1191" s="23">
        <v>359</v>
      </c>
      <c r="J1191" s="23">
        <v>1256</v>
      </c>
      <c r="K1191" s="23">
        <v>901</v>
      </c>
      <c r="L1191" s="23">
        <v>458</v>
      </c>
      <c r="M1191" s="23">
        <v>94</v>
      </c>
      <c r="N1191" s="23">
        <v>18</v>
      </c>
      <c r="O1191" s="23">
        <v>176</v>
      </c>
      <c r="P1191" s="23">
        <v>102</v>
      </c>
      <c r="Q1191" s="23">
        <v>33</v>
      </c>
      <c r="R1191" s="23">
        <v>6.4164648910411598E-2</v>
      </c>
      <c r="S1191" s="23">
        <v>287</v>
      </c>
      <c r="T1191" s="23">
        <v>577</v>
      </c>
      <c r="U1191" s="23">
        <v>1005</v>
      </c>
      <c r="V1191" s="23">
        <v>1634</v>
      </c>
      <c r="W1191" s="23">
        <v>744</v>
      </c>
      <c r="X1191" s="23">
        <v>170</v>
      </c>
      <c r="Y1191" s="23">
        <v>42</v>
      </c>
      <c r="Z1191" s="23">
        <v>42</v>
      </c>
      <c r="AA1191" s="23">
        <v>180</v>
      </c>
      <c r="AB1191" s="23">
        <v>0</v>
      </c>
      <c r="AC1191" s="23">
        <v>2</v>
      </c>
      <c r="AD1191" s="23">
        <v>21</v>
      </c>
      <c r="AE1191" s="23">
        <v>0</v>
      </c>
      <c r="AF1191" s="23">
        <v>0</v>
      </c>
      <c r="AG1191" s="23">
        <v>3</v>
      </c>
      <c r="AH1191" s="23">
        <v>0</v>
      </c>
      <c r="AI1191" s="23">
        <v>0</v>
      </c>
      <c r="AJ1191" s="23">
        <v>0</v>
      </c>
      <c r="AK1191" s="23">
        <v>1.5934900000000001</v>
      </c>
      <c r="AL1191" s="23">
        <v>3</v>
      </c>
      <c r="AM1191" s="23">
        <v>0</v>
      </c>
      <c r="AN1191" s="23">
        <v>1471</v>
      </c>
      <c r="AO1191" s="23">
        <v>1190</v>
      </c>
      <c r="AP1191" s="23">
        <v>1</v>
      </c>
    </row>
    <row r="1192" spans="1:42" x14ac:dyDescent="0.25">
      <c r="A1192" s="23">
        <v>1191</v>
      </c>
      <c r="B1192" s="23">
        <v>24</v>
      </c>
      <c r="C1192" s="23">
        <v>24</v>
      </c>
      <c r="D1192" s="23">
        <v>5</v>
      </c>
      <c r="E1192" s="23">
        <v>1674</v>
      </c>
      <c r="F1192" s="23">
        <v>5398</v>
      </c>
      <c r="G1192" s="23">
        <v>5399</v>
      </c>
      <c r="H1192" s="23">
        <v>2281</v>
      </c>
      <c r="I1192" s="23">
        <v>1390</v>
      </c>
      <c r="J1192" s="23">
        <v>440</v>
      </c>
      <c r="K1192" s="23">
        <v>836</v>
      </c>
      <c r="L1192" s="23">
        <v>641</v>
      </c>
      <c r="M1192" s="23">
        <v>157</v>
      </c>
      <c r="N1192" s="23">
        <v>40</v>
      </c>
      <c r="O1192" s="23">
        <v>397</v>
      </c>
      <c r="P1192" s="23">
        <v>201</v>
      </c>
      <c r="Q1192" s="23">
        <v>62</v>
      </c>
      <c r="R1192" s="23">
        <v>0.16503056121504001</v>
      </c>
      <c r="S1192" s="23">
        <v>1077</v>
      </c>
      <c r="T1192" s="23">
        <v>413</v>
      </c>
      <c r="U1192" s="23">
        <v>1294</v>
      </c>
      <c r="V1192" s="23">
        <v>1872</v>
      </c>
      <c r="W1192" s="23">
        <v>1188</v>
      </c>
      <c r="X1192" s="23">
        <v>632</v>
      </c>
      <c r="Y1192" s="23">
        <v>108</v>
      </c>
      <c r="Z1192" s="23">
        <v>310</v>
      </c>
      <c r="AA1192" s="23">
        <v>296</v>
      </c>
      <c r="AB1192" s="23">
        <v>0</v>
      </c>
      <c r="AC1192" s="23">
        <v>86</v>
      </c>
      <c r="AD1192" s="23">
        <v>277</v>
      </c>
      <c r="AE1192" s="23">
        <v>0</v>
      </c>
      <c r="AF1192" s="23">
        <v>0</v>
      </c>
      <c r="AG1192" s="23">
        <v>4</v>
      </c>
      <c r="AH1192" s="23">
        <v>2448.3769499999999</v>
      </c>
      <c r="AI1192" s="23">
        <v>0</v>
      </c>
      <c r="AJ1192" s="23">
        <v>0</v>
      </c>
      <c r="AK1192" s="23">
        <v>1.30701</v>
      </c>
      <c r="AL1192" s="23">
        <v>2</v>
      </c>
      <c r="AM1192" s="23">
        <v>0</v>
      </c>
      <c r="AN1192" s="23">
        <v>1674</v>
      </c>
      <c r="AO1192" s="23">
        <v>1191</v>
      </c>
      <c r="AP1192" s="23">
        <v>1</v>
      </c>
    </row>
    <row r="1193" spans="1:42" x14ac:dyDescent="0.25">
      <c r="A1193" s="23">
        <v>1192</v>
      </c>
      <c r="B1193" s="23">
        <v>24</v>
      </c>
      <c r="C1193" s="23">
        <v>24</v>
      </c>
      <c r="D1193" s="23">
        <v>5</v>
      </c>
      <c r="E1193" s="23">
        <v>1253</v>
      </c>
      <c r="F1193" s="23">
        <v>4221</v>
      </c>
      <c r="G1193" s="23">
        <v>4226</v>
      </c>
      <c r="H1193" s="23">
        <v>1724</v>
      </c>
      <c r="I1193" s="23">
        <v>1372</v>
      </c>
      <c r="J1193" s="23">
        <v>0</v>
      </c>
      <c r="K1193" s="23">
        <v>387</v>
      </c>
      <c r="L1193" s="23">
        <v>542</v>
      </c>
      <c r="M1193" s="23">
        <v>271</v>
      </c>
      <c r="N1193" s="23">
        <v>53</v>
      </c>
      <c r="O1193" s="23">
        <v>369</v>
      </c>
      <c r="P1193" s="23">
        <v>205</v>
      </c>
      <c r="Q1193" s="23">
        <v>36</v>
      </c>
      <c r="R1193" s="23">
        <v>0.163038334122101</v>
      </c>
      <c r="S1193" s="23">
        <v>154</v>
      </c>
      <c r="T1193" s="23">
        <v>260</v>
      </c>
      <c r="U1193" s="23">
        <v>1004</v>
      </c>
      <c r="V1193" s="23">
        <v>1242</v>
      </c>
      <c r="W1193" s="23">
        <v>1145</v>
      </c>
      <c r="X1193" s="23">
        <v>575</v>
      </c>
      <c r="Y1193" s="23">
        <v>12</v>
      </c>
      <c r="Z1193" s="23">
        <v>20</v>
      </c>
      <c r="AA1193" s="23">
        <v>93</v>
      </c>
      <c r="AB1193" s="23">
        <v>2</v>
      </c>
      <c r="AC1193" s="23">
        <v>11</v>
      </c>
      <c r="AD1193" s="23">
        <v>16</v>
      </c>
      <c r="AE1193" s="23">
        <v>0</v>
      </c>
      <c r="AF1193" s="23">
        <v>0</v>
      </c>
      <c r="AG1193" s="23">
        <v>4</v>
      </c>
      <c r="AH1193" s="23">
        <v>0</v>
      </c>
      <c r="AI1193" s="23">
        <v>0</v>
      </c>
      <c r="AJ1193" s="23">
        <v>0</v>
      </c>
      <c r="AK1193" s="23">
        <v>1.25502</v>
      </c>
      <c r="AL1193" s="23">
        <v>1</v>
      </c>
      <c r="AM1193" s="23">
        <v>0</v>
      </c>
      <c r="AN1193" s="23">
        <v>1253</v>
      </c>
      <c r="AO1193" s="23">
        <v>1192</v>
      </c>
      <c r="AP1193" s="23">
        <v>5</v>
      </c>
    </row>
    <row r="1194" spans="1:42" x14ac:dyDescent="0.25">
      <c r="A1194" s="23">
        <v>1193</v>
      </c>
      <c r="B1194" s="23">
        <v>24</v>
      </c>
      <c r="C1194" s="23">
        <v>24</v>
      </c>
      <c r="D1194" s="23">
        <v>5</v>
      </c>
      <c r="E1194" s="23">
        <v>2534</v>
      </c>
      <c r="F1194" s="23">
        <v>7029</v>
      </c>
      <c r="G1194" s="23">
        <v>7037</v>
      </c>
      <c r="H1194" s="23">
        <v>2627</v>
      </c>
      <c r="I1194" s="23">
        <v>1523</v>
      </c>
      <c r="J1194" s="23">
        <v>1198</v>
      </c>
      <c r="K1194" s="23">
        <v>1298</v>
      </c>
      <c r="L1194" s="23">
        <v>844</v>
      </c>
      <c r="M1194" s="23">
        <v>269</v>
      </c>
      <c r="N1194" s="23">
        <v>123</v>
      </c>
      <c r="O1194" s="23">
        <v>782</v>
      </c>
      <c r="P1194" s="23">
        <v>375</v>
      </c>
      <c r="Q1194" s="23">
        <v>97</v>
      </c>
      <c r="R1194" s="23">
        <v>0.18544834446497099</v>
      </c>
      <c r="S1194" s="23">
        <v>791</v>
      </c>
      <c r="T1194" s="23">
        <v>508</v>
      </c>
      <c r="U1194" s="23">
        <v>1533</v>
      </c>
      <c r="V1194" s="23">
        <v>2366</v>
      </c>
      <c r="W1194" s="23">
        <v>1796</v>
      </c>
      <c r="X1194" s="23">
        <v>834</v>
      </c>
      <c r="Y1194" s="23">
        <v>173</v>
      </c>
      <c r="Z1194" s="23">
        <v>181</v>
      </c>
      <c r="AA1194" s="23">
        <v>387</v>
      </c>
      <c r="AB1194" s="23">
        <v>0</v>
      </c>
      <c r="AC1194" s="23">
        <v>8</v>
      </c>
      <c r="AD1194" s="23">
        <v>42</v>
      </c>
      <c r="AE1194" s="23">
        <v>0</v>
      </c>
      <c r="AF1194" s="23">
        <v>0</v>
      </c>
      <c r="AG1194" s="23">
        <v>4</v>
      </c>
      <c r="AH1194" s="23">
        <v>0</v>
      </c>
      <c r="AI1194" s="23">
        <v>0</v>
      </c>
      <c r="AJ1194" s="23">
        <v>0</v>
      </c>
      <c r="AK1194" s="23">
        <v>1.2329600000000001</v>
      </c>
      <c r="AL1194" s="23">
        <v>1</v>
      </c>
      <c r="AM1194" s="23">
        <v>0</v>
      </c>
      <c r="AN1194" s="23">
        <v>2534</v>
      </c>
      <c r="AO1194" s="23">
        <v>1193</v>
      </c>
      <c r="AP1194" s="23">
        <v>8</v>
      </c>
    </row>
    <row r="1195" spans="1:42" x14ac:dyDescent="0.25">
      <c r="A1195" s="23">
        <v>1194</v>
      </c>
      <c r="B1195" s="23">
        <v>24</v>
      </c>
      <c r="C1195" s="23">
        <v>24</v>
      </c>
      <c r="D1195" s="23">
        <v>5</v>
      </c>
      <c r="E1195" s="23">
        <v>1425</v>
      </c>
      <c r="F1195" s="23">
        <v>4484</v>
      </c>
      <c r="G1195" s="23">
        <v>4488</v>
      </c>
      <c r="H1195" s="23">
        <v>2007</v>
      </c>
      <c r="I1195" s="23">
        <v>1299</v>
      </c>
      <c r="J1195" s="23">
        <v>200</v>
      </c>
      <c r="K1195" s="23">
        <v>361</v>
      </c>
      <c r="L1195" s="23">
        <v>514</v>
      </c>
      <c r="M1195" s="23">
        <v>371</v>
      </c>
      <c r="N1195" s="23">
        <v>179</v>
      </c>
      <c r="O1195" s="23">
        <v>528</v>
      </c>
      <c r="P1195" s="23">
        <v>280</v>
      </c>
      <c r="Q1195" s="23">
        <v>83</v>
      </c>
      <c r="R1195" s="23">
        <v>0.21568627450980399</v>
      </c>
      <c r="S1195" s="23">
        <v>645</v>
      </c>
      <c r="T1195" s="23">
        <v>206</v>
      </c>
      <c r="U1195" s="23">
        <v>895</v>
      </c>
      <c r="V1195" s="23">
        <v>1321</v>
      </c>
      <c r="W1195" s="23">
        <v>1287</v>
      </c>
      <c r="X1195" s="23">
        <v>779</v>
      </c>
      <c r="Y1195" s="23">
        <v>230</v>
      </c>
      <c r="Z1195" s="23">
        <v>112</v>
      </c>
      <c r="AA1195" s="23">
        <v>238</v>
      </c>
      <c r="AB1195" s="23">
        <v>0</v>
      </c>
      <c r="AC1195" s="23">
        <v>19</v>
      </c>
      <c r="AD1195" s="23">
        <v>46</v>
      </c>
      <c r="AE1195" s="23">
        <v>0</v>
      </c>
      <c r="AF1195" s="23">
        <v>0</v>
      </c>
      <c r="AG1195" s="23">
        <v>4</v>
      </c>
      <c r="AH1195" s="23">
        <v>0</v>
      </c>
      <c r="AI1195" s="23">
        <v>0</v>
      </c>
      <c r="AJ1195" s="23">
        <v>0</v>
      </c>
      <c r="AK1195" s="23">
        <v>1.1808099999999999</v>
      </c>
      <c r="AL1195" s="23">
        <v>1</v>
      </c>
      <c r="AM1195" s="23">
        <v>0</v>
      </c>
      <c r="AN1195" s="23">
        <v>1425</v>
      </c>
      <c r="AO1195" s="23">
        <v>1194</v>
      </c>
      <c r="AP1195" s="23">
        <v>4</v>
      </c>
    </row>
    <row r="1196" spans="1:42" x14ac:dyDescent="0.25">
      <c r="A1196" s="23">
        <v>1195</v>
      </c>
      <c r="B1196" s="23">
        <v>24</v>
      </c>
      <c r="C1196" s="23">
        <v>24</v>
      </c>
      <c r="D1196" s="23">
        <v>5</v>
      </c>
      <c r="E1196" s="23">
        <v>5061</v>
      </c>
      <c r="F1196" s="23">
        <v>17395</v>
      </c>
      <c r="G1196" s="23">
        <v>17454</v>
      </c>
      <c r="H1196" s="23">
        <v>8231</v>
      </c>
      <c r="I1196" s="23">
        <v>5174</v>
      </c>
      <c r="J1196" s="23">
        <v>61</v>
      </c>
      <c r="K1196" s="23">
        <v>949</v>
      </c>
      <c r="L1196" s="23">
        <v>1424</v>
      </c>
      <c r="M1196" s="23">
        <v>1533</v>
      </c>
      <c r="N1196" s="23">
        <v>1155</v>
      </c>
      <c r="O1196" s="23">
        <v>25291</v>
      </c>
      <c r="P1196" s="23">
        <v>1717</v>
      </c>
      <c r="Q1196" s="23">
        <v>49</v>
      </c>
      <c r="R1196" s="23">
        <v>0.15159848745273299</v>
      </c>
      <c r="S1196" s="23">
        <v>1509</v>
      </c>
      <c r="T1196" s="23">
        <v>789</v>
      </c>
      <c r="U1196" s="23">
        <v>4041</v>
      </c>
      <c r="V1196" s="23">
        <v>5353</v>
      </c>
      <c r="W1196" s="23">
        <v>5272</v>
      </c>
      <c r="X1196" s="23">
        <v>1999</v>
      </c>
      <c r="Y1196" s="23">
        <v>181</v>
      </c>
      <c r="Z1196" s="23">
        <v>125</v>
      </c>
      <c r="AA1196" s="23">
        <v>915</v>
      </c>
      <c r="AB1196" s="23">
        <v>13</v>
      </c>
      <c r="AC1196" s="23">
        <v>109</v>
      </c>
      <c r="AD1196" s="23">
        <v>166</v>
      </c>
      <c r="AE1196" s="23">
        <v>0</v>
      </c>
      <c r="AF1196" s="23">
        <v>0</v>
      </c>
      <c r="AG1196" s="23">
        <v>4</v>
      </c>
      <c r="AH1196" s="23">
        <v>0</v>
      </c>
      <c r="AI1196" s="23">
        <v>0</v>
      </c>
      <c r="AJ1196" s="23">
        <v>0</v>
      </c>
      <c r="AK1196" s="23">
        <v>1.10893</v>
      </c>
      <c r="AL1196" s="23">
        <v>1</v>
      </c>
      <c r="AM1196" s="23">
        <v>0</v>
      </c>
      <c r="AN1196" s="23">
        <v>5061</v>
      </c>
      <c r="AO1196" s="23">
        <v>1195</v>
      </c>
      <c r="AP1196" s="23">
        <v>59</v>
      </c>
    </row>
    <row r="1197" spans="1:42" x14ac:dyDescent="0.25">
      <c r="A1197" s="23">
        <v>1196</v>
      </c>
      <c r="B1197" s="23">
        <v>24</v>
      </c>
      <c r="C1197" s="23">
        <v>24</v>
      </c>
      <c r="D1197" s="23">
        <v>5</v>
      </c>
      <c r="E1197" s="23">
        <v>2693</v>
      </c>
      <c r="F1197" s="23">
        <v>8475</v>
      </c>
      <c r="G1197" s="23">
        <v>8500</v>
      </c>
      <c r="H1197" s="23">
        <v>4192</v>
      </c>
      <c r="I1197" s="23">
        <v>2188</v>
      </c>
      <c r="J1197" s="23">
        <v>589</v>
      </c>
      <c r="K1197" s="23">
        <v>581</v>
      </c>
      <c r="L1197" s="23">
        <v>799</v>
      </c>
      <c r="M1197" s="23">
        <v>777</v>
      </c>
      <c r="N1197" s="23">
        <v>536</v>
      </c>
      <c r="O1197" s="23">
        <v>3482</v>
      </c>
      <c r="P1197" s="23">
        <v>546</v>
      </c>
      <c r="Q1197" s="23">
        <v>52</v>
      </c>
      <c r="R1197" s="23">
        <v>0.16870588235294101</v>
      </c>
      <c r="S1197" s="23">
        <v>298</v>
      </c>
      <c r="T1197" s="23">
        <v>575</v>
      </c>
      <c r="U1197" s="23">
        <v>1499</v>
      </c>
      <c r="V1197" s="23">
        <v>2886</v>
      </c>
      <c r="W1197" s="23">
        <v>2333</v>
      </c>
      <c r="X1197" s="23">
        <v>1207</v>
      </c>
      <c r="Y1197" s="23">
        <v>17</v>
      </c>
      <c r="Z1197" s="23">
        <v>71</v>
      </c>
      <c r="AA1197" s="23">
        <v>168</v>
      </c>
      <c r="AB1197" s="23">
        <v>0</v>
      </c>
      <c r="AC1197" s="23">
        <v>13</v>
      </c>
      <c r="AD1197" s="23">
        <v>29</v>
      </c>
      <c r="AE1197" s="23">
        <v>0</v>
      </c>
      <c r="AF1197" s="23">
        <v>0</v>
      </c>
      <c r="AG1197" s="23">
        <v>4</v>
      </c>
      <c r="AH1197" s="23">
        <v>0</v>
      </c>
      <c r="AI1197" s="23">
        <v>0</v>
      </c>
      <c r="AJ1197" s="23">
        <v>0</v>
      </c>
      <c r="AK1197" s="23">
        <v>1.13863</v>
      </c>
      <c r="AL1197" s="23">
        <v>1</v>
      </c>
      <c r="AM1197" s="23">
        <v>0</v>
      </c>
      <c r="AN1197" s="23">
        <v>2693</v>
      </c>
      <c r="AO1197" s="23">
        <v>1196</v>
      </c>
      <c r="AP1197" s="23">
        <v>25</v>
      </c>
    </row>
    <row r="1198" spans="1:42" x14ac:dyDescent="0.25">
      <c r="A1198" s="23">
        <v>1197</v>
      </c>
      <c r="B1198" s="23">
        <v>24</v>
      </c>
      <c r="C1198" s="23">
        <v>24</v>
      </c>
      <c r="D1198" s="23">
        <v>5</v>
      </c>
      <c r="E1198" s="23">
        <v>1092</v>
      </c>
      <c r="F1198" s="23">
        <v>3455</v>
      </c>
      <c r="G1198" s="23">
        <v>3514</v>
      </c>
      <c r="H1198" s="23">
        <v>1380</v>
      </c>
      <c r="I1198" s="23">
        <v>782</v>
      </c>
      <c r="J1198" s="23">
        <v>400</v>
      </c>
      <c r="K1198" s="23">
        <v>503</v>
      </c>
      <c r="L1198" s="23">
        <v>396</v>
      </c>
      <c r="M1198" s="23">
        <v>121</v>
      </c>
      <c r="N1198" s="23">
        <v>72</v>
      </c>
      <c r="O1198" s="23">
        <v>363</v>
      </c>
      <c r="P1198" s="23">
        <v>88</v>
      </c>
      <c r="Q1198" s="23">
        <v>149</v>
      </c>
      <c r="R1198" s="23">
        <v>0.12521343198634</v>
      </c>
      <c r="S1198" s="23">
        <v>2269</v>
      </c>
      <c r="T1198" s="23">
        <v>251</v>
      </c>
      <c r="U1198" s="23">
        <v>684</v>
      </c>
      <c r="V1198" s="23">
        <v>1538</v>
      </c>
      <c r="W1198" s="23">
        <v>628</v>
      </c>
      <c r="X1198" s="23">
        <v>413</v>
      </c>
      <c r="Y1198" s="23">
        <v>657</v>
      </c>
      <c r="Z1198" s="23">
        <v>81</v>
      </c>
      <c r="AA1198" s="23">
        <v>726</v>
      </c>
      <c r="AB1198" s="23">
        <v>0</v>
      </c>
      <c r="AC1198" s="23">
        <v>19</v>
      </c>
      <c r="AD1198" s="23">
        <v>786</v>
      </c>
      <c r="AE1198" s="23">
        <v>0</v>
      </c>
      <c r="AF1198" s="23">
        <v>0</v>
      </c>
      <c r="AG1198" s="23">
        <v>3</v>
      </c>
      <c r="AH1198" s="23">
        <v>0</v>
      </c>
      <c r="AI1198" s="23">
        <v>0</v>
      </c>
      <c r="AJ1198" s="23">
        <v>0</v>
      </c>
      <c r="AK1198" s="23">
        <v>1.4421200000000001</v>
      </c>
      <c r="AL1198" s="23">
        <v>2</v>
      </c>
      <c r="AM1198" s="23">
        <v>0</v>
      </c>
      <c r="AN1198" s="23">
        <v>1092</v>
      </c>
      <c r="AO1198" s="23">
        <v>1197</v>
      </c>
      <c r="AP1198" s="23">
        <v>59</v>
      </c>
    </row>
    <row r="1199" spans="1:42" x14ac:dyDescent="0.25">
      <c r="A1199" s="23">
        <v>1198</v>
      </c>
      <c r="B1199" s="23">
        <v>24</v>
      </c>
      <c r="C1199" s="23">
        <v>24</v>
      </c>
      <c r="D1199" s="23">
        <v>5</v>
      </c>
      <c r="E1199" s="23">
        <v>1506</v>
      </c>
      <c r="F1199" s="23">
        <v>4028</v>
      </c>
      <c r="G1199" s="23">
        <v>4043</v>
      </c>
      <c r="H1199" s="23">
        <v>1956</v>
      </c>
      <c r="I1199" s="23">
        <v>1004</v>
      </c>
      <c r="J1199" s="23">
        <v>565</v>
      </c>
      <c r="K1199" s="23">
        <v>454</v>
      </c>
      <c r="L1199" s="23">
        <v>589</v>
      </c>
      <c r="M1199" s="23">
        <v>258</v>
      </c>
      <c r="N1199" s="23">
        <v>205</v>
      </c>
      <c r="O1199" s="23">
        <v>500</v>
      </c>
      <c r="P1199" s="23">
        <v>167</v>
      </c>
      <c r="Q1199" s="23">
        <v>227</v>
      </c>
      <c r="R1199" s="23">
        <v>0.173633440514469</v>
      </c>
      <c r="S1199" s="23">
        <v>2116</v>
      </c>
      <c r="T1199" s="23">
        <v>173</v>
      </c>
      <c r="U1199" s="23">
        <v>659</v>
      </c>
      <c r="V1199" s="23">
        <v>1452</v>
      </c>
      <c r="W1199" s="23">
        <v>1161</v>
      </c>
      <c r="X1199" s="23">
        <v>598</v>
      </c>
      <c r="Y1199" s="23">
        <v>406</v>
      </c>
      <c r="Z1199" s="23">
        <v>96</v>
      </c>
      <c r="AA1199" s="23">
        <v>1054</v>
      </c>
      <c r="AB1199" s="23">
        <v>0</v>
      </c>
      <c r="AC1199" s="23">
        <v>53</v>
      </c>
      <c r="AD1199" s="23">
        <v>507</v>
      </c>
      <c r="AE1199" s="23">
        <v>0</v>
      </c>
      <c r="AF1199" s="23">
        <v>0</v>
      </c>
      <c r="AG1199" s="23">
        <v>4</v>
      </c>
      <c r="AH1199" s="23">
        <v>0</v>
      </c>
      <c r="AI1199" s="23">
        <v>1466.2247299999999</v>
      </c>
      <c r="AJ1199" s="23">
        <v>5530.3808600000002</v>
      </c>
      <c r="AK1199" s="23">
        <v>1.2450699999999999</v>
      </c>
      <c r="AL1199" s="23">
        <v>2</v>
      </c>
      <c r="AM1199" s="23">
        <v>0</v>
      </c>
      <c r="AN1199" s="23">
        <v>1506</v>
      </c>
      <c r="AO1199" s="23">
        <v>1198</v>
      </c>
      <c r="AP1199" s="23">
        <v>15</v>
      </c>
    </row>
    <row r="1200" spans="1:42" x14ac:dyDescent="0.25">
      <c r="A1200" s="23">
        <v>1199</v>
      </c>
      <c r="B1200" s="23">
        <v>24</v>
      </c>
      <c r="C1200" s="23">
        <v>24</v>
      </c>
      <c r="D1200" s="23">
        <v>5</v>
      </c>
      <c r="E1200" s="23">
        <v>2588</v>
      </c>
      <c r="F1200" s="23">
        <v>7085</v>
      </c>
      <c r="G1200" s="23">
        <v>7093</v>
      </c>
      <c r="H1200" s="23">
        <v>2807</v>
      </c>
      <c r="I1200" s="23">
        <v>1674</v>
      </c>
      <c r="J1200" s="23">
        <v>1190</v>
      </c>
      <c r="K1200" s="23">
        <v>1285</v>
      </c>
      <c r="L1200" s="23">
        <v>782</v>
      </c>
      <c r="M1200" s="23">
        <v>425</v>
      </c>
      <c r="N1200" s="23">
        <v>96</v>
      </c>
      <c r="O1200" s="23">
        <v>885</v>
      </c>
      <c r="P1200" s="23">
        <v>293</v>
      </c>
      <c r="Q1200" s="23">
        <v>334</v>
      </c>
      <c r="R1200" s="23">
        <v>0.20499083603552801</v>
      </c>
      <c r="S1200" s="23">
        <v>2924</v>
      </c>
      <c r="T1200" s="23">
        <v>540</v>
      </c>
      <c r="U1200" s="23">
        <v>1318</v>
      </c>
      <c r="V1200" s="23">
        <v>2391</v>
      </c>
      <c r="W1200" s="23">
        <v>1605</v>
      </c>
      <c r="X1200" s="23">
        <v>1239</v>
      </c>
      <c r="Y1200" s="23">
        <v>484</v>
      </c>
      <c r="Z1200" s="23">
        <v>338</v>
      </c>
      <c r="AA1200" s="23">
        <v>1233</v>
      </c>
      <c r="AB1200" s="23">
        <v>15</v>
      </c>
      <c r="AC1200" s="23">
        <v>507</v>
      </c>
      <c r="AD1200" s="23">
        <v>347</v>
      </c>
      <c r="AE1200" s="23">
        <v>0</v>
      </c>
      <c r="AF1200" s="23">
        <v>0</v>
      </c>
      <c r="AG1200" s="23">
        <v>4</v>
      </c>
      <c r="AH1200" s="23">
        <v>0</v>
      </c>
      <c r="AI1200" s="23">
        <v>0</v>
      </c>
      <c r="AJ1200" s="23">
        <v>0</v>
      </c>
      <c r="AK1200" s="23">
        <v>1.27257</v>
      </c>
      <c r="AL1200" s="23">
        <v>2</v>
      </c>
      <c r="AM1200" s="23">
        <v>0</v>
      </c>
      <c r="AN1200" s="23">
        <v>2588</v>
      </c>
      <c r="AO1200" s="23">
        <v>1199</v>
      </c>
      <c r="AP1200" s="23">
        <v>8</v>
      </c>
    </row>
    <row r="1201" spans="1:42" x14ac:dyDescent="0.25">
      <c r="A1201" s="23">
        <v>1200</v>
      </c>
      <c r="B1201" s="23">
        <v>24</v>
      </c>
      <c r="C1201" s="23">
        <v>24</v>
      </c>
      <c r="D1201" s="23">
        <v>5</v>
      </c>
      <c r="E1201" s="23">
        <v>2641</v>
      </c>
      <c r="F1201" s="23">
        <v>8628</v>
      </c>
      <c r="G1201" s="23">
        <v>8668</v>
      </c>
      <c r="H1201" s="23">
        <v>4186</v>
      </c>
      <c r="I1201" s="23">
        <v>2316</v>
      </c>
      <c r="J1201" s="23">
        <v>491</v>
      </c>
      <c r="K1201" s="23">
        <v>603</v>
      </c>
      <c r="L1201" s="23">
        <v>973</v>
      </c>
      <c r="M1201" s="23">
        <v>710</v>
      </c>
      <c r="N1201" s="23">
        <v>355</v>
      </c>
      <c r="O1201" s="23">
        <v>5049</v>
      </c>
      <c r="P1201" s="23">
        <v>628</v>
      </c>
      <c r="Q1201" s="23">
        <v>1205</v>
      </c>
      <c r="R1201" s="23">
        <v>0.15470696815874499</v>
      </c>
      <c r="S1201" s="23">
        <v>943</v>
      </c>
      <c r="T1201" s="23">
        <v>640</v>
      </c>
      <c r="U1201" s="23">
        <v>1515</v>
      </c>
      <c r="V1201" s="23">
        <v>2982</v>
      </c>
      <c r="W1201" s="23">
        <v>2463</v>
      </c>
      <c r="X1201" s="23">
        <v>1068</v>
      </c>
      <c r="Y1201" s="23">
        <v>282</v>
      </c>
      <c r="Z1201" s="23">
        <v>142</v>
      </c>
      <c r="AA1201" s="23">
        <v>379</v>
      </c>
      <c r="AB1201" s="23">
        <v>1</v>
      </c>
      <c r="AC1201" s="23">
        <v>47</v>
      </c>
      <c r="AD1201" s="23">
        <v>92</v>
      </c>
      <c r="AE1201" s="23">
        <v>0</v>
      </c>
      <c r="AF1201" s="23">
        <v>0</v>
      </c>
      <c r="AG1201" s="23">
        <v>4</v>
      </c>
      <c r="AH1201" s="23">
        <v>0</v>
      </c>
      <c r="AI1201" s="23">
        <v>0</v>
      </c>
      <c r="AJ1201" s="23">
        <v>0</v>
      </c>
      <c r="AK1201" s="23">
        <v>0.99222999999999995</v>
      </c>
      <c r="AL1201" s="23">
        <v>1</v>
      </c>
      <c r="AM1201" s="23">
        <v>0</v>
      </c>
      <c r="AN1201" s="23">
        <v>2641</v>
      </c>
      <c r="AO1201" s="23">
        <v>1200</v>
      </c>
      <c r="AP1201" s="23">
        <v>40</v>
      </c>
    </row>
    <row r="1202" spans="1:42" x14ac:dyDescent="0.25">
      <c r="A1202" s="23">
        <v>1201</v>
      </c>
      <c r="B1202" s="23">
        <v>24</v>
      </c>
      <c r="C1202" s="23">
        <v>24</v>
      </c>
      <c r="D1202" s="23">
        <v>5</v>
      </c>
      <c r="E1202" s="23">
        <v>1292</v>
      </c>
      <c r="F1202" s="23">
        <v>4769</v>
      </c>
      <c r="G1202" s="23">
        <v>4774</v>
      </c>
      <c r="H1202" s="23">
        <v>2433</v>
      </c>
      <c r="I1202" s="23">
        <v>1302</v>
      </c>
      <c r="J1202" s="23">
        <v>42</v>
      </c>
      <c r="K1202" s="23">
        <v>235</v>
      </c>
      <c r="L1202" s="23">
        <v>552</v>
      </c>
      <c r="M1202" s="23">
        <v>339</v>
      </c>
      <c r="N1202" s="23">
        <v>166</v>
      </c>
      <c r="O1202" s="23">
        <v>626.70001000000002</v>
      </c>
      <c r="P1202" s="23">
        <v>194</v>
      </c>
      <c r="Q1202" s="23">
        <v>160</v>
      </c>
      <c r="R1202" s="23">
        <v>0.141600335148722</v>
      </c>
      <c r="S1202" s="23">
        <v>642</v>
      </c>
      <c r="T1202" s="23">
        <v>279</v>
      </c>
      <c r="U1202" s="23">
        <v>871</v>
      </c>
      <c r="V1202" s="23">
        <v>1879</v>
      </c>
      <c r="W1202" s="23">
        <v>1219</v>
      </c>
      <c r="X1202" s="23">
        <v>526</v>
      </c>
      <c r="Y1202" s="23">
        <v>32</v>
      </c>
      <c r="Z1202" s="23">
        <v>99</v>
      </c>
      <c r="AA1202" s="23">
        <v>264</v>
      </c>
      <c r="AB1202" s="23">
        <v>0</v>
      </c>
      <c r="AC1202" s="23">
        <v>69</v>
      </c>
      <c r="AD1202" s="23">
        <v>178</v>
      </c>
      <c r="AE1202" s="23">
        <v>0</v>
      </c>
      <c r="AF1202" s="23">
        <v>0</v>
      </c>
      <c r="AG1202" s="23">
        <v>4</v>
      </c>
      <c r="AH1202" s="23">
        <v>0</v>
      </c>
      <c r="AI1202" s="23">
        <v>0</v>
      </c>
      <c r="AJ1202" s="23">
        <v>0</v>
      </c>
      <c r="AK1202" s="23">
        <v>1.1416200000000001</v>
      </c>
      <c r="AL1202" s="23">
        <v>2</v>
      </c>
      <c r="AM1202" s="23">
        <v>0</v>
      </c>
      <c r="AN1202" s="23">
        <v>1292</v>
      </c>
      <c r="AO1202" s="23">
        <v>1201</v>
      </c>
      <c r="AP1202" s="23">
        <v>5</v>
      </c>
    </row>
    <row r="1203" spans="1:42" x14ac:dyDescent="0.25">
      <c r="A1203" s="23">
        <v>1202</v>
      </c>
      <c r="B1203" s="23">
        <v>24</v>
      </c>
      <c r="C1203" s="23">
        <v>24</v>
      </c>
      <c r="D1203" s="23">
        <v>5</v>
      </c>
      <c r="E1203" s="23">
        <v>827</v>
      </c>
      <c r="F1203" s="23">
        <v>3131</v>
      </c>
      <c r="G1203" s="23">
        <v>3136</v>
      </c>
      <c r="H1203" s="23">
        <v>1352</v>
      </c>
      <c r="I1203" s="23">
        <v>665</v>
      </c>
      <c r="J1203" s="23">
        <v>190</v>
      </c>
      <c r="K1203" s="23">
        <v>347</v>
      </c>
      <c r="L1203" s="23">
        <v>323</v>
      </c>
      <c r="M1203" s="23">
        <v>111</v>
      </c>
      <c r="N1203" s="23">
        <v>46</v>
      </c>
      <c r="O1203" s="23">
        <v>193.8</v>
      </c>
      <c r="P1203" s="23">
        <v>117</v>
      </c>
      <c r="Q1203" s="23">
        <v>37</v>
      </c>
      <c r="R1203" s="23">
        <v>9.7257653061224497E-2</v>
      </c>
      <c r="S1203" s="23">
        <v>501</v>
      </c>
      <c r="T1203" s="23">
        <v>219</v>
      </c>
      <c r="U1203" s="23">
        <v>746</v>
      </c>
      <c r="V1203" s="23">
        <v>1210</v>
      </c>
      <c r="W1203" s="23">
        <v>721</v>
      </c>
      <c r="X1203" s="23">
        <v>240</v>
      </c>
      <c r="Y1203" s="23">
        <v>203</v>
      </c>
      <c r="Z1203" s="23">
        <v>115</v>
      </c>
      <c r="AA1203" s="23">
        <v>166</v>
      </c>
      <c r="AB1203" s="23">
        <v>0</v>
      </c>
      <c r="AC1203" s="23">
        <v>0</v>
      </c>
      <c r="AD1203" s="23">
        <v>17</v>
      </c>
      <c r="AE1203" s="23">
        <v>0</v>
      </c>
      <c r="AF1203" s="23">
        <v>0</v>
      </c>
      <c r="AG1203" s="23">
        <v>4</v>
      </c>
      <c r="AH1203" s="23">
        <v>0</v>
      </c>
      <c r="AI1203" s="23">
        <v>0</v>
      </c>
      <c r="AJ1203" s="23">
        <v>0</v>
      </c>
      <c r="AK1203" s="23">
        <v>1.3301000000000001</v>
      </c>
      <c r="AL1203" s="23">
        <v>2</v>
      </c>
      <c r="AM1203" s="23">
        <v>0</v>
      </c>
      <c r="AN1203" s="23">
        <v>827</v>
      </c>
      <c r="AO1203" s="23">
        <v>1202</v>
      </c>
      <c r="AP1203" s="23">
        <v>5</v>
      </c>
    </row>
    <row r="1204" spans="1:42" x14ac:dyDescent="0.25">
      <c r="A1204" s="23">
        <v>1203</v>
      </c>
      <c r="B1204" s="23">
        <v>24</v>
      </c>
      <c r="C1204" s="23">
        <v>24</v>
      </c>
      <c r="D1204" s="23">
        <v>5</v>
      </c>
      <c r="E1204" s="23">
        <v>1495</v>
      </c>
      <c r="F1204" s="23">
        <v>5404</v>
      </c>
      <c r="G1204" s="23">
        <v>5430</v>
      </c>
      <c r="H1204" s="23">
        <v>2236</v>
      </c>
      <c r="I1204" s="23">
        <v>1359</v>
      </c>
      <c r="J1204" s="23">
        <v>213</v>
      </c>
      <c r="K1204" s="23">
        <v>631</v>
      </c>
      <c r="L1204" s="23">
        <v>518</v>
      </c>
      <c r="M1204" s="23">
        <v>214</v>
      </c>
      <c r="N1204" s="23">
        <v>132</v>
      </c>
      <c r="O1204" s="23">
        <v>398</v>
      </c>
      <c r="P1204" s="23">
        <v>133</v>
      </c>
      <c r="Q1204" s="23">
        <v>110</v>
      </c>
      <c r="R1204" s="23">
        <v>0.11565377532228401</v>
      </c>
      <c r="S1204" s="23">
        <v>2132</v>
      </c>
      <c r="T1204" s="23">
        <v>511</v>
      </c>
      <c r="U1204" s="23">
        <v>1382</v>
      </c>
      <c r="V1204" s="23">
        <v>1872</v>
      </c>
      <c r="W1204" s="23">
        <v>1140</v>
      </c>
      <c r="X1204" s="23">
        <v>525</v>
      </c>
      <c r="Y1204" s="23">
        <v>11</v>
      </c>
      <c r="Z1204" s="23">
        <v>28</v>
      </c>
      <c r="AA1204" s="23">
        <v>356</v>
      </c>
      <c r="AB1204" s="23">
        <v>0</v>
      </c>
      <c r="AC1204" s="23">
        <v>152</v>
      </c>
      <c r="AD1204" s="23">
        <v>1585</v>
      </c>
      <c r="AE1204" s="23">
        <v>0</v>
      </c>
      <c r="AF1204" s="23">
        <v>0</v>
      </c>
      <c r="AG1204" s="23">
        <v>3</v>
      </c>
      <c r="AH1204" s="23">
        <v>2394.3208</v>
      </c>
      <c r="AI1204" s="23">
        <v>0</v>
      </c>
      <c r="AJ1204" s="23">
        <v>0</v>
      </c>
      <c r="AK1204" s="23">
        <v>1.55596</v>
      </c>
      <c r="AL1204" s="23">
        <v>3</v>
      </c>
      <c r="AM1204" s="23">
        <v>0</v>
      </c>
      <c r="AN1204" s="23">
        <v>1495</v>
      </c>
      <c r="AO1204" s="23">
        <v>1203</v>
      </c>
      <c r="AP1204" s="23">
        <v>26</v>
      </c>
    </row>
    <row r="1205" spans="1:42" x14ac:dyDescent="0.25">
      <c r="A1205" s="23">
        <v>1204</v>
      </c>
      <c r="B1205" s="23">
        <v>24</v>
      </c>
      <c r="C1205" s="23">
        <v>24</v>
      </c>
      <c r="D1205" s="23">
        <v>5</v>
      </c>
      <c r="E1205" s="23">
        <v>768</v>
      </c>
      <c r="F1205" s="23">
        <v>2168</v>
      </c>
      <c r="G1205" s="23">
        <v>2168</v>
      </c>
      <c r="H1205" s="23">
        <v>867</v>
      </c>
      <c r="I1205" s="23">
        <v>551</v>
      </c>
      <c r="J1205" s="23">
        <v>273</v>
      </c>
      <c r="K1205" s="23">
        <v>458</v>
      </c>
      <c r="L1205" s="23">
        <v>188</v>
      </c>
      <c r="M1205" s="23">
        <v>69</v>
      </c>
      <c r="N1205" s="23">
        <v>53</v>
      </c>
      <c r="O1205" s="23">
        <v>358</v>
      </c>
      <c r="P1205" s="23">
        <v>80</v>
      </c>
      <c r="Q1205" s="23">
        <v>189</v>
      </c>
      <c r="R1205" s="23">
        <v>0.191420664206642</v>
      </c>
      <c r="S1205" s="23">
        <v>1418</v>
      </c>
      <c r="T1205" s="23">
        <v>124</v>
      </c>
      <c r="U1205" s="23">
        <v>507</v>
      </c>
      <c r="V1205" s="23">
        <v>709</v>
      </c>
      <c r="W1205" s="23">
        <v>477</v>
      </c>
      <c r="X1205" s="23">
        <v>351</v>
      </c>
      <c r="Y1205" s="23">
        <v>328</v>
      </c>
      <c r="Z1205" s="23">
        <v>50</v>
      </c>
      <c r="AA1205" s="23">
        <v>400</v>
      </c>
      <c r="AB1205" s="23">
        <v>0</v>
      </c>
      <c r="AC1205" s="23">
        <v>463</v>
      </c>
      <c r="AD1205" s="23">
        <v>177</v>
      </c>
      <c r="AE1205" s="23">
        <v>0</v>
      </c>
      <c r="AF1205" s="23">
        <v>0</v>
      </c>
      <c r="AG1205" s="23">
        <v>4</v>
      </c>
      <c r="AH1205" s="23">
        <v>0</v>
      </c>
      <c r="AI1205" s="23">
        <v>0</v>
      </c>
      <c r="AJ1205" s="23">
        <v>0</v>
      </c>
      <c r="AK1205" s="23">
        <v>1.26475</v>
      </c>
      <c r="AL1205" s="23">
        <v>3</v>
      </c>
      <c r="AM1205" s="23">
        <v>0</v>
      </c>
      <c r="AN1205" s="23">
        <v>768</v>
      </c>
      <c r="AO1205" s="23">
        <v>1204</v>
      </c>
      <c r="AP1205" s="23">
        <v>0</v>
      </c>
    </row>
    <row r="1206" spans="1:42" x14ac:dyDescent="0.25">
      <c r="A1206" s="23">
        <v>1205</v>
      </c>
      <c r="B1206" s="23">
        <v>24</v>
      </c>
      <c r="C1206" s="23">
        <v>24</v>
      </c>
      <c r="D1206" s="23">
        <v>5</v>
      </c>
      <c r="E1206" s="23">
        <v>1294</v>
      </c>
      <c r="F1206" s="23">
        <v>3522</v>
      </c>
      <c r="G1206" s="23">
        <v>3548</v>
      </c>
      <c r="H1206" s="23">
        <v>1556</v>
      </c>
      <c r="I1206" s="23">
        <v>1000</v>
      </c>
      <c r="J1206" s="23">
        <v>378</v>
      </c>
      <c r="K1206" s="23">
        <v>473</v>
      </c>
      <c r="L1206" s="23">
        <v>367</v>
      </c>
      <c r="M1206" s="23">
        <v>250</v>
      </c>
      <c r="N1206" s="23">
        <v>204</v>
      </c>
      <c r="O1206" s="23">
        <v>4614</v>
      </c>
      <c r="P1206" s="23">
        <v>100.73029</v>
      </c>
      <c r="Q1206" s="23">
        <v>840</v>
      </c>
      <c r="R1206" s="23">
        <v>0.17925591882750799</v>
      </c>
      <c r="S1206" s="23">
        <v>2310</v>
      </c>
      <c r="T1206" s="23">
        <v>222</v>
      </c>
      <c r="U1206" s="23">
        <v>601</v>
      </c>
      <c r="V1206" s="23">
        <v>1265</v>
      </c>
      <c r="W1206" s="23">
        <v>926</v>
      </c>
      <c r="X1206" s="23">
        <v>534</v>
      </c>
      <c r="Y1206" s="23">
        <v>511</v>
      </c>
      <c r="Z1206" s="23">
        <v>180</v>
      </c>
      <c r="AA1206" s="23">
        <v>290</v>
      </c>
      <c r="AB1206" s="23">
        <v>0</v>
      </c>
      <c r="AC1206" s="23">
        <v>1148</v>
      </c>
      <c r="AD1206" s="23">
        <v>181</v>
      </c>
      <c r="AE1206" s="23">
        <v>0</v>
      </c>
      <c r="AF1206" s="23">
        <v>0</v>
      </c>
      <c r="AG1206" s="23">
        <v>4</v>
      </c>
      <c r="AH1206" s="23">
        <v>0</v>
      </c>
      <c r="AI1206" s="23">
        <v>0</v>
      </c>
      <c r="AJ1206" s="23">
        <v>0</v>
      </c>
      <c r="AK1206" s="23">
        <v>1.00956</v>
      </c>
      <c r="AL1206" s="23">
        <v>3</v>
      </c>
      <c r="AM1206" s="23">
        <v>0</v>
      </c>
      <c r="AN1206" s="23">
        <v>1294</v>
      </c>
      <c r="AO1206" s="23">
        <v>1205</v>
      </c>
      <c r="AP1206" s="23">
        <v>26</v>
      </c>
    </row>
    <row r="1207" spans="1:42" x14ac:dyDescent="0.25">
      <c r="A1207" s="23">
        <v>1206</v>
      </c>
      <c r="B1207" s="23">
        <v>24</v>
      </c>
      <c r="C1207" s="23">
        <v>24</v>
      </c>
      <c r="D1207" s="23">
        <v>5</v>
      </c>
      <c r="E1207" s="23">
        <v>1722</v>
      </c>
      <c r="F1207" s="23">
        <v>6486</v>
      </c>
      <c r="G1207" s="23">
        <v>6486</v>
      </c>
      <c r="H1207" s="23">
        <v>2587</v>
      </c>
      <c r="I1207" s="23">
        <v>1450</v>
      </c>
      <c r="J1207" s="23">
        <v>372</v>
      </c>
      <c r="K1207" s="23">
        <v>699</v>
      </c>
      <c r="L1207" s="23">
        <v>620</v>
      </c>
      <c r="M1207" s="23">
        <v>288</v>
      </c>
      <c r="N1207" s="23">
        <v>115</v>
      </c>
      <c r="O1207" s="23">
        <v>493</v>
      </c>
      <c r="P1207" s="23">
        <v>111.2992</v>
      </c>
      <c r="Q1207" s="23">
        <v>213</v>
      </c>
      <c r="R1207" s="23">
        <v>9.0965155720012306E-2</v>
      </c>
      <c r="S1207" s="23">
        <v>1276</v>
      </c>
      <c r="T1207" s="23">
        <v>633</v>
      </c>
      <c r="U1207" s="23">
        <v>1599</v>
      </c>
      <c r="V1207" s="23">
        <v>2436</v>
      </c>
      <c r="W1207" s="23">
        <v>1377</v>
      </c>
      <c r="X1207" s="23">
        <v>441</v>
      </c>
      <c r="Y1207" s="23">
        <v>49</v>
      </c>
      <c r="Z1207" s="23">
        <v>75</v>
      </c>
      <c r="AA1207" s="23">
        <v>392</v>
      </c>
      <c r="AB1207" s="23">
        <v>4</v>
      </c>
      <c r="AC1207" s="23">
        <v>364</v>
      </c>
      <c r="AD1207" s="23">
        <v>392</v>
      </c>
      <c r="AE1207" s="23">
        <v>0</v>
      </c>
      <c r="AF1207" s="23">
        <v>0</v>
      </c>
      <c r="AG1207" s="23">
        <v>4</v>
      </c>
      <c r="AH1207" s="23">
        <v>0</v>
      </c>
      <c r="AI1207" s="23">
        <v>0</v>
      </c>
      <c r="AJ1207" s="23">
        <v>0</v>
      </c>
      <c r="AK1207" s="23">
        <v>1.3032699999999999</v>
      </c>
      <c r="AL1207" s="23">
        <v>3</v>
      </c>
      <c r="AM1207" s="23">
        <v>0</v>
      </c>
      <c r="AN1207" s="23">
        <v>1722</v>
      </c>
      <c r="AO1207" s="23">
        <v>1206</v>
      </c>
      <c r="AP1207" s="23">
        <v>0</v>
      </c>
    </row>
    <row r="1208" spans="1:42" x14ac:dyDescent="0.25">
      <c r="A1208" s="23">
        <v>1207</v>
      </c>
      <c r="B1208" s="23">
        <v>24</v>
      </c>
      <c r="C1208" s="23">
        <v>24</v>
      </c>
      <c r="D1208" s="23">
        <v>5</v>
      </c>
      <c r="E1208" s="23">
        <v>1673</v>
      </c>
      <c r="F1208" s="23">
        <v>5736</v>
      </c>
      <c r="G1208" s="23">
        <v>5739</v>
      </c>
      <c r="H1208" s="23">
        <v>2814</v>
      </c>
      <c r="I1208" s="23">
        <v>1725</v>
      </c>
      <c r="J1208" s="23">
        <v>23</v>
      </c>
      <c r="K1208" s="23">
        <v>605</v>
      </c>
      <c r="L1208" s="23">
        <v>653</v>
      </c>
      <c r="M1208" s="23">
        <v>312</v>
      </c>
      <c r="N1208" s="23">
        <v>103</v>
      </c>
      <c r="O1208" s="23">
        <v>1305</v>
      </c>
      <c r="P1208" s="23">
        <v>212</v>
      </c>
      <c r="Q1208" s="23">
        <v>238</v>
      </c>
      <c r="R1208" s="23">
        <v>0.15002613695765801</v>
      </c>
      <c r="S1208" s="23">
        <v>183</v>
      </c>
      <c r="T1208" s="23">
        <v>396</v>
      </c>
      <c r="U1208" s="23">
        <v>1269</v>
      </c>
      <c r="V1208" s="23">
        <v>2082</v>
      </c>
      <c r="W1208" s="23">
        <v>1276</v>
      </c>
      <c r="X1208" s="23">
        <v>716</v>
      </c>
      <c r="Y1208" s="23">
        <v>12</v>
      </c>
      <c r="Z1208" s="23">
        <v>19</v>
      </c>
      <c r="AA1208" s="23">
        <v>76</v>
      </c>
      <c r="AB1208" s="23">
        <v>3</v>
      </c>
      <c r="AC1208" s="23">
        <v>60</v>
      </c>
      <c r="AD1208" s="23">
        <v>13</v>
      </c>
      <c r="AE1208" s="23">
        <v>0</v>
      </c>
      <c r="AF1208" s="23">
        <v>0</v>
      </c>
      <c r="AG1208" s="23">
        <v>4</v>
      </c>
      <c r="AH1208" s="23">
        <v>0</v>
      </c>
      <c r="AI1208" s="23">
        <v>0</v>
      </c>
      <c r="AJ1208" s="23">
        <v>0</v>
      </c>
      <c r="AK1208" s="23">
        <v>1.14584</v>
      </c>
      <c r="AL1208" s="23">
        <v>2</v>
      </c>
      <c r="AM1208" s="23">
        <v>0</v>
      </c>
      <c r="AN1208" s="23">
        <v>1673</v>
      </c>
      <c r="AO1208" s="23">
        <v>1207</v>
      </c>
      <c r="AP1208" s="23">
        <v>3</v>
      </c>
    </row>
    <row r="1209" spans="1:42" x14ac:dyDescent="0.25">
      <c r="A1209" s="23">
        <v>1208</v>
      </c>
      <c r="B1209" s="23">
        <v>24</v>
      </c>
      <c r="C1209" s="23">
        <v>24</v>
      </c>
      <c r="D1209" s="23">
        <v>5</v>
      </c>
      <c r="E1209" s="23">
        <v>2574</v>
      </c>
      <c r="F1209" s="23">
        <v>8394</v>
      </c>
      <c r="G1209" s="23">
        <v>8399</v>
      </c>
      <c r="H1209" s="23">
        <v>3284</v>
      </c>
      <c r="I1209" s="23">
        <v>1851</v>
      </c>
      <c r="J1209" s="23">
        <v>723</v>
      </c>
      <c r="K1209" s="23">
        <v>1416</v>
      </c>
      <c r="L1209" s="23">
        <v>790</v>
      </c>
      <c r="M1209" s="23">
        <v>232</v>
      </c>
      <c r="N1209" s="23">
        <v>136</v>
      </c>
      <c r="O1209" s="23">
        <v>560</v>
      </c>
      <c r="P1209" s="23">
        <v>322</v>
      </c>
      <c r="Q1209" s="23">
        <v>94</v>
      </c>
      <c r="R1209" s="23">
        <v>9.6320990594118305E-2</v>
      </c>
      <c r="S1209" s="23">
        <v>631</v>
      </c>
      <c r="T1209" s="23">
        <v>625</v>
      </c>
      <c r="U1209" s="23">
        <v>2403</v>
      </c>
      <c r="V1209" s="23">
        <v>3080</v>
      </c>
      <c r="W1209" s="23">
        <v>1649</v>
      </c>
      <c r="X1209" s="23">
        <v>642</v>
      </c>
      <c r="Y1209" s="23">
        <v>84</v>
      </c>
      <c r="Z1209" s="23">
        <v>48</v>
      </c>
      <c r="AA1209" s="23">
        <v>283</v>
      </c>
      <c r="AB1209" s="23">
        <v>2</v>
      </c>
      <c r="AC1209" s="23">
        <v>173</v>
      </c>
      <c r="AD1209" s="23">
        <v>41</v>
      </c>
      <c r="AE1209" s="23">
        <v>0</v>
      </c>
      <c r="AF1209" s="23">
        <v>0</v>
      </c>
      <c r="AG1209" s="23">
        <v>4</v>
      </c>
      <c r="AH1209" s="23">
        <v>0</v>
      </c>
      <c r="AI1209" s="23">
        <v>0</v>
      </c>
      <c r="AJ1209" s="23">
        <v>0</v>
      </c>
      <c r="AK1209" s="23">
        <v>1.27597</v>
      </c>
      <c r="AL1209" s="23">
        <v>2</v>
      </c>
      <c r="AM1209" s="23">
        <v>0</v>
      </c>
      <c r="AN1209" s="23">
        <v>2574</v>
      </c>
      <c r="AO1209" s="23">
        <v>1208</v>
      </c>
      <c r="AP1209" s="23">
        <v>5</v>
      </c>
    </row>
    <row r="1210" spans="1:42" x14ac:dyDescent="0.25">
      <c r="A1210" s="23">
        <v>1209</v>
      </c>
      <c r="B1210" s="23">
        <v>24</v>
      </c>
      <c r="C1210" s="23">
        <v>24</v>
      </c>
      <c r="D1210" s="23">
        <v>5</v>
      </c>
      <c r="E1210" s="23">
        <v>1746</v>
      </c>
      <c r="F1210" s="23">
        <v>6294</v>
      </c>
      <c r="G1210" s="23">
        <v>6304</v>
      </c>
      <c r="H1210" s="23">
        <v>2698</v>
      </c>
      <c r="I1210" s="23">
        <v>1239</v>
      </c>
      <c r="J1210" s="23">
        <v>618</v>
      </c>
      <c r="K1210" s="23">
        <v>855</v>
      </c>
      <c r="L1210" s="23">
        <v>533</v>
      </c>
      <c r="M1210" s="23">
        <v>150</v>
      </c>
      <c r="N1210" s="23">
        <v>208</v>
      </c>
      <c r="O1210" s="23">
        <v>1779</v>
      </c>
      <c r="P1210" s="23">
        <v>161</v>
      </c>
      <c r="Q1210" s="23">
        <v>472.31389999999999</v>
      </c>
      <c r="R1210" s="23">
        <v>6.8845177664974597E-2</v>
      </c>
      <c r="S1210" s="23">
        <v>274</v>
      </c>
      <c r="T1210" s="23">
        <v>410</v>
      </c>
      <c r="U1210" s="23">
        <v>1698</v>
      </c>
      <c r="V1210" s="23">
        <v>2463</v>
      </c>
      <c r="W1210" s="23">
        <v>1422</v>
      </c>
      <c r="X1210" s="23">
        <v>311</v>
      </c>
      <c r="Y1210" s="23">
        <v>32</v>
      </c>
      <c r="Z1210" s="23">
        <v>32</v>
      </c>
      <c r="AA1210" s="23">
        <v>45</v>
      </c>
      <c r="AB1210" s="23">
        <v>2</v>
      </c>
      <c r="AC1210" s="23">
        <v>159</v>
      </c>
      <c r="AD1210" s="23">
        <v>4</v>
      </c>
      <c r="AE1210" s="23">
        <v>0</v>
      </c>
      <c r="AF1210" s="23">
        <v>0</v>
      </c>
      <c r="AG1210" s="23">
        <v>4</v>
      </c>
      <c r="AH1210" s="23">
        <v>0</v>
      </c>
      <c r="AI1210" s="23">
        <v>0</v>
      </c>
      <c r="AJ1210" s="23">
        <v>0</v>
      </c>
      <c r="AK1210" s="23">
        <v>1.08023</v>
      </c>
      <c r="AL1210" s="23">
        <v>2</v>
      </c>
      <c r="AM1210" s="23">
        <v>0</v>
      </c>
      <c r="AN1210" s="23">
        <v>1746</v>
      </c>
      <c r="AO1210" s="23">
        <v>1209</v>
      </c>
      <c r="AP1210" s="23">
        <v>10</v>
      </c>
    </row>
    <row r="1211" spans="1:42" x14ac:dyDescent="0.25">
      <c r="A1211" s="23">
        <v>1210</v>
      </c>
      <c r="B1211" s="23">
        <v>24</v>
      </c>
      <c r="C1211" s="23">
        <v>24</v>
      </c>
      <c r="D1211" s="23">
        <v>5</v>
      </c>
      <c r="E1211" s="23">
        <v>1722</v>
      </c>
      <c r="F1211" s="23">
        <v>6784</v>
      </c>
      <c r="G1211" s="23">
        <v>6788</v>
      </c>
      <c r="H1211" s="23">
        <v>3160</v>
      </c>
      <c r="I1211" s="23">
        <v>1810</v>
      </c>
      <c r="J1211" s="23">
        <v>56</v>
      </c>
      <c r="K1211" s="23">
        <v>851</v>
      </c>
      <c r="L1211" s="23">
        <v>599</v>
      </c>
      <c r="M1211" s="23">
        <v>165</v>
      </c>
      <c r="N1211" s="23">
        <v>107</v>
      </c>
      <c r="O1211" s="23">
        <v>1976</v>
      </c>
      <c r="P1211" s="23">
        <v>287</v>
      </c>
      <c r="Q1211" s="23">
        <v>252</v>
      </c>
      <c r="R1211" s="23">
        <v>9.6493812610489102E-2</v>
      </c>
      <c r="S1211" s="23">
        <v>413</v>
      </c>
      <c r="T1211" s="23">
        <v>501</v>
      </c>
      <c r="U1211" s="23">
        <v>1600</v>
      </c>
      <c r="V1211" s="23">
        <v>2710</v>
      </c>
      <c r="W1211" s="23">
        <v>1455</v>
      </c>
      <c r="X1211" s="23">
        <v>522</v>
      </c>
      <c r="Y1211" s="23">
        <v>35</v>
      </c>
      <c r="Z1211" s="23">
        <v>48</v>
      </c>
      <c r="AA1211" s="23">
        <v>237</v>
      </c>
      <c r="AB1211" s="23">
        <v>0</v>
      </c>
      <c r="AC1211" s="23">
        <v>15</v>
      </c>
      <c r="AD1211" s="23">
        <v>78</v>
      </c>
      <c r="AE1211" s="23">
        <v>0</v>
      </c>
      <c r="AF1211" s="23">
        <v>0</v>
      </c>
      <c r="AG1211" s="23">
        <v>4</v>
      </c>
      <c r="AH1211" s="23">
        <v>0</v>
      </c>
      <c r="AI1211" s="23">
        <v>0</v>
      </c>
      <c r="AJ1211" s="23">
        <v>0</v>
      </c>
      <c r="AK1211" s="23">
        <v>1.13866</v>
      </c>
      <c r="AL1211" s="23">
        <v>2</v>
      </c>
      <c r="AM1211" s="23">
        <v>0</v>
      </c>
      <c r="AN1211" s="23">
        <v>1722</v>
      </c>
      <c r="AO1211" s="23">
        <v>1210</v>
      </c>
      <c r="AP1211" s="23">
        <v>4</v>
      </c>
    </row>
    <row r="1212" spans="1:42" x14ac:dyDescent="0.25">
      <c r="A1212" s="23">
        <v>1211</v>
      </c>
      <c r="B1212" s="23">
        <v>25</v>
      </c>
      <c r="C1212" s="23">
        <v>25</v>
      </c>
      <c r="D1212" s="23">
        <v>6</v>
      </c>
      <c r="E1212" s="23">
        <v>1524</v>
      </c>
      <c r="F1212" s="23">
        <v>3936</v>
      </c>
      <c r="G1212" s="23">
        <v>3951</v>
      </c>
      <c r="H1212" s="23">
        <v>2278</v>
      </c>
      <c r="I1212" s="23">
        <v>1291</v>
      </c>
      <c r="J1212" s="23">
        <v>414</v>
      </c>
      <c r="K1212" s="23">
        <v>430</v>
      </c>
      <c r="L1212" s="23">
        <v>476</v>
      </c>
      <c r="M1212" s="23">
        <v>424</v>
      </c>
      <c r="N1212" s="23">
        <v>194</v>
      </c>
      <c r="O1212" s="23">
        <v>19404</v>
      </c>
      <c r="P1212" s="23">
        <v>226</v>
      </c>
      <c r="Q1212" s="23">
        <v>1665</v>
      </c>
      <c r="R1212" s="23">
        <v>0.15236648949633</v>
      </c>
      <c r="S1212" s="23">
        <v>8446</v>
      </c>
      <c r="T1212" s="23">
        <v>201</v>
      </c>
      <c r="U1212" s="23">
        <v>783</v>
      </c>
      <c r="V1212" s="23">
        <v>1369</v>
      </c>
      <c r="W1212" s="23">
        <v>1049</v>
      </c>
      <c r="X1212" s="23">
        <v>549</v>
      </c>
      <c r="Y1212" s="23">
        <v>1044</v>
      </c>
      <c r="Z1212" s="23">
        <v>1185</v>
      </c>
      <c r="AA1212" s="23">
        <v>902</v>
      </c>
      <c r="AB1212" s="23">
        <v>0</v>
      </c>
      <c r="AC1212" s="23">
        <v>3275</v>
      </c>
      <c r="AD1212" s="23">
        <v>2040</v>
      </c>
      <c r="AE1212" s="23">
        <v>0</v>
      </c>
      <c r="AF1212" s="23">
        <v>0</v>
      </c>
      <c r="AG1212" s="23">
        <v>4</v>
      </c>
      <c r="AH1212" s="23">
        <v>0</v>
      </c>
      <c r="AI1212" s="23">
        <v>0</v>
      </c>
      <c r="AJ1212" s="23">
        <v>0</v>
      </c>
      <c r="AK1212" s="23">
        <v>1.12897</v>
      </c>
      <c r="AL1212" s="23">
        <v>1</v>
      </c>
      <c r="AM1212" s="23">
        <v>0</v>
      </c>
      <c r="AN1212" s="23">
        <v>1524</v>
      </c>
      <c r="AO1212" s="23">
        <v>1211</v>
      </c>
      <c r="AP1212" s="23">
        <v>15</v>
      </c>
    </row>
    <row r="1213" spans="1:42" x14ac:dyDescent="0.25">
      <c r="A1213" s="23">
        <v>1212</v>
      </c>
      <c r="B1213" s="23">
        <v>25</v>
      </c>
      <c r="C1213" s="23">
        <v>25</v>
      </c>
      <c r="D1213" s="23">
        <v>6</v>
      </c>
      <c r="E1213" s="23">
        <v>2202</v>
      </c>
      <c r="F1213" s="23">
        <v>4412</v>
      </c>
      <c r="G1213" s="23">
        <v>4417</v>
      </c>
      <c r="H1213" s="23">
        <v>2088</v>
      </c>
      <c r="I1213" s="23">
        <v>1625</v>
      </c>
      <c r="J1213" s="23">
        <v>705</v>
      </c>
      <c r="K1213" s="23">
        <v>590</v>
      </c>
      <c r="L1213" s="23">
        <v>631</v>
      </c>
      <c r="M1213" s="23">
        <v>526</v>
      </c>
      <c r="N1213" s="23">
        <v>455</v>
      </c>
      <c r="O1213" s="23">
        <v>1235</v>
      </c>
      <c r="P1213" s="23">
        <v>224</v>
      </c>
      <c r="Q1213" s="23">
        <v>45</v>
      </c>
      <c r="R1213" s="23">
        <v>0.330767489246095</v>
      </c>
      <c r="S1213" s="23">
        <v>1821</v>
      </c>
      <c r="T1213" s="23">
        <v>321</v>
      </c>
      <c r="U1213" s="23">
        <v>438</v>
      </c>
      <c r="V1213" s="23">
        <v>1061</v>
      </c>
      <c r="W1213" s="23">
        <v>1392</v>
      </c>
      <c r="X1213" s="23">
        <v>1205</v>
      </c>
      <c r="Y1213" s="23">
        <v>128</v>
      </c>
      <c r="Z1213" s="23">
        <v>475</v>
      </c>
      <c r="AA1213" s="23">
        <v>861</v>
      </c>
      <c r="AB1213" s="23">
        <v>0</v>
      </c>
      <c r="AC1213" s="23">
        <v>129</v>
      </c>
      <c r="AD1213" s="23">
        <v>228</v>
      </c>
      <c r="AE1213" s="23">
        <v>0</v>
      </c>
      <c r="AF1213" s="23">
        <v>0</v>
      </c>
      <c r="AG1213" s="23">
        <v>4</v>
      </c>
      <c r="AH1213" s="23">
        <v>1705.8851299999999</v>
      </c>
      <c r="AI1213" s="23">
        <v>0</v>
      </c>
      <c r="AJ1213" s="23">
        <v>0</v>
      </c>
      <c r="AK1213" s="23">
        <v>1.4810099999999999</v>
      </c>
      <c r="AL1213" s="23">
        <v>2</v>
      </c>
      <c r="AM1213" s="23">
        <v>0</v>
      </c>
      <c r="AN1213" s="23">
        <v>2202</v>
      </c>
      <c r="AO1213" s="23">
        <v>1212</v>
      </c>
      <c r="AP1213" s="23">
        <v>5</v>
      </c>
    </row>
    <row r="1214" spans="1:42" x14ac:dyDescent="0.25">
      <c r="A1214" s="23">
        <v>1213</v>
      </c>
      <c r="B1214" s="23">
        <v>25</v>
      </c>
      <c r="C1214" s="23">
        <v>25</v>
      </c>
      <c r="D1214" s="23">
        <v>6</v>
      </c>
      <c r="E1214" s="23">
        <v>1357</v>
      </c>
      <c r="F1214" s="23">
        <v>3187</v>
      </c>
      <c r="G1214" s="23">
        <v>3193</v>
      </c>
      <c r="H1214" s="23">
        <v>1602</v>
      </c>
      <c r="I1214" s="23">
        <v>1020</v>
      </c>
      <c r="J1214" s="23">
        <v>345</v>
      </c>
      <c r="K1214" s="23">
        <v>346</v>
      </c>
      <c r="L1214" s="23">
        <v>418</v>
      </c>
      <c r="M1214" s="23">
        <v>292</v>
      </c>
      <c r="N1214" s="23">
        <v>301</v>
      </c>
      <c r="O1214" s="23">
        <v>387</v>
      </c>
      <c r="P1214" s="23">
        <v>183</v>
      </c>
      <c r="Q1214" s="23">
        <v>16</v>
      </c>
      <c r="R1214" s="23">
        <v>0.241152521139994</v>
      </c>
      <c r="S1214" s="23">
        <v>813</v>
      </c>
      <c r="T1214" s="23">
        <v>105</v>
      </c>
      <c r="U1214" s="23">
        <v>607</v>
      </c>
      <c r="V1214" s="23">
        <v>766</v>
      </c>
      <c r="W1214" s="23">
        <v>1122</v>
      </c>
      <c r="X1214" s="23">
        <v>593</v>
      </c>
      <c r="Y1214" s="23">
        <v>105</v>
      </c>
      <c r="Z1214" s="23">
        <v>105</v>
      </c>
      <c r="AA1214" s="23">
        <v>450</v>
      </c>
      <c r="AB1214" s="23">
        <v>0</v>
      </c>
      <c r="AC1214" s="23">
        <v>3</v>
      </c>
      <c r="AD1214" s="23">
        <v>150</v>
      </c>
      <c r="AE1214" s="23">
        <v>0</v>
      </c>
      <c r="AF1214" s="23">
        <v>0</v>
      </c>
      <c r="AG1214" s="23">
        <v>4</v>
      </c>
      <c r="AH1214" s="23">
        <v>0</v>
      </c>
      <c r="AI1214" s="23">
        <v>0</v>
      </c>
      <c r="AJ1214" s="23">
        <v>0</v>
      </c>
      <c r="AK1214" s="23">
        <v>1.3277699999999999</v>
      </c>
      <c r="AL1214" s="23">
        <v>1</v>
      </c>
      <c r="AM1214" s="23">
        <v>0</v>
      </c>
      <c r="AN1214" s="23">
        <v>1357</v>
      </c>
      <c r="AO1214" s="23">
        <v>1213</v>
      </c>
      <c r="AP1214" s="23">
        <v>6</v>
      </c>
    </row>
    <row r="1215" spans="1:42" x14ac:dyDescent="0.25">
      <c r="A1215" s="23">
        <v>1214</v>
      </c>
      <c r="B1215" s="23">
        <v>25</v>
      </c>
      <c r="C1215" s="23">
        <v>25</v>
      </c>
      <c r="D1215" s="23">
        <v>6</v>
      </c>
      <c r="E1215" s="23">
        <v>1353</v>
      </c>
      <c r="F1215" s="23">
        <v>3436</v>
      </c>
      <c r="G1215" s="23">
        <v>3436</v>
      </c>
      <c r="H1215" s="23">
        <v>1696</v>
      </c>
      <c r="I1215" s="23">
        <v>1110</v>
      </c>
      <c r="J1215" s="23">
        <v>265</v>
      </c>
      <c r="K1215" s="23">
        <v>200</v>
      </c>
      <c r="L1215" s="23">
        <v>420</v>
      </c>
      <c r="M1215" s="23">
        <v>323</v>
      </c>
      <c r="N1215" s="23">
        <v>410</v>
      </c>
      <c r="O1215" s="23">
        <v>686</v>
      </c>
      <c r="P1215" s="23">
        <v>268</v>
      </c>
      <c r="Q1215" s="23">
        <v>8</v>
      </c>
      <c r="R1215" s="23">
        <v>0.26338766006984898</v>
      </c>
      <c r="S1215" s="23">
        <v>1238</v>
      </c>
      <c r="T1215" s="23">
        <v>282</v>
      </c>
      <c r="U1215" s="23">
        <v>420</v>
      </c>
      <c r="V1215" s="23">
        <v>979</v>
      </c>
      <c r="W1215" s="23">
        <v>1094</v>
      </c>
      <c r="X1215" s="23">
        <v>661</v>
      </c>
      <c r="Y1215" s="23">
        <v>87</v>
      </c>
      <c r="Z1215" s="23">
        <v>196</v>
      </c>
      <c r="AA1215" s="23">
        <v>170</v>
      </c>
      <c r="AB1215" s="23">
        <v>0</v>
      </c>
      <c r="AC1215" s="23">
        <v>572</v>
      </c>
      <c r="AD1215" s="23">
        <v>213</v>
      </c>
      <c r="AE1215" s="23">
        <v>0</v>
      </c>
      <c r="AF1215" s="23">
        <v>0</v>
      </c>
      <c r="AG1215" s="23">
        <v>4</v>
      </c>
      <c r="AH1215" s="23">
        <v>0</v>
      </c>
      <c r="AI1215" s="23">
        <v>0</v>
      </c>
      <c r="AJ1215" s="23">
        <v>0</v>
      </c>
      <c r="AK1215" s="23">
        <v>1.1481699999999999</v>
      </c>
      <c r="AL1215" s="23">
        <v>1</v>
      </c>
      <c r="AM1215" s="23">
        <v>0</v>
      </c>
      <c r="AN1215" s="23">
        <v>1353</v>
      </c>
      <c r="AO1215" s="23">
        <v>1214</v>
      </c>
      <c r="AP1215" s="23">
        <v>0</v>
      </c>
    </row>
    <row r="1216" spans="1:42" x14ac:dyDescent="0.25">
      <c r="A1216" s="23">
        <v>1215</v>
      </c>
      <c r="B1216" s="23">
        <v>25</v>
      </c>
      <c r="C1216" s="23">
        <v>25</v>
      </c>
      <c r="D1216" s="23">
        <v>6</v>
      </c>
      <c r="E1216" s="23">
        <v>1908</v>
      </c>
      <c r="F1216" s="23">
        <v>4967</v>
      </c>
      <c r="G1216" s="23">
        <v>4967</v>
      </c>
      <c r="H1216" s="23">
        <v>2439</v>
      </c>
      <c r="I1216" s="23">
        <v>1394</v>
      </c>
      <c r="J1216" s="23">
        <v>588</v>
      </c>
      <c r="K1216" s="23">
        <v>354</v>
      </c>
      <c r="L1216" s="23">
        <v>551</v>
      </c>
      <c r="M1216" s="23">
        <v>528</v>
      </c>
      <c r="N1216" s="23">
        <v>475</v>
      </c>
      <c r="O1216" s="23">
        <v>816</v>
      </c>
      <c r="P1216" s="23">
        <v>342</v>
      </c>
      <c r="Q1216" s="23">
        <v>23</v>
      </c>
      <c r="R1216" s="23">
        <v>0.23716529092007199</v>
      </c>
      <c r="S1216" s="23">
        <v>817</v>
      </c>
      <c r="T1216" s="23">
        <v>295</v>
      </c>
      <c r="U1216" s="23">
        <v>925</v>
      </c>
      <c r="V1216" s="23">
        <v>1317</v>
      </c>
      <c r="W1216" s="23">
        <v>1593</v>
      </c>
      <c r="X1216" s="23">
        <v>837</v>
      </c>
      <c r="Y1216" s="23">
        <v>267</v>
      </c>
      <c r="Z1216" s="23">
        <v>87</v>
      </c>
      <c r="AA1216" s="23">
        <v>419</v>
      </c>
      <c r="AB1216" s="23">
        <v>0</v>
      </c>
      <c r="AC1216" s="23">
        <v>14</v>
      </c>
      <c r="AD1216" s="23">
        <v>30</v>
      </c>
      <c r="AE1216" s="23">
        <v>0</v>
      </c>
      <c r="AF1216" s="23">
        <v>0</v>
      </c>
      <c r="AG1216" s="23">
        <v>4</v>
      </c>
      <c r="AH1216" s="23">
        <v>0</v>
      </c>
      <c r="AI1216" s="23">
        <v>0</v>
      </c>
      <c r="AJ1216" s="23">
        <v>0</v>
      </c>
      <c r="AK1216" s="23">
        <v>1.21983</v>
      </c>
      <c r="AL1216" s="23">
        <v>1</v>
      </c>
      <c r="AM1216" s="23">
        <v>0</v>
      </c>
      <c r="AN1216" s="23">
        <v>1908</v>
      </c>
      <c r="AO1216" s="23">
        <v>1215</v>
      </c>
      <c r="AP1216" s="23">
        <v>0</v>
      </c>
    </row>
    <row r="1217" spans="1:42" x14ac:dyDescent="0.25">
      <c r="A1217" s="23">
        <v>1216</v>
      </c>
      <c r="B1217" s="23">
        <v>25</v>
      </c>
      <c r="C1217" s="23">
        <v>25</v>
      </c>
      <c r="D1217" s="23">
        <v>6</v>
      </c>
      <c r="E1217" s="23">
        <v>1294</v>
      </c>
      <c r="F1217" s="23">
        <v>3342</v>
      </c>
      <c r="G1217" s="23">
        <v>3342</v>
      </c>
      <c r="H1217" s="23">
        <v>1745</v>
      </c>
      <c r="I1217" s="23">
        <v>1098</v>
      </c>
      <c r="J1217" s="23">
        <v>284</v>
      </c>
      <c r="K1217" s="23">
        <v>194</v>
      </c>
      <c r="L1217" s="23">
        <v>383</v>
      </c>
      <c r="M1217" s="23">
        <v>271</v>
      </c>
      <c r="N1217" s="23">
        <v>446</v>
      </c>
      <c r="O1217" s="23">
        <v>618</v>
      </c>
      <c r="P1217" s="23">
        <v>236</v>
      </c>
      <c r="Q1217" s="23">
        <v>13</v>
      </c>
      <c r="R1217" s="23">
        <v>0.23698384201077199</v>
      </c>
      <c r="S1217" s="23">
        <v>261</v>
      </c>
      <c r="T1217" s="23">
        <v>95</v>
      </c>
      <c r="U1217" s="23">
        <v>633</v>
      </c>
      <c r="V1217" s="23">
        <v>908</v>
      </c>
      <c r="W1217" s="23">
        <v>1119</v>
      </c>
      <c r="X1217" s="23">
        <v>587</v>
      </c>
      <c r="Y1217" s="23">
        <v>34</v>
      </c>
      <c r="Z1217" s="23">
        <v>42</v>
      </c>
      <c r="AA1217" s="23">
        <v>161</v>
      </c>
      <c r="AB1217" s="23">
        <v>0</v>
      </c>
      <c r="AC1217" s="23">
        <v>11</v>
      </c>
      <c r="AD1217" s="23">
        <v>13</v>
      </c>
      <c r="AE1217" s="23">
        <v>0</v>
      </c>
      <c r="AF1217" s="23">
        <v>0</v>
      </c>
      <c r="AG1217" s="23">
        <v>4</v>
      </c>
      <c r="AH1217" s="23">
        <v>0</v>
      </c>
      <c r="AI1217" s="23">
        <v>0</v>
      </c>
      <c r="AJ1217" s="23">
        <v>0</v>
      </c>
      <c r="AK1217" s="23">
        <v>1.1931499999999999</v>
      </c>
      <c r="AL1217" s="23">
        <v>1</v>
      </c>
      <c r="AM1217" s="23">
        <v>0</v>
      </c>
      <c r="AN1217" s="23">
        <v>1294</v>
      </c>
      <c r="AO1217" s="23">
        <v>1216</v>
      </c>
      <c r="AP1217" s="23">
        <v>0</v>
      </c>
    </row>
    <row r="1218" spans="1:42" x14ac:dyDescent="0.25">
      <c r="A1218" s="23">
        <v>1217</v>
      </c>
      <c r="B1218" s="23">
        <v>25</v>
      </c>
      <c r="C1218" s="23">
        <v>25</v>
      </c>
      <c r="D1218" s="23">
        <v>6</v>
      </c>
      <c r="E1218" s="23">
        <v>1759</v>
      </c>
      <c r="F1218" s="23">
        <v>5348</v>
      </c>
      <c r="G1218" s="23">
        <v>5349</v>
      </c>
      <c r="H1218" s="23">
        <v>2714</v>
      </c>
      <c r="I1218" s="23">
        <v>1679</v>
      </c>
      <c r="J1218" s="23">
        <v>111</v>
      </c>
      <c r="K1218" s="23">
        <v>240</v>
      </c>
      <c r="L1218" s="23">
        <v>339</v>
      </c>
      <c r="M1218" s="23">
        <v>429</v>
      </c>
      <c r="N1218" s="23">
        <v>751</v>
      </c>
      <c r="O1218" s="23">
        <v>2448</v>
      </c>
      <c r="P1218" s="23">
        <v>407</v>
      </c>
      <c r="Q1218" s="23">
        <v>81</v>
      </c>
      <c r="R1218" s="23">
        <v>0.15816040381379701</v>
      </c>
      <c r="S1218" s="23">
        <v>1359</v>
      </c>
      <c r="T1218" s="23">
        <v>279</v>
      </c>
      <c r="U1218" s="23">
        <v>1173</v>
      </c>
      <c r="V1218" s="23">
        <v>1387</v>
      </c>
      <c r="W1218" s="23">
        <v>1930</v>
      </c>
      <c r="X1218" s="23">
        <v>580</v>
      </c>
      <c r="Y1218" s="23">
        <v>154</v>
      </c>
      <c r="Z1218" s="23">
        <v>242</v>
      </c>
      <c r="AA1218" s="23">
        <v>115</v>
      </c>
      <c r="AB1218" s="23">
        <v>0</v>
      </c>
      <c r="AC1218" s="23">
        <v>565</v>
      </c>
      <c r="AD1218" s="23">
        <v>283</v>
      </c>
      <c r="AE1218" s="23">
        <v>0</v>
      </c>
      <c r="AF1218" s="23">
        <v>0</v>
      </c>
      <c r="AG1218" s="23">
        <v>4</v>
      </c>
      <c r="AH1218" s="23">
        <v>0</v>
      </c>
      <c r="AI1218" s="23">
        <v>0</v>
      </c>
      <c r="AJ1218" s="23">
        <v>0</v>
      </c>
      <c r="AK1218" s="23">
        <v>1.15493</v>
      </c>
      <c r="AL1218" s="23">
        <v>1</v>
      </c>
      <c r="AM1218" s="23">
        <v>0</v>
      </c>
      <c r="AN1218" s="23">
        <v>1759</v>
      </c>
      <c r="AO1218" s="23">
        <v>1217</v>
      </c>
      <c r="AP1218" s="23">
        <v>1</v>
      </c>
    </row>
    <row r="1219" spans="1:42" x14ac:dyDescent="0.25">
      <c r="A1219" s="23">
        <v>1218</v>
      </c>
      <c r="B1219" s="23">
        <v>25</v>
      </c>
      <c r="C1219" s="23">
        <v>25</v>
      </c>
      <c r="D1219" s="23">
        <v>6</v>
      </c>
      <c r="E1219" s="23">
        <v>1911</v>
      </c>
      <c r="F1219" s="23">
        <v>5187</v>
      </c>
      <c r="G1219" s="23">
        <v>5208</v>
      </c>
      <c r="H1219" s="23">
        <v>2651</v>
      </c>
      <c r="I1219" s="23">
        <v>1280</v>
      </c>
      <c r="J1219" s="23">
        <v>700</v>
      </c>
      <c r="K1219" s="23">
        <v>585</v>
      </c>
      <c r="L1219" s="23">
        <v>547</v>
      </c>
      <c r="M1219" s="23">
        <v>479</v>
      </c>
      <c r="N1219" s="23">
        <v>300</v>
      </c>
      <c r="O1219" s="23">
        <v>602</v>
      </c>
      <c r="P1219" s="23">
        <v>299</v>
      </c>
      <c r="Q1219" s="23">
        <v>5</v>
      </c>
      <c r="R1219" s="23">
        <v>0.217357910906298</v>
      </c>
      <c r="S1219" s="23">
        <v>116</v>
      </c>
      <c r="T1219" s="23">
        <v>236</v>
      </c>
      <c r="U1219" s="23">
        <v>770</v>
      </c>
      <c r="V1219" s="23">
        <v>1759</v>
      </c>
      <c r="W1219" s="23">
        <v>1517</v>
      </c>
      <c r="X1219" s="23">
        <v>926</v>
      </c>
      <c r="Y1219" s="23">
        <v>7</v>
      </c>
      <c r="Z1219" s="23">
        <v>32</v>
      </c>
      <c r="AA1219" s="23">
        <v>36</v>
      </c>
      <c r="AB1219" s="23">
        <v>0</v>
      </c>
      <c r="AC1219" s="23">
        <v>11</v>
      </c>
      <c r="AD1219" s="23">
        <v>30</v>
      </c>
      <c r="AE1219" s="23">
        <v>0</v>
      </c>
      <c r="AF1219" s="23">
        <v>0</v>
      </c>
      <c r="AG1219" s="23">
        <v>4</v>
      </c>
      <c r="AH1219" s="23">
        <v>1311.0107399999999</v>
      </c>
      <c r="AI1219" s="23">
        <v>0</v>
      </c>
      <c r="AJ1219" s="23">
        <v>0</v>
      </c>
      <c r="AK1219" s="23">
        <v>1.2083600000000001</v>
      </c>
      <c r="AL1219" s="23">
        <v>1</v>
      </c>
      <c r="AM1219" s="23">
        <v>0</v>
      </c>
      <c r="AN1219" s="23">
        <v>1911</v>
      </c>
      <c r="AO1219" s="23">
        <v>1218</v>
      </c>
      <c r="AP1219" s="23">
        <v>21</v>
      </c>
    </row>
    <row r="1220" spans="1:42" x14ac:dyDescent="0.25">
      <c r="A1220" s="23">
        <v>1219</v>
      </c>
      <c r="B1220" s="23">
        <v>25</v>
      </c>
      <c r="C1220" s="23">
        <v>25</v>
      </c>
      <c r="D1220" s="23">
        <v>6</v>
      </c>
      <c r="E1220" s="23">
        <v>1069</v>
      </c>
      <c r="F1220" s="23">
        <v>3455</v>
      </c>
      <c r="G1220" s="23">
        <v>3480</v>
      </c>
      <c r="H1220" s="23">
        <v>1541</v>
      </c>
      <c r="I1220" s="23">
        <v>895</v>
      </c>
      <c r="J1220" s="23">
        <v>273</v>
      </c>
      <c r="K1220" s="23">
        <v>329</v>
      </c>
      <c r="L1220" s="23">
        <v>361</v>
      </c>
      <c r="M1220" s="23">
        <v>199</v>
      </c>
      <c r="N1220" s="23">
        <v>180</v>
      </c>
      <c r="O1220" s="23">
        <v>480</v>
      </c>
      <c r="P1220" s="23">
        <v>249</v>
      </c>
      <c r="Q1220" s="23">
        <v>19</v>
      </c>
      <c r="R1220" s="23">
        <v>0.213505747126437</v>
      </c>
      <c r="S1220" s="23">
        <v>801</v>
      </c>
      <c r="T1220" s="23">
        <v>155</v>
      </c>
      <c r="U1220" s="23">
        <v>637</v>
      </c>
      <c r="V1220" s="23">
        <v>1050</v>
      </c>
      <c r="W1220" s="23">
        <v>990</v>
      </c>
      <c r="X1220" s="23">
        <v>648</v>
      </c>
      <c r="Y1220" s="23">
        <v>6</v>
      </c>
      <c r="Z1220" s="23">
        <v>25</v>
      </c>
      <c r="AA1220" s="23">
        <v>124</v>
      </c>
      <c r="AB1220" s="23">
        <v>0</v>
      </c>
      <c r="AC1220" s="23">
        <v>0</v>
      </c>
      <c r="AD1220" s="23">
        <v>646</v>
      </c>
      <c r="AE1220" s="23">
        <v>0</v>
      </c>
      <c r="AF1220" s="23">
        <v>0</v>
      </c>
      <c r="AG1220" s="23">
        <v>4</v>
      </c>
      <c r="AH1220" s="23">
        <v>625.88751000000002</v>
      </c>
      <c r="AI1220" s="23">
        <v>0</v>
      </c>
      <c r="AJ1220" s="23">
        <v>0</v>
      </c>
      <c r="AK1220" s="23">
        <v>1.2848200000000001</v>
      </c>
      <c r="AL1220" s="23">
        <v>1</v>
      </c>
      <c r="AM1220" s="23">
        <v>0</v>
      </c>
      <c r="AN1220" s="23">
        <v>1069</v>
      </c>
      <c r="AO1220" s="23">
        <v>1219</v>
      </c>
      <c r="AP1220" s="23">
        <v>25</v>
      </c>
    </row>
    <row r="1221" spans="1:42" x14ac:dyDescent="0.25">
      <c r="A1221" s="23">
        <v>1220</v>
      </c>
      <c r="B1221" s="23">
        <v>25</v>
      </c>
      <c r="C1221" s="23">
        <v>25</v>
      </c>
      <c r="D1221" s="23">
        <v>6</v>
      </c>
      <c r="E1221" s="23">
        <v>2878</v>
      </c>
      <c r="F1221" s="23">
        <v>7885</v>
      </c>
      <c r="G1221" s="23">
        <v>7900</v>
      </c>
      <c r="H1221" s="23">
        <v>4084</v>
      </c>
      <c r="I1221" s="23">
        <v>2479</v>
      </c>
      <c r="J1221" s="23">
        <v>637</v>
      </c>
      <c r="K1221" s="23">
        <v>437</v>
      </c>
      <c r="L1221" s="23">
        <v>976</v>
      </c>
      <c r="M1221" s="23">
        <v>785</v>
      </c>
      <c r="N1221" s="23">
        <v>680</v>
      </c>
      <c r="O1221" s="23">
        <v>1299</v>
      </c>
      <c r="P1221" s="23">
        <v>466</v>
      </c>
      <c r="Q1221" s="23">
        <v>28</v>
      </c>
      <c r="R1221" s="23">
        <v>0.234303797468354</v>
      </c>
      <c r="S1221" s="23">
        <v>595</v>
      </c>
      <c r="T1221" s="23">
        <v>470</v>
      </c>
      <c r="U1221" s="23">
        <v>1018</v>
      </c>
      <c r="V1221" s="23">
        <v>2598</v>
      </c>
      <c r="W1221" s="23">
        <v>2510</v>
      </c>
      <c r="X1221" s="23">
        <v>1304</v>
      </c>
      <c r="Y1221" s="23">
        <v>105</v>
      </c>
      <c r="Z1221" s="23">
        <v>200</v>
      </c>
      <c r="AA1221" s="23">
        <v>210</v>
      </c>
      <c r="AB1221" s="23">
        <v>3</v>
      </c>
      <c r="AC1221" s="23">
        <v>29</v>
      </c>
      <c r="AD1221" s="23">
        <v>48</v>
      </c>
      <c r="AE1221" s="23">
        <v>0</v>
      </c>
      <c r="AF1221" s="23">
        <v>0</v>
      </c>
      <c r="AG1221" s="23">
        <v>4</v>
      </c>
      <c r="AH1221" s="23">
        <v>0</v>
      </c>
      <c r="AI1221" s="23">
        <v>0</v>
      </c>
      <c r="AJ1221" s="23">
        <v>0</v>
      </c>
      <c r="AK1221" s="23">
        <v>1.2353799999999999</v>
      </c>
      <c r="AL1221" s="23">
        <v>1</v>
      </c>
      <c r="AM1221" s="23">
        <v>0</v>
      </c>
      <c r="AN1221" s="23">
        <v>2878</v>
      </c>
      <c r="AO1221" s="23">
        <v>1220</v>
      </c>
      <c r="AP1221" s="23">
        <v>15</v>
      </c>
    </row>
    <row r="1222" spans="1:42" x14ac:dyDescent="0.25">
      <c r="A1222" s="23">
        <v>1221</v>
      </c>
      <c r="B1222" s="23">
        <v>25</v>
      </c>
      <c r="C1222" s="23">
        <v>25</v>
      </c>
      <c r="D1222" s="23">
        <v>6</v>
      </c>
      <c r="E1222" s="23">
        <v>1550</v>
      </c>
      <c r="F1222" s="23">
        <v>5341</v>
      </c>
      <c r="G1222" s="23">
        <v>5356</v>
      </c>
      <c r="H1222" s="23">
        <v>2388</v>
      </c>
      <c r="I1222" s="23">
        <v>1559</v>
      </c>
      <c r="J1222" s="23">
        <v>50</v>
      </c>
      <c r="K1222" s="23">
        <v>429</v>
      </c>
      <c r="L1222" s="23">
        <v>531</v>
      </c>
      <c r="M1222" s="23">
        <v>387</v>
      </c>
      <c r="N1222" s="23">
        <v>203</v>
      </c>
      <c r="O1222" s="23">
        <v>583</v>
      </c>
      <c r="P1222" s="23">
        <v>308</v>
      </c>
      <c r="Q1222" s="23">
        <v>30</v>
      </c>
      <c r="R1222" s="23">
        <v>0.11034353995519</v>
      </c>
      <c r="S1222" s="23">
        <v>378</v>
      </c>
      <c r="T1222" s="23">
        <v>343</v>
      </c>
      <c r="U1222" s="23">
        <v>1193</v>
      </c>
      <c r="V1222" s="23">
        <v>2048</v>
      </c>
      <c r="W1222" s="23">
        <v>1296</v>
      </c>
      <c r="X1222" s="23">
        <v>476</v>
      </c>
      <c r="Y1222" s="23">
        <v>9</v>
      </c>
      <c r="Z1222" s="23">
        <v>38</v>
      </c>
      <c r="AA1222" s="23">
        <v>273</v>
      </c>
      <c r="AB1222" s="23">
        <v>0</v>
      </c>
      <c r="AC1222" s="23">
        <v>9</v>
      </c>
      <c r="AD1222" s="23">
        <v>49</v>
      </c>
      <c r="AE1222" s="23">
        <v>0</v>
      </c>
      <c r="AF1222" s="23">
        <v>0</v>
      </c>
      <c r="AG1222" s="23">
        <v>4</v>
      </c>
      <c r="AH1222" s="23">
        <v>0</v>
      </c>
      <c r="AI1222" s="23">
        <v>0</v>
      </c>
      <c r="AJ1222" s="23">
        <v>0</v>
      </c>
      <c r="AK1222" s="23">
        <v>1.1870700000000001</v>
      </c>
      <c r="AL1222" s="23">
        <v>1</v>
      </c>
      <c r="AM1222" s="23">
        <v>0</v>
      </c>
      <c r="AN1222" s="23">
        <v>1550</v>
      </c>
      <c r="AO1222" s="23">
        <v>1221</v>
      </c>
      <c r="AP1222" s="23">
        <v>15</v>
      </c>
    </row>
    <row r="1223" spans="1:42" x14ac:dyDescent="0.25">
      <c r="A1223" s="23">
        <v>1222</v>
      </c>
      <c r="B1223" s="23">
        <v>25</v>
      </c>
      <c r="C1223" s="23">
        <v>25</v>
      </c>
      <c r="D1223" s="23">
        <v>6</v>
      </c>
      <c r="E1223" s="23">
        <v>1239</v>
      </c>
      <c r="F1223" s="23">
        <v>2936</v>
      </c>
      <c r="G1223" s="23">
        <v>3308</v>
      </c>
      <c r="H1223" s="23">
        <v>1430</v>
      </c>
      <c r="I1223" s="23">
        <v>635</v>
      </c>
      <c r="J1223" s="23">
        <v>805</v>
      </c>
      <c r="K1223" s="23">
        <v>571</v>
      </c>
      <c r="L1223" s="23">
        <v>367</v>
      </c>
      <c r="M1223" s="23">
        <v>164</v>
      </c>
      <c r="N1223" s="23">
        <v>137</v>
      </c>
      <c r="O1223" s="23">
        <v>484</v>
      </c>
      <c r="P1223" s="23">
        <v>94</v>
      </c>
      <c r="Q1223" s="23">
        <v>8</v>
      </c>
      <c r="R1223" s="23">
        <v>0.161729141475212</v>
      </c>
      <c r="S1223" s="23">
        <v>173</v>
      </c>
      <c r="T1223" s="23">
        <v>181</v>
      </c>
      <c r="U1223" s="23">
        <v>448</v>
      </c>
      <c r="V1223" s="23">
        <v>1416</v>
      </c>
      <c r="W1223" s="23">
        <v>865</v>
      </c>
      <c r="X1223" s="23">
        <v>398</v>
      </c>
      <c r="Y1223" s="23">
        <v>9</v>
      </c>
      <c r="Z1223" s="23">
        <v>50</v>
      </c>
      <c r="AA1223" s="23">
        <v>101</v>
      </c>
      <c r="AB1223" s="23">
        <v>0</v>
      </c>
      <c r="AC1223" s="23">
        <v>2</v>
      </c>
      <c r="AD1223" s="23">
        <v>11</v>
      </c>
      <c r="AE1223" s="23">
        <v>0</v>
      </c>
      <c r="AF1223" s="23">
        <v>0</v>
      </c>
      <c r="AG1223" s="23">
        <v>4</v>
      </c>
      <c r="AH1223" s="23">
        <v>0</v>
      </c>
      <c r="AI1223" s="23">
        <v>522.34595000000002</v>
      </c>
      <c r="AJ1223" s="23">
        <v>67.825900000000004</v>
      </c>
      <c r="AK1223" s="23">
        <v>1.68485</v>
      </c>
      <c r="AL1223" s="23">
        <v>1</v>
      </c>
      <c r="AM1223" s="23">
        <v>0</v>
      </c>
      <c r="AN1223" s="23">
        <v>1239</v>
      </c>
      <c r="AO1223" s="23">
        <v>1222</v>
      </c>
      <c r="AP1223" s="23">
        <v>372</v>
      </c>
    </row>
    <row r="1224" spans="1:42" x14ac:dyDescent="0.25">
      <c r="A1224" s="23">
        <v>1223</v>
      </c>
      <c r="B1224" s="23">
        <v>25</v>
      </c>
      <c r="C1224" s="23">
        <v>25</v>
      </c>
      <c r="D1224" s="23">
        <v>6</v>
      </c>
      <c r="E1224" s="23">
        <v>1111</v>
      </c>
      <c r="F1224" s="23">
        <v>3376</v>
      </c>
      <c r="G1224" s="23">
        <v>3387</v>
      </c>
      <c r="H1224" s="23">
        <v>1477</v>
      </c>
      <c r="I1224" s="23">
        <v>1029</v>
      </c>
      <c r="J1224" s="23">
        <v>205</v>
      </c>
      <c r="K1224" s="23">
        <v>581</v>
      </c>
      <c r="L1224" s="23">
        <v>376</v>
      </c>
      <c r="M1224" s="23">
        <v>121</v>
      </c>
      <c r="N1224" s="23">
        <v>33</v>
      </c>
      <c r="O1224" s="23">
        <v>704</v>
      </c>
      <c r="P1224" s="23">
        <v>173</v>
      </c>
      <c r="Q1224" s="23">
        <v>134</v>
      </c>
      <c r="R1224" s="23">
        <v>0.217891939769708</v>
      </c>
      <c r="S1224" s="23">
        <v>1458</v>
      </c>
      <c r="T1224" s="23">
        <v>312</v>
      </c>
      <c r="U1224" s="23">
        <v>470</v>
      </c>
      <c r="V1224" s="23">
        <v>1039</v>
      </c>
      <c r="W1224" s="23">
        <v>1008</v>
      </c>
      <c r="X1224" s="23">
        <v>558</v>
      </c>
      <c r="Y1224" s="23">
        <v>251</v>
      </c>
      <c r="Z1224" s="23">
        <v>146</v>
      </c>
      <c r="AA1224" s="23">
        <v>182</v>
      </c>
      <c r="AB1224" s="23">
        <v>0</v>
      </c>
      <c r="AC1224" s="23">
        <v>379</v>
      </c>
      <c r="AD1224" s="23">
        <v>500</v>
      </c>
      <c r="AE1224" s="23">
        <v>0</v>
      </c>
      <c r="AF1224" s="23">
        <v>0</v>
      </c>
      <c r="AG1224" s="23">
        <v>4</v>
      </c>
      <c r="AH1224" s="23">
        <v>0</v>
      </c>
      <c r="AI1224" s="23">
        <v>0</v>
      </c>
      <c r="AJ1224" s="23">
        <v>0</v>
      </c>
      <c r="AK1224" s="23">
        <v>1.4658800000000001</v>
      </c>
      <c r="AL1224" s="23">
        <v>2</v>
      </c>
      <c r="AM1224" s="23">
        <v>0</v>
      </c>
      <c r="AN1224" s="23">
        <v>1111</v>
      </c>
      <c r="AO1224" s="23">
        <v>1223</v>
      </c>
      <c r="AP1224" s="23">
        <v>11</v>
      </c>
    </row>
    <row r="1225" spans="1:42" x14ac:dyDescent="0.25">
      <c r="A1225" s="23">
        <v>1224</v>
      </c>
      <c r="B1225" s="23">
        <v>25</v>
      </c>
      <c r="C1225" s="23">
        <v>25</v>
      </c>
      <c r="D1225" s="23">
        <v>6</v>
      </c>
      <c r="E1225" s="23">
        <v>1327</v>
      </c>
      <c r="F1225" s="23">
        <v>2636</v>
      </c>
      <c r="G1225" s="23">
        <v>2773</v>
      </c>
      <c r="H1225" s="23">
        <v>1062</v>
      </c>
      <c r="I1225" s="23">
        <v>158</v>
      </c>
      <c r="J1225" s="23">
        <v>1412</v>
      </c>
      <c r="K1225" s="23">
        <v>964</v>
      </c>
      <c r="L1225" s="23">
        <v>236</v>
      </c>
      <c r="M1225" s="23">
        <v>79</v>
      </c>
      <c r="N1225" s="23">
        <v>48</v>
      </c>
      <c r="O1225" s="23">
        <v>231</v>
      </c>
      <c r="P1225" s="23">
        <v>35</v>
      </c>
      <c r="Q1225" s="23">
        <v>65</v>
      </c>
      <c r="R1225" s="23">
        <v>0.155787955283087</v>
      </c>
      <c r="S1225" s="23">
        <v>1668</v>
      </c>
      <c r="T1225" s="23">
        <v>472</v>
      </c>
      <c r="U1225" s="23">
        <v>234</v>
      </c>
      <c r="V1225" s="23">
        <v>1010</v>
      </c>
      <c r="W1225" s="23">
        <v>713</v>
      </c>
      <c r="X1225" s="23">
        <v>344</v>
      </c>
      <c r="Y1225" s="23">
        <v>98</v>
      </c>
      <c r="Z1225" s="23">
        <v>264</v>
      </c>
      <c r="AA1225" s="23">
        <v>561</v>
      </c>
      <c r="AB1225" s="23">
        <v>0</v>
      </c>
      <c r="AC1225" s="23">
        <v>268</v>
      </c>
      <c r="AD1225" s="23">
        <v>477</v>
      </c>
      <c r="AE1225" s="23">
        <v>0</v>
      </c>
      <c r="AF1225" s="23">
        <v>0</v>
      </c>
      <c r="AG1225" s="23">
        <v>3</v>
      </c>
      <c r="AH1225" s="23">
        <v>0</v>
      </c>
      <c r="AI1225" s="23">
        <v>0</v>
      </c>
      <c r="AJ1225" s="23">
        <v>0</v>
      </c>
      <c r="AK1225" s="23">
        <v>2.3622100000000001</v>
      </c>
      <c r="AL1225" s="23">
        <v>1</v>
      </c>
      <c r="AM1225" s="23">
        <v>0</v>
      </c>
      <c r="AN1225" s="23">
        <v>1327</v>
      </c>
      <c r="AO1225" s="23">
        <v>1224</v>
      </c>
      <c r="AP1225" s="23">
        <v>137</v>
      </c>
    </row>
    <row r="1226" spans="1:42" x14ac:dyDescent="0.25">
      <c r="A1226" s="23">
        <v>1225</v>
      </c>
      <c r="B1226" s="23">
        <v>25</v>
      </c>
      <c r="C1226" s="23">
        <v>25</v>
      </c>
      <c r="D1226" s="23">
        <v>6</v>
      </c>
      <c r="E1226" s="23">
        <v>1045</v>
      </c>
      <c r="F1226" s="23">
        <v>2696</v>
      </c>
      <c r="G1226" s="23">
        <v>2696</v>
      </c>
      <c r="H1226" s="23">
        <v>1314</v>
      </c>
      <c r="I1226" s="23">
        <v>639</v>
      </c>
      <c r="J1226" s="23">
        <v>626</v>
      </c>
      <c r="K1226" s="23">
        <v>446</v>
      </c>
      <c r="L1226" s="23">
        <v>409</v>
      </c>
      <c r="M1226" s="23">
        <v>160</v>
      </c>
      <c r="N1226" s="23">
        <v>30</v>
      </c>
      <c r="O1226" s="23">
        <v>182</v>
      </c>
      <c r="P1226" s="23">
        <v>109</v>
      </c>
      <c r="Q1226" s="23">
        <v>26</v>
      </c>
      <c r="R1226" s="23">
        <v>0.14428783382789301</v>
      </c>
      <c r="S1226" s="23">
        <v>1857</v>
      </c>
      <c r="T1226" s="23">
        <v>154</v>
      </c>
      <c r="U1226" s="23">
        <v>524</v>
      </c>
      <c r="V1226" s="23">
        <v>1000</v>
      </c>
      <c r="W1226" s="23">
        <v>769</v>
      </c>
      <c r="X1226" s="23">
        <v>249</v>
      </c>
      <c r="Y1226" s="23">
        <v>86</v>
      </c>
      <c r="Z1226" s="23">
        <v>363</v>
      </c>
      <c r="AA1226" s="23">
        <v>396</v>
      </c>
      <c r="AB1226" s="23">
        <v>1</v>
      </c>
      <c r="AC1226" s="23">
        <v>82</v>
      </c>
      <c r="AD1226" s="23">
        <v>929</v>
      </c>
      <c r="AE1226" s="23">
        <v>0</v>
      </c>
      <c r="AF1226" s="23">
        <v>0</v>
      </c>
      <c r="AG1226" s="23">
        <v>3</v>
      </c>
      <c r="AH1226" s="23">
        <v>0</v>
      </c>
      <c r="AI1226" s="23">
        <v>0</v>
      </c>
      <c r="AJ1226" s="23">
        <v>0</v>
      </c>
      <c r="AK1226" s="23">
        <v>1.4473400000000001</v>
      </c>
      <c r="AL1226" s="23">
        <v>1</v>
      </c>
      <c r="AM1226" s="23">
        <v>0</v>
      </c>
      <c r="AN1226" s="23">
        <v>1045</v>
      </c>
      <c r="AO1226" s="23">
        <v>1225</v>
      </c>
      <c r="AP1226" s="23">
        <v>0</v>
      </c>
    </row>
    <row r="1227" spans="1:42" x14ac:dyDescent="0.25">
      <c r="A1227" s="23">
        <v>1226</v>
      </c>
      <c r="B1227" s="23">
        <v>25</v>
      </c>
      <c r="C1227" s="23">
        <v>25</v>
      </c>
      <c r="D1227" s="23">
        <v>6</v>
      </c>
      <c r="E1227" s="23">
        <v>1133</v>
      </c>
      <c r="F1227" s="23">
        <v>3049</v>
      </c>
      <c r="G1227" s="23">
        <v>3061</v>
      </c>
      <c r="H1227" s="23">
        <v>1359</v>
      </c>
      <c r="I1227" s="23">
        <v>934</v>
      </c>
      <c r="J1227" s="23">
        <v>289</v>
      </c>
      <c r="K1227" s="23">
        <v>594</v>
      </c>
      <c r="L1227" s="23">
        <v>396</v>
      </c>
      <c r="M1227" s="23">
        <v>143</v>
      </c>
      <c r="N1227" s="23">
        <v>0</v>
      </c>
      <c r="O1227" s="23">
        <v>263</v>
      </c>
      <c r="P1227" s="23">
        <v>143</v>
      </c>
      <c r="Q1227" s="23">
        <v>36</v>
      </c>
      <c r="R1227" s="23">
        <v>0.13165632146357401</v>
      </c>
      <c r="S1227" s="23">
        <v>480</v>
      </c>
      <c r="T1227" s="23">
        <v>155</v>
      </c>
      <c r="U1227" s="23">
        <v>714</v>
      </c>
      <c r="V1227" s="23">
        <v>1098</v>
      </c>
      <c r="W1227" s="23">
        <v>757</v>
      </c>
      <c r="X1227" s="23">
        <v>337</v>
      </c>
      <c r="Y1227" s="23">
        <v>193</v>
      </c>
      <c r="Z1227" s="23">
        <v>50</v>
      </c>
      <c r="AA1227" s="23">
        <v>167</v>
      </c>
      <c r="AB1227" s="23">
        <v>0</v>
      </c>
      <c r="AC1227" s="23">
        <v>54</v>
      </c>
      <c r="AD1227" s="23">
        <v>16</v>
      </c>
      <c r="AE1227" s="23">
        <v>0</v>
      </c>
      <c r="AF1227" s="23">
        <v>0</v>
      </c>
      <c r="AG1227" s="23">
        <v>3</v>
      </c>
      <c r="AH1227" s="23">
        <v>0</v>
      </c>
      <c r="AI1227" s="23">
        <v>0</v>
      </c>
      <c r="AJ1227" s="23">
        <v>0</v>
      </c>
      <c r="AK1227" s="23">
        <v>1.36276</v>
      </c>
      <c r="AL1227" s="23">
        <v>2</v>
      </c>
      <c r="AM1227" s="23">
        <v>0</v>
      </c>
      <c r="AN1227" s="23">
        <v>1133</v>
      </c>
      <c r="AO1227" s="23">
        <v>1226</v>
      </c>
      <c r="AP1227" s="23">
        <v>12</v>
      </c>
    </row>
    <row r="1228" spans="1:42" x14ac:dyDescent="0.25">
      <c r="A1228" s="23">
        <v>1227</v>
      </c>
      <c r="B1228" s="23">
        <v>25</v>
      </c>
      <c r="C1228" s="23">
        <v>25</v>
      </c>
      <c r="D1228" s="23">
        <v>6</v>
      </c>
      <c r="E1228" s="23">
        <v>1058</v>
      </c>
      <c r="F1228" s="23">
        <v>2715</v>
      </c>
      <c r="G1228" s="23">
        <v>2724</v>
      </c>
      <c r="H1228" s="23">
        <v>1202</v>
      </c>
      <c r="I1228" s="23">
        <v>1151</v>
      </c>
      <c r="J1228" s="23">
        <v>153</v>
      </c>
      <c r="K1228" s="23">
        <v>421</v>
      </c>
      <c r="L1228" s="23">
        <v>393</v>
      </c>
      <c r="M1228" s="23">
        <v>151</v>
      </c>
      <c r="N1228" s="23">
        <v>93</v>
      </c>
      <c r="O1228" s="23">
        <v>284</v>
      </c>
      <c r="P1228" s="23">
        <v>195</v>
      </c>
      <c r="Q1228" s="23">
        <v>15</v>
      </c>
      <c r="R1228" s="23">
        <v>0.19016152716593199</v>
      </c>
      <c r="S1228" s="23">
        <v>228</v>
      </c>
      <c r="T1228" s="23">
        <v>182</v>
      </c>
      <c r="U1228" s="23">
        <v>458</v>
      </c>
      <c r="V1228" s="23">
        <v>947</v>
      </c>
      <c r="W1228" s="23">
        <v>796</v>
      </c>
      <c r="X1228" s="23">
        <v>341</v>
      </c>
      <c r="Y1228" s="23">
        <v>60</v>
      </c>
      <c r="Z1228" s="23">
        <v>13</v>
      </c>
      <c r="AA1228" s="23">
        <v>110</v>
      </c>
      <c r="AB1228" s="23">
        <v>0</v>
      </c>
      <c r="AC1228" s="23">
        <v>35</v>
      </c>
      <c r="AD1228" s="23">
        <v>10</v>
      </c>
      <c r="AE1228" s="23">
        <v>0</v>
      </c>
      <c r="AF1228" s="23">
        <v>0</v>
      </c>
      <c r="AG1228" s="23">
        <v>4</v>
      </c>
      <c r="AH1228" s="23">
        <v>0</v>
      </c>
      <c r="AI1228" s="23">
        <v>0</v>
      </c>
      <c r="AJ1228" s="23">
        <v>0</v>
      </c>
      <c r="AK1228" s="23">
        <v>1.1949700000000001</v>
      </c>
      <c r="AL1228" s="23">
        <v>1</v>
      </c>
      <c r="AM1228" s="23">
        <v>0</v>
      </c>
      <c r="AN1228" s="23">
        <v>1058</v>
      </c>
      <c r="AO1228" s="23">
        <v>1227</v>
      </c>
      <c r="AP1228" s="23">
        <v>9</v>
      </c>
    </row>
    <row r="1229" spans="1:42" x14ac:dyDescent="0.25">
      <c r="A1229" s="23">
        <v>1228</v>
      </c>
      <c r="B1229" s="23">
        <v>25</v>
      </c>
      <c r="C1229" s="23">
        <v>25</v>
      </c>
      <c r="D1229" s="23">
        <v>6</v>
      </c>
      <c r="E1229" s="23">
        <v>772</v>
      </c>
      <c r="F1229" s="23">
        <v>2223</v>
      </c>
      <c r="G1229" s="23">
        <v>2250</v>
      </c>
      <c r="H1229" s="23">
        <v>1057</v>
      </c>
      <c r="I1229" s="23">
        <v>786</v>
      </c>
      <c r="J1229" s="23">
        <v>16</v>
      </c>
      <c r="K1229" s="23">
        <v>250</v>
      </c>
      <c r="L1229" s="23">
        <v>278</v>
      </c>
      <c r="M1229" s="23">
        <v>156</v>
      </c>
      <c r="N1229" s="23">
        <v>88</v>
      </c>
      <c r="O1229" s="23">
        <v>319</v>
      </c>
      <c r="P1229" s="23">
        <v>207</v>
      </c>
      <c r="Q1229" s="23">
        <v>27</v>
      </c>
      <c r="R1229" s="23">
        <v>0.17066666666666699</v>
      </c>
      <c r="S1229" s="23">
        <v>223</v>
      </c>
      <c r="T1229" s="23">
        <v>146</v>
      </c>
      <c r="U1229" s="23">
        <v>424</v>
      </c>
      <c r="V1229" s="23">
        <v>790</v>
      </c>
      <c r="W1229" s="23">
        <v>611</v>
      </c>
      <c r="X1229" s="23">
        <v>279</v>
      </c>
      <c r="Y1229" s="23">
        <v>3</v>
      </c>
      <c r="Z1229" s="23">
        <v>15</v>
      </c>
      <c r="AA1229" s="23">
        <v>147</v>
      </c>
      <c r="AB1229" s="23">
        <v>0</v>
      </c>
      <c r="AC1229" s="23">
        <v>0</v>
      </c>
      <c r="AD1229" s="23">
        <v>58</v>
      </c>
      <c r="AE1229" s="23">
        <v>0</v>
      </c>
      <c r="AF1229" s="23">
        <v>0</v>
      </c>
      <c r="AG1229" s="23">
        <v>4</v>
      </c>
      <c r="AH1229" s="23">
        <v>0</v>
      </c>
      <c r="AI1229" s="23">
        <v>0</v>
      </c>
      <c r="AJ1229" s="23">
        <v>0</v>
      </c>
      <c r="AK1229" s="23">
        <v>1.08978</v>
      </c>
      <c r="AL1229" s="23">
        <v>1</v>
      </c>
      <c r="AM1229" s="23">
        <v>0</v>
      </c>
      <c r="AN1229" s="23">
        <v>772</v>
      </c>
      <c r="AO1229" s="23">
        <v>1228</v>
      </c>
      <c r="AP1229" s="23">
        <v>27</v>
      </c>
    </row>
    <row r="1230" spans="1:42" x14ac:dyDescent="0.25">
      <c r="A1230" s="23">
        <v>1229</v>
      </c>
      <c r="B1230" s="23">
        <v>25</v>
      </c>
      <c r="C1230" s="23">
        <v>25</v>
      </c>
      <c r="D1230" s="23">
        <v>6</v>
      </c>
      <c r="E1230" s="23">
        <v>1399</v>
      </c>
      <c r="F1230" s="23">
        <v>3750</v>
      </c>
      <c r="G1230" s="23">
        <v>3757</v>
      </c>
      <c r="H1230" s="23">
        <v>1602</v>
      </c>
      <c r="I1230" s="23">
        <v>1079</v>
      </c>
      <c r="J1230" s="23">
        <v>427</v>
      </c>
      <c r="K1230" s="23">
        <v>659</v>
      </c>
      <c r="L1230" s="23">
        <v>448</v>
      </c>
      <c r="M1230" s="23">
        <v>235</v>
      </c>
      <c r="N1230" s="23">
        <v>57</v>
      </c>
      <c r="O1230" s="23">
        <v>328</v>
      </c>
      <c r="P1230" s="23">
        <v>189</v>
      </c>
      <c r="Q1230" s="23">
        <v>59</v>
      </c>
      <c r="R1230" s="23">
        <v>0.21266968325791899</v>
      </c>
      <c r="S1230" s="23">
        <v>1266</v>
      </c>
      <c r="T1230" s="23">
        <v>172</v>
      </c>
      <c r="U1230" s="23">
        <v>766</v>
      </c>
      <c r="V1230" s="23">
        <v>1319</v>
      </c>
      <c r="W1230" s="23">
        <v>929</v>
      </c>
      <c r="X1230" s="23">
        <v>571</v>
      </c>
      <c r="Y1230" s="23">
        <v>240</v>
      </c>
      <c r="Z1230" s="23">
        <v>270</v>
      </c>
      <c r="AA1230" s="23">
        <v>589</v>
      </c>
      <c r="AB1230" s="23">
        <v>0</v>
      </c>
      <c r="AC1230" s="23">
        <v>46</v>
      </c>
      <c r="AD1230" s="23">
        <v>121</v>
      </c>
      <c r="AE1230" s="23">
        <v>0</v>
      </c>
      <c r="AF1230" s="23">
        <v>0</v>
      </c>
      <c r="AG1230" s="23">
        <v>4</v>
      </c>
      <c r="AH1230" s="23">
        <v>1859.8908699999999</v>
      </c>
      <c r="AI1230" s="23">
        <v>0</v>
      </c>
      <c r="AJ1230" s="23">
        <v>0</v>
      </c>
      <c r="AK1230" s="23">
        <v>1.3668199999999999</v>
      </c>
      <c r="AL1230" s="23">
        <v>1</v>
      </c>
      <c r="AM1230" s="23">
        <v>0</v>
      </c>
      <c r="AN1230" s="23">
        <v>1399</v>
      </c>
      <c r="AO1230" s="23">
        <v>1229</v>
      </c>
      <c r="AP1230" s="23">
        <v>7</v>
      </c>
    </row>
    <row r="1231" spans="1:42" x14ac:dyDescent="0.25">
      <c r="A1231" s="23">
        <v>1230</v>
      </c>
      <c r="B1231" s="23">
        <v>25</v>
      </c>
      <c r="C1231" s="23">
        <v>25</v>
      </c>
      <c r="D1231" s="23">
        <v>6</v>
      </c>
      <c r="E1231" s="23">
        <v>2399</v>
      </c>
      <c r="F1231" s="23">
        <v>7045</v>
      </c>
      <c r="G1231" s="23">
        <v>7074</v>
      </c>
      <c r="H1231" s="23">
        <v>3042</v>
      </c>
      <c r="I1231" s="23">
        <v>1862</v>
      </c>
      <c r="J1231" s="23">
        <v>745</v>
      </c>
      <c r="K1231" s="23">
        <v>808</v>
      </c>
      <c r="L1231" s="23">
        <v>639</v>
      </c>
      <c r="M1231" s="23">
        <v>533</v>
      </c>
      <c r="N1231" s="23">
        <v>419</v>
      </c>
      <c r="O1231" s="23">
        <v>835</v>
      </c>
      <c r="P1231" s="23">
        <v>488</v>
      </c>
      <c r="Q1231" s="23">
        <v>22</v>
      </c>
      <c r="R1231" s="23">
        <v>0.248232965790218</v>
      </c>
      <c r="S1231" s="23">
        <v>658</v>
      </c>
      <c r="T1231" s="23">
        <v>366</v>
      </c>
      <c r="U1231" s="23">
        <v>1112</v>
      </c>
      <c r="V1231" s="23">
        <v>2156</v>
      </c>
      <c r="W1231" s="23">
        <v>1968</v>
      </c>
      <c r="X1231" s="23">
        <v>1472</v>
      </c>
      <c r="Y1231" s="23">
        <v>53</v>
      </c>
      <c r="Z1231" s="23">
        <v>91</v>
      </c>
      <c r="AA1231" s="23">
        <v>483</v>
      </c>
      <c r="AB1231" s="23">
        <v>0</v>
      </c>
      <c r="AC1231" s="23">
        <v>6</v>
      </c>
      <c r="AD1231" s="23">
        <v>25</v>
      </c>
      <c r="AE1231" s="23">
        <v>0</v>
      </c>
      <c r="AF1231" s="23">
        <v>0</v>
      </c>
      <c r="AG1231" s="23">
        <v>4</v>
      </c>
      <c r="AH1231" s="23">
        <v>0</v>
      </c>
      <c r="AI1231" s="23">
        <v>0</v>
      </c>
      <c r="AJ1231" s="23">
        <v>0</v>
      </c>
      <c r="AK1231" s="23">
        <v>1.1996500000000001</v>
      </c>
      <c r="AL1231" s="23">
        <v>1</v>
      </c>
      <c r="AM1231" s="23">
        <v>0</v>
      </c>
      <c r="AN1231" s="23">
        <v>2399</v>
      </c>
      <c r="AO1231" s="23">
        <v>1230</v>
      </c>
      <c r="AP1231" s="23">
        <v>29</v>
      </c>
    </row>
    <row r="1232" spans="1:42" x14ac:dyDescent="0.25">
      <c r="A1232" s="23">
        <v>1231</v>
      </c>
      <c r="B1232" s="23">
        <v>25</v>
      </c>
      <c r="C1232" s="23">
        <v>25</v>
      </c>
      <c r="D1232" s="23">
        <v>6</v>
      </c>
      <c r="E1232" s="23">
        <v>1084</v>
      </c>
      <c r="F1232" s="23">
        <v>3199</v>
      </c>
      <c r="G1232" s="23">
        <v>3212</v>
      </c>
      <c r="H1232" s="23">
        <v>1361</v>
      </c>
      <c r="I1232" s="23">
        <v>1078</v>
      </c>
      <c r="J1232" s="23">
        <v>122</v>
      </c>
      <c r="K1232" s="23">
        <v>393</v>
      </c>
      <c r="L1232" s="23">
        <v>489</v>
      </c>
      <c r="M1232" s="23">
        <v>162</v>
      </c>
      <c r="N1232" s="23">
        <v>40</v>
      </c>
      <c r="O1232" s="23">
        <v>264</v>
      </c>
      <c r="P1232" s="23">
        <v>159</v>
      </c>
      <c r="Q1232" s="23">
        <v>41</v>
      </c>
      <c r="R1232" s="23">
        <v>0.17839352428393501</v>
      </c>
      <c r="S1232" s="23">
        <v>737</v>
      </c>
      <c r="T1232" s="23">
        <v>190</v>
      </c>
      <c r="U1232" s="23">
        <v>719</v>
      </c>
      <c r="V1232" s="23">
        <v>968</v>
      </c>
      <c r="W1232" s="23">
        <v>860</v>
      </c>
      <c r="X1232" s="23">
        <v>475</v>
      </c>
      <c r="Y1232" s="23">
        <v>63</v>
      </c>
      <c r="Z1232" s="23">
        <v>130</v>
      </c>
      <c r="AA1232" s="23">
        <v>491</v>
      </c>
      <c r="AB1232" s="23">
        <v>0</v>
      </c>
      <c r="AC1232" s="23">
        <v>3</v>
      </c>
      <c r="AD1232" s="23">
        <v>50</v>
      </c>
      <c r="AE1232" s="23">
        <v>0</v>
      </c>
      <c r="AF1232" s="23">
        <v>0</v>
      </c>
      <c r="AG1232" s="23">
        <v>4</v>
      </c>
      <c r="AH1232" s="23">
        <v>0</v>
      </c>
      <c r="AI1232" s="23">
        <v>0</v>
      </c>
      <c r="AJ1232" s="23">
        <v>0</v>
      </c>
      <c r="AK1232" s="23">
        <v>1.3519399999999999</v>
      </c>
      <c r="AL1232" s="23">
        <v>3</v>
      </c>
      <c r="AM1232" s="23">
        <v>0</v>
      </c>
      <c r="AN1232" s="23">
        <v>1084</v>
      </c>
      <c r="AO1232" s="23">
        <v>1231</v>
      </c>
      <c r="AP1232" s="23">
        <v>13</v>
      </c>
    </row>
    <row r="1233" spans="1:42" x14ac:dyDescent="0.25">
      <c r="A1233" s="23">
        <v>1232</v>
      </c>
      <c r="B1233" s="23">
        <v>25</v>
      </c>
      <c r="C1233" s="23">
        <v>25</v>
      </c>
      <c r="D1233" s="23">
        <v>6</v>
      </c>
      <c r="E1233" s="23">
        <v>1255</v>
      </c>
      <c r="F1233" s="23">
        <v>3481</v>
      </c>
      <c r="G1233" s="23">
        <v>3496</v>
      </c>
      <c r="H1233" s="23">
        <v>1498</v>
      </c>
      <c r="I1233" s="23">
        <v>1132</v>
      </c>
      <c r="J1233" s="23">
        <v>140</v>
      </c>
      <c r="K1233" s="23">
        <v>591</v>
      </c>
      <c r="L1233" s="23">
        <v>386</v>
      </c>
      <c r="M1233" s="23">
        <v>230</v>
      </c>
      <c r="N1233" s="23">
        <v>48</v>
      </c>
      <c r="O1233" s="23">
        <v>284</v>
      </c>
      <c r="P1233" s="23">
        <v>151</v>
      </c>
      <c r="Q1233" s="23">
        <v>52</v>
      </c>
      <c r="R1233" s="23">
        <v>0.19450800915331801</v>
      </c>
      <c r="S1233" s="23">
        <v>1077</v>
      </c>
      <c r="T1233" s="23">
        <v>211</v>
      </c>
      <c r="U1233" s="23">
        <v>653</v>
      </c>
      <c r="V1233" s="23">
        <v>1199</v>
      </c>
      <c r="W1233" s="23">
        <v>935</v>
      </c>
      <c r="X1233" s="23">
        <v>498</v>
      </c>
      <c r="Y1233" s="23">
        <v>85</v>
      </c>
      <c r="Z1233" s="23">
        <v>153</v>
      </c>
      <c r="AA1233" s="23">
        <v>414</v>
      </c>
      <c r="AB1233" s="23">
        <v>0</v>
      </c>
      <c r="AC1233" s="23">
        <v>26</v>
      </c>
      <c r="AD1233" s="23">
        <v>399</v>
      </c>
      <c r="AE1233" s="23">
        <v>0</v>
      </c>
      <c r="AF1233" s="23">
        <v>0</v>
      </c>
      <c r="AG1233" s="23">
        <v>3</v>
      </c>
      <c r="AH1233" s="23">
        <v>0</v>
      </c>
      <c r="AI1233" s="23">
        <v>0</v>
      </c>
      <c r="AJ1233" s="23">
        <v>0</v>
      </c>
      <c r="AK1233" s="23">
        <v>1.3897600000000001</v>
      </c>
      <c r="AL1233" s="23">
        <v>3</v>
      </c>
      <c r="AM1233" s="23">
        <v>0</v>
      </c>
      <c r="AN1233" s="23">
        <v>1255</v>
      </c>
      <c r="AO1233" s="23">
        <v>1232</v>
      </c>
      <c r="AP1233" s="23">
        <v>15</v>
      </c>
    </row>
    <row r="1234" spans="1:42" x14ac:dyDescent="0.25">
      <c r="A1234" s="23">
        <v>1233</v>
      </c>
      <c r="B1234" s="23">
        <v>25</v>
      </c>
      <c r="C1234" s="23">
        <v>25</v>
      </c>
      <c r="D1234" s="23">
        <v>6</v>
      </c>
      <c r="E1234" s="23">
        <v>1134</v>
      </c>
      <c r="F1234" s="23">
        <v>2626</v>
      </c>
      <c r="G1234" s="23">
        <v>2626</v>
      </c>
      <c r="H1234" s="23">
        <v>1415</v>
      </c>
      <c r="I1234" s="23">
        <v>1241</v>
      </c>
      <c r="J1234" s="23">
        <v>32</v>
      </c>
      <c r="K1234" s="23">
        <v>341</v>
      </c>
      <c r="L1234" s="23">
        <v>343</v>
      </c>
      <c r="M1234" s="23">
        <v>319</v>
      </c>
      <c r="N1234" s="23">
        <v>131</v>
      </c>
      <c r="O1234" s="23">
        <v>304</v>
      </c>
      <c r="P1234" s="23">
        <v>206</v>
      </c>
      <c r="Q1234" s="23">
        <v>28</v>
      </c>
      <c r="R1234" s="23">
        <v>0.25932977913175898</v>
      </c>
      <c r="S1234" s="23">
        <v>422</v>
      </c>
      <c r="T1234" s="23">
        <v>127</v>
      </c>
      <c r="U1234" s="23">
        <v>287</v>
      </c>
      <c r="V1234" s="23">
        <v>802</v>
      </c>
      <c r="W1234" s="23">
        <v>810</v>
      </c>
      <c r="X1234" s="23">
        <v>600</v>
      </c>
      <c r="Y1234" s="23">
        <v>33</v>
      </c>
      <c r="Z1234" s="23">
        <v>154</v>
      </c>
      <c r="AA1234" s="23">
        <v>211</v>
      </c>
      <c r="AB1234" s="23">
        <v>0</v>
      </c>
      <c r="AC1234" s="23">
        <v>2</v>
      </c>
      <c r="AD1234" s="23">
        <v>22</v>
      </c>
      <c r="AE1234" s="23">
        <v>0</v>
      </c>
      <c r="AF1234" s="23">
        <v>0</v>
      </c>
      <c r="AG1234" s="23">
        <v>4</v>
      </c>
      <c r="AH1234" s="23">
        <v>0</v>
      </c>
      <c r="AI1234" s="23">
        <v>0</v>
      </c>
      <c r="AJ1234" s="23">
        <v>0</v>
      </c>
      <c r="AK1234" s="23">
        <v>1.2425999999999999</v>
      </c>
      <c r="AL1234" s="23">
        <v>1</v>
      </c>
      <c r="AM1234" s="23">
        <v>0</v>
      </c>
      <c r="AN1234" s="23">
        <v>1134</v>
      </c>
      <c r="AO1234" s="23">
        <v>1233</v>
      </c>
      <c r="AP1234" s="23">
        <v>0</v>
      </c>
    </row>
    <row r="1235" spans="1:42" x14ac:dyDescent="0.25">
      <c r="A1235" s="23">
        <v>1234</v>
      </c>
      <c r="B1235" s="23">
        <v>25</v>
      </c>
      <c r="C1235" s="23">
        <v>25</v>
      </c>
      <c r="D1235" s="23">
        <v>6</v>
      </c>
      <c r="E1235" s="23">
        <v>1452</v>
      </c>
      <c r="F1235" s="23">
        <v>4460</v>
      </c>
      <c r="G1235" s="23">
        <v>4463</v>
      </c>
      <c r="H1235" s="23">
        <v>1928</v>
      </c>
      <c r="I1235" s="23">
        <v>968</v>
      </c>
      <c r="J1235" s="23">
        <v>617</v>
      </c>
      <c r="K1235" s="23">
        <v>814</v>
      </c>
      <c r="L1235" s="23">
        <v>377</v>
      </c>
      <c r="M1235" s="23">
        <v>214</v>
      </c>
      <c r="N1235" s="23">
        <v>47</v>
      </c>
      <c r="O1235" s="23">
        <v>348</v>
      </c>
      <c r="P1235" s="23">
        <v>151</v>
      </c>
      <c r="Q1235" s="23">
        <v>105</v>
      </c>
      <c r="R1235" s="23">
        <v>6.8787810889536199E-2</v>
      </c>
      <c r="S1235" s="23">
        <v>1534</v>
      </c>
      <c r="T1235" s="23">
        <v>272</v>
      </c>
      <c r="U1235" s="23">
        <v>1219</v>
      </c>
      <c r="V1235" s="23">
        <v>1706</v>
      </c>
      <c r="W1235" s="23">
        <v>1004</v>
      </c>
      <c r="X1235" s="23">
        <v>262</v>
      </c>
      <c r="Y1235" s="23">
        <v>241</v>
      </c>
      <c r="Z1235" s="23">
        <v>214</v>
      </c>
      <c r="AA1235" s="23">
        <v>872</v>
      </c>
      <c r="AB1235" s="23">
        <v>0</v>
      </c>
      <c r="AC1235" s="23">
        <v>118</v>
      </c>
      <c r="AD1235" s="23">
        <v>89</v>
      </c>
      <c r="AE1235" s="23">
        <v>0</v>
      </c>
      <c r="AF1235" s="23">
        <v>0</v>
      </c>
      <c r="AG1235" s="23">
        <v>3</v>
      </c>
      <c r="AH1235" s="23">
        <v>2312.0336900000002</v>
      </c>
      <c r="AI1235" s="23">
        <v>0</v>
      </c>
      <c r="AJ1235" s="23">
        <v>0</v>
      </c>
      <c r="AK1235" s="23">
        <v>1.3906499999999999</v>
      </c>
      <c r="AL1235" s="23">
        <v>2</v>
      </c>
      <c r="AM1235" s="23">
        <v>0</v>
      </c>
      <c r="AN1235" s="23">
        <v>1452</v>
      </c>
      <c r="AO1235" s="23">
        <v>1234</v>
      </c>
      <c r="AP1235" s="23">
        <v>3</v>
      </c>
    </row>
    <row r="1236" spans="1:42" x14ac:dyDescent="0.25">
      <c r="A1236" s="23">
        <v>1235</v>
      </c>
      <c r="B1236" s="23">
        <v>25</v>
      </c>
      <c r="C1236" s="23">
        <v>25</v>
      </c>
      <c r="D1236" s="23">
        <v>6</v>
      </c>
      <c r="E1236" s="23">
        <v>1075</v>
      </c>
      <c r="F1236" s="23">
        <v>2498</v>
      </c>
      <c r="G1236" s="23">
        <v>2505</v>
      </c>
      <c r="H1236" s="23">
        <v>1154</v>
      </c>
      <c r="I1236" s="23">
        <v>543</v>
      </c>
      <c r="J1236" s="23">
        <v>666</v>
      </c>
      <c r="K1236" s="23">
        <v>679</v>
      </c>
      <c r="L1236" s="23">
        <v>299</v>
      </c>
      <c r="M1236" s="23">
        <v>83</v>
      </c>
      <c r="N1236" s="23">
        <v>14</v>
      </c>
      <c r="O1236" s="23">
        <v>266</v>
      </c>
      <c r="P1236" s="23">
        <v>82</v>
      </c>
      <c r="Q1236" s="23">
        <v>78</v>
      </c>
      <c r="R1236" s="23">
        <v>9.7405189620758503E-2</v>
      </c>
      <c r="S1236" s="23">
        <v>666</v>
      </c>
      <c r="T1236" s="23">
        <v>159</v>
      </c>
      <c r="U1236" s="23">
        <v>447</v>
      </c>
      <c r="V1236" s="23">
        <v>996</v>
      </c>
      <c r="W1236" s="23">
        <v>705</v>
      </c>
      <c r="X1236" s="23">
        <v>198</v>
      </c>
      <c r="Y1236" s="23">
        <v>61</v>
      </c>
      <c r="Z1236" s="23">
        <v>77</v>
      </c>
      <c r="AA1236" s="23">
        <v>357</v>
      </c>
      <c r="AB1236" s="23">
        <v>0</v>
      </c>
      <c r="AC1236" s="23">
        <v>71</v>
      </c>
      <c r="AD1236" s="23">
        <v>100</v>
      </c>
      <c r="AE1236" s="23">
        <v>0</v>
      </c>
      <c r="AF1236" s="23">
        <v>0</v>
      </c>
      <c r="AG1236" s="23">
        <v>3</v>
      </c>
      <c r="AH1236" s="23">
        <v>0</v>
      </c>
      <c r="AI1236" s="23">
        <v>0</v>
      </c>
      <c r="AJ1236" s="23">
        <v>0</v>
      </c>
      <c r="AK1236" s="23">
        <v>1.34907</v>
      </c>
      <c r="AL1236" s="23">
        <v>1</v>
      </c>
      <c r="AM1236" s="23">
        <v>0</v>
      </c>
      <c r="AN1236" s="23">
        <v>1075</v>
      </c>
      <c r="AO1236" s="23">
        <v>1235</v>
      </c>
      <c r="AP1236" s="23">
        <v>7</v>
      </c>
    </row>
    <row r="1237" spans="1:42" x14ac:dyDescent="0.25">
      <c r="A1237" s="23">
        <v>1236</v>
      </c>
      <c r="B1237" s="23">
        <v>25</v>
      </c>
      <c r="C1237" s="23">
        <v>25</v>
      </c>
      <c r="D1237" s="23">
        <v>6</v>
      </c>
      <c r="E1237" s="23">
        <v>1358</v>
      </c>
      <c r="F1237" s="23">
        <v>3462</v>
      </c>
      <c r="G1237" s="23">
        <v>3508</v>
      </c>
      <c r="H1237" s="23">
        <v>1547</v>
      </c>
      <c r="I1237" s="23">
        <v>727</v>
      </c>
      <c r="J1237" s="23">
        <v>870</v>
      </c>
      <c r="K1237" s="23">
        <v>607</v>
      </c>
      <c r="L1237" s="23">
        <v>449</v>
      </c>
      <c r="M1237" s="23">
        <v>249</v>
      </c>
      <c r="N1237" s="23">
        <v>53</v>
      </c>
      <c r="O1237" s="23">
        <v>397</v>
      </c>
      <c r="P1237" s="23">
        <v>161</v>
      </c>
      <c r="Q1237" s="23">
        <v>34</v>
      </c>
      <c r="R1237" s="23">
        <v>0.16305587229190399</v>
      </c>
      <c r="S1237" s="23">
        <v>311</v>
      </c>
      <c r="T1237" s="23">
        <v>206</v>
      </c>
      <c r="U1237" s="23">
        <v>572</v>
      </c>
      <c r="V1237" s="23">
        <v>1446</v>
      </c>
      <c r="W1237" s="23">
        <v>832</v>
      </c>
      <c r="X1237" s="23">
        <v>452</v>
      </c>
      <c r="Y1237" s="23">
        <v>54</v>
      </c>
      <c r="Z1237" s="23">
        <v>30</v>
      </c>
      <c r="AA1237" s="23">
        <v>205</v>
      </c>
      <c r="AB1237" s="23">
        <v>0</v>
      </c>
      <c r="AC1237" s="23">
        <v>7</v>
      </c>
      <c r="AD1237" s="23">
        <v>15</v>
      </c>
      <c r="AE1237" s="23">
        <v>0</v>
      </c>
      <c r="AF1237" s="23">
        <v>0</v>
      </c>
      <c r="AG1237" s="23">
        <v>4</v>
      </c>
      <c r="AH1237" s="23">
        <v>0</v>
      </c>
      <c r="AI1237" s="23">
        <v>0</v>
      </c>
      <c r="AJ1237" s="23">
        <v>0</v>
      </c>
      <c r="AK1237" s="23">
        <v>1.2859700000000001</v>
      </c>
      <c r="AL1237" s="23">
        <v>1</v>
      </c>
      <c r="AM1237" s="23">
        <v>0</v>
      </c>
      <c r="AN1237" s="23">
        <v>1358</v>
      </c>
      <c r="AO1237" s="23">
        <v>1236</v>
      </c>
      <c r="AP1237" s="23">
        <v>46</v>
      </c>
    </row>
    <row r="1238" spans="1:42" x14ac:dyDescent="0.25">
      <c r="A1238" s="23">
        <v>1237</v>
      </c>
      <c r="B1238" s="23">
        <v>25</v>
      </c>
      <c r="C1238" s="23">
        <v>25</v>
      </c>
      <c r="D1238" s="23">
        <v>6</v>
      </c>
      <c r="E1238" s="23">
        <v>942</v>
      </c>
      <c r="F1238" s="23">
        <v>2596</v>
      </c>
      <c r="G1238" s="23">
        <v>2596</v>
      </c>
      <c r="H1238" s="23">
        <v>1440</v>
      </c>
      <c r="I1238" s="23">
        <v>639</v>
      </c>
      <c r="J1238" s="23">
        <v>419</v>
      </c>
      <c r="K1238" s="23">
        <v>306</v>
      </c>
      <c r="L1238" s="23">
        <v>352</v>
      </c>
      <c r="M1238" s="23">
        <v>159</v>
      </c>
      <c r="N1238" s="23">
        <v>125</v>
      </c>
      <c r="O1238" s="23">
        <v>139</v>
      </c>
      <c r="P1238" s="23">
        <v>103</v>
      </c>
      <c r="Q1238" s="23">
        <v>2</v>
      </c>
      <c r="R1238" s="23">
        <v>0.17141756548536199</v>
      </c>
      <c r="S1238" s="23">
        <v>84</v>
      </c>
      <c r="T1238" s="23">
        <v>126</v>
      </c>
      <c r="U1238" s="23">
        <v>491</v>
      </c>
      <c r="V1238" s="23">
        <v>976</v>
      </c>
      <c r="W1238" s="23">
        <v>650</v>
      </c>
      <c r="X1238" s="23">
        <v>353</v>
      </c>
      <c r="Y1238" s="23">
        <v>0</v>
      </c>
      <c r="Z1238" s="23">
        <v>7</v>
      </c>
      <c r="AA1238" s="23">
        <v>62</v>
      </c>
      <c r="AB1238" s="23">
        <v>0</v>
      </c>
      <c r="AC1238" s="23">
        <v>6</v>
      </c>
      <c r="AD1238" s="23">
        <v>9</v>
      </c>
      <c r="AE1238" s="23">
        <v>0</v>
      </c>
      <c r="AF1238" s="23">
        <v>0</v>
      </c>
      <c r="AG1238" s="23">
        <v>3</v>
      </c>
      <c r="AH1238" s="23">
        <v>0</v>
      </c>
      <c r="AI1238" s="23">
        <v>0</v>
      </c>
      <c r="AJ1238" s="23">
        <v>0</v>
      </c>
      <c r="AK1238" s="23">
        <v>1.3984099999999999</v>
      </c>
      <c r="AL1238" s="23">
        <v>1</v>
      </c>
      <c r="AM1238" s="23">
        <v>0</v>
      </c>
      <c r="AN1238" s="23">
        <v>942</v>
      </c>
      <c r="AO1238" s="23">
        <v>1237</v>
      </c>
      <c r="AP1238" s="23">
        <v>0</v>
      </c>
    </row>
    <row r="1239" spans="1:42" x14ac:dyDescent="0.25">
      <c r="A1239" s="23">
        <v>1238</v>
      </c>
      <c r="B1239" s="23">
        <v>25</v>
      </c>
      <c r="C1239" s="23">
        <v>25</v>
      </c>
      <c r="D1239" s="23">
        <v>6</v>
      </c>
      <c r="E1239" s="23">
        <v>220</v>
      </c>
      <c r="F1239" s="23">
        <v>680</v>
      </c>
      <c r="G1239" s="23">
        <v>767</v>
      </c>
      <c r="H1239" s="23">
        <v>358</v>
      </c>
      <c r="I1239" s="23">
        <v>217</v>
      </c>
      <c r="J1239" s="23">
        <v>26</v>
      </c>
      <c r="K1239" s="23">
        <v>35</v>
      </c>
      <c r="L1239" s="23">
        <v>48</v>
      </c>
      <c r="M1239" s="23">
        <v>56</v>
      </c>
      <c r="N1239" s="23">
        <v>81</v>
      </c>
      <c r="O1239" s="23">
        <v>23401</v>
      </c>
      <c r="P1239" s="23">
        <v>27</v>
      </c>
      <c r="Q1239" s="23">
        <v>3325</v>
      </c>
      <c r="R1239" s="23">
        <v>0.13689700130378099</v>
      </c>
      <c r="S1239" s="23">
        <v>2516</v>
      </c>
      <c r="T1239" s="23">
        <v>35</v>
      </c>
      <c r="U1239" s="23">
        <v>171</v>
      </c>
      <c r="V1239" s="23">
        <v>326</v>
      </c>
      <c r="W1239" s="23">
        <v>158</v>
      </c>
      <c r="X1239" s="23">
        <v>77</v>
      </c>
      <c r="Y1239" s="23">
        <v>7</v>
      </c>
      <c r="Z1239" s="23">
        <v>192</v>
      </c>
      <c r="AA1239" s="23">
        <v>1120</v>
      </c>
      <c r="AB1239" s="23">
        <v>450</v>
      </c>
      <c r="AC1239" s="23">
        <v>488</v>
      </c>
      <c r="AD1239" s="23">
        <v>259</v>
      </c>
      <c r="AE1239" s="23">
        <v>0</v>
      </c>
      <c r="AF1239" s="23">
        <v>0</v>
      </c>
      <c r="AG1239" s="23">
        <v>4</v>
      </c>
      <c r="AH1239" s="23">
        <v>0</v>
      </c>
      <c r="AI1239" s="23">
        <v>0</v>
      </c>
      <c r="AJ1239" s="23">
        <v>0</v>
      </c>
      <c r="AK1239" s="23">
        <v>0.92867</v>
      </c>
      <c r="AL1239" s="23">
        <v>2</v>
      </c>
      <c r="AM1239" s="23">
        <v>0</v>
      </c>
      <c r="AN1239" s="23">
        <v>220</v>
      </c>
      <c r="AO1239" s="23">
        <v>1238</v>
      </c>
      <c r="AP1239" s="23">
        <v>87</v>
      </c>
    </row>
    <row r="1240" spans="1:42" x14ac:dyDescent="0.25">
      <c r="A1240" s="23">
        <v>1239</v>
      </c>
      <c r="B1240" s="23">
        <v>25</v>
      </c>
      <c r="C1240" s="23">
        <v>25</v>
      </c>
      <c r="D1240" s="23">
        <v>6</v>
      </c>
      <c r="E1240" s="23">
        <v>870</v>
      </c>
      <c r="F1240" s="23">
        <v>3207</v>
      </c>
      <c r="G1240" s="23">
        <v>3246</v>
      </c>
      <c r="H1240" s="23">
        <v>1641</v>
      </c>
      <c r="I1240" s="23">
        <v>899</v>
      </c>
      <c r="J1240" s="23">
        <v>0</v>
      </c>
      <c r="K1240" s="23">
        <v>248</v>
      </c>
      <c r="L1240" s="23">
        <v>243</v>
      </c>
      <c r="M1240" s="23">
        <v>227</v>
      </c>
      <c r="N1240" s="23">
        <v>152</v>
      </c>
      <c r="O1240" s="23">
        <v>379</v>
      </c>
      <c r="P1240" s="23">
        <v>121</v>
      </c>
      <c r="Q1240" s="23">
        <v>12</v>
      </c>
      <c r="R1240" s="23">
        <v>0.15927295132470701</v>
      </c>
      <c r="S1240" s="23">
        <v>137</v>
      </c>
      <c r="T1240" s="23">
        <v>171</v>
      </c>
      <c r="U1240" s="23">
        <v>676</v>
      </c>
      <c r="V1240" s="23">
        <v>1192</v>
      </c>
      <c r="W1240" s="23">
        <v>777</v>
      </c>
      <c r="X1240" s="23">
        <v>430</v>
      </c>
      <c r="Y1240" s="23">
        <v>2</v>
      </c>
      <c r="Z1240" s="23">
        <v>121</v>
      </c>
      <c r="AA1240" s="23">
        <v>9</v>
      </c>
      <c r="AB1240" s="23">
        <v>0</v>
      </c>
      <c r="AC1240" s="23">
        <v>3</v>
      </c>
      <c r="AD1240" s="23">
        <v>2</v>
      </c>
      <c r="AE1240" s="23">
        <v>0</v>
      </c>
      <c r="AF1240" s="23">
        <v>0</v>
      </c>
      <c r="AG1240" s="23">
        <v>4</v>
      </c>
      <c r="AH1240" s="23">
        <v>0</v>
      </c>
      <c r="AI1240" s="23">
        <v>0</v>
      </c>
      <c r="AJ1240" s="23">
        <v>0</v>
      </c>
      <c r="AK1240" s="23">
        <v>1.4155199999999999</v>
      </c>
      <c r="AL1240" s="23">
        <v>3</v>
      </c>
      <c r="AM1240" s="23">
        <v>0</v>
      </c>
      <c r="AN1240" s="23">
        <v>870</v>
      </c>
      <c r="AO1240" s="23">
        <v>1239</v>
      </c>
      <c r="AP1240" s="23">
        <v>39</v>
      </c>
    </row>
    <row r="1241" spans="1:42" x14ac:dyDescent="0.25">
      <c r="A1241" s="23">
        <v>1240</v>
      </c>
      <c r="B1241" s="23">
        <v>25</v>
      </c>
      <c r="C1241" s="23">
        <v>25</v>
      </c>
      <c r="D1241" s="23">
        <v>6</v>
      </c>
      <c r="E1241" s="23">
        <v>1519</v>
      </c>
      <c r="F1241" s="23">
        <v>5527</v>
      </c>
      <c r="G1241" s="23">
        <v>5570</v>
      </c>
      <c r="H1241" s="23">
        <v>2482</v>
      </c>
      <c r="I1241" s="23">
        <v>1505</v>
      </c>
      <c r="J1241" s="23">
        <v>50</v>
      </c>
      <c r="K1241" s="23">
        <v>429</v>
      </c>
      <c r="L1241" s="23">
        <v>596</v>
      </c>
      <c r="M1241" s="23">
        <v>356</v>
      </c>
      <c r="N1241" s="23">
        <v>138</v>
      </c>
      <c r="O1241" s="23">
        <v>849</v>
      </c>
      <c r="P1241" s="23">
        <v>274</v>
      </c>
      <c r="Q1241" s="23">
        <v>57</v>
      </c>
      <c r="R1241" s="23">
        <v>0.16750448833034101</v>
      </c>
      <c r="S1241" s="23">
        <v>615</v>
      </c>
      <c r="T1241" s="23">
        <v>370</v>
      </c>
      <c r="U1241" s="23">
        <v>1208</v>
      </c>
      <c r="V1241" s="23">
        <v>1872</v>
      </c>
      <c r="W1241" s="23">
        <v>1382</v>
      </c>
      <c r="X1241" s="23">
        <v>738</v>
      </c>
      <c r="Y1241" s="23">
        <v>151</v>
      </c>
      <c r="Z1241" s="23">
        <v>28</v>
      </c>
      <c r="AA1241" s="23">
        <v>199</v>
      </c>
      <c r="AB1241" s="23">
        <v>2</v>
      </c>
      <c r="AC1241" s="23">
        <v>33</v>
      </c>
      <c r="AD1241" s="23">
        <v>202</v>
      </c>
      <c r="AE1241" s="23">
        <v>0</v>
      </c>
      <c r="AF1241" s="23">
        <v>0</v>
      </c>
      <c r="AG1241" s="23">
        <v>4</v>
      </c>
      <c r="AH1241" s="23">
        <v>0</v>
      </c>
      <c r="AI1241" s="23">
        <v>0</v>
      </c>
      <c r="AJ1241" s="23">
        <v>0</v>
      </c>
      <c r="AK1241" s="23">
        <v>1.25871</v>
      </c>
      <c r="AL1241" s="23">
        <v>3</v>
      </c>
      <c r="AM1241" s="23">
        <v>0</v>
      </c>
      <c r="AN1241" s="23">
        <v>1519</v>
      </c>
      <c r="AO1241" s="23">
        <v>1240</v>
      </c>
      <c r="AP1241" s="23">
        <v>43</v>
      </c>
    </row>
    <row r="1242" spans="1:42" x14ac:dyDescent="0.25">
      <c r="A1242" s="23">
        <v>1241</v>
      </c>
      <c r="B1242" s="23">
        <v>25</v>
      </c>
      <c r="C1242" s="23">
        <v>25</v>
      </c>
      <c r="D1242" s="23">
        <v>6</v>
      </c>
      <c r="E1242" s="23">
        <v>1231</v>
      </c>
      <c r="F1242" s="23">
        <v>2580</v>
      </c>
      <c r="G1242" s="23">
        <v>2618</v>
      </c>
      <c r="H1242" s="23">
        <v>895</v>
      </c>
      <c r="I1242" s="23">
        <v>533</v>
      </c>
      <c r="J1242" s="23">
        <v>822</v>
      </c>
      <c r="K1242" s="23">
        <v>889</v>
      </c>
      <c r="L1242" s="23">
        <v>211</v>
      </c>
      <c r="M1242" s="23">
        <v>131</v>
      </c>
      <c r="N1242" s="23">
        <v>0</v>
      </c>
      <c r="O1242" s="23">
        <v>575</v>
      </c>
      <c r="P1242" s="23">
        <v>123</v>
      </c>
      <c r="Q1242" s="23">
        <v>178</v>
      </c>
      <c r="R1242" s="23">
        <v>0.28227654698242899</v>
      </c>
      <c r="S1242" s="23">
        <v>2869</v>
      </c>
      <c r="T1242" s="23">
        <v>292</v>
      </c>
      <c r="U1242" s="23">
        <v>300</v>
      </c>
      <c r="V1242" s="23">
        <v>810</v>
      </c>
      <c r="W1242" s="23">
        <v>652</v>
      </c>
      <c r="X1242" s="23">
        <v>564</v>
      </c>
      <c r="Y1242" s="23">
        <v>1017</v>
      </c>
      <c r="Z1242" s="23">
        <v>278</v>
      </c>
      <c r="AA1242" s="23">
        <v>1331</v>
      </c>
      <c r="AB1242" s="23">
        <v>0</v>
      </c>
      <c r="AC1242" s="23">
        <v>161</v>
      </c>
      <c r="AD1242" s="23">
        <v>82</v>
      </c>
      <c r="AE1242" s="23">
        <v>0</v>
      </c>
      <c r="AF1242" s="23">
        <v>0</v>
      </c>
      <c r="AG1242" s="23">
        <v>4</v>
      </c>
      <c r="AH1242" s="23">
        <v>0</v>
      </c>
      <c r="AI1242" s="23">
        <v>0</v>
      </c>
      <c r="AJ1242" s="23">
        <v>0</v>
      </c>
      <c r="AK1242" s="23">
        <v>1.4113800000000001</v>
      </c>
      <c r="AL1242" s="23">
        <v>3</v>
      </c>
      <c r="AM1242" s="23">
        <v>0</v>
      </c>
      <c r="AN1242" s="23">
        <v>1231</v>
      </c>
      <c r="AO1242" s="23">
        <v>1241</v>
      </c>
      <c r="AP1242" s="23">
        <v>38</v>
      </c>
    </row>
    <row r="1243" spans="1:42" x14ac:dyDescent="0.25">
      <c r="A1243" s="23">
        <v>1242</v>
      </c>
      <c r="B1243" s="23">
        <v>25</v>
      </c>
      <c r="C1243" s="23">
        <v>25</v>
      </c>
      <c r="D1243" s="23">
        <v>6</v>
      </c>
      <c r="E1243" s="23">
        <v>2111</v>
      </c>
      <c r="F1243" s="23">
        <v>5653</v>
      </c>
      <c r="G1243" s="23">
        <v>5656</v>
      </c>
      <c r="H1243" s="23">
        <v>2893</v>
      </c>
      <c r="I1243" s="23">
        <v>1841</v>
      </c>
      <c r="J1243" s="23">
        <v>492</v>
      </c>
      <c r="K1243" s="23">
        <v>674</v>
      </c>
      <c r="L1243" s="23">
        <v>683</v>
      </c>
      <c r="M1243" s="23">
        <v>423</v>
      </c>
      <c r="N1243" s="23">
        <v>331</v>
      </c>
      <c r="O1243" s="23">
        <v>588</v>
      </c>
      <c r="P1243" s="23">
        <v>348</v>
      </c>
      <c r="Q1243" s="23">
        <v>114</v>
      </c>
      <c r="R1243" s="23">
        <v>0.221004243281471</v>
      </c>
      <c r="S1243" s="23">
        <v>3673</v>
      </c>
      <c r="T1243" s="23">
        <v>487</v>
      </c>
      <c r="U1243" s="23">
        <v>772</v>
      </c>
      <c r="V1243" s="23">
        <v>1896</v>
      </c>
      <c r="W1243" s="23">
        <v>1608</v>
      </c>
      <c r="X1243" s="23">
        <v>893</v>
      </c>
      <c r="Y1243" s="23">
        <v>60</v>
      </c>
      <c r="Z1243" s="23">
        <v>133</v>
      </c>
      <c r="AA1243" s="23">
        <v>3419</v>
      </c>
      <c r="AB1243" s="23">
        <v>0</v>
      </c>
      <c r="AC1243" s="23">
        <v>23</v>
      </c>
      <c r="AD1243" s="23">
        <v>38</v>
      </c>
      <c r="AE1243" s="23">
        <v>0</v>
      </c>
      <c r="AF1243" s="23">
        <v>0</v>
      </c>
      <c r="AG1243" s="23">
        <v>4</v>
      </c>
      <c r="AH1243" s="23">
        <v>0</v>
      </c>
      <c r="AI1243" s="23">
        <v>0</v>
      </c>
      <c r="AJ1243" s="23">
        <v>0</v>
      </c>
      <c r="AK1243" s="23">
        <v>1.4688000000000001</v>
      </c>
      <c r="AL1243" s="23">
        <v>1</v>
      </c>
      <c r="AM1243" s="23">
        <v>0</v>
      </c>
      <c r="AN1243" s="23">
        <v>2111</v>
      </c>
      <c r="AO1243" s="23">
        <v>1242</v>
      </c>
      <c r="AP1243" s="23">
        <v>3</v>
      </c>
    </row>
    <row r="1244" spans="1:42" x14ac:dyDescent="0.25">
      <c r="A1244" s="23">
        <v>1243</v>
      </c>
      <c r="B1244" s="23">
        <v>25</v>
      </c>
      <c r="C1244" s="23">
        <v>25</v>
      </c>
      <c r="D1244" s="23">
        <v>6</v>
      </c>
      <c r="E1244" s="23">
        <v>1811</v>
      </c>
      <c r="F1244" s="23">
        <v>4419</v>
      </c>
      <c r="G1244" s="23">
        <v>4544</v>
      </c>
      <c r="H1244" s="23">
        <v>1785</v>
      </c>
      <c r="I1244" s="23">
        <v>990</v>
      </c>
      <c r="J1244" s="23">
        <v>927</v>
      </c>
      <c r="K1244" s="23">
        <v>946</v>
      </c>
      <c r="L1244" s="23">
        <v>454</v>
      </c>
      <c r="M1244" s="23">
        <v>374</v>
      </c>
      <c r="N1244" s="23">
        <v>37</v>
      </c>
      <c r="O1244" s="23">
        <v>803</v>
      </c>
      <c r="P1244" s="23">
        <v>218</v>
      </c>
      <c r="Q1244" s="23">
        <v>244</v>
      </c>
      <c r="R1244" s="23">
        <v>0.26914612676056299</v>
      </c>
      <c r="S1244" s="23">
        <v>3365</v>
      </c>
      <c r="T1244" s="23">
        <v>398</v>
      </c>
      <c r="U1244" s="23">
        <v>676</v>
      </c>
      <c r="V1244" s="23">
        <v>1337</v>
      </c>
      <c r="W1244" s="23">
        <v>1134</v>
      </c>
      <c r="X1244" s="23">
        <v>999</v>
      </c>
      <c r="Y1244" s="23">
        <v>21</v>
      </c>
      <c r="Z1244" s="23">
        <v>340</v>
      </c>
      <c r="AA1244" s="23">
        <v>2933</v>
      </c>
      <c r="AB1244" s="23">
        <v>0</v>
      </c>
      <c r="AC1244" s="23">
        <v>29</v>
      </c>
      <c r="AD1244" s="23">
        <v>42</v>
      </c>
      <c r="AE1244" s="23">
        <v>0</v>
      </c>
      <c r="AF1244" s="23">
        <v>0</v>
      </c>
      <c r="AG1244" s="23">
        <v>4</v>
      </c>
      <c r="AH1244" s="23">
        <v>0</v>
      </c>
      <c r="AI1244" s="23">
        <v>0</v>
      </c>
      <c r="AJ1244" s="23">
        <v>0</v>
      </c>
      <c r="AK1244" s="23">
        <v>1.3097099999999999</v>
      </c>
      <c r="AL1244" s="23">
        <v>1</v>
      </c>
      <c r="AM1244" s="23">
        <v>0</v>
      </c>
      <c r="AN1244" s="23">
        <v>1811</v>
      </c>
      <c r="AO1244" s="23">
        <v>1243</v>
      </c>
      <c r="AP1244" s="23">
        <v>125</v>
      </c>
    </row>
    <row r="1245" spans="1:42" x14ac:dyDescent="0.25">
      <c r="A1245" s="23">
        <v>1244</v>
      </c>
      <c r="B1245" s="23">
        <v>25</v>
      </c>
      <c r="C1245" s="23">
        <v>25</v>
      </c>
      <c r="D1245" s="23">
        <v>6</v>
      </c>
      <c r="E1245" s="23">
        <v>1744</v>
      </c>
      <c r="F1245" s="23">
        <v>6184</v>
      </c>
      <c r="G1245" s="23">
        <v>6213</v>
      </c>
      <c r="H1245" s="23">
        <v>2184</v>
      </c>
      <c r="I1245" s="23">
        <v>1633</v>
      </c>
      <c r="J1245" s="23">
        <v>124</v>
      </c>
      <c r="K1245" s="23">
        <v>805</v>
      </c>
      <c r="L1245" s="23">
        <v>517</v>
      </c>
      <c r="M1245" s="23">
        <v>361</v>
      </c>
      <c r="N1245" s="23">
        <v>61</v>
      </c>
      <c r="O1245" s="23">
        <v>509</v>
      </c>
      <c r="P1245" s="23">
        <v>304</v>
      </c>
      <c r="Q1245" s="23">
        <v>17</v>
      </c>
      <c r="R1245" s="23">
        <v>0.18654434250764501</v>
      </c>
      <c r="S1245" s="23">
        <v>477</v>
      </c>
      <c r="T1245" s="23">
        <v>457</v>
      </c>
      <c r="U1245" s="23">
        <v>1241</v>
      </c>
      <c r="V1245" s="23">
        <v>1942</v>
      </c>
      <c r="W1245" s="23">
        <v>1685</v>
      </c>
      <c r="X1245" s="23">
        <v>888</v>
      </c>
      <c r="Y1245" s="23">
        <v>8</v>
      </c>
      <c r="Z1245" s="23">
        <v>19</v>
      </c>
      <c r="AA1245" s="23">
        <v>426</v>
      </c>
      <c r="AB1245" s="23">
        <v>0</v>
      </c>
      <c r="AC1245" s="23">
        <v>12</v>
      </c>
      <c r="AD1245" s="23">
        <v>12</v>
      </c>
      <c r="AE1245" s="23">
        <v>0</v>
      </c>
      <c r="AF1245" s="23">
        <v>0</v>
      </c>
      <c r="AG1245" s="23">
        <v>4</v>
      </c>
      <c r="AH1245" s="23">
        <v>0</v>
      </c>
      <c r="AI1245" s="23">
        <v>0</v>
      </c>
      <c r="AJ1245" s="23">
        <v>0</v>
      </c>
      <c r="AK1245" s="23">
        <v>1.31894</v>
      </c>
      <c r="AL1245" s="23">
        <v>1</v>
      </c>
      <c r="AM1245" s="23">
        <v>0</v>
      </c>
      <c r="AN1245" s="23">
        <v>1744</v>
      </c>
      <c r="AO1245" s="23">
        <v>1244</v>
      </c>
      <c r="AP1245" s="23">
        <v>29</v>
      </c>
    </row>
    <row r="1246" spans="1:42" x14ac:dyDescent="0.25">
      <c r="A1246" s="23">
        <v>1245</v>
      </c>
      <c r="B1246" s="23">
        <v>25</v>
      </c>
      <c r="C1246" s="23">
        <v>25</v>
      </c>
      <c r="D1246" s="23">
        <v>6</v>
      </c>
      <c r="E1246" s="23">
        <v>1641</v>
      </c>
      <c r="F1246" s="23">
        <v>5598</v>
      </c>
      <c r="G1246" s="23">
        <v>5616</v>
      </c>
      <c r="H1246" s="23">
        <v>2562</v>
      </c>
      <c r="I1246" s="23">
        <v>1714</v>
      </c>
      <c r="J1246" s="23">
        <v>0</v>
      </c>
      <c r="K1246" s="23">
        <v>465</v>
      </c>
      <c r="L1246" s="23">
        <v>581</v>
      </c>
      <c r="M1246" s="23">
        <v>448</v>
      </c>
      <c r="N1246" s="23">
        <v>147</v>
      </c>
      <c r="O1246" s="23">
        <v>661</v>
      </c>
      <c r="P1246" s="23">
        <v>370</v>
      </c>
      <c r="Q1246" s="23">
        <v>24</v>
      </c>
      <c r="R1246" s="23">
        <v>0.155092592592593</v>
      </c>
      <c r="S1246" s="23">
        <v>256</v>
      </c>
      <c r="T1246" s="23">
        <v>442</v>
      </c>
      <c r="U1246" s="23">
        <v>894</v>
      </c>
      <c r="V1246" s="23">
        <v>1948</v>
      </c>
      <c r="W1246" s="23">
        <v>1637</v>
      </c>
      <c r="X1246" s="23">
        <v>695</v>
      </c>
      <c r="Y1246" s="23">
        <v>15</v>
      </c>
      <c r="Z1246" s="23">
        <v>16</v>
      </c>
      <c r="AA1246" s="23">
        <v>76</v>
      </c>
      <c r="AB1246" s="23">
        <v>0</v>
      </c>
      <c r="AC1246" s="23">
        <v>10</v>
      </c>
      <c r="AD1246" s="23">
        <v>139</v>
      </c>
      <c r="AE1246" s="23">
        <v>0</v>
      </c>
      <c r="AF1246" s="23">
        <v>0</v>
      </c>
      <c r="AG1246" s="23">
        <v>4</v>
      </c>
      <c r="AH1246" s="23">
        <v>0</v>
      </c>
      <c r="AI1246" s="23">
        <v>0</v>
      </c>
      <c r="AJ1246" s="23">
        <v>0</v>
      </c>
      <c r="AK1246" s="23">
        <v>1.17414</v>
      </c>
      <c r="AL1246" s="23">
        <v>1</v>
      </c>
      <c r="AM1246" s="23">
        <v>0</v>
      </c>
      <c r="AN1246" s="23">
        <v>1641</v>
      </c>
      <c r="AO1246" s="23">
        <v>1245</v>
      </c>
      <c r="AP1246" s="23">
        <v>18</v>
      </c>
    </row>
    <row r="1247" spans="1:42" x14ac:dyDescent="0.25">
      <c r="A1247" s="23">
        <v>1246</v>
      </c>
      <c r="B1247" s="23">
        <v>25</v>
      </c>
      <c r="C1247" s="23">
        <v>25</v>
      </c>
      <c r="D1247" s="23">
        <v>6</v>
      </c>
      <c r="E1247" s="23">
        <v>3472</v>
      </c>
      <c r="F1247" s="23">
        <v>10900</v>
      </c>
      <c r="G1247" s="23">
        <v>10921</v>
      </c>
      <c r="H1247" s="23">
        <v>5589</v>
      </c>
      <c r="I1247" s="23">
        <v>3000</v>
      </c>
      <c r="J1247" s="23">
        <v>560</v>
      </c>
      <c r="K1247" s="23">
        <v>804</v>
      </c>
      <c r="L1247" s="23">
        <v>813</v>
      </c>
      <c r="M1247" s="23">
        <v>896</v>
      </c>
      <c r="N1247" s="23">
        <v>959</v>
      </c>
      <c r="O1247" s="23">
        <v>5211</v>
      </c>
      <c r="P1247" s="23">
        <v>717</v>
      </c>
      <c r="Q1247" s="23">
        <v>184</v>
      </c>
      <c r="R1247" s="23">
        <v>0.20309495467447999</v>
      </c>
      <c r="S1247" s="23">
        <v>3756</v>
      </c>
      <c r="T1247" s="23">
        <v>533</v>
      </c>
      <c r="U1247" s="23">
        <v>1394</v>
      </c>
      <c r="V1247" s="23">
        <v>4013</v>
      </c>
      <c r="W1247" s="23">
        <v>3419</v>
      </c>
      <c r="X1247" s="23">
        <v>1562</v>
      </c>
      <c r="Y1247" s="23">
        <v>1924</v>
      </c>
      <c r="Z1247" s="23">
        <v>265</v>
      </c>
      <c r="AA1247" s="23">
        <v>1407</v>
      </c>
      <c r="AB1247" s="23">
        <v>2</v>
      </c>
      <c r="AC1247" s="23">
        <v>85</v>
      </c>
      <c r="AD1247" s="23">
        <v>73</v>
      </c>
      <c r="AE1247" s="23">
        <v>0</v>
      </c>
      <c r="AF1247" s="23">
        <v>0</v>
      </c>
      <c r="AG1247" s="23">
        <v>4</v>
      </c>
      <c r="AH1247" s="23">
        <v>0</v>
      </c>
      <c r="AI1247" s="23">
        <v>0</v>
      </c>
      <c r="AJ1247" s="23">
        <v>0</v>
      </c>
      <c r="AK1247" s="23">
        <v>1.2692300000000001</v>
      </c>
      <c r="AL1247" s="23">
        <v>1</v>
      </c>
      <c r="AM1247" s="23">
        <v>0</v>
      </c>
      <c r="AN1247" s="23">
        <v>3472</v>
      </c>
      <c r="AO1247" s="23">
        <v>1246</v>
      </c>
      <c r="AP1247" s="23">
        <v>21</v>
      </c>
    </row>
    <row r="1248" spans="1:42" x14ac:dyDescent="0.25">
      <c r="A1248" s="23">
        <v>1247</v>
      </c>
      <c r="B1248" s="23">
        <v>26</v>
      </c>
      <c r="C1248" s="23">
        <v>26</v>
      </c>
      <c r="D1248" s="23">
        <v>6</v>
      </c>
      <c r="E1248" s="23">
        <v>3424</v>
      </c>
      <c r="F1248" s="23">
        <v>11239</v>
      </c>
      <c r="G1248" s="23">
        <v>11242</v>
      </c>
      <c r="H1248" s="23">
        <v>5808</v>
      </c>
      <c r="I1248" s="23">
        <v>3394</v>
      </c>
      <c r="J1248" s="23">
        <v>64</v>
      </c>
      <c r="K1248" s="23">
        <v>340</v>
      </c>
      <c r="L1248" s="23">
        <v>969</v>
      </c>
      <c r="M1248" s="23">
        <v>1082</v>
      </c>
      <c r="N1248" s="23">
        <v>1033</v>
      </c>
      <c r="O1248" s="23">
        <v>13328</v>
      </c>
      <c r="P1248" s="23">
        <v>595</v>
      </c>
      <c r="Q1248" s="23">
        <v>493</v>
      </c>
      <c r="R1248" s="23">
        <v>0.13974381782601</v>
      </c>
      <c r="S1248" s="23">
        <v>2589</v>
      </c>
      <c r="T1248" s="23">
        <v>517</v>
      </c>
      <c r="U1248" s="23">
        <v>2486</v>
      </c>
      <c r="V1248" s="23">
        <v>3494</v>
      </c>
      <c r="W1248" s="23">
        <v>3641</v>
      </c>
      <c r="X1248" s="23">
        <v>1104</v>
      </c>
      <c r="Y1248" s="23">
        <v>537</v>
      </c>
      <c r="Z1248" s="23">
        <v>375</v>
      </c>
      <c r="AA1248" s="23">
        <v>544</v>
      </c>
      <c r="AB1248" s="23">
        <v>3</v>
      </c>
      <c r="AC1248" s="23">
        <v>796</v>
      </c>
      <c r="AD1248" s="23">
        <v>334</v>
      </c>
      <c r="AE1248" s="23">
        <v>0</v>
      </c>
      <c r="AF1248" s="23">
        <v>0</v>
      </c>
      <c r="AG1248" s="23">
        <v>4</v>
      </c>
      <c r="AH1248" s="23">
        <v>0</v>
      </c>
      <c r="AI1248" s="23">
        <v>0</v>
      </c>
      <c r="AJ1248" s="23">
        <v>0</v>
      </c>
      <c r="AK1248" s="23">
        <v>1.14053</v>
      </c>
      <c r="AL1248" s="23">
        <v>2</v>
      </c>
      <c r="AM1248" s="23">
        <v>0</v>
      </c>
      <c r="AN1248" s="23">
        <v>3424</v>
      </c>
      <c r="AO1248" s="23">
        <v>1247</v>
      </c>
      <c r="AP1248" s="23">
        <v>3</v>
      </c>
    </row>
    <row r="1249" spans="1:42" x14ac:dyDescent="0.25">
      <c r="A1249" s="23">
        <v>1248</v>
      </c>
      <c r="B1249" s="23">
        <v>26</v>
      </c>
      <c r="C1249" s="23">
        <v>26</v>
      </c>
      <c r="D1249" s="23">
        <v>6</v>
      </c>
      <c r="E1249" s="23">
        <v>3030</v>
      </c>
      <c r="F1249" s="23">
        <v>9188</v>
      </c>
      <c r="G1249" s="23">
        <v>9192</v>
      </c>
      <c r="H1249" s="23">
        <v>4245</v>
      </c>
      <c r="I1249" s="23">
        <v>3117</v>
      </c>
      <c r="J1249" s="23">
        <v>32</v>
      </c>
      <c r="K1249" s="23">
        <v>408</v>
      </c>
      <c r="L1249" s="23">
        <v>704</v>
      </c>
      <c r="M1249" s="23">
        <v>714</v>
      </c>
      <c r="N1249" s="23">
        <v>1204</v>
      </c>
      <c r="O1249" s="23">
        <v>23082</v>
      </c>
      <c r="P1249" s="23">
        <v>3807</v>
      </c>
      <c r="Q1249" s="23">
        <v>162</v>
      </c>
      <c r="R1249" s="23">
        <v>0.18962140992167101</v>
      </c>
      <c r="S1249" s="23">
        <v>3692</v>
      </c>
      <c r="T1249" s="23">
        <v>533</v>
      </c>
      <c r="U1249" s="23">
        <v>1867</v>
      </c>
      <c r="V1249" s="23">
        <v>2709</v>
      </c>
      <c r="W1249" s="23">
        <v>2677</v>
      </c>
      <c r="X1249" s="23">
        <v>1406</v>
      </c>
      <c r="Y1249" s="23">
        <v>467</v>
      </c>
      <c r="Z1249" s="23">
        <v>1181</v>
      </c>
      <c r="AA1249" s="23">
        <v>1388</v>
      </c>
      <c r="AB1249" s="23">
        <v>90</v>
      </c>
      <c r="AC1249" s="23">
        <v>291</v>
      </c>
      <c r="AD1249" s="23">
        <v>275</v>
      </c>
      <c r="AE1249" s="23">
        <v>0</v>
      </c>
      <c r="AF1249" s="23">
        <v>0</v>
      </c>
      <c r="AG1249" s="23">
        <v>4</v>
      </c>
      <c r="AH1249" s="23">
        <v>0</v>
      </c>
      <c r="AI1249" s="23">
        <v>0</v>
      </c>
      <c r="AJ1249" s="23">
        <v>0</v>
      </c>
      <c r="AK1249" s="23">
        <v>0.97140000000000004</v>
      </c>
      <c r="AL1249" s="23">
        <v>1</v>
      </c>
      <c r="AM1249" s="23">
        <v>0</v>
      </c>
      <c r="AN1249" s="23">
        <v>3030</v>
      </c>
      <c r="AO1249" s="23">
        <v>1248</v>
      </c>
      <c r="AP1249" s="23">
        <v>4</v>
      </c>
    </row>
    <row r="1250" spans="1:42" x14ac:dyDescent="0.25">
      <c r="A1250" s="23">
        <v>1249</v>
      </c>
      <c r="B1250" s="23">
        <v>26</v>
      </c>
      <c r="C1250" s="23">
        <v>26</v>
      </c>
      <c r="D1250" s="23">
        <v>6</v>
      </c>
      <c r="E1250" s="23">
        <v>1656</v>
      </c>
      <c r="F1250" s="23">
        <v>4911</v>
      </c>
      <c r="G1250" s="23">
        <v>4916</v>
      </c>
      <c r="H1250" s="23">
        <v>2528</v>
      </c>
      <c r="I1250" s="23">
        <v>1389</v>
      </c>
      <c r="J1250" s="23">
        <v>284</v>
      </c>
      <c r="K1250" s="23">
        <v>154</v>
      </c>
      <c r="L1250" s="23">
        <v>545</v>
      </c>
      <c r="M1250" s="23">
        <v>598</v>
      </c>
      <c r="N1250" s="23">
        <v>359</v>
      </c>
      <c r="O1250" s="23">
        <v>11830</v>
      </c>
      <c r="P1250" s="23">
        <v>551</v>
      </c>
      <c r="Q1250" s="23">
        <v>602.83838000000003</v>
      </c>
      <c r="R1250" s="23">
        <v>0.180227827502034</v>
      </c>
      <c r="S1250" s="23">
        <v>4597</v>
      </c>
      <c r="T1250" s="23">
        <v>290</v>
      </c>
      <c r="U1250" s="23">
        <v>803</v>
      </c>
      <c r="V1250" s="23">
        <v>1598</v>
      </c>
      <c r="W1250" s="23">
        <v>1497</v>
      </c>
      <c r="X1250" s="23">
        <v>728</v>
      </c>
      <c r="Y1250" s="23">
        <v>742</v>
      </c>
      <c r="Z1250" s="23">
        <v>625</v>
      </c>
      <c r="AA1250" s="23">
        <v>1521</v>
      </c>
      <c r="AB1250" s="23">
        <v>5</v>
      </c>
      <c r="AC1250" s="23">
        <v>1392</v>
      </c>
      <c r="AD1250" s="23">
        <v>312</v>
      </c>
      <c r="AE1250" s="23">
        <v>0</v>
      </c>
      <c r="AF1250" s="23">
        <v>0</v>
      </c>
      <c r="AG1250" s="23">
        <v>5</v>
      </c>
      <c r="AH1250" s="23">
        <v>0</v>
      </c>
      <c r="AI1250" s="23">
        <v>2734.1999500000002</v>
      </c>
      <c r="AJ1250" s="23">
        <v>7697.46875</v>
      </c>
      <c r="AK1250" s="23">
        <v>1.10792</v>
      </c>
      <c r="AL1250" s="23">
        <v>3</v>
      </c>
      <c r="AM1250" s="23">
        <v>0</v>
      </c>
      <c r="AN1250" s="23">
        <v>1656</v>
      </c>
      <c r="AO1250" s="23">
        <v>1249</v>
      </c>
      <c r="AP1250" s="23">
        <v>5</v>
      </c>
    </row>
    <row r="1251" spans="1:42" x14ac:dyDescent="0.25">
      <c r="A1251" s="23">
        <v>1250</v>
      </c>
      <c r="B1251" s="23">
        <v>26</v>
      </c>
      <c r="C1251" s="23">
        <v>26</v>
      </c>
      <c r="D1251" s="23">
        <v>6</v>
      </c>
      <c r="E1251" s="23">
        <v>1756</v>
      </c>
      <c r="F1251" s="23">
        <v>5327</v>
      </c>
      <c r="G1251" s="23">
        <v>5333</v>
      </c>
      <c r="H1251" s="23">
        <v>2491</v>
      </c>
      <c r="I1251" s="23">
        <v>1208</v>
      </c>
      <c r="J1251" s="23">
        <v>592</v>
      </c>
      <c r="K1251" s="23">
        <v>737</v>
      </c>
      <c r="L1251" s="23">
        <v>600</v>
      </c>
      <c r="M1251" s="23">
        <v>294</v>
      </c>
      <c r="N1251" s="23">
        <v>125</v>
      </c>
      <c r="O1251" s="23">
        <v>3783</v>
      </c>
      <c r="P1251" s="23">
        <v>307</v>
      </c>
      <c r="Q1251" s="23">
        <v>302</v>
      </c>
      <c r="R1251" s="23">
        <v>0.115132195762235</v>
      </c>
      <c r="S1251" s="23">
        <v>7157</v>
      </c>
      <c r="T1251" s="23">
        <v>273</v>
      </c>
      <c r="U1251" s="23">
        <v>1225</v>
      </c>
      <c r="V1251" s="23">
        <v>2042</v>
      </c>
      <c r="W1251" s="23">
        <v>1346</v>
      </c>
      <c r="X1251" s="23">
        <v>447</v>
      </c>
      <c r="Y1251" s="23">
        <v>1563</v>
      </c>
      <c r="Z1251" s="23">
        <v>1251</v>
      </c>
      <c r="AA1251" s="23">
        <v>887</v>
      </c>
      <c r="AB1251" s="23">
        <v>0</v>
      </c>
      <c r="AC1251" s="23">
        <v>1862</v>
      </c>
      <c r="AD1251" s="23">
        <v>1594</v>
      </c>
      <c r="AE1251" s="23">
        <v>0</v>
      </c>
      <c r="AF1251" s="23">
        <v>0</v>
      </c>
      <c r="AG1251" s="23">
        <v>4</v>
      </c>
      <c r="AH1251" s="23">
        <v>0</v>
      </c>
      <c r="AI1251" s="23">
        <v>0</v>
      </c>
      <c r="AJ1251" s="23">
        <v>0</v>
      </c>
      <c r="AK1251" s="23">
        <v>1.4001600000000001</v>
      </c>
      <c r="AL1251" s="23">
        <v>3</v>
      </c>
      <c r="AM1251" s="23">
        <v>0</v>
      </c>
      <c r="AN1251" s="23">
        <v>1756</v>
      </c>
      <c r="AO1251" s="23">
        <v>1250</v>
      </c>
      <c r="AP1251" s="23">
        <v>6</v>
      </c>
    </row>
    <row r="1252" spans="1:42" x14ac:dyDescent="0.25">
      <c r="A1252" s="23">
        <v>1251</v>
      </c>
      <c r="B1252" s="23">
        <v>26</v>
      </c>
      <c r="C1252" s="23">
        <v>26</v>
      </c>
      <c r="D1252" s="23">
        <v>6</v>
      </c>
      <c r="E1252" s="23">
        <v>2348</v>
      </c>
      <c r="F1252" s="23">
        <v>6774</v>
      </c>
      <c r="G1252" s="23">
        <v>6786</v>
      </c>
      <c r="H1252" s="23">
        <v>3258</v>
      </c>
      <c r="I1252" s="23">
        <v>2127</v>
      </c>
      <c r="J1252" s="23">
        <v>350</v>
      </c>
      <c r="K1252" s="23">
        <v>812</v>
      </c>
      <c r="L1252" s="23">
        <v>632</v>
      </c>
      <c r="M1252" s="23">
        <v>564</v>
      </c>
      <c r="N1252" s="23">
        <v>340</v>
      </c>
      <c r="O1252" s="23">
        <v>71643</v>
      </c>
      <c r="P1252" s="23">
        <v>484</v>
      </c>
      <c r="Q1252" s="23">
        <v>1366</v>
      </c>
      <c r="R1252" s="23">
        <v>0.150014736221633</v>
      </c>
      <c r="S1252" s="23">
        <v>1590</v>
      </c>
      <c r="T1252" s="23">
        <v>360</v>
      </c>
      <c r="U1252" s="23">
        <v>1398</v>
      </c>
      <c r="V1252" s="23">
        <v>2417</v>
      </c>
      <c r="W1252" s="23">
        <v>1836</v>
      </c>
      <c r="X1252" s="23">
        <v>775</v>
      </c>
      <c r="Y1252" s="23">
        <v>83</v>
      </c>
      <c r="Z1252" s="23">
        <v>300</v>
      </c>
      <c r="AA1252" s="23">
        <v>687</v>
      </c>
      <c r="AB1252" s="23">
        <v>3</v>
      </c>
      <c r="AC1252" s="23">
        <v>312</v>
      </c>
      <c r="AD1252" s="23">
        <v>205</v>
      </c>
      <c r="AE1252" s="23">
        <v>0</v>
      </c>
      <c r="AF1252" s="23">
        <v>0</v>
      </c>
      <c r="AG1252" s="23">
        <v>4</v>
      </c>
      <c r="AH1252" s="23">
        <v>0</v>
      </c>
      <c r="AI1252" s="23">
        <v>0</v>
      </c>
      <c r="AJ1252" s="23">
        <v>0</v>
      </c>
      <c r="AK1252" s="23">
        <v>0.98663000000000001</v>
      </c>
      <c r="AL1252" s="23">
        <v>3</v>
      </c>
      <c r="AM1252" s="23">
        <v>0</v>
      </c>
      <c r="AN1252" s="23">
        <v>2348</v>
      </c>
      <c r="AO1252" s="23">
        <v>1251</v>
      </c>
      <c r="AP1252" s="23">
        <v>12</v>
      </c>
    </row>
    <row r="1253" spans="1:42" x14ac:dyDescent="0.25">
      <c r="A1253" s="23">
        <v>1252</v>
      </c>
      <c r="B1253" s="23">
        <v>26</v>
      </c>
      <c r="C1253" s="23">
        <v>26</v>
      </c>
      <c r="D1253" s="23">
        <v>6</v>
      </c>
      <c r="E1253" s="23">
        <v>841</v>
      </c>
      <c r="F1253" s="23">
        <v>2773</v>
      </c>
      <c r="G1253" s="23">
        <v>3681</v>
      </c>
      <c r="H1253" s="23">
        <v>1540</v>
      </c>
      <c r="I1253" s="23">
        <v>781</v>
      </c>
      <c r="J1253" s="23">
        <v>136</v>
      </c>
      <c r="K1253" s="23">
        <v>272</v>
      </c>
      <c r="L1253" s="23">
        <v>381</v>
      </c>
      <c r="M1253" s="23">
        <v>161</v>
      </c>
      <c r="N1253" s="23">
        <v>27</v>
      </c>
      <c r="O1253" s="23">
        <v>4995</v>
      </c>
      <c r="P1253" s="23">
        <v>366</v>
      </c>
      <c r="Q1253" s="23">
        <v>4581</v>
      </c>
      <c r="R1253" s="23">
        <v>5.9766367834827496E-3</v>
      </c>
      <c r="S1253" s="23">
        <v>5372</v>
      </c>
      <c r="T1253" s="23">
        <v>535</v>
      </c>
      <c r="U1253" s="23">
        <v>704</v>
      </c>
      <c r="V1253" s="23">
        <v>2335</v>
      </c>
      <c r="W1253" s="23">
        <v>87</v>
      </c>
      <c r="X1253" s="23">
        <v>20</v>
      </c>
      <c r="Y1253" s="23">
        <v>77</v>
      </c>
      <c r="Z1253" s="23">
        <v>280</v>
      </c>
      <c r="AA1253" s="23">
        <v>1076</v>
      </c>
      <c r="AB1253" s="23">
        <v>0</v>
      </c>
      <c r="AC1253" s="23">
        <v>105</v>
      </c>
      <c r="AD1253" s="23">
        <v>3834</v>
      </c>
      <c r="AE1253" s="23">
        <v>0</v>
      </c>
      <c r="AF1253" s="23">
        <v>0</v>
      </c>
      <c r="AG1253" s="23">
        <v>4</v>
      </c>
      <c r="AH1253" s="23">
        <v>0</v>
      </c>
      <c r="AI1253" s="23">
        <v>0</v>
      </c>
      <c r="AJ1253" s="23">
        <v>0</v>
      </c>
      <c r="AK1253" s="23">
        <v>0.98045000000000004</v>
      </c>
      <c r="AL1253" s="23">
        <v>3</v>
      </c>
      <c r="AM1253" s="23">
        <v>0</v>
      </c>
      <c r="AN1253" s="23">
        <v>841</v>
      </c>
      <c r="AO1253" s="23">
        <v>1252</v>
      </c>
      <c r="AP1253" s="23">
        <v>908</v>
      </c>
    </row>
    <row r="1254" spans="1:42" x14ac:dyDescent="0.25">
      <c r="A1254" s="23">
        <v>1253</v>
      </c>
      <c r="B1254" s="23">
        <v>26</v>
      </c>
      <c r="C1254" s="23">
        <v>26</v>
      </c>
      <c r="D1254" s="23">
        <v>6</v>
      </c>
      <c r="E1254" s="23">
        <v>1218</v>
      </c>
      <c r="F1254" s="23">
        <v>3791</v>
      </c>
      <c r="G1254" s="23">
        <v>3791</v>
      </c>
      <c r="H1254" s="23">
        <v>1820</v>
      </c>
      <c r="I1254" s="23">
        <v>1218</v>
      </c>
      <c r="J1254" s="23">
        <v>0</v>
      </c>
      <c r="K1254" s="23">
        <v>197</v>
      </c>
      <c r="L1254" s="23">
        <v>458</v>
      </c>
      <c r="M1254" s="23">
        <v>323</v>
      </c>
      <c r="N1254" s="23">
        <v>240</v>
      </c>
      <c r="O1254" s="23">
        <v>1064</v>
      </c>
      <c r="P1254" s="23">
        <v>227</v>
      </c>
      <c r="Q1254" s="23">
        <v>53</v>
      </c>
      <c r="R1254" s="23">
        <v>0.13874967027169599</v>
      </c>
      <c r="S1254" s="23">
        <v>87</v>
      </c>
      <c r="T1254" s="23">
        <v>287</v>
      </c>
      <c r="U1254" s="23">
        <v>729</v>
      </c>
      <c r="V1254" s="23">
        <v>1233</v>
      </c>
      <c r="W1254" s="23">
        <v>1172</v>
      </c>
      <c r="X1254" s="23">
        <v>370</v>
      </c>
      <c r="Y1254" s="23">
        <v>9</v>
      </c>
      <c r="Z1254" s="23">
        <v>11</v>
      </c>
      <c r="AA1254" s="23">
        <v>31</v>
      </c>
      <c r="AB1254" s="23">
        <v>0</v>
      </c>
      <c r="AC1254" s="23">
        <v>4</v>
      </c>
      <c r="AD1254" s="23">
        <v>32</v>
      </c>
      <c r="AE1254" s="23">
        <v>0</v>
      </c>
      <c r="AF1254" s="23">
        <v>0</v>
      </c>
      <c r="AG1254" s="23">
        <v>4</v>
      </c>
      <c r="AH1254" s="23">
        <v>0</v>
      </c>
      <c r="AI1254" s="23">
        <v>0</v>
      </c>
      <c r="AJ1254" s="23">
        <v>0</v>
      </c>
      <c r="AK1254" s="23">
        <v>1.1505399999999999</v>
      </c>
      <c r="AL1254" s="23">
        <v>3</v>
      </c>
      <c r="AM1254" s="23">
        <v>0</v>
      </c>
      <c r="AN1254" s="23">
        <v>1218</v>
      </c>
      <c r="AO1254" s="23">
        <v>1253</v>
      </c>
      <c r="AP1254" s="23">
        <v>0</v>
      </c>
    </row>
    <row r="1255" spans="1:42" x14ac:dyDescent="0.25">
      <c r="A1255" s="23">
        <v>1254</v>
      </c>
      <c r="B1255" s="23">
        <v>26</v>
      </c>
      <c r="C1255" s="23">
        <v>26</v>
      </c>
      <c r="D1255" s="23">
        <v>6</v>
      </c>
      <c r="E1255" s="23">
        <v>1820</v>
      </c>
      <c r="F1255" s="23">
        <v>6093</v>
      </c>
      <c r="G1255" s="23">
        <v>6096</v>
      </c>
      <c r="H1255" s="23">
        <v>3284</v>
      </c>
      <c r="I1255" s="23">
        <v>1840</v>
      </c>
      <c r="J1255" s="23">
        <v>11</v>
      </c>
      <c r="K1255" s="23">
        <v>446</v>
      </c>
      <c r="L1255" s="23">
        <v>563</v>
      </c>
      <c r="M1255" s="23">
        <v>514</v>
      </c>
      <c r="N1255" s="23">
        <v>297</v>
      </c>
      <c r="O1255" s="23">
        <v>428</v>
      </c>
      <c r="P1255" s="23">
        <v>406</v>
      </c>
      <c r="Q1255" s="23">
        <v>5</v>
      </c>
      <c r="R1255" s="23">
        <v>0.156332020997375</v>
      </c>
      <c r="S1255" s="23">
        <v>198</v>
      </c>
      <c r="T1255" s="23">
        <v>361</v>
      </c>
      <c r="U1255" s="23">
        <v>1286</v>
      </c>
      <c r="V1255" s="23">
        <v>2283</v>
      </c>
      <c r="W1255" s="23">
        <v>1433</v>
      </c>
      <c r="X1255" s="23">
        <v>733</v>
      </c>
      <c r="Y1255" s="23">
        <v>10</v>
      </c>
      <c r="Z1255" s="23">
        <v>30</v>
      </c>
      <c r="AA1255" s="23">
        <v>147</v>
      </c>
      <c r="AB1255" s="23">
        <v>0</v>
      </c>
      <c r="AC1255" s="23">
        <v>5</v>
      </c>
      <c r="AD1255" s="23">
        <v>6</v>
      </c>
      <c r="AE1255" s="23">
        <v>0</v>
      </c>
      <c r="AF1255" s="23">
        <v>0</v>
      </c>
      <c r="AG1255" s="23">
        <v>4</v>
      </c>
      <c r="AH1255" s="23">
        <v>0</v>
      </c>
      <c r="AI1255" s="23">
        <v>0</v>
      </c>
      <c r="AJ1255" s="23">
        <v>0</v>
      </c>
      <c r="AK1255" s="23">
        <v>1.1726399999999999</v>
      </c>
      <c r="AL1255" s="23">
        <v>3</v>
      </c>
      <c r="AM1255" s="23">
        <v>0</v>
      </c>
      <c r="AN1255" s="23">
        <v>1820</v>
      </c>
      <c r="AO1255" s="23">
        <v>1254</v>
      </c>
      <c r="AP1255" s="23">
        <v>3</v>
      </c>
    </row>
    <row r="1256" spans="1:42" x14ac:dyDescent="0.25">
      <c r="A1256" s="23">
        <v>1255</v>
      </c>
      <c r="B1256" s="23">
        <v>26</v>
      </c>
      <c r="C1256" s="23">
        <v>26</v>
      </c>
      <c r="D1256" s="23">
        <v>6</v>
      </c>
      <c r="E1256" s="23">
        <v>1740</v>
      </c>
      <c r="F1256" s="23">
        <v>5329</v>
      </c>
      <c r="G1256" s="23">
        <v>5336</v>
      </c>
      <c r="H1256" s="23">
        <v>2728</v>
      </c>
      <c r="I1256" s="23">
        <v>1165</v>
      </c>
      <c r="J1256" s="23">
        <v>583</v>
      </c>
      <c r="K1256" s="23">
        <v>565</v>
      </c>
      <c r="L1256" s="23">
        <v>677</v>
      </c>
      <c r="M1256" s="23">
        <v>376</v>
      </c>
      <c r="N1256" s="23">
        <v>122</v>
      </c>
      <c r="O1256" s="23">
        <v>317</v>
      </c>
      <c r="P1256" s="23">
        <v>224</v>
      </c>
      <c r="Q1256" s="23">
        <v>41</v>
      </c>
      <c r="R1256" s="23">
        <v>0.13586956521739099</v>
      </c>
      <c r="S1256" s="23">
        <v>781</v>
      </c>
      <c r="T1256" s="23">
        <v>246</v>
      </c>
      <c r="U1256" s="23">
        <v>1022</v>
      </c>
      <c r="V1256" s="23">
        <v>2062</v>
      </c>
      <c r="W1256" s="23">
        <v>1413</v>
      </c>
      <c r="X1256" s="23">
        <v>593</v>
      </c>
      <c r="Y1256" s="23">
        <v>55</v>
      </c>
      <c r="Z1256" s="23">
        <v>109</v>
      </c>
      <c r="AA1256" s="23">
        <v>407</v>
      </c>
      <c r="AB1256" s="23">
        <v>2</v>
      </c>
      <c r="AC1256" s="23">
        <v>97</v>
      </c>
      <c r="AD1256" s="23">
        <v>111</v>
      </c>
      <c r="AE1256" s="23">
        <v>0</v>
      </c>
      <c r="AF1256" s="23">
        <v>0</v>
      </c>
      <c r="AG1256" s="23">
        <v>4</v>
      </c>
      <c r="AH1256" s="23">
        <v>0</v>
      </c>
      <c r="AI1256" s="23">
        <v>0</v>
      </c>
      <c r="AJ1256" s="23">
        <v>0</v>
      </c>
      <c r="AK1256" s="23">
        <v>1.28312</v>
      </c>
      <c r="AL1256" s="23">
        <v>3</v>
      </c>
      <c r="AM1256" s="23">
        <v>0</v>
      </c>
      <c r="AN1256" s="23">
        <v>1740</v>
      </c>
      <c r="AO1256" s="23">
        <v>1255</v>
      </c>
      <c r="AP1256" s="23">
        <v>7</v>
      </c>
    </row>
    <row r="1257" spans="1:42" x14ac:dyDescent="0.25">
      <c r="A1257" s="23">
        <v>1256</v>
      </c>
      <c r="B1257" s="23">
        <v>26</v>
      </c>
      <c r="C1257" s="23">
        <v>26</v>
      </c>
      <c r="D1257" s="23">
        <v>6</v>
      </c>
      <c r="E1257" s="23">
        <v>1753</v>
      </c>
      <c r="F1257" s="23">
        <v>5707</v>
      </c>
      <c r="G1257" s="23">
        <v>5707</v>
      </c>
      <c r="H1257" s="23">
        <v>2201</v>
      </c>
      <c r="I1257" s="23">
        <v>1425</v>
      </c>
      <c r="J1257" s="23">
        <v>399</v>
      </c>
      <c r="K1257" s="23">
        <v>726</v>
      </c>
      <c r="L1257" s="23">
        <v>500</v>
      </c>
      <c r="M1257" s="23">
        <v>395</v>
      </c>
      <c r="N1257" s="23">
        <v>132</v>
      </c>
      <c r="O1257" s="23">
        <v>945</v>
      </c>
      <c r="P1257" s="23">
        <v>704</v>
      </c>
      <c r="Q1257" s="23">
        <v>39</v>
      </c>
      <c r="R1257" s="23">
        <v>0.16593656912563501</v>
      </c>
      <c r="S1257" s="23">
        <v>903</v>
      </c>
      <c r="T1257" s="23">
        <v>362</v>
      </c>
      <c r="U1257" s="23">
        <v>1313</v>
      </c>
      <c r="V1257" s="23">
        <v>2026</v>
      </c>
      <c r="W1257" s="23">
        <v>1200</v>
      </c>
      <c r="X1257" s="23">
        <v>806</v>
      </c>
      <c r="Y1257" s="23">
        <v>55</v>
      </c>
      <c r="Z1257" s="23">
        <v>83</v>
      </c>
      <c r="AA1257" s="23">
        <v>285</v>
      </c>
      <c r="AB1257" s="23">
        <v>0</v>
      </c>
      <c r="AC1257" s="23">
        <v>229</v>
      </c>
      <c r="AD1257" s="23">
        <v>251</v>
      </c>
      <c r="AE1257" s="23">
        <v>0</v>
      </c>
      <c r="AF1257" s="23">
        <v>0</v>
      </c>
      <c r="AG1257" s="23">
        <v>4</v>
      </c>
      <c r="AH1257" s="23">
        <v>0</v>
      </c>
      <c r="AI1257" s="23">
        <v>0</v>
      </c>
      <c r="AJ1257" s="23">
        <v>0</v>
      </c>
      <c r="AK1257" s="23">
        <v>1.0385599999999999</v>
      </c>
      <c r="AL1257" s="23">
        <v>3</v>
      </c>
      <c r="AM1257" s="23">
        <v>0</v>
      </c>
      <c r="AN1257" s="23">
        <v>1753</v>
      </c>
      <c r="AO1257" s="23">
        <v>1256</v>
      </c>
      <c r="AP1257" s="23">
        <v>0</v>
      </c>
    </row>
    <row r="1258" spans="1:42" x14ac:dyDescent="0.25">
      <c r="A1258" s="23">
        <v>1257</v>
      </c>
      <c r="B1258" s="23">
        <v>26</v>
      </c>
      <c r="C1258" s="23">
        <v>26</v>
      </c>
      <c r="D1258" s="23">
        <v>6</v>
      </c>
      <c r="E1258" s="23">
        <v>2152</v>
      </c>
      <c r="F1258" s="23">
        <v>6651</v>
      </c>
      <c r="G1258" s="23">
        <v>6671</v>
      </c>
      <c r="H1258" s="23">
        <v>2746</v>
      </c>
      <c r="I1258" s="23">
        <v>1521</v>
      </c>
      <c r="J1258" s="23">
        <v>759</v>
      </c>
      <c r="K1258" s="23">
        <v>777</v>
      </c>
      <c r="L1258" s="23">
        <v>831</v>
      </c>
      <c r="M1258" s="23">
        <v>351</v>
      </c>
      <c r="N1258" s="23">
        <v>193</v>
      </c>
      <c r="O1258" s="23">
        <v>477</v>
      </c>
      <c r="P1258" s="23">
        <v>310</v>
      </c>
      <c r="Q1258" s="23">
        <v>32</v>
      </c>
      <c r="R1258" s="23">
        <v>0.15365012741717901</v>
      </c>
      <c r="S1258" s="23">
        <v>330</v>
      </c>
      <c r="T1258" s="23">
        <v>399</v>
      </c>
      <c r="U1258" s="23">
        <v>1627</v>
      </c>
      <c r="V1258" s="23">
        <v>2259</v>
      </c>
      <c r="W1258" s="23">
        <v>1629</v>
      </c>
      <c r="X1258" s="23">
        <v>757</v>
      </c>
      <c r="Y1258" s="23">
        <v>3</v>
      </c>
      <c r="Z1258" s="23">
        <v>71</v>
      </c>
      <c r="AA1258" s="23">
        <v>216</v>
      </c>
      <c r="AB1258" s="23">
        <v>0</v>
      </c>
      <c r="AC1258" s="23">
        <v>14</v>
      </c>
      <c r="AD1258" s="23">
        <v>26</v>
      </c>
      <c r="AE1258" s="23">
        <v>0</v>
      </c>
      <c r="AF1258" s="23">
        <v>0</v>
      </c>
      <c r="AG1258" s="23">
        <v>4</v>
      </c>
      <c r="AH1258" s="23">
        <v>0</v>
      </c>
      <c r="AI1258" s="23">
        <v>0</v>
      </c>
      <c r="AJ1258" s="23">
        <v>0</v>
      </c>
      <c r="AK1258" s="23">
        <v>1.2942899999999999</v>
      </c>
      <c r="AL1258" s="23">
        <v>3</v>
      </c>
      <c r="AM1258" s="23">
        <v>0</v>
      </c>
      <c r="AN1258" s="23">
        <v>2152</v>
      </c>
      <c r="AO1258" s="23">
        <v>1257</v>
      </c>
      <c r="AP1258" s="23">
        <v>20</v>
      </c>
    </row>
    <row r="1259" spans="1:42" x14ac:dyDescent="0.25">
      <c r="A1259" s="23">
        <v>1258</v>
      </c>
      <c r="B1259" s="23">
        <v>26</v>
      </c>
      <c r="C1259" s="23">
        <v>26</v>
      </c>
      <c r="D1259" s="23">
        <v>6</v>
      </c>
      <c r="E1259" s="23">
        <v>1329</v>
      </c>
      <c r="F1259" s="23">
        <v>4311</v>
      </c>
      <c r="G1259" s="23">
        <v>4317</v>
      </c>
      <c r="H1259" s="23">
        <v>1778</v>
      </c>
      <c r="I1259" s="23">
        <v>769</v>
      </c>
      <c r="J1259" s="23">
        <v>560</v>
      </c>
      <c r="K1259" s="23">
        <v>630</v>
      </c>
      <c r="L1259" s="23">
        <v>479</v>
      </c>
      <c r="M1259" s="23">
        <v>188</v>
      </c>
      <c r="N1259" s="23">
        <v>32</v>
      </c>
      <c r="O1259" s="23">
        <v>220</v>
      </c>
      <c r="P1259" s="23">
        <v>144</v>
      </c>
      <c r="Q1259" s="23">
        <v>8</v>
      </c>
      <c r="R1259" s="23">
        <v>0.14014361825341701</v>
      </c>
      <c r="S1259" s="23">
        <v>366</v>
      </c>
      <c r="T1259" s="23">
        <v>416</v>
      </c>
      <c r="U1259" s="23">
        <v>1268</v>
      </c>
      <c r="V1259" s="23">
        <v>1309</v>
      </c>
      <c r="W1259" s="23">
        <v>935</v>
      </c>
      <c r="X1259" s="23">
        <v>389</v>
      </c>
      <c r="Y1259" s="23">
        <v>23</v>
      </c>
      <c r="Z1259" s="23">
        <v>13</v>
      </c>
      <c r="AA1259" s="23">
        <v>315</v>
      </c>
      <c r="AB1259" s="23">
        <v>0</v>
      </c>
      <c r="AC1259" s="23">
        <v>1</v>
      </c>
      <c r="AD1259" s="23">
        <v>14</v>
      </c>
      <c r="AE1259" s="23">
        <v>0</v>
      </c>
      <c r="AF1259" s="23">
        <v>0</v>
      </c>
      <c r="AG1259" s="23">
        <v>4</v>
      </c>
      <c r="AH1259" s="23">
        <v>0</v>
      </c>
      <c r="AI1259" s="23">
        <v>0</v>
      </c>
      <c r="AJ1259" s="23">
        <v>0</v>
      </c>
      <c r="AK1259" s="23">
        <v>1.3978699999999999</v>
      </c>
      <c r="AL1259" s="23">
        <v>3</v>
      </c>
      <c r="AM1259" s="23">
        <v>0</v>
      </c>
      <c r="AN1259" s="23">
        <v>1329</v>
      </c>
      <c r="AO1259" s="23">
        <v>1258</v>
      </c>
      <c r="AP1259" s="23">
        <v>6</v>
      </c>
    </row>
    <row r="1260" spans="1:42" x14ac:dyDescent="0.25">
      <c r="A1260" s="23">
        <v>1259</v>
      </c>
      <c r="B1260" s="23">
        <v>26</v>
      </c>
      <c r="C1260" s="23">
        <v>26</v>
      </c>
      <c r="D1260" s="23">
        <v>6</v>
      </c>
      <c r="E1260" s="23">
        <v>1616</v>
      </c>
      <c r="F1260" s="23">
        <v>5545</v>
      </c>
      <c r="G1260" s="23">
        <v>5570</v>
      </c>
      <c r="H1260" s="23">
        <v>2373</v>
      </c>
      <c r="I1260" s="23">
        <v>1076</v>
      </c>
      <c r="J1260" s="23">
        <v>774</v>
      </c>
      <c r="K1260" s="23">
        <v>831</v>
      </c>
      <c r="L1260" s="23">
        <v>473</v>
      </c>
      <c r="M1260" s="23">
        <v>242</v>
      </c>
      <c r="N1260" s="23">
        <v>70</v>
      </c>
      <c r="O1260" s="23">
        <v>326</v>
      </c>
      <c r="P1260" s="23">
        <v>151</v>
      </c>
      <c r="Q1260" s="23">
        <v>39.36298</v>
      </c>
      <c r="R1260" s="23">
        <v>0.151166965888689</v>
      </c>
      <c r="S1260" s="23">
        <v>2564</v>
      </c>
      <c r="T1260" s="23">
        <v>264</v>
      </c>
      <c r="U1260" s="23">
        <v>1514</v>
      </c>
      <c r="V1260" s="23">
        <v>1953</v>
      </c>
      <c r="W1260" s="23">
        <v>1233</v>
      </c>
      <c r="X1260" s="23">
        <v>606</v>
      </c>
      <c r="Y1260" s="23">
        <v>226</v>
      </c>
      <c r="Z1260" s="23">
        <v>777</v>
      </c>
      <c r="AA1260" s="23">
        <v>1015</v>
      </c>
      <c r="AB1260" s="23">
        <v>7</v>
      </c>
      <c r="AC1260" s="23">
        <v>128</v>
      </c>
      <c r="AD1260" s="23">
        <v>411</v>
      </c>
      <c r="AE1260" s="23">
        <v>0</v>
      </c>
      <c r="AF1260" s="23">
        <v>0</v>
      </c>
      <c r="AG1260" s="23">
        <v>4</v>
      </c>
      <c r="AH1260" s="23">
        <v>0</v>
      </c>
      <c r="AI1260" s="23">
        <v>0</v>
      </c>
      <c r="AJ1260" s="23">
        <v>0</v>
      </c>
      <c r="AK1260" s="23">
        <v>1.53921</v>
      </c>
      <c r="AL1260" s="23">
        <v>3</v>
      </c>
      <c r="AM1260" s="23">
        <v>0</v>
      </c>
      <c r="AN1260" s="23">
        <v>1616</v>
      </c>
      <c r="AO1260" s="23">
        <v>1259</v>
      </c>
      <c r="AP1260" s="23">
        <v>25</v>
      </c>
    </row>
    <row r="1261" spans="1:42" x14ac:dyDescent="0.25">
      <c r="A1261" s="23">
        <v>1260</v>
      </c>
      <c r="B1261" s="23">
        <v>26</v>
      </c>
      <c r="C1261" s="23">
        <v>26</v>
      </c>
      <c r="D1261" s="23">
        <v>6</v>
      </c>
      <c r="E1261" s="23">
        <v>1200</v>
      </c>
      <c r="F1261" s="23">
        <v>4427</v>
      </c>
      <c r="G1261" s="23">
        <v>4441</v>
      </c>
      <c r="H1261" s="23">
        <v>1760</v>
      </c>
      <c r="I1261" s="23">
        <v>635</v>
      </c>
      <c r="J1261" s="23">
        <v>603</v>
      </c>
      <c r="K1261" s="23">
        <v>702</v>
      </c>
      <c r="L1261" s="23">
        <v>261</v>
      </c>
      <c r="M1261" s="23">
        <v>218</v>
      </c>
      <c r="N1261" s="23">
        <v>19</v>
      </c>
      <c r="O1261" s="23">
        <v>198</v>
      </c>
      <c r="P1261" s="23">
        <v>114</v>
      </c>
      <c r="Q1261" s="23">
        <v>39</v>
      </c>
      <c r="R1261" s="23">
        <v>8.6016662913758202E-2</v>
      </c>
      <c r="S1261" s="23">
        <v>320</v>
      </c>
      <c r="T1261" s="23">
        <v>552</v>
      </c>
      <c r="U1261" s="23">
        <v>1154</v>
      </c>
      <c r="V1261" s="23">
        <v>1753</v>
      </c>
      <c r="W1261" s="23">
        <v>694</v>
      </c>
      <c r="X1261" s="23">
        <v>288</v>
      </c>
      <c r="Y1261" s="23">
        <v>43</v>
      </c>
      <c r="Z1261" s="23">
        <v>85</v>
      </c>
      <c r="AA1261" s="23">
        <v>157</v>
      </c>
      <c r="AB1261" s="23">
        <v>0</v>
      </c>
      <c r="AC1261" s="23">
        <v>19</v>
      </c>
      <c r="AD1261" s="23">
        <v>16</v>
      </c>
      <c r="AE1261" s="23">
        <v>0</v>
      </c>
      <c r="AF1261" s="23">
        <v>0</v>
      </c>
      <c r="AG1261" s="23">
        <v>4</v>
      </c>
      <c r="AH1261" s="23">
        <v>0</v>
      </c>
      <c r="AI1261" s="23">
        <v>0</v>
      </c>
      <c r="AJ1261" s="23">
        <v>0</v>
      </c>
      <c r="AK1261" s="23">
        <v>1.5349900000000001</v>
      </c>
      <c r="AL1261" s="23">
        <v>3</v>
      </c>
      <c r="AM1261" s="23">
        <v>0</v>
      </c>
      <c r="AN1261" s="23">
        <v>1200</v>
      </c>
      <c r="AO1261" s="23">
        <v>1260</v>
      </c>
      <c r="AP1261" s="23">
        <v>14</v>
      </c>
    </row>
    <row r="1262" spans="1:42" x14ac:dyDescent="0.25">
      <c r="A1262" s="23">
        <v>1261</v>
      </c>
      <c r="B1262" s="23">
        <v>26</v>
      </c>
      <c r="C1262" s="23">
        <v>26</v>
      </c>
      <c r="D1262" s="23">
        <v>6</v>
      </c>
      <c r="E1262" s="23">
        <v>1261</v>
      </c>
      <c r="F1262" s="23">
        <v>4022</v>
      </c>
      <c r="G1262" s="23">
        <v>4022</v>
      </c>
      <c r="H1262" s="23">
        <v>2096</v>
      </c>
      <c r="I1262" s="23">
        <v>1164</v>
      </c>
      <c r="J1262" s="23">
        <v>130</v>
      </c>
      <c r="K1262" s="23">
        <v>271</v>
      </c>
      <c r="L1262" s="23">
        <v>541</v>
      </c>
      <c r="M1262" s="23">
        <v>271</v>
      </c>
      <c r="N1262" s="23">
        <v>178</v>
      </c>
      <c r="O1262" s="23">
        <v>330</v>
      </c>
      <c r="P1262" s="23">
        <v>135</v>
      </c>
      <c r="Q1262" s="23">
        <v>50</v>
      </c>
      <c r="R1262" s="23">
        <v>9.4977623073097997E-2</v>
      </c>
      <c r="S1262" s="23">
        <v>837</v>
      </c>
      <c r="T1262" s="23">
        <v>472</v>
      </c>
      <c r="U1262" s="23">
        <v>823</v>
      </c>
      <c r="V1262" s="23">
        <v>1548</v>
      </c>
      <c r="W1262" s="23">
        <v>941</v>
      </c>
      <c r="X1262" s="23">
        <v>238</v>
      </c>
      <c r="Y1262" s="23">
        <v>206</v>
      </c>
      <c r="Z1262" s="23">
        <v>127</v>
      </c>
      <c r="AA1262" s="23">
        <v>458</v>
      </c>
      <c r="AB1262" s="23">
        <v>0</v>
      </c>
      <c r="AC1262" s="23">
        <v>24</v>
      </c>
      <c r="AD1262" s="23">
        <v>22</v>
      </c>
      <c r="AE1262" s="23">
        <v>0</v>
      </c>
      <c r="AF1262" s="23">
        <v>0</v>
      </c>
      <c r="AG1262" s="23">
        <v>4</v>
      </c>
      <c r="AH1262" s="23">
        <v>0</v>
      </c>
      <c r="AI1262" s="23">
        <v>0</v>
      </c>
      <c r="AJ1262" s="23">
        <v>0</v>
      </c>
      <c r="AK1262" s="23">
        <v>1.3457699999999999</v>
      </c>
      <c r="AL1262" s="23">
        <v>3</v>
      </c>
      <c r="AM1262" s="23">
        <v>0</v>
      </c>
      <c r="AN1262" s="23">
        <v>1261</v>
      </c>
      <c r="AO1262" s="23">
        <v>1261</v>
      </c>
      <c r="AP1262" s="23">
        <v>0</v>
      </c>
    </row>
    <row r="1263" spans="1:42" x14ac:dyDescent="0.25">
      <c r="A1263" s="23">
        <v>1262</v>
      </c>
      <c r="B1263" s="23">
        <v>26</v>
      </c>
      <c r="C1263" s="23">
        <v>26</v>
      </c>
      <c r="D1263" s="23">
        <v>6</v>
      </c>
      <c r="E1263" s="23">
        <v>627</v>
      </c>
      <c r="F1263" s="23">
        <v>1687</v>
      </c>
      <c r="G1263" s="23">
        <v>1710</v>
      </c>
      <c r="H1263" s="23">
        <v>801</v>
      </c>
      <c r="I1263" s="23">
        <v>291</v>
      </c>
      <c r="J1263" s="23">
        <v>379</v>
      </c>
      <c r="K1263" s="23">
        <v>386</v>
      </c>
      <c r="L1263" s="23">
        <v>171</v>
      </c>
      <c r="M1263" s="23">
        <v>58</v>
      </c>
      <c r="N1263" s="23">
        <v>12</v>
      </c>
      <c r="O1263" s="23">
        <v>224</v>
      </c>
      <c r="P1263" s="23">
        <v>75</v>
      </c>
      <c r="Q1263" s="23">
        <v>57</v>
      </c>
      <c r="R1263" s="23">
        <v>9.1228070175438603E-2</v>
      </c>
      <c r="S1263" s="23">
        <v>3750</v>
      </c>
      <c r="T1263" s="23">
        <v>170</v>
      </c>
      <c r="U1263" s="23">
        <v>412</v>
      </c>
      <c r="V1263" s="23">
        <v>453</v>
      </c>
      <c r="W1263" s="23">
        <v>552</v>
      </c>
      <c r="X1263" s="23">
        <v>123</v>
      </c>
      <c r="Y1263" s="23">
        <v>114</v>
      </c>
      <c r="Z1263" s="23">
        <v>623</v>
      </c>
      <c r="AA1263" s="23">
        <v>1077</v>
      </c>
      <c r="AB1263" s="23">
        <v>0</v>
      </c>
      <c r="AC1263" s="23">
        <v>74</v>
      </c>
      <c r="AD1263" s="23">
        <v>1862</v>
      </c>
      <c r="AE1263" s="23">
        <v>0</v>
      </c>
      <c r="AF1263" s="23">
        <v>0</v>
      </c>
      <c r="AG1263" s="23">
        <v>2</v>
      </c>
      <c r="AH1263" s="23">
        <v>0</v>
      </c>
      <c r="AI1263" s="23">
        <v>0</v>
      </c>
      <c r="AJ1263" s="23">
        <v>0</v>
      </c>
      <c r="AK1263" s="23">
        <v>1.8874299999999999</v>
      </c>
      <c r="AL1263" s="23">
        <v>3</v>
      </c>
      <c r="AM1263" s="23">
        <v>0</v>
      </c>
      <c r="AN1263" s="23">
        <v>627</v>
      </c>
      <c r="AO1263" s="23">
        <v>1262</v>
      </c>
      <c r="AP1263" s="23">
        <v>23</v>
      </c>
    </row>
    <row r="1264" spans="1:42" x14ac:dyDescent="0.25">
      <c r="A1264" s="23">
        <v>1263</v>
      </c>
      <c r="B1264" s="23">
        <v>26</v>
      </c>
      <c r="C1264" s="23">
        <v>26</v>
      </c>
      <c r="D1264" s="23">
        <v>6</v>
      </c>
      <c r="E1264" s="23">
        <v>935</v>
      </c>
      <c r="F1264" s="23">
        <v>2623</v>
      </c>
      <c r="G1264" s="23">
        <v>2653</v>
      </c>
      <c r="H1264" s="23">
        <v>1097</v>
      </c>
      <c r="I1264" s="23">
        <v>617</v>
      </c>
      <c r="J1264" s="23">
        <v>383</v>
      </c>
      <c r="K1264" s="23">
        <v>462</v>
      </c>
      <c r="L1264" s="23">
        <v>298</v>
      </c>
      <c r="M1264" s="23">
        <v>152</v>
      </c>
      <c r="N1264" s="23">
        <v>23</v>
      </c>
      <c r="O1264" s="23">
        <v>271</v>
      </c>
      <c r="P1264" s="23">
        <v>118</v>
      </c>
      <c r="Q1264" s="23">
        <v>37</v>
      </c>
      <c r="R1264" s="23">
        <v>0.17188088955899</v>
      </c>
      <c r="S1264" s="23">
        <v>2284</v>
      </c>
      <c r="T1264" s="23">
        <v>269</v>
      </c>
      <c r="U1264" s="23">
        <v>469</v>
      </c>
      <c r="V1264" s="23">
        <v>817</v>
      </c>
      <c r="W1264" s="23">
        <v>724</v>
      </c>
      <c r="X1264" s="23">
        <v>374</v>
      </c>
      <c r="Y1264" s="23">
        <v>64</v>
      </c>
      <c r="Z1264" s="23">
        <v>176</v>
      </c>
      <c r="AA1264" s="23">
        <v>871</v>
      </c>
      <c r="AB1264" s="23">
        <v>0</v>
      </c>
      <c r="AC1264" s="23">
        <v>170</v>
      </c>
      <c r="AD1264" s="23">
        <v>1003</v>
      </c>
      <c r="AE1264" s="23">
        <v>0</v>
      </c>
      <c r="AF1264" s="23">
        <v>0</v>
      </c>
      <c r="AG1264" s="23">
        <v>3</v>
      </c>
      <c r="AH1264" s="23">
        <v>2821.4262699999999</v>
      </c>
      <c r="AI1264" s="23">
        <v>0</v>
      </c>
      <c r="AJ1264" s="23">
        <v>0</v>
      </c>
      <c r="AK1264" s="23">
        <v>1.86975</v>
      </c>
      <c r="AL1264" s="23">
        <v>3</v>
      </c>
      <c r="AM1264" s="23">
        <v>0</v>
      </c>
      <c r="AN1264" s="23">
        <v>935</v>
      </c>
      <c r="AO1264" s="23">
        <v>1263</v>
      </c>
      <c r="AP1264" s="23">
        <v>30</v>
      </c>
    </row>
    <row r="1265" spans="1:42" x14ac:dyDescent="0.25">
      <c r="A1265" s="23">
        <v>1264</v>
      </c>
      <c r="B1265" s="23">
        <v>26</v>
      </c>
      <c r="C1265" s="23">
        <v>26</v>
      </c>
      <c r="D1265" s="23">
        <v>6</v>
      </c>
      <c r="E1265" s="23">
        <v>1909</v>
      </c>
      <c r="F1265" s="23">
        <v>5989</v>
      </c>
      <c r="G1265" s="23">
        <v>6072</v>
      </c>
      <c r="H1265" s="23">
        <v>2364</v>
      </c>
      <c r="I1265" s="23">
        <v>918</v>
      </c>
      <c r="J1265" s="23">
        <v>1055</v>
      </c>
      <c r="K1265" s="23">
        <v>975</v>
      </c>
      <c r="L1265" s="23">
        <v>690</v>
      </c>
      <c r="M1265" s="23">
        <v>190</v>
      </c>
      <c r="N1265" s="23">
        <v>54</v>
      </c>
      <c r="O1265" s="23">
        <v>379</v>
      </c>
      <c r="P1265" s="23">
        <v>190</v>
      </c>
      <c r="Q1265" s="23">
        <v>65</v>
      </c>
      <c r="R1265" s="23">
        <v>0.119894598155468</v>
      </c>
      <c r="S1265" s="23">
        <v>1237</v>
      </c>
      <c r="T1265" s="23">
        <v>460</v>
      </c>
      <c r="U1265" s="23">
        <v>1425</v>
      </c>
      <c r="V1265" s="23">
        <v>2484</v>
      </c>
      <c r="W1265" s="23">
        <v>1111</v>
      </c>
      <c r="X1265" s="23">
        <v>592</v>
      </c>
      <c r="Y1265" s="23">
        <v>265</v>
      </c>
      <c r="Z1265" s="23">
        <v>246</v>
      </c>
      <c r="AA1265" s="23">
        <v>662</v>
      </c>
      <c r="AB1265" s="23">
        <v>0</v>
      </c>
      <c r="AC1265" s="23">
        <v>44</v>
      </c>
      <c r="AD1265" s="23">
        <v>20</v>
      </c>
      <c r="AE1265" s="23">
        <v>0</v>
      </c>
      <c r="AF1265" s="23">
        <v>0</v>
      </c>
      <c r="AG1265" s="23">
        <v>4</v>
      </c>
      <c r="AH1265" s="23">
        <v>0</v>
      </c>
      <c r="AI1265" s="23">
        <v>0</v>
      </c>
      <c r="AJ1265" s="23">
        <v>0</v>
      </c>
      <c r="AK1265" s="23">
        <v>1.40083</v>
      </c>
      <c r="AL1265" s="23">
        <v>2</v>
      </c>
      <c r="AM1265" s="23">
        <v>0</v>
      </c>
      <c r="AN1265" s="23">
        <v>1909</v>
      </c>
      <c r="AO1265" s="23">
        <v>1264</v>
      </c>
      <c r="AP1265" s="23">
        <v>83</v>
      </c>
    </row>
    <row r="1266" spans="1:42" x14ac:dyDescent="0.25">
      <c r="A1266" s="23">
        <v>1265</v>
      </c>
      <c r="B1266" s="23">
        <v>26</v>
      </c>
      <c r="C1266" s="23">
        <v>26</v>
      </c>
      <c r="D1266" s="23">
        <v>6</v>
      </c>
      <c r="E1266" s="23">
        <v>1085</v>
      </c>
      <c r="F1266" s="23">
        <v>3237</v>
      </c>
      <c r="G1266" s="23">
        <v>3256</v>
      </c>
      <c r="H1266" s="23">
        <v>1471</v>
      </c>
      <c r="I1266" s="23">
        <v>586</v>
      </c>
      <c r="J1266" s="23">
        <v>639</v>
      </c>
      <c r="K1266" s="23">
        <v>555</v>
      </c>
      <c r="L1266" s="23">
        <v>284</v>
      </c>
      <c r="M1266" s="23">
        <v>154</v>
      </c>
      <c r="N1266" s="23">
        <v>92</v>
      </c>
      <c r="O1266" s="23">
        <v>411</v>
      </c>
      <c r="P1266" s="23">
        <v>127</v>
      </c>
      <c r="Q1266" s="23">
        <v>119</v>
      </c>
      <c r="R1266" s="23">
        <v>0.143427518427518</v>
      </c>
      <c r="S1266" s="23">
        <v>6006</v>
      </c>
      <c r="T1266" s="23">
        <v>140</v>
      </c>
      <c r="U1266" s="23">
        <v>751</v>
      </c>
      <c r="V1266" s="23">
        <v>1117</v>
      </c>
      <c r="W1266" s="23">
        <v>852</v>
      </c>
      <c r="X1266" s="23">
        <v>396</v>
      </c>
      <c r="Y1266" s="23">
        <v>1756</v>
      </c>
      <c r="Z1266" s="23">
        <v>144</v>
      </c>
      <c r="AA1266" s="23">
        <v>3966</v>
      </c>
      <c r="AB1266" s="23">
        <v>0</v>
      </c>
      <c r="AC1266" s="23">
        <v>17</v>
      </c>
      <c r="AD1266" s="23">
        <v>123</v>
      </c>
      <c r="AE1266" s="23">
        <v>0</v>
      </c>
      <c r="AF1266" s="23">
        <v>0</v>
      </c>
      <c r="AG1266" s="23">
        <v>3</v>
      </c>
      <c r="AH1266" s="23">
        <v>0</v>
      </c>
      <c r="AI1266" s="23">
        <v>0</v>
      </c>
      <c r="AJ1266" s="23">
        <v>0</v>
      </c>
      <c r="AK1266" s="23">
        <v>1.7703500000000001</v>
      </c>
      <c r="AL1266" s="23">
        <v>2</v>
      </c>
      <c r="AM1266" s="23">
        <v>0</v>
      </c>
      <c r="AN1266" s="23">
        <v>1085</v>
      </c>
      <c r="AO1266" s="23">
        <v>1265</v>
      </c>
      <c r="AP1266" s="23">
        <v>19</v>
      </c>
    </row>
    <row r="1267" spans="1:42" x14ac:dyDescent="0.25">
      <c r="A1267" s="23">
        <v>1266</v>
      </c>
      <c r="B1267" s="23">
        <v>26</v>
      </c>
      <c r="C1267" s="23">
        <v>26</v>
      </c>
      <c r="D1267" s="23">
        <v>6</v>
      </c>
      <c r="E1267" s="23">
        <v>1373</v>
      </c>
      <c r="F1267" s="23">
        <v>4464</v>
      </c>
      <c r="G1267" s="23">
        <v>4472</v>
      </c>
      <c r="H1267" s="23">
        <v>1883</v>
      </c>
      <c r="I1267" s="23">
        <v>1174</v>
      </c>
      <c r="J1267" s="23">
        <v>281</v>
      </c>
      <c r="K1267" s="23">
        <v>540</v>
      </c>
      <c r="L1267" s="23">
        <v>475</v>
      </c>
      <c r="M1267" s="23">
        <v>217</v>
      </c>
      <c r="N1267" s="23">
        <v>141</v>
      </c>
      <c r="O1267" s="23">
        <v>348</v>
      </c>
      <c r="P1267" s="23">
        <v>173</v>
      </c>
      <c r="Q1267" s="23">
        <v>44</v>
      </c>
      <c r="R1267" s="23">
        <v>0.148032200357782</v>
      </c>
      <c r="S1267" s="23">
        <v>924</v>
      </c>
      <c r="T1267" s="23">
        <v>145</v>
      </c>
      <c r="U1267" s="23">
        <v>1278</v>
      </c>
      <c r="V1267" s="23">
        <v>1442</v>
      </c>
      <c r="W1267" s="23">
        <v>1121</v>
      </c>
      <c r="X1267" s="23">
        <v>486</v>
      </c>
      <c r="Y1267" s="23">
        <v>73</v>
      </c>
      <c r="Z1267" s="23">
        <v>292</v>
      </c>
      <c r="AA1267" s="23">
        <v>450</v>
      </c>
      <c r="AB1267" s="23">
        <v>0</v>
      </c>
      <c r="AC1267" s="23">
        <v>34</v>
      </c>
      <c r="AD1267" s="23">
        <v>75</v>
      </c>
      <c r="AE1267" s="23">
        <v>0</v>
      </c>
      <c r="AF1267" s="23">
        <v>0</v>
      </c>
      <c r="AG1267" s="23">
        <v>4</v>
      </c>
      <c r="AH1267" s="23">
        <v>0</v>
      </c>
      <c r="AI1267" s="23">
        <v>0</v>
      </c>
      <c r="AJ1267" s="23">
        <v>0</v>
      </c>
      <c r="AK1267" s="23">
        <v>1.3892899999999999</v>
      </c>
      <c r="AL1267" s="23">
        <v>3</v>
      </c>
      <c r="AM1267" s="23">
        <v>0</v>
      </c>
      <c r="AN1267" s="23">
        <v>1373</v>
      </c>
      <c r="AO1267" s="23">
        <v>1266</v>
      </c>
      <c r="AP1267" s="23">
        <v>8</v>
      </c>
    </row>
    <row r="1268" spans="1:42" x14ac:dyDescent="0.25">
      <c r="A1268" s="23">
        <v>1267</v>
      </c>
      <c r="B1268" s="23">
        <v>26</v>
      </c>
      <c r="C1268" s="23">
        <v>26</v>
      </c>
      <c r="D1268" s="23">
        <v>6</v>
      </c>
      <c r="E1268" s="23">
        <v>1275</v>
      </c>
      <c r="F1268" s="23">
        <v>3357</v>
      </c>
      <c r="G1268" s="23">
        <v>3357</v>
      </c>
      <c r="H1268" s="23">
        <v>1527</v>
      </c>
      <c r="I1268" s="23">
        <v>1125</v>
      </c>
      <c r="J1268" s="23">
        <v>150</v>
      </c>
      <c r="K1268" s="23">
        <v>356</v>
      </c>
      <c r="L1268" s="23">
        <v>357</v>
      </c>
      <c r="M1268" s="23">
        <v>342</v>
      </c>
      <c r="N1268" s="23">
        <v>220</v>
      </c>
      <c r="O1268" s="23">
        <v>446</v>
      </c>
      <c r="P1268" s="23">
        <v>231</v>
      </c>
      <c r="Q1268" s="23">
        <v>37</v>
      </c>
      <c r="R1268" s="23">
        <v>0.26273458445040199</v>
      </c>
      <c r="S1268" s="23">
        <v>1132</v>
      </c>
      <c r="T1268" s="23">
        <v>166</v>
      </c>
      <c r="U1268" s="23">
        <v>636</v>
      </c>
      <c r="V1268" s="23">
        <v>807</v>
      </c>
      <c r="W1268" s="23">
        <v>1004</v>
      </c>
      <c r="X1268" s="23">
        <v>744</v>
      </c>
      <c r="Y1268" s="23">
        <v>305</v>
      </c>
      <c r="Z1268" s="23">
        <v>118</v>
      </c>
      <c r="AA1268" s="23">
        <v>554</v>
      </c>
      <c r="AB1268" s="23">
        <v>0</v>
      </c>
      <c r="AC1268" s="23">
        <v>14</v>
      </c>
      <c r="AD1268" s="23">
        <v>141</v>
      </c>
      <c r="AE1268" s="23">
        <v>0</v>
      </c>
      <c r="AF1268" s="23">
        <v>0</v>
      </c>
      <c r="AG1268" s="23">
        <v>4</v>
      </c>
      <c r="AH1268" s="23">
        <v>0</v>
      </c>
      <c r="AI1268" s="23">
        <v>0</v>
      </c>
      <c r="AJ1268" s="23">
        <v>0</v>
      </c>
      <c r="AK1268" s="23">
        <v>1.2422800000000001</v>
      </c>
      <c r="AL1268" s="23">
        <v>1</v>
      </c>
      <c r="AM1268" s="23">
        <v>0</v>
      </c>
      <c r="AN1268" s="23">
        <v>1275</v>
      </c>
      <c r="AO1268" s="23">
        <v>1267</v>
      </c>
      <c r="AP1268" s="23">
        <v>0</v>
      </c>
    </row>
    <row r="1269" spans="1:42" x14ac:dyDescent="0.25">
      <c r="A1269" s="23">
        <v>1268</v>
      </c>
      <c r="B1269" s="23">
        <v>26</v>
      </c>
      <c r="C1269" s="23">
        <v>26</v>
      </c>
      <c r="D1269" s="23">
        <v>6</v>
      </c>
      <c r="E1269" s="23">
        <v>4063</v>
      </c>
      <c r="F1269" s="23">
        <v>10892</v>
      </c>
      <c r="G1269" s="23">
        <v>10923</v>
      </c>
      <c r="H1269" s="23">
        <v>5749</v>
      </c>
      <c r="I1269" s="23">
        <v>3364</v>
      </c>
      <c r="J1269" s="23">
        <v>997</v>
      </c>
      <c r="K1269" s="23">
        <v>678</v>
      </c>
      <c r="L1269" s="23">
        <v>1063</v>
      </c>
      <c r="M1269" s="23">
        <v>1176</v>
      </c>
      <c r="N1269" s="23">
        <v>1146</v>
      </c>
      <c r="O1269" s="23">
        <v>8690</v>
      </c>
      <c r="P1269" s="23">
        <v>1374.7453599999999</v>
      </c>
      <c r="Q1269" s="23">
        <v>53.371830000000003</v>
      </c>
      <c r="R1269" s="23">
        <v>0.21724800878879399</v>
      </c>
      <c r="S1269" s="23">
        <v>1538</v>
      </c>
      <c r="T1269" s="23">
        <v>625</v>
      </c>
      <c r="U1269" s="23">
        <v>1617</v>
      </c>
      <c r="V1269" s="23">
        <v>3269</v>
      </c>
      <c r="W1269" s="23">
        <v>3518</v>
      </c>
      <c r="X1269" s="23">
        <v>1894</v>
      </c>
      <c r="Y1269" s="23">
        <v>183</v>
      </c>
      <c r="Z1269" s="23">
        <v>469</v>
      </c>
      <c r="AA1269" s="23">
        <v>770</v>
      </c>
      <c r="AB1269" s="23">
        <v>27</v>
      </c>
      <c r="AC1269" s="23">
        <v>13</v>
      </c>
      <c r="AD1269" s="23">
        <v>76</v>
      </c>
      <c r="AE1269" s="23">
        <v>0</v>
      </c>
      <c r="AF1269" s="23">
        <v>0</v>
      </c>
      <c r="AG1269" s="23">
        <v>4</v>
      </c>
      <c r="AH1269" s="23">
        <v>0</v>
      </c>
      <c r="AI1269" s="23">
        <v>0</v>
      </c>
      <c r="AJ1269" s="23">
        <v>0</v>
      </c>
      <c r="AK1269" s="23">
        <v>1.08121</v>
      </c>
      <c r="AL1269" s="23">
        <v>1</v>
      </c>
      <c r="AM1269" s="23">
        <v>0</v>
      </c>
      <c r="AN1269" s="23">
        <v>4063</v>
      </c>
      <c r="AO1269" s="23">
        <v>1268</v>
      </c>
      <c r="AP1269" s="23">
        <v>31</v>
      </c>
    </row>
    <row r="1270" spans="1:42" x14ac:dyDescent="0.25">
      <c r="A1270" s="23">
        <v>1269</v>
      </c>
      <c r="B1270" s="23">
        <v>26</v>
      </c>
      <c r="C1270" s="23">
        <v>26</v>
      </c>
      <c r="D1270" s="23">
        <v>6</v>
      </c>
      <c r="E1270" s="23">
        <v>3558</v>
      </c>
      <c r="F1270" s="23">
        <v>9764</v>
      </c>
      <c r="G1270" s="23">
        <v>9806</v>
      </c>
      <c r="H1270" s="23">
        <v>4739</v>
      </c>
      <c r="I1270" s="23">
        <v>2905</v>
      </c>
      <c r="J1270" s="23">
        <v>915</v>
      </c>
      <c r="K1270" s="23">
        <v>933</v>
      </c>
      <c r="L1270" s="23">
        <v>1006</v>
      </c>
      <c r="M1270" s="23">
        <v>1085</v>
      </c>
      <c r="N1270" s="23">
        <v>534</v>
      </c>
      <c r="O1270" s="23">
        <v>2243</v>
      </c>
      <c r="P1270" s="23">
        <v>478</v>
      </c>
      <c r="Q1270" s="23">
        <v>98</v>
      </c>
      <c r="R1270" s="23">
        <v>0.24056699979604301</v>
      </c>
      <c r="S1270" s="23">
        <v>2580</v>
      </c>
      <c r="T1270" s="23">
        <v>546</v>
      </c>
      <c r="U1270" s="23">
        <v>1436</v>
      </c>
      <c r="V1270" s="23">
        <v>3031</v>
      </c>
      <c r="W1270" s="23">
        <v>2771</v>
      </c>
      <c r="X1270" s="23">
        <v>2022</v>
      </c>
      <c r="Y1270" s="23">
        <v>723</v>
      </c>
      <c r="Z1270" s="23">
        <v>239</v>
      </c>
      <c r="AA1270" s="23">
        <v>1448</v>
      </c>
      <c r="AB1270" s="23">
        <v>0</v>
      </c>
      <c r="AC1270" s="23">
        <v>56</v>
      </c>
      <c r="AD1270" s="23">
        <v>114</v>
      </c>
      <c r="AE1270" s="23">
        <v>0</v>
      </c>
      <c r="AF1270" s="23">
        <v>0</v>
      </c>
      <c r="AG1270" s="23">
        <v>4</v>
      </c>
      <c r="AH1270" s="23">
        <v>2839.1977499999998</v>
      </c>
      <c r="AI1270" s="23">
        <v>0</v>
      </c>
      <c r="AJ1270" s="23">
        <v>0</v>
      </c>
      <c r="AK1270" s="23">
        <v>1.3533500000000001</v>
      </c>
      <c r="AL1270" s="23">
        <v>2</v>
      </c>
      <c r="AM1270" s="23">
        <v>0</v>
      </c>
      <c r="AN1270" s="23">
        <v>3558</v>
      </c>
      <c r="AO1270" s="23">
        <v>1269</v>
      </c>
      <c r="AP1270" s="23">
        <v>42</v>
      </c>
    </row>
    <row r="1271" spans="1:42" x14ac:dyDescent="0.25">
      <c r="A1271" s="23">
        <v>1270</v>
      </c>
      <c r="B1271" s="23">
        <v>26</v>
      </c>
      <c r="C1271" s="23">
        <v>26</v>
      </c>
      <c r="D1271" s="23">
        <v>6</v>
      </c>
      <c r="E1271" s="23">
        <v>5280</v>
      </c>
      <c r="F1271" s="23">
        <v>17800</v>
      </c>
      <c r="G1271" s="23">
        <v>17806</v>
      </c>
      <c r="H1271" s="23">
        <v>9153</v>
      </c>
      <c r="I1271" s="23">
        <v>5119</v>
      </c>
      <c r="J1271" s="23">
        <v>291</v>
      </c>
      <c r="K1271" s="23">
        <v>676</v>
      </c>
      <c r="L1271" s="23">
        <v>1614</v>
      </c>
      <c r="M1271" s="23">
        <v>1839</v>
      </c>
      <c r="N1271" s="23">
        <v>1151</v>
      </c>
      <c r="O1271" s="23">
        <v>8545</v>
      </c>
      <c r="P1271" s="23">
        <v>1063.33752</v>
      </c>
      <c r="Q1271" s="23">
        <v>573.23113999999998</v>
      </c>
      <c r="R1271" s="23">
        <v>0.12619341794900599</v>
      </c>
      <c r="S1271" s="23">
        <v>2177</v>
      </c>
      <c r="T1271" s="23">
        <v>1233</v>
      </c>
      <c r="U1271" s="23">
        <v>3634</v>
      </c>
      <c r="V1271" s="23">
        <v>6615</v>
      </c>
      <c r="W1271" s="23">
        <v>4497</v>
      </c>
      <c r="X1271" s="23">
        <v>1827</v>
      </c>
      <c r="Y1271" s="23">
        <v>118</v>
      </c>
      <c r="Z1271" s="23">
        <v>439</v>
      </c>
      <c r="AA1271" s="23">
        <v>555</v>
      </c>
      <c r="AB1271" s="23">
        <v>0</v>
      </c>
      <c r="AC1271" s="23">
        <v>650</v>
      </c>
      <c r="AD1271" s="23">
        <v>415</v>
      </c>
      <c r="AE1271" s="23">
        <v>0</v>
      </c>
      <c r="AF1271" s="23">
        <v>0</v>
      </c>
      <c r="AG1271" s="23">
        <v>4</v>
      </c>
      <c r="AH1271" s="23">
        <v>1358.3957499999999</v>
      </c>
      <c r="AI1271" s="23">
        <v>0</v>
      </c>
      <c r="AJ1271" s="23">
        <v>0</v>
      </c>
      <c r="AK1271" s="23">
        <v>1.1497599999999999</v>
      </c>
      <c r="AL1271" s="23">
        <v>3</v>
      </c>
      <c r="AM1271" s="23">
        <v>0</v>
      </c>
      <c r="AN1271" s="23">
        <v>5280</v>
      </c>
      <c r="AO1271" s="23">
        <v>1270</v>
      </c>
      <c r="AP1271" s="23">
        <v>6</v>
      </c>
    </row>
    <row r="1272" spans="1:42" x14ac:dyDescent="0.25">
      <c r="A1272" s="23">
        <v>1271</v>
      </c>
      <c r="B1272" s="23">
        <v>26</v>
      </c>
      <c r="C1272" s="23">
        <v>26</v>
      </c>
      <c r="D1272" s="23">
        <v>6</v>
      </c>
      <c r="E1272" s="23">
        <v>4897</v>
      </c>
      <c r="F1272" s="23">
        <v>15350</v>
      </c>
      <c r="G1272" s="23">
        <v>15350</v>
      </c>
      <c r="H1272" s="23">
        <v>7735</v>
      </c>
      <c r="I1272" s="23">
        <v>4796</v>
      </c>
      <c r="J1272" s="23">
        <v>414</v>
      </c>
      <c r="K1272" s="23">
        <v>705</v>
      </c>
      <c r="L1272" s="23">
        <v>1399</v>
      </c>
      <c r="M1272" s="23">
        <v>1701</v>
      </c>
      <c r="N1272" s="23">
        <v>1092</v>
      </c>
      <c r="O1272" s="23">
        <v>4587</v>
      </c>
      <c r="P1272" s="23">
        <v>744</v>
      </c>
      <c r="Q1272" s="23">
        <v>325</v>
      </c>
      <c r="R1272" s="23">
        <v>0.105016286644951</v>
      </c>
      <c r="S1272" s="23">
        <v>692</v>
      </c>
      <c r="T1272" s="23">
        <v>1036</v>
      </c>
      <c r="U1272" s="23">
        <v>3505</v>
      </c>
      <c r="V1272" s="23">
        <v>5656</v>
      </c>
      <c r="W1272" s="23">
        <v>3814</v>
      </c>
      <c r="X1272" s="23">
        <v>1339</v>
      </c>
      <c r="Y1272" s="23">
        <v>130</v>
      </c>
      <c r="Z1272" s="23">
        <v>117</v>
      </c>
      <c r="AA1272" s="23">
        <v>400</v>
      </c>
      <c r="AB1272" s="23">
        <v>1</v>
      </c>
      <c r="AC1272" s="23">
        <v>9</v>
      </c>
      <c r="AD1272" s="23">
        <v>35</v>
      </c>
      <c r="AE1272" s="23">
        <v>0</v>
      </c>
      <c r="AF1272" s="23">
        <v>0</v>
      </c>
      <c r="AG1272" s="23">
        <v>4</v>
      </c>
      <c r="AH1272" s="23">
        <v>0</v>
      </c>
      <c r="AI1272" s="23">
        <v>0</v>
      </c>
      <c r="AJ1272" s="23">
        <v>0</v>
      </c>
      <c r="AK1272" s="23">
        <v>1.1275900000000001</v>
      </c>
      <c r="AL1272" s="23">
        <v>3</v>
      </c>
      <c r="AM1272" s="23">
        <v>0</v>
      </c>
      <c r="AN1272" s="23">
        <v>4897</v>
      </c>
      <c r="AO1272" s="23">
        <v>1271</v>
      </c>
      <c r="AP1272" s="23">
        <v>0</v>
      </c>
    </row>
    <row r="1273" spans="1:42" x14ac:dyDescent="0.25">
      <c r="A1273" s="23">
        <v>1272</v>
      </c>
      <c r="B1273" s="23">
        <v>26</v>
      </c>
      <c r="C1273" s="23">
        <v>26</v>
      </c>
      <c r="D1273" s="23">
        <v>6</v>
      </c>
      <c r="E1273" s="23">
        <v>0</v>
      </c>
      <c r="F1273" s="23">
        <v>0</v>
      </c>
      <c r="G1273" s="23">
        <v>0</v>
      </c>
      <c r="H1273" s="23">
        <v>0</v>
      </c>
      <c r="I1273" s="23">
        <v>0</v>
      </c>
      <c r="J1273" s="23">
        <v>0</v>
      </c>
      <c r="K1273" s="23">
        <v>0</v>
      </c>
      <c r="L1273" s="23">
        <v>0</v>
      </c>
      <c r="M1273" s="23">
        <v>0</v>
      </c>
      <c r="N1273" s="23">
        <v>0</v>
      </c>
      <c r="O1273" s="23">
        <v>890</v>
      </c>
      <c r="P1273" s="23">
        <v>0</v>
      </c>
      <c r="Q1273" s="23">
        <v>463</v>
      </c>
      <c r="R1273" s="23">
        <v>0</v>
      </c>
      <c r="S1273" s="23">
        <v>1437</v>
      </c>
      <c r="T1273" s="23">
        <v>0</v>
      </c>
      <c r="U1273" s="23">
        <v>21</v>
      </c>
      <c r="V1273" s="23">
        <v>2757</v>
      </c>
      <c r="W1273" s="23">
        <v>-3366</v>
      </c>
      <c r="X1273" s="23">
        <v>588</v>
      </c>
      <c r="Y1273" s="23">
        <v>0</v>
      </c>
      <c r="Z1273" s="23">
        <v>0</v>
      </c>
      <c r="AA1273" s="23">
        <v>19</v>
      </c>
      <c r="AB1273" s="23">
        <v>0</v>
      </c>
      <c r="AC1273" s="23">
        <v>0</v>
      </c>
      <c r="AD1273" s="23">
        <v>1418</v>
      </c>
      <c r="AE1273" s="23">
        <v>0</v>
      </c>
      <c r="AF1273" s="23">
        <v>0</v>
      </c>
      <c r="AG1273" s="23">
        <v>2</v>
      </c>
      <c r="AH1273" s="23">
        <v>0</v>
      </c>
      <c r="AI1273" s="23">
        <v>0</v>
      </c>
      <c r="AJ1273" s="23">
        <v>0</v>
      </c>
      <c r="AK1273" s="23">
        <v>1.34537</v>
      </c>
      <c r="AL1273" s="23">
        <v>3</v>
      </c>
      <c r="AM1273" s="23">
        <v>0</v>
      </c>
      <c r="AN1273" s="23">
        <v>0</v>
      </c>
      <c r="AO1273" s="23">
        <v>1272</v>
      </c>
      <c r="AP1273" s="23">
        <v>0</v>
      </c>
    </row>
    <row r="1274" spans="1:42" x14ac:dyDescent="0.25">
      <c r="A1274" s="23">
        <v>1273</v>
      </c>
      <c r="B1274" s="23">
        <v>26</v>
      </c>
      <c r="C1274" s="23">
        <v>26</v>
      </c>
      <c r="D1274" s="23">
        <v>6</v>
      </c>
      <c r="E1274" s="23">
        <v>1675</v>
      </c>
      <c r="F1274" s="23">
        <v>5023</v>
      </c>
      <c r="G1274" s="23">
        <v>5027</v>
      </c>
      <c r="H1274" s="23">
        <v>2278</v>
      </c>
      <c r="I1274" s="23">
        <v>1326</v>
      </c>
      <c r="J1274" s="23">
        <v>356</v>
      </c>
      <c r="K1274" s="23">
        <v>521</v>
      </c>
      <c r="L1274" s="23">
        <v>503</v>
      </c>
      <c r="M1274" s="23">
        <v>397</v>
      </c>
      <c r="N1274" s="23">
        <v>254</v>
      </c>
      <c r="O1274" s="23">
        <v>2115</v>
      </c>
      <c r="P1274" s="23">
        <v>326</v>
      </c>
      <c r="Q1274" s="23">
        <v>57.174219999999998</v>
      </c>
      <c r="R1274" s="23">
        <v>0.13924806047344301</v>
      </c>
      <c r="S1274" s="23">
        <v>986</v>
      </c>
      <c r="T1274" s="23">
        <v>499</v>
      </c>
      <c r="U1274" s="23">
        <v>975</v>
      </c>
      <c r="V1274" s="23">
        <v>1648</v>
      </c>
      <c r="W1274" s="23">
        <v>1359</v>
      </c>
      <c r="X1274" s="23">
        <v>546</v>
      </c>
      <c r="Y1274" s="23">
        <v>201</v>
      </c>
      <c r="Z1274" s="23">
        <v>130</v>
      </c>
      <c r="AA1274" s="23">
        <v>559</v>
      </c>
      <c r="AB1274" s="23">
        <v>0</v>
      </c>
      <c r="AC1274" s="23">
        <v>44</v>
      </c>
      <c r="AD1274" s="23">
        <v>52</v>
      </c>
      <c r="AE1274" s="23">
        <v>0</v>
      </c>
      <c r="AF1274" s="23">
        <v>0</v>
      </c>
      <c r="AG1274" s="23">
        <v>4</v>
      </c>
      <c r="AH1274" s="23">
        <v>0</v>
      </c>
      <c r="AI1274" s="23">
        <v>0</v>
      </c>
      <c r="AJ1274" s="23">
        <v>0</v>
      </c>
      <c r="AK1274" s="23">
        <v>1.16614</v>
      </c>
      <c r="AL1274" s="23">
        <v>3</v>
      </c>
      <c r="AM1274" s="23">
        <v>0</v>
      </c>
      <c r="AN1274" s="23">
        <v>1675</v>
      </c>
      <c r="AO1274" s="23">
        <v>1273</v>
      </c>
      <c r="AP1274" s="23">
        <v>4</v>
      </c>
    </row>
    <row r="1275" spans="1:42" x14ac:dyDescent="0.25">
      <c r="A1275" s="23">
        <v>1274</v>
      </c>
      <c r="B1275" s="23">
        <v>26</v>
      </c>
      <c r="C1275" s="23">
        <v>26</v>
      </c>
      <c r="D1275" s="23">
        <v>6</v>
      </c>
      <c r="E1275" s="23">
        <v>2370</v>
      </c>
      <c r="F1275" s="23">
        <v>6136</v>
      </c>
      <c r="G1275" s="23">
        <v>6136</v>
      </c>
      <c r="H1275" s="23">
        <v>2356</v>
      </c>
      <c r="I1275" s="23">
        <v>1561</v>
      </c>
      <c r="J1275" s="23">
        <v>885</v>
      </c>
      <c r="K1275" s="23">
        <v>984</v>
      </c>
      <c r="L1275" s="23">
        <v>888</v>
      </c>
      <c r="M1275" s="23">
        <v>421</v>
      </c>
      <c r="N1275" s="23">
        <v>77</v>
      </c>
      <c r="O1275" s="23">
        <v>625</v>
      </c>
      <c r="P1275" s="23">
        <v>342</v>
      </c>
      <c r="Q1275" s="23">
        <v>123.15376999999999</v>
      </c>
      <c r="R1275" s="23">
        <v>0.16525423728813601</v>
      </c>
      <c r="S1275" s="23">
        <v>2158</v>
      </c>
      <c r="T1275" s="23">
        <v>536</v>
      </c>
      <c r="U1275" s="23">
        <v>1358</v>
      </c>
      <c r="V1275" s="23">
        <v>2169</v>
      </c>
      <c r="W1275" s="23">
        <v>1221</v>
      </c>
      <c r="X1275" s="23">
        <v>852</v>
      </c>
      <c r="Y1275" s="23">
        <v>550</v>
      </c>
      <c r="Z1275" s="23">
        <v>211</v>
      </c>
      <c r="AA1275" s="23">
        <v>846</v>
      </c>
      <c r="AB1275" s="23">
        <v>4</v>
      </c>
      <c r="AC1275" s="23">
        <v>346</v>
      </c>
      <c r="AD1275" s="23">
        <v>201</v>
      </c>
      <c r="AE1275" s="23">
        <v>0</v>
      </c>
      <c r="AF1275" s="23">
        <v>0</v>
      </c>
      <c r="AG1275" s="23">
        <v>4</v>
      </c>
      <c r="AH1275" s="23">
        <v>2323.8752399999998</v>
      </c>
      <c r="AI1275" s="23">
        <v>0</v>
      </c>
      <c r="AJ1275" s="23">
        <v>0</v>
      </c>
      <c r="AK1275" s="23">
        <v>1.27013</v>
      </c>
      <c r="AL1275" s="23">
        <v>2</v>
      </c>
      <c r="AM1275" s="23">
        <v>0</v>
      </c>
      <c r="AN1275" s="23">
        <v>2370</v>
      </c>
      <c r="AO1275" s="23">
        <v>1274</v>
      </c>
      <c r="AP1275" s="23">
        <v>0</v>
      </c>
    </row>
    <row r="1276" spans="1:42" x14ac:dyDescent="0.25">
      <c r="A1276" s="23">
        <v>1275</v>
      </c>
      <c r="B1276" s="23">
        <v>26</v>
      </c>
      <c r="C1276" s="23">
        <v>26</v>
      </c>
      <c r="D1276" s="23">
        <v>6</v>
      </c>
      <c r="E1276" s="23">
        <v>1250</v>
      </c>
      <c r="F1276" s="23">
        <v>3503</v>
      </c>
      <c r="G1276" s="23">
        <v>3503</v>
      </c>
      <c r="H1276" s="23">
        <v>1883</v>
      </c>
      <c r="I1276" s="23">
        <v>902</v>
      </c>
      <c r="J1276" s="23">
        <v>444</v>
      </c>
      <c r="K1276" s="23">
        <v>328</v>
      </c>
      <c r="L1276" s="23">
        <v>395</v>
      </c>
      <c r="M1276" s="23">
        <v>286</v>
      </c>
      <c r="N1276" s="23">
        <v>241</v>
      </c>
      <c r="O1276" s="23">
        <v>275</v>
      </c>
      <c r="P1276" s="23">
        <v>169</v>
      </c>
      <c r="Q1276" s="23">
        <v>17</v>
      </c>
      <c r="R1276" s="23">
        <v>0.11361689980017101</v>
      </c>
      <c r="S1276" s="23">
        <v>771</v>
      </c>
      <c r="T1276" s="23">
        <v>139</v>
      </c>
      <c r="U1276" s="23">
        <v>700</v>
      </c>
      <c r="V1276" s="23">
        <v>1508</v>
      </c>
      <c r="W1276" s="23">
        <v>863</v>
      </c>
      <c r="X1276" s="23">
        <v>293</v>
      </c>
      <c r="Y1276" s="23">
        <v>176</v>
      </c>
      <c r="Z1276" s="23">
        <v>170</v>
      </c>
      <c r="AA1276" s="23">
        <v>259</v>
      </c>
      <c r="AB1276" s="23">
        <v>4</v>
      </c>
      <c r="AC1276" s="23">
        <v>46</v>
      </c>
      <c r="AD1276" s="23">
        <v>116</v>
      </c>
      <c r="AE1276" s="23">
        <v>0</v>
      </c>
      <c r="AF1276" s="23">
        <v>0</v>
      </c>
      <c r="AG1276" s="23">
        <v>4</v>
      </c>
      <c r="AH1276" s="23">
        <v>0</v>
      </c>
      <c r="AI1276" s="23">
        <v>0</v>
      </c>
      <c r="AJ1276" s="23">
        <v>0</v>
      </c>
      <c r="AK1276" s="23">
        <v>1.2790600000000001</v>
      </c>
      <c r="AL1276" s="23">
        <v>2</v>
      </c>
      <c r="AM1276" s="23">
        <v>0</v>
      </c>
      <c r="AN1276" s="23">
        <v>1250</v>
      </c>
      <c r="AO1276" s="23">
        <v>1275</v>
      </c>
      <c r="AP1276" s="23">
        <v>0</v>
      </c>
    </row>
    <row r="1277" spans="1:42" x14ac:dyDescent="0.25">
      <c r="A1277" s="23">
        <v>1276</v>
      </c>
      <c r="B1277" s="23">
        <v>26</v>
      </c>
      <c r="C1277" s="23">
        <v>26</v>
      </c>
      <c r="D1277" s="23">
        <v>6</v>
      </c>
      <c r="E1277" s="23">
        <v>1307</v>
      </c>
      <c r="F1277" s="23">
        <v>4178</v>
      </c>
      <c r="G1277" s="23">
        <v>4178</v>
      </c>
      <c r="H1277" s="23">
        <v>2049</v>
      </c>
      <c r="I1277" s="23">
        <v>944</v>
      </c>
      <c r="J1277" s="23">
        <v>392</v>
      </c>
      <c r="K1277" s="23">
        <v>294</v>
      </c>
      <c r="L1277" s="23">
        <v>541</v>
      </c>
      <c r="M1277" s="23">
        <v>372</v>
      </c>
      <c r="N1277" s="23">
        <v>100</v>
      </c>
      <c r="O1277" s="23">
        <v>267</v>
      </c>
      <c r="P1277" s="23">
        <v>153</v>
      </c>
      <c r="Q1277" s="23">
        <v>17</v>
      </c>
      <c r="R1277" s="23">
        <v>0.126854954523696</v>
      </c>
      <c r="S1277" s="23">
        <v>271</v>
      </c>
      <c r="T1277" s="23">
        <v>388</v>
      </c>
      <c r="U1277" s="23">
        <v>858</v>
      </c>
      <c r="V1277" s="23">
        <v>1600</v>
      </c>
      <c r="W1277" s="23">
        <v>878</v>
      </c>
      <c r="X1277" s="23">
        <v>454</v>
      </c>
      <c r="Y1277" s="23">
        <v>89</v>
      </c>
      <c r="Z1277" s="23">
        <v>22</v>
      </c>
      <c r="AA1277" s="23">
        <v>136</v>
      </c>
      <c r="AB1277" s="23">
        <v>0</v>
      </c>
      <c r="AC1277" s="23">
        <v>0</v>
      </c>
      <c r="AD1277" s="23">
        <v>24</v>
      </c>
      <c r="AE1277" s="23">
        <v>0</v>
      </c>
      <c r="AF1277" s="23">
        <v>0</v>
      </c>
      <c r="AG1277" s="23">
        <v>4</v>
      </c>
      <c r="AH1277" s="23">
        <v>0</v>
      </c>
      <c r="AI1277" s="23">
        <v>0</v>
      </c>
      <c r="AJ1277" s="23">
        <v>0</v>
      </c>
      <c r="AK1277" s="23">
        <v>1.3308899999999999</v>
      </c>
      <c r="AL1277" s="23">
        <v>3</v>
      </c>
      <c r="AM1277" s="23">
        <v>0</v>
      </c>
      <c r="AN1277" s="23">
        <v>1307</v>
      </c>
      <c r="AO1277" s="23">
        <v>1276</v>
      </c>
      <c r="AP1277" s="23">
        <v>0</v>
      </c>
    </row>
    <row r="1278" spans="1:42" x14ac:dyDescent="0.25">
      <c r="A1278" s="23">
        <v>1277</v>
      </c>
      <c r="B1278" s="23">
        <v>26</v>
      </c>
      <c r="C1278" s="23">
        <v>26</v>
      </c>
      <c r="D1278" s="23">
        <v>6</v>
      </c>
      <c r="E1278" s="23">
        <v>2070</v>
      </c>
      <c r="F1278" s="23">
        <v>6098</v>
      </c>
      <c r="G1278" s="23">
        <v>6105</v>
      </c>
      <c r="H1278" s="23">
        <v>3150</v>
      </c>
      <c r="I1278" s="23">
        <v>1841</v>
      </c>
      <c r="J1278" s="23">
        <v>255</v>
      </c>
      <c r="K1278" s="23">
        <v>450</v>
      </c>
      <c r="L1278" s="23">
        <v>596</v>
      </c>
      <c r="M1278" s="23">
        <v>534</v>
      </c>
      <c r="N1278" s="23">
        <v>490</v>
      </c>
      <c r="O1278" s="23">
        <v>430</v>
      </c>
      <c r="P1278" s="23">
        <v>276</v>
      </c>
      <c r="Q1278" s="23">
        <v>14</v>
      </c>
      <c r="R1278" s="23">
        <v>0.13759213759213801</v>
      </c>
      <c r="S1278" s="23">
        <v>219</v>
      </c>
      <c r="T1278" s="23">
        <v>291</v>
      </c>
      <c r="U1278" s="23">
        <v>1340</v>
      </c>
      <c r="V1278" s="23">
        <v>2301</v>
      </c>
      <c r="W1278" s="23">
        <v>1611</v>
      </c>
      <c r="X1278" s="23">
        <v>562</v>
      </c>
      <c r="Y1278" s="23">
        <v>58</v>
      </c>
      <c r="Z1278" s="23">
        <v>35</v>
      </c>
      <c r="AA1278" s="23">
        <v>86</v>
      </c>
      <c r="AB1278" s="23">
        <v>0</v>
      </c>
      <c r="AC1278" s="23">
        <v>10</v>
      </c>
      <c r="AD1278" s="23">
        <v>30</v>
      </c>
      <c r="AE1278" s="23">
        <v>0</v>
      </c>
      <c r="AF1278" s="23">
        <v>0</v>
      </c>
      <c r="AG1278" s="23">
        <v>4</v>
      </c>
      <c r="AH1278" s="23">
        <v>0</v>
      </c>
      <c r="AI1278" s="23">
        <v>0</v>
      </c>
      <c r="AJ1278" s="23">
        <v>0</v>
      </c>
      <c r="AK1278" s="23">
        <v>1.2701199999999999</v>
      </c>
      <c r="AL1278" s="23">
        <v>3</v>
      </c>
      <c r="AM1278" s="23">
        <v>0</v>
      </c>
      <c r="AN1278" s="23">
        <v>2070</v>
      </c>
      <c r="AO1278" s="23">
        <v>1277</v>
      </c>
      <c r="AP1278" s="23">
        <v>7</v>
      </c>
    </row>
    <row r="1279" spans="1:42" x14ac:dyDescent="0.25">
      <c r="A1279" s="23">
        <v>1278</v>
      </c>
      <c r="B1279" s="23">
        <v>26</v>
      </c>
      <c r="C1279" s="23">
        <v>26</v>
      </c>
      <c r="D1279" s="23">
        <v>6</v>
      </c>
      <c r="E1279" s="23">
        <v>1029</v>
      </c>
      <c r="F1279" s="23">
        <v>3024</v>
      </c>
      <c r="G1279" s="23">
        <v>3024</v>
      </c>
      <c r="H1279" s="23">
        <v>1548</v>
      </c>
      <c r="I1279" s="23">
        <v>1070</v>
      </c>
      <c r="J1279" s="23">
        <v>16</v>
      </c>
      <c r="K1279" s="23">
        <v>121</v>
      </c>
      <c r="L1279" s="23">
        <v>368</v>
      </c>
      <c r="M1279" s="23">
        <v>351</v>
      </c>
      <c r="N1279" s="23">
        <v>189</v>
      </c>
      <c r="O1279" s="23">
        <v>1390</v>
      </c>
      <c r="P1279" s="23">
        <v>228</v>
      </c>
      <c r="Q1279" s="23">
        <v>56</v>
      </c>
      <c r="R1279" s="23">
        <v>0.14583333333333301</v>
      </c>
      <c r="S1279" s="23">
        <v>245</v>
      </c>
      <c r="T1279" s="23">
        <v>145</v>
      </c>
      <c r="U1279" s="23">
        <v>679</v>
      </c>
      <c r="V1279" s="23">
        <v>1003</v>
      </c>
      <c r="W1279" s="23">
        <v>947</v>
      </c>
      <c r="X1279" s="23">
        <v>250</v>
      </c>
      <c r="Y1279" s="23">
        <v>18</v>
      </c>
      <c r="Z1279" s="23">
        <v>28</v>
      </c>
      <c r="AA1279" s="23">
        <v>171</v>
      </c>
      <c r="AB1279" s="23">
        <v>0</v>
      </c>
      <c r="AC1279" s="23">
        <v>4</v>
      </c>
      <c r="AD1279" s="23">
        <v>24</v>
      </c>
      <c r="AE1279" s="23">
        <v>0</v>
      </c>
      <c r="AF1279" s="23">
        <v>0</v>
      </c>
      <c r="AG1279" s="23">
        <v>4</v>
      </c>
      <c r="AH1279" s="23">
        <v>0</v>
      </c>
      <c r="AI1279" s="23">
        <v>0</v>
      </c>
      <c r="AJ1279" s="23">
        <v>0</v>
      </c>
      <c r="AK1279" s="23">
        <v>1.15344</v>
      </c>
      <c r="AL1279" s="23">
        <v>3</v>
      </c>
      <c r="AM1279" s="23">
        <v>0</v>
      </c>
      <c r="AN1279" s="23">
        <v>1029</v>
      </c>
      <c r="AO1279" s="23">
        <v>1278</v>
      </c>
      <c r="AP1279" s="23">
        <v>0</v>
      </c>
    </row>
    <row r="1280" spans="1:42" x14ac:dyDescent="0.25">
      <c r="A1280" s="23">
        <v>1279</v>
      </c>
      <c r="B1280" s="23">
        <v>26</v>
      </c>
      <c r="C1280" s="23">
        <v>26</v>
      </c>
      <c r="D1280" s="23">
        <v>6</v>
      </c>
      <c r="E1280" s="23">
        <v>2376</v>
      </c>
      <c r="F1280" s="23">
        <v>6294</v>
      </c>
      <c r="G1280" s="23">
        <v>6310</v>
      </c>
      <c r="H1280" s="23">
        <v>3142</v>
      </c>
      <c r="I1280" s="23">
        <v>2156</v>
      </c>
      <c r="J1280" s="23">
        <v>396</v>
      </c>
      <c r="K1280" s="23">
        <v>422</v>
      </c>
      <c r="L1280" s="23">
        <v>793</v>
      </c>
      <c r="M1280" s="23">
        <v>614</v>
      </c>
      <c r="N1280" s="23">
        <v>547</v>
      </c>
      <c r="O1280" s="23">
        <v>13849</v>
      </c>
      <c r="P1280" s="23">
        <v>5026.1279299999997</v>
      </c>
      <c r="Q1280" s="23">
        <v>805.15832999999998</v>
      </c>
      <c r="R1280" s="23">
        <v>0.20633914421553101</v>
      </c>
      <c r="S1280" s="23">
        <v>17817</v>
      </c>
      <c r="T1280" s="23">
        <v>345</v>
      </c>
      <c r="U1280" s="23">
        <v>1108</v>
      </c>
      <c r="V1280" s="23">
        <v>2115</v>
      </c>
      <c r="W1280" s="23">
        <v>1696</v>
      </c>
      <c r="X1280" s="23">
        <v>1046</v>
      </c>
      <c r="Y1280" s="23">
        <v>1025</v>
      </c>
      <c r="Z1280" s="23">
        <v>687</v>
      </c>
      <c r="AA1280" s="23">
        <v>11050</v>
      </c>
      <c r="AB1280" s="23">
        <v>16</v>
      </c>
      <c r="AC1280" s="23">
        <v>3231</v>
      </c>
      <c r="AD1280" s="23">
        <v>1808</v>
      </c>
      <c r="AE1280" s="23">
        <v>0</v>
      </c>
      <c r="AF1280" s="23">
        <v>0</v>
      </c>
      <c r="AG1280" s="23">
        <v>5</v>
      </c>
      <c r="AH1280" s="23">
        <v>0</v>
      </c>
      <c r="AI1280" s="23">
        <v>0</v>
      </c>
      <c r="AJ1280" s="23">
        <v>0</v>
      </c>
      <c r="AK1280" s="23">
        <v>0.95594999999999997</v>
      </c>
      <c r="AL1280" s="23">
        <v>3</v>
      </c>
      <c r="AM1280" s="23">
        <v>0</v>
      </c>
      <c r="AN1280" s="23">
        <v>2376</v>
      </c>
      <c r="AO1280" s="23">
        <v>1279</v>
      </c>
      <c r="AP1280" s="23">
        <v>16</v>
      </c>
    </row>
    <row r="1281" spans="1:42" x14ac:dyDescent="0.25">
      <c r="A1281" s="23">
        <v>1280</v>
      </c>
      <c r="B1281" s="23">
        <v>26</v>
      </c>
      <c r="C1281" s="23">
        <v>26</v>
      </c>
      <c r="D1281" s="23">
        <v>6</v>
      </c>
      <c r="E1281" s="23">
        <v>4539</v>
      </c>
      <c r="F1281" s="23">
        <v>10485</v>
      </c>
      <c r="G1281" s="23">
        <v>10485</v>
      </c>
      <c r="H1281" s="23">
        <v>4332</v>
      </c>
      <c r="I1281" s="23">
        <v>3897</v>
      </c>
      <c r="J1281" s="23">
        <v>957</v>
      </c>
      <c r="K1281" s="23">
        <v>1488</v>
      </c>
      <c r="L1281" s="23">
        <v>1301</v>
      </c>
      <c r="M1281" s="23">
        <v>1003</v>
      </c>
      <c r="N1281" s="23">
        <v>747</v>
      </c>
      <c r="O1281" s="23">
        <v>1678</v>
      </c>
      <c r="P1281" s="23">
        <v>760.77570000000003</v>
      </c>
      <c r="Q1281" s="23">
        <v>310.05306999999999</v>
      </c>
      <c r="R1281" s="23">
        <v>0.36900333810205099</v>
      </c>
      <c r="S1281" s="23">
        <v>6470</v>
      </c>
      <c r="T1281" s="23">
        <v>298</v>
      </c>
      <c r="U1281" s="23">
        <v>1672</v>
      </c>
      <c r="V1281" s="23">
        <v>2065</v>
      </c>
      <c r="W1281" s="23">
        <v>3073</v>
      </c>
      <c r="X1281" s="23">
        <v>3377</v>
      </c>
      <c r="Y1281" s="23">
        <v>2813</v>
      </c>
      <c r="Z1281" s="23">
        <v>420</v>
      </c>
      <c r="AA1281" s="23">
        <v>2794</v>
      </c>
      <c r="AB1281" s="23">
        <v>0</v>
      </c>
      <c r="AC1281" s="23">
        <v>167</v>
      </c>
      <c r="AD1281" s="23">
        <v>276</v>
      </c>
      <c r="AE1281" s="23">
        <v>0</v>
      </c>
      <c r="AF1281" s="23">
        <v>0</v>
      </c>
      <c r="AG1281" s="23">
        <v>4</v>
      </c>
      <c r="AH1281" s="23">
        <v>0</v>
      </c>
      <c r="AI1281" s="23">
        <v>0</v>
      </c>
      <c r="AJ1281" s="23">
        <v>0</v>
      </c>
      <c r="AK1281" s="23">
        <v>1.23871</v>
      </c>
      <c r="AL1281" s="23">
        <v>3</v>
      </c>
      <c r="AM1281" s="23">
        <v>0</v>
      </c>
      <c r="AN1281" s="23">
        <v>4539</v>
      </c>
      <c r="AO1281" s="23">
        <v>1280</v>
      </c>
      <c r="AP1281" s="23">
        <v>0</v>
      </c>
    </row>
    <row r="1282" spans="1:42" x14ac:dyDescent="0.25">
      <c r="A1282" s="23">
        <v>1281</v>
      </c>
      <c r="B1282" s="23">
        <v>26</v>
      </c>
      <c r="C1282" s="23">
        <v>26</v>
      </c>
      <c r="D1282" s="23">
        <v>6</v>
      </c>
      <c r="E1282" s="23">
        <v>2446</v>
      </c>
      <c r="F1282" s="23">
        <v>6050</v>
      </c>
      <c r="G1282" s="23">
        <v>6050</v>
      </c>
      <c r="H1282" s="23">
        <v>3289</v>
      </c>
      <c r="I1282" s="23">
        <v>1149</v>
      </c>
      <c r="J1282" s="23">
        <v>1439</v>
      </c>
      <c r="K1282" s="23">
        <v>1079</v>
      </c>
      <c r="L1282" s="23">
        <v>778</v>
      </c>
      <c r="M1282" s="23">
        <v>438</v>
      </c>
      <c r="N1282" s="23">
        <v>151</v>
      </c>
      <c r="O1282" s="23">
        <v>612</v>
      </c>
      <c r="P1282" s="23">
        <v>226</v>
      </c>
      <c r="Q1282" s="23">
        <v>126</v>
      </c>
      <c r="R1282" s="23">
        <v>0.107107438016529</v>
      </c>
      <c r="S1282" s="23">
        <v>2374</v>
      </c>
      <c r="T1282" s="23">
        <v>285</v>
      </c>
      <c r="U1282" s="23">
        <v>1217</v>
      </c>
      <c r="V1282" s="23">
        <v>2533</v>
      </c>
      <c r="W1282" s="23">
        <v>1439</v>
      </c>
      <c r="X1282" s="23">
        <v>576</v>
      </c>
      <c r="Y1282" s="23">
        <v>617</v>
      </c>
      <c r="Z1282" s="23">
        <v>367</v>
      </c>
      <c r="AA1282" s="23">
        <v>992</v>
      </c>
      <c r="AB1282" s="23">
        <v>1</v>
      </c>
      <c r="AC1282" s="23">
        <v>149</v>
      </c>
      <c r="AD1282" s="23">
        <v>248</v>
      </c>
      <c r="AE1282" s="23">
        <v>0</v>
      </c>
      <c r="AF1282" s="23">
        <v>0</v>
      </c>
      <c r="AG1282" s="23">
        <v>4</v>
      </c>
      <c r="AH1282" s="23">
        <v>0</v>
      </c>
      <c r="AI1282" s="23">
        <v>0</v>
      </c>
      <c r="AJ1282" s="23">
        <v>0</v>
      </c>
      <c r="AK1282" s="23">
        <v>1.43211</v>
      </c>
      <c r="AL1282" s="23">
        <v>2</v>
      </c>
      <c r="AM1282" s="23">
        <v>0</v>
      </c>
      <c r="AN1282" s="23">
        <v>2446</v>
      </c>
      <c r="AO1282" s="23">
        <v>1281</v>
      </c>
      <c r="AP1282" s="23">
        <v>0</v>
      </c>
    </row>
    <row r="1283" spans="1:42" x14ac:dyDescent="0.25">
      <c r="A1283" s="23">
        <v>1282</v>
      </c>
      <c r="B1283" s="23">
        <v>26</v>
      </c>
      <c r="C1283" s="23">
        <v>26</v>
      </c>
      <c r="D1283" s="23">
        <v>6</v>
      </c>
      <c r="E1283" s="23">
        <v>4450</v>
      </c>
      <c r="F1283" s="23">
        <v>13815</v>
      </c>
      <c r="G1283" s="23">
        <v>13820</v>
      </c>
      <c r="H1283" s="23">
        <v>6801</v>
      </c>
      <c r="I1283" s="23">
        <v>3440</v>
      </c>
      <c r="J1283" s="23">
        <v>1163</v>
      </c>
      <c r="K1283" s="23">
        <v>1180</v>
      </c>
      <c r="L1283" s="23">
        <v>1410</v>
      </c>
      <c r="M1283" s="23">
        <v>845</v>
      </c>
      <c r="N1283" s="23">
        <v>1015</v>
      </c>
      <c r="O1283" s="23">
        <v>2907</v>
      </c>
      <c r="P1283" s="23">
        <v>1122</v>
      </c>
      <c r="Q1283" s="23">
        <v>180</v>
      </c>
      <c r="R1283" s="23">
        <v>0.10586107091172201</v>
      </c>
      <c r="S1283" s="23">
        <v>2274</v>
      </c>
      <c r="T1283" s="23">
        <v>1245</v>
      </c>
      <c r="U1283" s="23">
        <v>2977</v>
      </c>
      <c r="V1283" s="23">
        <v>4752</v>
      </c>
      <c r="W1283" s="23">
        <v>3688</v>
      </c>
      <c r="X1283" s="23">
        <v>1158</v>
      </c>
      <c r="Y1283" s="23">
        <v>505</v>
      </c>
      <c r="Z1283" s="23">
        <v>297</v>
      </c>
      <c r="AA1283" s="23">
        <v>911</v>
      </c>
      <c r="AB1283" s="23">
        <v>3</v>
      </c>
      <c r="AC1283" s="23">
        <v>179</v>
      </c>
      <c r="AD1283" s="23">
        <v>379</v>
      </c>
      <c r="AE1283" s="23">
        <v>0</v>
      </c>
      <c r="AF1283" s="23">
        <v>0</v>
      </c>
      <c r="AG1283" s="23">
        <v>4</v>
      </c>
      <c r="AH1283" s="23">
        <v>0</v>
      </c>
      <c r="AI1283" s="23">
        <v>0</v>
      </c>
      <c r="AJ1283" s="23">
        <v>0</v>
      </c>
      <c r="AK1283" s="23">
        <v>1.1176999999999999</v>
      </c>
      <c r="AL1283" s="23">
        <v>1</v>
      </c>
      <c r="AM1283" s="23">
        <v>0</v>
      </c>
      <c r="AN1283" s="23">
        <v>4450</v>
      </c>
      <c r="AO1283" s="23">
        <v>1282</v>
      </c>
      <c r="AP1283" s="23">
        <v>5</v>
      </c>
    </row>
    <row r="1284" spans="1:42" x14ac:dyDescent="0.25">
      <c r="A1284" s="23">
        <v>1283</v>
      </c>
      <c r="B1284" s="23">
        <v>26</v>
      </c>
      <c r="C1284" s="23">
        <v>26</v>
      </c>
      <c r="D1284" s="23">
        <v>6</v>
      </c>
      <c r="E1284" s="23">
        <v>1530</v>
      </c>
      <c r="F1284" s="23">
        <v>4076</v>
      </c>
      <c r="G1284" s="23">
        <v>4076</v>
      </c>
      <c r="H1284" s="23">
        <v>2101</v>
      </c>
      <c r="I1284" s="23">
        <v>1191</v>
      </c>
      <c r="J1284" s="23">
        <v>414</v>
      </c>
      <c r="K1284" s="23">
        <v>543</v>
      </c>
      <c r="L1284" s="23">
        <v>516</v>
      </c>
      <c r="M1284" s="23">
        <v>331</v>
      </c>
      <c r="N1284" s="23">
        <v>140</v>
      </c>
      <c r="O1284" s="23">
        <v>457</v>
      </c>
      <c r="P1284" s="23">
        <v>238</v>
      </c>
      <c r="Q1284" s="23">
        <v>84</v>
      </c>
      <c r="R1284" s="23">
        <v>0.157752698724239</v>
      </c>
      <c r="S1284" s="23">
        <v>1837</v>
      </c>
      <c r="T1284" s="23">
        <v>143</v>
      </c>
      <c r="U1284" s="23">
        <v>850</v>
      </c>
      <c r="V1284" s="23">
        <v>1559</v>
      </c>
      <c r="W1284" s="23">
        <v>1042</v>
      </c>
      <c r="X1284" s="23">
        <v>482</v>
      </c>
      <c r="Y1284" s="23">
        <v>77</v>
      </c>
      <c r="Z1284" s="23">
        <v>314</v>
      </c>
      <c r="AA1284" s="23">
        <v>1019</v>
      </c>
      <c r="AB1284" s="23">
        <v>0</v>
      </c>
      <c r="AC1284" s="23">
        <v>77</v>
      </c>
      <c r="AD1284" s="23">
        <v>350</v>
      </c>
      <c r="AE1284" s="23">
        <v>0</v>
      </c>
      <c r="AF1284" s="23">
        <v>0</v>
      </c>
      <c r="AG1284" s="23">
        <v>3</v>
      </c>
      <c r="AH1284" s="23">
        <v>2005.0152599999999</v>
      </c>
      <c r="AI1284" s="23">
        <v>0</v>
      </c>
      <c r="AJ1284" s="23">
        <v>0</v>
      </c>
      <c r="AK1284" s="23">
        <v>1.3397300000000001</v>
      </c>
      <c r="AL1284" s="23">
        <v>3</v>
      </c>
      <c r="AM1284" s="23">
        <v>0</v>
      </c>
      <c r="AN1284" s="23">
        <v>1530</v>
      </c>
      <c r="AO1284" s="23">
        <v>1283</v>
      </c>
      <c r="AP1284" s="23">
        <v>0</v>
      </c>
    </row>
    <row r="1285" spans="1:42" x14ac:dyDescent="0.25">
      <c r="A1285" s="23">
        <v>1284</v>
      </c>
      <c r="B1285" s="23">
        <v>26</v>
      </c>
      <c r="C1285" s="23">
        <v>26</v>
      </c>
      <c r="D1285" s="23">
        <v>6</v>
      </c>
      <c r="E1285" s="23">
        <v>2013</v>
      </c>
      <c r="F1285" s="23">
        <v>5249</v>
      </c>
      <c r="G1285" s="23">
        <v>5265</v>
      </c>
      <c r="H1285" s="23">
        <v>2528</v>
      </c>
      <c r="I1285" s="23">
        <v>1702</v>
      </c>
      <c r="J1285" s="23">
        <v>407</v>
      </c>
      <c r="K1285" s="23">
        <v>584</v>
      </c>
      <c r="L1285" s="23">
        <v>789</v>
      </c>
      <c r="M1285" s="23">
        <v>403</v>
      </c>
      <c r="N1285" s="23">
        <v>237</v>
      </c>
      <c r="O1285" s="23">
        <v>1511</v>
      </c>
      <c r="P1285" s="23">
        <v>460</v>
      </c>
      <c r="Q1285" s="23">
        <v>161.58512999999999</v>
      </c>
      <c r="R1285" s="23">
        <v>0.19658119658119699</v>
      </c>
      <c r="S1285" s="23">
        <v>5294</v>
      </c>
      <c r="T1285" s="23">
        <v>259</v>
      </c>
      <c r="U1285" s="23">
        <v>993</v>
      </c>
      <c r="V1285" s="23">
        <v>1744</v>
      </c>
      <c r="W1285" s="23">
        <v>1402</v>
      </c>
      <c r="X1285" s="23">
        <v>867</v>
      </c>
      <c r="Y1285" s="23">
        <v>468</v>
      </c>
      <c r="Z1285" s="23">
        <v>1251</v>
      </c>
      <c r="AA1285" s="23">
        <v>1994</v>
      </c>
      <c r="AB1285" s="23">
        <v>4</v>
      </c>
      <c r="AC1285" s="23">
        <v>161</v>
      </c>
      <c r="AD1285" s="23">
        <v>1416</v>
      </c>
      <c r="AE1285" s="23">
        <v>0</v>
      </c>
      <c r="AF1285" s="23">
        <v>0</v>
      </c>
      <c r="AG1285" s="23">
        <v>4</v>
      </c>
      <c r="AH1285" s="23">
        <v>0</v>
      </c>
      <c r="AI1285" s="23">
        <v>0</v>
      </c>
      <c r="AJ1285" s="23">
        <v>0</v>
      </c>
      <c r="AK1285" s="23">
        <v>1.38954</v>
      </c>
      <c r="AL1285" s="23">
        <v>1</v>
      </c>
      <c r="AM1285" s="23">
        <v>0</v>
      </c>
      <c r="AN1285" s="23">
        <v>2013</v>
      </c>
      <c r="AO1285" s="23">
        <v>1284</v>
      </c>
      <c r="AP1285" s="23">
        <v>16</v>
      </c>
    </row>
    <row r="1286" spans="1:42" x14ac:dyDescent="0.25">
      <c r="A1286" s="23">
        <v>1285</v>
      </c>
      <c r="B1286" s="23">
        <v>26</v>
      </c>
      <c r="C1286" s="23">
        <v>26</v>
      </c>
      <c r="D1286" s="23">
        <v>6</v>
      </c>
      <c r="E1286" s="23">
        <v>1836</v>
      </c>
      <c r="F1286" s="23">
        <v>4725</v>
      </c>
      <c r="G1286" s="23">
        <v>4725</v>
      </c>
      <c r="H1286" s="23">
        <v>2180</v>
      </c>
      <c r="I1286" s="23">
        <v>1853</v>
      </c>
      <c r="J1286" s="23">
        <v>0</v>
      </c>
      <c r="K1286" s="23">
        <v>338</v>
      </c>
      <c r="L1286" s="23">
        <v>522</v>
      </c>
      <c r="M1286" s="23">
        <v>475</v>
      </c>
      <c r="N1286" s="23">
        <v>501</v>
      </c>
      <c r="O1286" s="23">
        <v>1246</v>
      </c>
      <c r="P1286" s="23">
        <v>496</v>
      </c>
      <c r="Q1286" s="23">
        <v>61</v>
      </c>
      <c r="R1286" s="23">
        <v>0.263492063492063</v>
      </c>
      <c r="S1286" s="23">
        <v>579</v>
      </c>
      <c r="T1286" s="23">
        <v>229</v>
      </c>
      <c r="U1286" s="23">
        <v>949</v>
      </c>
      <c r="V1286" s="23">
        <v>1038</v>
      </c>
      <c r="W1286" s="23">
        <v>1440</v>
      </c>
      <c r="X1286" s="23">
        <v>1069</v>
      </c>
      <c r="Y1286" s="23">
        <v>31</v>
      </c>
      <c r="Z1286" s="23">
        <v>174</v>
      </c>
      <c r="AA1286" s="23">
        <v>207</v>
      </c>
      <c r="AB1286" s="23">
        <v>0</v>
      </c>
      <c r="AC1286" s="23">
        <v>120</v>
      </c>
      <c r="AD1286" s="23">
        <v>47</v>
      </c>
      <c r="AE1286" s="23">
        <v>0</v>
      </c>
      <c r="AF1286" s="23">
        <v>0</v>
      </c>
      <c r="AG1286" s="23">
        <v>3</v>
      </c>
      <c r="AH1286" s="23">
        <v>0</v>
      </c>
      <c r="AI1286" s="23">
        <v>0</v>
      </c>
      <c r="AJ1286" s="23">
        <v>0</v>
      </c>
      <c r="AK1286" s="23">
        <v>1.1249400000000001</v>
      </c>
      <c r="AL1286" s="23">
        <v>2</v>
      </c>
      <c r="AM1286" s="23">
        <v>0</v>
      </c>
      <c r="AN1286" s="23">
        <v>1836</v>
      </c>
      <c r="AO1286" s="23">
        <v>1285</v>
      </c>
      <c r="AP1286" s="23">
        <v>0</v>
      </c>
    </row>
    <row r="1287" spans="1:42" x14ac:dyDescent="0.25">
      <c r="A1287" s="23">
        <v>1286</v>
      </c>
      <c r="B1287" s="23">
        <v>26</v>
      </c>
      <c r="C1287" s="23">
        <v>26</v>
      </c>
      <c r="D1287" s="23">
        <v>6</v>
      </c>
      <c r="E1287" s="23">
        <v>1585</v>
      </c>
      <c r="F1287" s="23">
        <v>4122</v>
      </c>
      <c r="G1287" s="23">
        <v>4130</v>
      </c>
      <c r="H1287" s="23">
        <v>1857</v>
      </c>
      <c r="I1287" s="23">
        <v>1682</v>
      </c>
      <c r="J1287" s="23">
        <v>0</v>
      </c>
      <c r="K1287" s="23">
        <v>382</v>
      </c>
      <c r="L1287" s="23">
        <v>327</v>
      </c>
      <c r="M1287" s="23">
        <v>314</v>
      </c>
      <c r="N1287" s="23">
        <v>562</v>
      </c>
      <c r="O1287" s="23">
        <v>56212</v>
      </c>
      <c r="P1287" s="23">
        <v>10421</v>
      </c>
      <c r="Q1287" s="23">
        <v>96</v>
      </c>
      <c r="R1287" s="23">
        <v>0.31162227602905601</v>
      </c>
      <c r="S1287" s="23">
        <v>619</v>
      </c>
      <c r="T1287" s="23">
        <v>147</v>
      </c>
      <c r="U1287" s="23">
        <v>571</v>
      </c>
      <c r="V1287" s="23">
        <v>791</v>
      </c>
      <c r="W1287" s="23">
        <v>1611</v>
      </c>
      <c r="X1287" s="23">
        <v>1010</v>
      </c>
      <c r="Y1287" s="23">
        <v>49</v>
      </c>
      <c r="Z1287" s="23">
        <v>152</v>
      </c>
      <c r="AA1287" s="23">
        <v>59</v>
      </c>
      <c r="AB1287" s="23">
        <v>89</v>
      </c>
      <c r="AC1287" s="23">
        <v>80</v>
      </c>
      <c r="AD1287" s="23">
        <v>190</v>
      </c>
      <c r="AE1287" s="23">
        <v>0</v>
      </c>
      <c r="AF1287" s="23">
        <v>0</v>
      </c>
      <c r="AG1287" s="23">
        <v>4</v>
      </c>
      <c r="AH1287" s="23">
        <v>0</v>
      </c>
      <c r="AI1287" s="23">
        <v>0</v>
      </c>
      <c r="AJ1287" s="23">
        <v>0</v>
      </c>
      <c r="AK1287" s="23">
        <v>0.90746000000000004</v>
      </c>
      <c r="AL1287" s="23">
        <v>1</v>
      </c>
      <c r="AM1287" s="23">
        <v>0</v>
      </c>
      <c r="AN1287" s="23">
        <v>1585</v>
      </c>
      <c r="AO1287" s="23">
        <v>1286</v>
      </c>
      <c r="AP1287" s="23">
        <v>8</v>
      </c>
    </row>
    <row r="1288" spans="1:42" x14ac:dyDescent="0.25">
      <c r="A1288" s="23">
        <v>1287</v>
      </c>
      <c r="B1288" s="23">
        <v>26</v>
      </c>
      <c r="C1288" s="23">
        <v>26</v>
      </c>
      <c r="D1288" s="23">
        <v>6</v>
      </c>
      <c r="E1288" s="23">
        <v>894</v>
      </c>
      <c r="F1288" s="23">
        <v>2819</v>
      </c>
      <c r="G1288" s="23">
        <v>2835</v>
      </c>
      <c r="H1288" s="23">
        <v>1488</v>
      </c>
      <c r="I1288" s="23">
        <v>977</v>
      </c>
      <c r="J1288" s="23">
        <v>0</v>
      </c>
      <c r="K1288" s="23">
        <v>141</v>
      </c>
      <c r="L1288" s="23">
        <v>316</v>
      </c>
      <c r="M1288" s="23">
        <v>198</v>
      </c>
      <c r="N1288" s="23">
        <v>239</v>
      </c>
      <c r="O1288" s="23">
        <v>109722</v>
      </c>
      <c r="P1288" s="23">
        <v>2606</v>
      </c>
      <c r="Q1288" s="23">
        <v>3460</v>
      </c>
      <c r="R1288" s="23">
        <v>0.22716049382716</v>
      </c>
      <c r="S1288" s="23">
        <v>1665</v>
      </c>
      <c r="T1288" s="23">
        <v>172</v>
      </c>
      <c r="U1288" s="23">
        <v>470</v>
      </c>
      <c r="V1288" s="23">
        <v>813</v>
      </c>
      <c r="W1288" s="23">
        <v>877</v>
      </c>
      <c r="X1288" s="23">
        <v>503</v>
      </c>
      <c r="Y1288" s="23">
        <v>124</v>
      </c>
      <c r="Z1288" s="23">
        <v>171</v>
      </c>
      <c r="AA1288" s="23">
        <v>143</v>
      </c>
      <c r="AB1288" s="23">
        <v>303</v>
      </c>
      <c r="AC1288" s="23">
        <v>829</v>
      </c>
      <c r="AD1288" s="23">
        <v>95</v>
      </c>
      <c r="AE1288" s="23">
        <v>0</v>
      </c>
      <c r="AF1288" s="23">
        <v>0</v>
      </c>
      <c r="AG1288" s="23">
        <v>5</v>
      </c>
      <c r="AH1288" s="23">
        <v>0</v>
      </c>
      <c r="AI1288" s="23">
        <v>0</v>
      </c>
      <c r="AJ1288" s="23">
        <v>0</v>
      </c>
      <c r="AK1288" s="23">
        <v>0.91588999999999998</v>
      </c>
      <c r="AL1288" s="23">
        <v>3</v>
      </c>
      <c r="AM1288" s="23">
        <v>0</v>
      </c>
      <c r="AN1288" s="23">
        <v>894</v>
      </c>
      <c r="AO1288" s="23">
        <v>1287</v>
      </c>
      <c r="AP1288" s="23">
        <v>16</v>
      </c>
    </row>
    <row r="1289" spans="1:42" x14ac:dyDescent="0.25">
      <c r="A1289" s="23">
        <v>1288</v>
      </c>
      <c r="B1289" s="23">
        <v>26</v>
      </c>
      <c r="C1289" s="23">
        <v>26</v>
      </c>
      <c r="D1289" s="23">
        <v>6</v>
      </c>
      <c r="E1289" s="23">
        <v>3741</v>
      </c>
      <c r="F1289" s="23">
        <v>11985</v>
      </c>
      <c r="G1289" s="23">
        <v>11986</v>
      </c>
      <c r="H1289" s="23">
        <v>5920</v>
      </c>
      <c r="I1289" s="23">
        <v>3201</v>
      </c>
      <c r="J1289" s="23">
        <v>670</v>
      </c>
      <c r="K1289" s="23">
        <v>944</v>
      </c>
      <c r="L1289" s="23">
        <v>1279</v>
      </c>
      <c r="M1289" s="23">
        <v>1016</v>
      </c>
      <c r="N1289" s="23">
        <v>502</v>
      </c>
      <c r="O1289" s="23">
        <v>2502</v>
      </c>
      <c r="P1289" s="23">
        <v>785</v>
      </c>
      <c r="Q1289" s="23">
        <v>126</v>
      </c>
      <c r="R1289" s="23">
        <v>0.13081928917069899</v>
      </c>
      <c r="S1289" s="23">
        <v>1844</v>
      </c>
      <c r="T1289" s="23">
        <v>656</v>
      </c>
      <c r="U1289" s="23">
        <v>3095</v>
      </c>
      <c r="V1289" s="23">
        <v>4211</v>
      </c>
      <c r="W1289" s="23">
        <v>2898</v>
      </c>
      <c r="X1289" s="23">
        <v>1126</v>
      </c>
      <c r="Y1289" s="23">
        <v>282</v>
      </c>
      <c r="Z1289" s="23">
        <v>270</v>
      </c>
      <c r="AA1289" s="23">
        <v>967</v>
      </c>
      <c r="AB1289" s="23">
        <v>2</v>
      </c>
      <c r="AC1289" s="23">
        <v>112</v>
      </c>
      <c r="AD1289" s="23">
        <v>211</v>
      </c>
      <c r="AE1289" s="23">
        <v>0</v>
      </c>
      <c r="AF1289" s="23">
        <v>0</v>
      </c>
      <c r="AG1289" s="23">
        <v>4</v>
      </c>
      <c r="AH1289" s="23">
        <v>0</v>
      </c>
      <c r="AI1289" s="23">
        <v>0</v>
      </c>
      <c r="AJ1289" s="23">
        <v>0</v>
      </c>
      <c r="AK1289" s="23">
        <v>1.18876</v>
      </c>
      <c r="AL1289" s="23">
        <v>3</v>
      </c>
      <c r="AM1289" s="23">
        <v>0</v>
      </c>
      <c r="AN1289" s="23">
        <v>3741</v>
      </c>
      <c r="AO1289" s="23">
        <v>1288</v>
      </c>
      <c r="AP1289" s="23">
        <v>1</v>
      </c>
    </row>
    <row r="1290" spans="1:42" x14ac:dyDescent="0.25">
      <c r="A1290" s="23">
        <v>1289</v>
      </c>
      <c r="B1290" s="23">
        <v>26</v>
      </c>
      <c r="C1290" s="23">
        <v>26</v>
      </c>
      <c r="D1290" s="23">
        <v>6</v>
      </c>
      <c r="E1290" s="23">
        <v>2248</v>
      </c>
      <c r="F1290" s="23">
        <v>7697</v>
      </c>
      <c r="G1290" s="23">
        <v>7697</v>
      </c>
      <c r="H1290" s="23">
        <v>3416</v>
      </c>
      <c r="I1290" s="23">
        <v>1995</v>
      </c>
      <c r="J1290" s="23">
        <v>429</v>
      </c>
      <c r="K1290" s="23">
        <v>805</v>
      </c>
      <c r="L1290" s="23">
        <v>728</v>
      </c>
      <c r="M1290" s="23">
        <v>428</v>
      </c>
      <c r="N1290" s="23">
        <v>287</v>
      </c>
      <c r="O1290" s="23">
        <v>4140</v>
      </c>
      <c r="P1290" s="23">
        <v>570.52233999999999</v>
      </c>
      <c r="Q1290" s="23">
        <v>437</v>
      </c>
      <c r="R1290" s="23">
        <v>0.18708587761465501</v>
      </c>
      <c r="S1290" s="23">
        <v>3712</v>
      </c>
      <c r="T1290" s="23">
        <v>472</v>
      </c>
      <c r="U1290" s="23">
        <v>1847</v>
      </c>
      <c r="V1290" s="23">
        <v>2607</v>
      </c>
      <c r="W1290" s="23">
        <v>1607</v>
      </c>
      <c r="X1290" s="23">
        <v>1164</v>
      </c>
      <c r="Y1290" s="23">
        <v>595</v>
      </c>
      <c r="Z1290" s="23">
        <v>399</v>
      </c>
      <c r="AA1290" s="23">
        <v>949</v>
      </c>
      <c r="AB1290" s="23">
        <v>14</v>
      </c>
      <c r="AC1290" s="23">
        <v>1175</v>
      </c>
      <c r="AD1290" s="23">
        <v>580</v>
      </c>
      <c r="AE1290" s="23">
        <v>0</v>
      </c>
      <c r="AF1290" s="23">
        <v>0</v>
      </c>
      <c r="AG1290" s="23">
        <v>4</v>
      </c>
      <c r="AH1290" s="23">
        <v>1057.2982199999999</v>
      </c>
      <c r="AI1290" s="23">
        <v>0</v>
      </c>
      <c r="AJ1290" s="23">
        <v>0</v>
      </c>
      <c r="AK1290" s="23">
        <v>1.1294599999999999</v>
      </c>
      <c r="AL1290" s="23">
        <v>3</v>
      </c>
      <c r="AM1290" s="23">
        <v>0</v>
      </c>
      <c r="AN1290" s="23">
        <v>2248</v>
      </c>
      <c r="AO1290" s="23">
        <v>1289</v>
      </c>
      <c r="AP1290" s="23">
        <v>0</v>
      </c>
    </row>
    <row r="1291" spans="1:42" x14ac:dyDescent="0.25">
      <c r="A1291" s="23">
        <v>1290</v>
      </c>
      <c r="B1291" s="23">
        <v>26</v>
      </c>
      <c r="C1291" s="23">
        <v>26</v>
      </c>
      <c r="D1291" s="23">
        <v>6</v>
      </c>
      <c r="E1291" s="23">
        <v>4619</v>
      </c>
      <c r="F1291" s="23">
        <v>9950</v>
      </c>
      <c r="G1291" s="23">
        <v>9953</v>
      </c>
      <c r="H1291" s="23">
        <v>3544</v>
      </c>
      <c r="I1291" s="23">
        <v>4852</v>
      </c>
      <c r="J1291" s="23">
        <v>204</v>
      </c>
      <c r="K1291" s="23">
        <v>1774</v>
      </c>
      <c r="L1291" s="23">
        <v>1316</v>
      </c>
      <c r="M1291" s="23">
        <v>1117</v>
      </c>
      <c r="N1291" s="23">
        <v>412</v>
      </c>
      <c r="O1291" s="23">
        <v>149505</v>
      </c>
      <c r="P1291" s="23">
        <v>4347.3422899999996</v>
      </c>
      <c r="Q1291" s="23">
        <v>3135</v>
      </c>
      <c r="R1291" s="23">
        <v>0.45132120968552197</v>
      </c>
      <c r="S1291" s="23">
        <v>2917</v>
      </c>
      <c r="T1291" s="23">
        <v>257</v>
      </c>
      <c r="U1291" s="23">
        <v>1110</v>
      </c>
      <c r="V1291" s="23">
        <v>1995</v>
      </c>
      <c r="W1291" s="23">
        <v>2859</v>
      </c>
      <c r="X1291" s="23">
        <v>3732</v>
      </c>
      <c r="Y1291" s="23">
        <v>342</v>
      </c>
      <c r="Z1291" s="23">
        <v>230</v>
      </c>
      <c r="AA1291" s="23">
        <v>965</v>
      </c>
      <c r="AB1291" s="23">
        <v>394</v>
      </c>
      <c r="AC1291" s="23">
        <v>366</v>
      </c>
      <c r="AD1291" s="23">
        <v>620</v>
      </c>
      <c r="AE1291" s="23">
        <v>0</v>
      </c>
      <c r="AF1291" s="23">
        <v>0</v>
      </c>
      <c r="AG1291" s="23">
        <v>4</v>
      </c>
      <c r="AH1291" s="23">
        <v>420.55282999999997</v>
      </c>
      <c r="AI1291" s="23">
        <v>0</v>
      </c>
      <c r="AJ1291" s="23">
        <v>0</v>
      </c>
      <c r="AK1291" s="23">
        <v>0.93035999999999996</v>
      </c>
      <c r="AL1291" s="23">
        <v>2</v>
      </c>
      <c r="AM1291" s="23">
        <v>0</v>
      </c>
      <c r="AN1291" s="23">
        <v>4619</v>
      </c>
      <c r="AO1291" s="23">
        <v>1290</v>
      </c>
      <c r="AP1291" s="23">
        <v>3</v>
      </c>
    </row>
    <row r="1292" spans="1:42" x14ac:dyDescent="0.25">
      <c r="A1292" s="23">
        <v>1291</v>
      </c>
      <c r="B1292" s="23">
        <v>27</v>
      </c>
      <c r="C1292" s="23">
        <v>27</v>
      </c>
      <c r="D1292" s="23">
        <v>7</v>
      </c>
      <c r="E1292" s="23">
        <v>3260</v>
      </c>
      <c r="F1292" s="23">
        <v>11471</v>
      </c>
      <c r="G1292" s="23">
        <v>11476</v>
      </c>
      <c r="H1292" s="23">
        <v>5755</v>
      </c>
      <c r="I1292" s="23">
        <v>3012</v>
      </c>
      <c r="J1292" s="23">
        <v>309</v>
      </c>
      <c r="K1292" s="23">
        <v>956</v>
      </c>
      <c r="L1292" s="23">
        <v>717</v>
      </c>
      <c r="M1292" s="23">
        <v>628</v>
      </c>
      <c r="N1292" s="23">
        <v>959</v>
      </c>
      <c r="O1292" s="23">
        <v>18433</v>
      </c>
      <c r="P1292" s="23">
        <v>1148</v>
      </c>
      <c r="Q1292" s="23">
        <v>63.798360000000002</v>
      </c>
      <c r="R1292" s="23">
        <v>0.15676193795747601</v>
      </c>
      <c r="S1292" s="23">
        <v>2430</v>
      </c>
      <c r="T1292" s="23">
        <v>688</v>
      </c>
      <c r="U1292" s="23">
        <v>2690</v>
      </c>
      <c r="V1292" s="23">
        <v>3640</v>
      </c>
      <c r="W1292" s="23">
        <v>3055</v>
      </c>
      <c r="X1292" s="23">
        <v>1403</v>
      </c>
      <c r="Y1292" s="23">
        <v>500</v>
      </c>
      <c r="Z1292" s="23">
        <v>139</v>
      </c>
      <c r="AA1292" s="23">
        <v>1252</v>
      </c>
      <c r="AB1292" s="23">
        <v>70</v>
      </c>
      <c r="AC1292" s="23">
        <v>148</v>
      </c>
      <c r="AD1292" s="23">
        <v>321</v>
      </c>
      <c r="AE1292" s="23">
        <v>0</v>
      </c>
      <c r="AF1292" s="23">
        <v>0</v>
      </c>
      <c r="AG1292" s="23">
        <v>4</v>
      </c>
      <c r="AH1292" s="23">
        <v>0</v>
      </c>
      <c r="AI1292" s="23">
        <v>0</v>
      </c>
      <c r="AJ1292" s="23">
        <v>0</v>
      </c>
      <c r="AK1292" s="23">
        <v>1.1353899999999999</v>
      </c>
      <c r="AL1292" s="23">
        <v>2</v>
      </c>
      <c r="AM1292" s="23">
        <v>0</v>
      </c>
      <c r="AN1292" s="23">
        <v>3260</v>
      </c>
      <c r="AO1292" s="23">
        <v>1291</v>
      </c>
      <c r="AP1292" s="23">
        <v>5</v>
      </c>
    </row>
    <row r="1293" spans="1:42" x14ac:dyDescent="0.25">
      <c r="A1293" s="23">
        <v>1292</v>
      </c>
      <c r="B1293" s="23">
        <v>27</v>
      </c>
      <c r="C1293" s="23">
        <v>27</v>
      </c>
      <c r="D1293" s="23">
        <v>7</v>
      </c>
      <c r="E1293" s="23">
        <v>2574</v>
      </c>
      <c r="F1293" s="23">
        <v>9928</v>
      </c>
      <c r="G1293" s="23">
        <v>9975</v>
      </c>
      <c r="H1293" s="23">
        <v>4697</v>
      </c>
      <c r="I1293" s="23">
        <v>2658</v>
      </c>
      <c r="J1293" s="23">
        <v>44</v>
      </c>
      <c r="K1293" s="23">
        <v>461</v>
      </c>
      <c r="L1293" s="23">
        <v>845</v>
      </c>
      <c r="M1293" s="23">
        <v>773</v>
      </c>
      <c r="N1293" s="23">
        <v>495</v>
      </c>
      <c r="O1293" s="23">
        <v>10156</v>
      </c>
      <c r="P1293" s="23">
        <v>719</v>
      </c>
      <c r="Q1293" s="23">
        <v>1712.89636</v>
      </c>
      <c r="R1293" s="23">
        <v>0.13192982456140401</v>
      </c>
      <c r="S1293" s="23">
        <v>8902</v>
      </c>
      <c r="T1293" s="23">
        <v>706</v>
      </c>
      <c r="U1293" s="23">
        <v>1952</v>
      </c>
      <c r="V1293" s="23">
        <v>3544</v>
      </c>
      <c r="W1293" s="23">
        <v>2791</v>
      </c>
      <c r="X1293" s="23">
        <v>982</v>
      </c>
      <c r="Y1293" s="23">
        <v>742</v>
      </c>
      <c r="Z1293" s="23">
        <v>1711</v>
      </c>
      <c r="AA1293" s="23">
        <v>1871</v>
      </c>
      <c r="AB1293" s="23">
        <v>32</v>
      </c>
      <c r="AC1293" s="23">
        <v>2935</v>
      </c>
      <c r="AD1293" s="23">
        <v>1611</v>
      </c>
      <c r="AE1293" s="23">
        <v>0</v>
      </c>
      <c r="AF1293" s="23">
        <v>0</v>
      </c>
      <c r="AG1293" s="23">
        <v>4</v>
      </c>
      <c r="AH1293" s="23">
        <v>0</v>
      </c>
      <c r="AI1293" s="23">
        <v>0</v>
      </c>
      <c r="AJ1293" s="23">
        <v>0</v>
      </c>
      <c r="AK1293" s="23">
        <v>1.15822</v>
      </c>
      <c r="AL1293" s="23">
        <v>3</v>
      </c>
      <c r="AM1293" s="23">
        <v>0</v>
      </c>
      <c r="AN1293" s="23">
        <v>2574</v>
      </c>
      <c r="AO1293" s="23">
        <v>1292</v>
      </c>
      <c r="AP1293" s="23">
        <v>47</v>
      </c>
    </row>
    <row r="1294" spans="1:42" x14ac:dyDescent="0.25">
      <c r="A1294" s="23">
        <v>1293</v>
      </c>
      <c r="B1294" s="23">
        <v>27</v>
      </c>
      <c r="C1294" s="23">
        <v>27</v>
      </c>
      <c r="D1294" s="23">
        <v>7</v>
      </c>
      <c r="E1294" s="23">
        <v>2288</v>
      </c>
      <c r="F1294" s="23">
        <v>5443</v>
      </c>
      <c r="G1294" s="23">
        <v>5487</v>
      </c>
      <c r="H1294" s="23">
        <v>2825</v>
      </c>
      <c r="I1294" s="23">
        <v>1482</v>
      </c>
      <c r="J1294" s="23">
        <v>956</v>
      </c>
      <c r="K1294" s="23">
        <v>556</v>
      </c>
      <c r="L1294" s="23">
        <v>804</v>
      </c>
      <c r="M1294" s="23">
        <v>525</v>
      </c>
      <c r="N1294" s="23">
        <v>403</v>
      </c>
      <c r="O1294" s="23">
        <v>3647</v>
      </c>
      <c r="P1294" s="23">
        <v>399.06903</v>
      </c>
      <c r="Q1294" s="23">
        <v>22</v>
      </c>
      <c r="R1294" s="23">
        <v>0.21560051029706601</v>
      </c>
      <c r="S1294" s="23">
        <v>853</v>
      </c>
      <c r="T1294" s="23">
        <v>286</v>
      </c>
      <c r="U1294" s="23">
        <v>1105</v>
      </c>
      <c r="V1294" s="23">
        <v>1841</v>
      </c>
      <c r="W1294" s="23">
        <v>1219</v>
      </c>
      <c r="X1294" s="23">
        <v>1036</v>
      </c>
      <c r="Y1294" s="23">
        <v>72</v>
      </c>
      <c r="Z1294" s="23">
        <v>59</v>
      </c>
      <c r="AA1294" s="23">
        <v>423</v>
      </c>
      <c r="AB1294" s="23">
        <v>41</v>
      </c>
      <c r="AC1294" s="23">
        <v>106</v>
      </c>
      <c r="AD1294" s="23">
        <v>152</v>
      </c>
      <c r="AE1294" s="23">
        <v>0</v>
      </c>
      <c r="AF1294" s="23">
        <v>0</v>
      </c>
      <c r="AG1294" s="23">
        <v>4</v>
      </c>
      <c r="AH1294" s="23">
        <v>0</v>
      </c>
      <c r="AI1294" s="23">
        <v>0</v>
      </c>
      <c r="AJ1294" s="23">
        <v>0</v>
      </c>
      <c r="AK1294" s="23">
        <v>1.2477199999999999</v>
      </c>
      <c r="AL1294" s="23">
        <v>2</v>
      </c>
      <c r="AM1294" s="23">
        <v>0</v>
      </c>
      <c r="AN1294" s="23">
        <v>2288</v>
      </c>
      <c r="AO1294" s="23">
        <v>1293</v>
      </c>
      <c r="AP1294" s="23">
        <v>44</v>
      </c>
    </row>
    <row r="1295" spans="1:42" x14ac:dyDescent="0.25">
      <c r="A1295" s="23">
        <v>1294</v>
      </c>
      <c r="B1295" s="23">
        <v>27</v>
      </c>
      <c r="C1295" s="23">
        <v>27</v>
      </c>
      <c r="D1295" s="23">
        <v>7</v>
      </c>
      <c r="E1295" s="23">
        <v>61</v>
      </c>
      <c r="F1295" s="23">
        <v>69</v>
      </c>
      <c r="G1295" s="23">
        <v>131</v>
      </c>
      <c r="H1295" s="23">
        <v>69</v>
      </c>
      <c r="I1295" s="23">
        <v>0</v>
      </c>
      <c r="J1295" s="23">
        <v>69</v>
      </c>
      <c r="K1295" s="23">
        <v>41</v>
      </c>
      <c r="L1295" s="23">
        <v>5</v>
      </c>
      <c r="M1295" s="23">
        <v>2</v>
      </c>
      <c r="N1295" s="23">
        <v>13</v>
      </c>
      <c r="O1295" s="23">
        <v>1242</v>
      </c>
      <c r="P1295" s="23">
        <v>486</v>
      </c>
      <c r="Q1295" s="23">
        <v>230</v>
      </c>
      <c r="R1295" s="23">
        <v>1.8549618320610699</v>
      </c>
      <c r="S1295" s="23">
        <v>2323</v>
      </c>
      <c r="T1295" s="23">
        <v>0</v>
      </c>
      <c r="U1295" s="23">
        <v>4</v>
      </c>
      <c r="V1295" s="23">
        <v>256</v>
      </c>
      <c r="W1295" s="23">
        <v>-293</v>
      </c>
      <c r="X1295" s="23">
        <v>164</v>
      </c>
      <c r="Y1295" s="23">
        <v>53</v>
      </c>
      <c r="Z1295" s="23">
        <v>378</v>
      </c>
      <c r="AA1295" s="23">
        <v>1035</v>
      </c>
      <c r="AB1295" s="23">
        <v>14</v>
      </c>
      <c r="AC1295" s="23">
        <v>622</v>
      </c>
      <c r="AD1295" s="23">
        <v>221</v>
      </c>
      <c r="AE1295" s="23">
        <v>0</v>
      </c>
      <c r="AF1295" s="23">
        <v>0</v>
      </c>
      <c r="AG1295" s="23">
        <v>4</v>
      </c>
      <c r="AH1295" s="23">
        <v>0</v>
      </c>
      <c r="AI1295" s="23">
        <v>1710.88708</v>
      </c>
      <c r="AJ1295" s="23">
        <v>4910.6474600000001</v>
      </c>
      <c r="AK1295" s="23">
        <v>1.1206700000000001</v>
      </c>
      <c r="AL1295" s="23">
        <v>2</v>
      </c>
      <c r="AM1295" s="23">
        <v>0</v>
      </c>
      <c r="AN1295" s="23">
        <v>61</v>
      </c>
      <c r="AO1295" s="23">
        <v>1294</v>
      </c>
      <c r="AP1295" s="23">
        <v>62</v>
      </c>
    </row>
    <row r="1296" spans="1:42" x14ac:dyDescent="0.25">
      <c r="A1296" s="23">
        <v>1295</v>
      </c>
      <c r="B1296" s="23">
        <v>27</v>
      </c>
      <c r="C1296" s="23">
        <v>27</v>
      </c>
      <c r="D1296" s="23">
        <v>7</v>
      </c>
      <c r="E1296" s="23">
        <v>2653</v>
      </c>
      <c r="F1296" s="23">
        <v>8115</v>
      </c>
      <c r="G1296" s="23">
        <v>8158</v>
      </c>
      <c r="H1296" s="23">
        <v>4066</v>
      </c>
      <c r="I1296" s="23">
        <v>2257</v>
      </c>
      <c r="J1296" s="23">
        <v>511</v>
      </c>
      <c r="K1296" s="23">
        <v>886</v>
      </c>
      <c r="L1296" s="23">
        <v>636</v>
      </c>
      <c r="M1296" s="23">
        <v>649</v>
      </c>
      <c r="N1296" s="23">
        <v>482</v>
      </c>
      <c r="O1296" s="23">
        <v>1204</v>
      </c>
      <c r="P1296" s="23">
        <v>504.31741</v>
      </c>
      <c r="Q1296" s="23">
        <v>164.7972</v>
      </c>
      <c r="R1296" s="23">
        <v>0.16192694287815601</v>
      </c>
      <c r="S1296" s="23">
        <v>2964</v>
      </c>
      <c r="T1296" s="23">
        <v>662</v>
      </c>
      <c r="U1296" s="23">
        <v>1612</v>
      </c>
      <c r="V1296" s="23">
        <v>2767</v>
      </c>
      <c r="W1296" s="23">
        <v>2051</v>
      </c>
      <c r="X1296" s="23">
        <v>1066</v>
      </c>
      <c r="Y1296" s="23">
        <v>1034</v>
      </c>
      <c r="Z1296" s="23">
        <v>202</v>
      </c>
      <c r="AA1296" s="23">
        <v>999</v>
      </c>
      <c r="AB1296" s="23">
        <v>1</v>
      </c>
      <c r="AC1296" s="23">
        <v>414</v>
      </c>
      <c r="AD1296" s="23">
        <v>314</v>
      </c>
      <c r="AE1296" s="23">
        <v>0</v>
      </c>
      <c r="AF1296" s="23">
        <v>0</v>
      </c>
      <c r="AG1296" s="23">
        <v>4</v>
      </c>
      <c r="AH1296" s="23">
        <v>0</v>
      </c>
      <c r="AI1296" s="23">
        <v>0</v>
      </c>
      <c r="AJ1296" s="23">
        <v>0</v>
      </c>
      <c r="AK1296" s="23">
        <v>1.2535499999999999</v>
      </c>
      <c r="AL1296" s="23">
        <v>2</v>
      </c>
      <c r="AM1296" s="23">
        <v>0</v>
      </c>
      <c r="AN1296" s="23">
        <v>2653</v>
      </c>
      <c r="AO1296" s="23">
        <v>1295</v>
      </c>
      <c r="AP1296" s="23">
        <v>43</v>
      </c>
    </row>
    <row r="1297" spans="1:42" x14ac:dyDescent="0.25">
      <c r="A1297" s="23">
        <v>1296</v>
      </c>
      <c r="B1297" s="23">
        <v>27</v>
      </c>
      <c r="C1297" s="23">
        <v>27</v>
      </c>
      <c r="D1297" s="23">
        <v>7</v>
      </c>
      <c r="E1297" s="23">
        <v>1521</v>
      </c>
      <c r="F1297" s="23">
        <v>4044</v>
      </c>
      <c r="G1297" s="23">
        <v>4051</v>
      </c>
      <c r="H1297" s="23">
        <v>2167</v>
      </c>
      <c r="I1297" s="23">
        <v>1508</v>
      </c>
      <c r="J1297" s="23">
        <v>122</v>
      </c>
      <c r="K1297" s="23">
        <v>288</v>
      </c>
      <c r="L1297" s="23">
        <v>472</v>
      </c>
      <c r="M1297" s="23">
        <v>377</v>
      </c>
      <c r="N1297" s="23">
        <v>384</v>
      </c>
      <c r="O1297" s="23">
        <v>1610</v>
      </c>
      <c r="P1297" s="23">
        <v>692</v>
      </c>
      <c r="Q1297" s="23">
        <v>17</v>
      </c>
      <c r="R1297" s="23">
        <v>0.24043446062700599</v>
      </c>
      <c r="S1297" s="23">
        <v>732</v>
      </c>
      <c r="T1297" s="23">
        <v>220</v>
      </c>
      <c r="U1297" s="23">
        <v>578</v>
      </c>
      <c r="V1297" s="23">
        <v>1367</v>
      </c>
      <c r="W1297" s="23">
        <v>1086</v>
      </c>
      <c r="X1297" s="23">
        <v>800</v>
      </c>
      <c r="Y1297" s="23">
        <v>82</v>
      </c>
      <c r="Z1297" s="23">
        <v>83</v>
      </c>
      <c r="AA1297" s="23">
        <v>302</v>
      </c>
      <c r="AB1297" s="23">
        <v>100</v>
      </c>
      <c r="AC1297" s="23">
        <v>64</v>
      </c>
      <c r="AD1297" s="23">
        <v>101</v>
      </c>
      <c r="AE1297" s="23">
        <v>0</v>
      </c>
      <c r="AF1297" s="23">
        <v>0</v>
      </c>
      <c r="AG1297" s="23">
        <v>4</v>
      </c>
      <c r="AH1297" s="23">
        <v>0</v>
      </c>
      <c r="AI1297" s="23">
        <v>0</v>
      </c>
      <c r="AJ1297" s="23">
        <v>0</v>
      </c>
      <c r="AK1297" s="23">
        <v>1.0346</v>
      </c>
      <c r="AL1297" s="23">
        <v>1</v>
      </c>
      <c r="AM1297" s="23">
        <v>0</v>
      </c>
      <c r="AN1297" s="23">
        <v>1521</v>
      </c>
      <c r="AO1297" s="23">
        <v>1296</v>
      </c>
      <c r="AP1297" s="23">
        <v>7</v>
      </c>
    </row>
    <row r="1298" spans="1:42" x14ac:dyDescent="0.25">
      <c r="A1298" s="23">
        <v>1297</v>
      </c>
      <c r="B1298" s="23">
        <v>27</v>
      </c>
      <c r="C1298" s="23">
        <v>27</v>
      </c>
      <c r="D1298" s="23">
        <v>7</v>
      </c>
      <c r="E1298" s="23">
        <v>3035</v>
      </c>
      <c r="F1298" s="23">
        <v>8980</v>
      </c>
      <c r="G1298" s="23">
        <v>9066</v>
      </c>
      <c r="H1298" s="23">
        <v>4944</v>
      </c>
      <c r="I1298" s="23">
        <v>2042</v>
      </c>
      <c r="J1298" s="23">
        <v>1441</v>
      </c>
      <c r="K1298" s="23">
        <v>804</v>
      </c>
      <c r="L1298" s="23">
        <v>1067</v>
      </c>
      <c r="M1298" s="23">
        <v>729</v>
      </c>
      <c r="N1298" s="23">
        <v>435</v>
      </c>
      <c r="O1298" s="23">
        <v>637</v>
      </c>
      <c r="P1298" s="23">
        <v>388</v>
      </c>
      <c r="Q1298" s="23">
        <v>22</v>
      </c>
      <c r="R1298" s="23">
        <v>0.15276858592543599</v>
      </c>
      <c r="S1298" s="23">
        <v>2620</v>
      </c>
      <c r="T1298" s="23">
        <v>514</v>
      </c>
      <c r="U1298" s="23">
        <v>2014</v>
      </c>
      <c r="V1298" s="23">
        <v>3609</v>
      </c>
      <c r="W1298" s="23">
        <v>1877</v>
      </c>
      <c r="X1298" s="23">
        <v>1052</v>
      </c>
      <c r="Y1298" s="23">
        <v>308</v>
      </c>
      <c r="Z1298" s="23">
        <v>435</v>
      </c>
      <c r="AA1298" s="23">
        <v>1580</v>
      </c>
      <c r="AB1298" s="23">
        <v>2</v>
      </c>
      <c r="AC1298" s="23">
        <v>99</v>
      </c>
      <c r="AD1298" s="23">
        <v>196</v>
      </c>
      <c r="AE1298" s="23">
        <v>0</v>
      </c>
      <c r="AF1298" s="23">
        <v>0</v>
      </c>
      <c r="AG1298" s="23">
        <v>4</v>
      </c>
      <c r="AH1298" s="23">
        <v>0</v>
      </c>
      <c r="AI1298" s="23">
        <v>0</v>
      </c>
      <c r="AJ1298" s="23">
        <v>0</v>
      </c>
      <c r="AK1298" s="23">
        <v>1.5119400000000001</v>
      </c>
      <c r="AL1298" s="23">
        <v>3</v>
      </c>
      <c r="AM1298" s="23">
        <v>0</v>
      </c>
      <c r="AN1298" s="23">
        <v>3035</v>
      </c>
      <c r="AO1298" s="23">
        <v>1297</v>
      </c>
      <c r="AP1298" s="23">
        <v>86</v>
      </c>
    </row>
    <row r="1299" spans="1:42" x14ac:dyDescent="0.25">
      <c r="A1299" s="23">
        <v>1298</v>
      </c>
      <c r="B1299" s="23">
        <v>27</v>
      </c>
      <c r="C1299" s="23">
        <v>27</v>
      </c>
      <c r="D1299" s="23">
        <v>7</v>
      </c>
      <c r="E1299" s="23">
        <v>658</v>
      </c>
      <c r="F1299" s="23">
        <v>1550</v>
      </c>
      <c r="G1299" s="23">
        <v>1561</v>
      </c>
      <c r="H1299" s="23">
        <v>918</v>
      </c>
      <c r="I1299" s="23">
        <v>456</v>
      </c>
      <c r="J1299" s="23">
        <v>283</v>
      </c>
      <c r="K1299" s="23">
        <v>246</v>
      </c>
      <c r="L1299" s="23">
        <v>228</v>
      </c>
      <c r="M1299" s="23">
        <v>112</v>
      </c>
      <c r="N1299" s="23">
        <v>72</v>
      </c>
      <c r="O1299" s="23">
        <v>337</v>
      </c>
      <c r="P1299" s="23">
        <v>95</v>
      </c>
      <c r="Q1299" s="23">
        <v>64</v>
      </c>
      <c r="R1299" s="23">
        <v>0.129404228058937</v>
      </c>
      <c r="S1299" s="23">
        <v>4837</v>
      </c>
      <c r="T1299" s="23">
        <v>65</v>
      </c>
      <c r="U1299" s="23">
        <v>267</v>
      </c>
      <c r="V1299" s="23">
        <v>638</v>
      </c>
      <c r="W1299" s="23">
        <v>455</v>
      </c>
      <c r="X1299" s="23">
        <v>136</v>
      </c>
      <c r="Y1299" s="23">
        <v>973</v>
      </c>
      <c r="Z1299" s="23">
        <v>960</v>
      </c>
      <c r="AA1299" s="23">
        <v>1791</v>
      </c>
      <c r="AB1299" s="23">
        <v>2</v>
      </c>
      <c r="AC1299" s="23">
        <v>478</v>
      </c>
      <c r="AD1299" s="23">
        <v>633</v>
      </c>
      <c r="AE1299" s="23">
        <v>0</v>
      </c>
      <c r="AF1299" s="23">
        <v>0</v>
      </c>
      <c r="AG1299" s="23">
        <v>4</v>
      </c>
      <c r="AH1299" s="23">
        <v>0</v>
      </c>
      <c r="AI1299" s="23">
        <v>0</v>
      </c>
      <c r="AJ1299" s="23">
        <v>0</v>
      </c>
      <c r="AK1299" s="23">
        <v>2.1640899999999998</v>
      </c>
      <c r="AL1299" s="23">
        <v>3</v>
      </c>
      <c r="AM1299" s="23">
        <v>0</v>
      </c>
      <c r="AN1299" s="23">
        <v>658</v>
      </c>
      <c r="AO1299" s="23">
        <v>1298</v>
      </c>
      <c r="AP1299" s="23">
        <v>11</v>
      </c>
    </row>
    <row r="1300" spans="1:42" x14ac:dyDescent="0.25">
      <c r="A1300" s="23">
        <v>1299</v>
      </c>
      <c r="B1300" s="23">
        <v>27</v>
      </c>
      <c r="C1300" s="23">
        <v>27</v>
      </c>
      <c r="D1300" s="23">
        <v>7</v>
      </c>
      <c r="E1300" s="23">
        <v>1160</v>
      </c>
      <c r="F1300" s="23">
        <v>2686</v>
      </c>
      <c r="G1300" s="23">
        <v>2957</v>
      </c>
      <c r="H1300" s="23">
        <v>1414</v>
      </c>
      <c r="I1300" s="23">
        <v>592</v>
      </c>
      <c r="J1300" s="23">
        <v>661</v>
      </c>
      <c r="K1300" s="23">
        <v>538</v>
      </c>
      <c r="L1300" s="23">
        <v>364</v>
      </c>
      <c r="M1300" s="23">
        <v>114</v>
      </c>
      <c r="N1300" s="23">
        <v>144</v>
      </c>
      <c r="O1300" s="23">
        <v>250</v>
      </c>
      <c r="P1300" s="23">
        <v>103</v>
      </c>
      <c r="Q1300" s="23">
        <v>36</v>
      </c>
      <c r="R1300" s="23">
        <v>0.15894487656408501</v>
      </c>
      <c r="S1300" s="23">
        <v>5085</v>
      </c>
      <c r="T1300" s="23">
        <v>285</v>
      </c>
      <c r="U1300" s="23">
        <v>384</v>
      </c>
      <c r="V1300" s="23">
        <v>1200</v>
      </c>
      <c r="W1300" s="23">
        <v>720</v>
      </c>
      <c r="X1300" s="23">
        <v>368</v>
      </c>
      <c r="Y1300" s="23">
        <v>499</v>
      </c>
      <c r="Z1300" s="23">
        <v>1124</v>
      </c>
      <c r="AA1300" s="23">
        <v>1231</v>
      </c>
      <c r="AB1300" s="23">
        <v>22</v>
      </c>
      <c r="AC1300" s="23">
        <v>305</v>
      </c>
      <c r="AD1300" s="23">
        <v>1904</v>
      </c>
      <c r="AE1300" s="23">
        <v>0</v>
      </c>
      <c r="AF1300" s="23">
        <v>0</v>
      </c>
      <c r="AG1300" s="23">
        <v>2</v>
      </c>
      <c r="AH1300" s="23">
        <v>0</v>
      </c>
      <c r="AI1300" s="23">
        <v>0</v>
      </c>
      <c r="AJ1300" s="23">
        <v>0</v>
      </c>
      <c r="AK1300" s="23">
        <v>2.3672200000000001</v>
      </c>
      <c r="AL1300" s="23">
        <v>3</v>
      </c>
      <c r="AM1300" s="23">
        <v>0</v>
      </c>
      <c r="AN1300" s="23">
        <v>1160</v>
      </c>
      <c r="AO1300" s="23">
        <v>1299</v>
      </c>
      <c r="AP1300" s="23">
        <v>271</v>
      </c>
    </row>
    <row r="1301" spans="1:42" x14ac:dyDescent="0.25">
      <c r="A1301" s="23">
        <v>1300</v>
      </c>
      <c r="B1301" s="23">
        <v>27</v>
      </c>
      <c r="C1301" s="23">
        <v>27</v>
      </c>
      <c r="D1301" s="23">
        <v>7</v>
      </c>
      <c r="E1301" s="23">
        <v>848</v>
      </c>
      <c r="F1301" s="23">
        <v>2399</v>
      </c>
      <c r="G1301" s="23">
        <v>2400</v>
      </c>
      <c r="H1301" s="23">
        <v>1346</v>
      </c>
      <c r="I1301" s="23">
        <v>655</v>
      </c>
      <c r="J1301" s="23">
        <v>240</v>
      </c>
      <c r="K1301" s="23">
        <v>299</v>
      </c>
      <c r="L1301" s="23">
        <v>309</v>
      </c>
      <c r="M1301" s="23">
        <v>117</v>
      </c>
      <c r="N1301" s="23">
        <v>123</v>
      </c>
      <c r="O1301" s="23">
        <v>212</v>
      </c>
      <c r="P1301" s="23">
        <v>124</v>
      </c>
      <c r="Q1301" s="23">
        <v>7</v>
      </c>
      <c r="R1301" s="23">
        <v>0.10875</v>
      </c>
      <c r="S1301" s="23">
        <v>714</v>
      </c>
      <c r="T1301" s="23">
        <v>139</v>
      </c>
      <c r="U1301" s="23">
        <v>544</v>
      </c>
      <c r="V1301" s="23">
        <v>951</v>
      </c>
      <c r="W1301" s="23">
        <v>575</v>
      </c>
      <c r="X1301" s="23">
        <v>191</v>
      </c>
      <c r="Y1301" s="23">
        <v>33</v>
      </c>
      <c r="Z1301" s="23">
        <v>144</v>
      </c>
      <c r="AA1301" s="23">
        <v>256</v>
      </c>
      <c r="AB1301" s="23">
        <v>3</v>
      </c>
      <c r="AC1301" s="23">
        <v>218</v>
      </c>
      <c r="AD1301" s="23">
        <v>60</v>
      </c>
      <c r="AE1301" s="23">
        <v>0</v>
      </c>
      <c r="AF1301" s="23">
        <v>0</v>
      </c>
      <c r="AG1301" s="23">
        <v>4</v>
      </c>
      <c r="AH1301" s="23">
        <v>0</v>
      </c>
      <c r="AI1301" s="23">
        <v>0</v>
      </c>
      <c r="AJ1301" s="23">
        <v>0</v>
      </c>
      <c r="AK1301" s="23">
        <v>1.4257299999999999</v>
      </c>
      <c r="AL1301" s="23">
        <v>3</v>
      </c>
      <c r="AM1301" s="23">
        <v>0</v>
      </c>
      <c r="AN1301" s="23">
        <v>848</v>
      </c>
      <c r="AO1301" s="23">
        <v>1300</v>
      </c>
      <c r="AP1301" s="23">
        <v>1</v>
      </c>
    </row>
    <row r="1302" spans="1:42" x14ac:dyDescent="0.25">
      <c r="A1302" s="23">
        <v>1301</v>
      </c>
      <c r="B1302" s="23">
        <v>27</v>
      </c>
      <c r="C1302" s="23">
        <v>27</v>
      </c>
      <c r="D1302" s="23">
        <v>7</v>
      </c>
      <c r="E1302" s="23">
        <v>1271</v>
      </c>
      <c r="F1302" s="23">
        <v>3209</v>
      </c>
      <c r="G1302" s="23">
        <v>3224</v>
      </c>
      <c r="H1302" s="23">
        <v>1881</v>
      </c>
      <c r="I1302" s="23">
        <v>970</v>
      </c>
      <c r="J1302" s="23">
        <v>433</v>
      </c>
      <c r="K1302" s="23">
        <v>382</v>
      </c>
      <c r="L1302" s="23">
        <v>425</v>
      </c>
      <c r="M1302" s="23">
        <v>302</v>
      </c>
      <c r="N1302" s="23">
        <v>162</v>
      </c>
      <c r="O1302" s="23">
        <v>328</v>
      </c>
      <c r="P1302" s="23">
        <v>160</v>
      </c>
      <c r="Q1302" s="23">
        <v>29</v>
      </c>
      <c r="R1302" s="23">
        <v>0.13554590570719599</v>
      </c>
      <c r="S1302" s="23">
        <v>3573</v>
      </c>
      <c r="T1302" s="23">
        <v>181</v>
      </c>
      <c r="U1302" s="23">
        <v>739</v>
      </c>
      <c r="V1302" s="23">
        <v>1085</v>
      </c>
      <c r="W1302" s="23">
        <v>862</v>
      </c>
      <c r="X1302" s="23">
        <v>357</v>
      </c>
      <c r="Y1302" s="23">
        <v>230</v>
      </c>
      <c r="Z1302" s="23">
        <v>394</v>
      </c>
      <c r="AA1302" s="23">
        <v>1034</v>
      </c>
      <c r="AB1302" s="23">
        <v>0</v>
      </c>
      <c r="AC1302" s="23">
        <v>179</v>
      </c>
      <c r="AD1302" s="23">
        <v>1736</v>
      </c>
      <c r="AE1302" s="23">
        <v>0</v>
      </c>
      <c r="AF1302" s="23">
        <v>0</v>
      </c>
      <c r="AG1302" s="23">
        <v>4</v>
      </c>
      <c r="AH1302" s="23">
        <v>0</v>
      </c>
      <c r="AI1302" s="23">
        <v>0</v>
      </c>
      <c r="AJ1302" s="23">
        <v>0</v>
      </c>
      <c r="AK1302" s="23">
        <v>1.5915299999999999</v>
      </c>
      <c r="AL1302" s="23">
        <v>3</v>
      </c>
      <c r="AM1302" s="23">
        <v>0</v>
      </c>
      <c r="AN1302" s="23">
        <v>1271</v>
      </c>
      <c r="AO1302" s="23">
        <v>1301</v>
      </c>
      <c r="AP1302" s="23">
        <v>15</v>
      </c>
    </row>
    <row r="1303" spans="1:42" x14ac:dyDescent="0.25">
      <c r="A1303" s="23">
        <v>1302</v>
      </c>
      <c r="B1303" s="23">
        <v>27</v>
      </c>
      <c r="C1303" s="23">
        <v>27</v>
      </c>
      <c r="D1303" s="23">
        <v>7</v>
      </c>
      <c r="E1303" s="23">
        <v>2496</v>
      </c>
      <c r="F1303" s="23">
        <v>7797</v>
      </c>
      <c r="G1303" s="23">
        <v>7816</v>
      </c>
      <c r="H1303" s="23">
        <v>4061</v>
      </c>
      <c r="I1303" s="23">
        <v>1992</v>
      </c>
      <c r="J1303" s="23">
        <v>573</v>
      </c>
      <c r="K1303" s="23">
        <v>686</v>
      </c>
      <c r="L1303" s="23">
        <v>879</v>
      </c>
      <c r="M1303" s="23">
        <v>543</v>
      </c>
      <c r="N1303" s="23">
        <v>388</v>
      </c>
      <c r="O1303" s="23">
        <v>1566</v>
      </c>
      <c r="P1303" s="23">
        <v>576</v>
      </c>
      <c r="Q1303" s="23">
        <v>22</v>
      </c>
      <c r="R1303" s="23">
        <v>0.118730808597748</v>
      </c>
      <c r="S1303" s="23">
        <v>1812</v>
      </c>
      <c r="T1303" s="23">
        <v>467</v>
      </c>
      <c r="U1303" s="23">
        <v>1853</v>
      </c>
      <c r="V1303" s="23">
        <v>2740</v>
      </c>
      <c r="W1303" s="23">
        <v>2055</v>
      </c>
      <c r="X1303" s="23">
        <v>701</v>
      </c>
      <c r="Y1303" s="23">
        <v>617</v>
      </c>
      <c r="Z1303" s="23">
        <v>44</v>
      </c>
      <c r="AA1303" s="23">
        <v>411</v>
      </c>
      <c r="AB1303" s="23">
        <v>1</v>
      </c>
      <c r="AC1303" s="23">
        <v>613</v>
      </c>
      <c r="AD1303" s="23">
        <v>126</v>
      </c>
      <c r="AE1303" s="23">
        <v>0</v>
      </c>
      <c r="AF1303" s="23">
        <v>0</v>
      </c>
      <c r="AG1303" s="23">
        <v>4</v>
      </c>
      <c r="AH1303" s="23">
        <v>0</v>
      </c>
      <c r="AI1303" s="23">
        <v>0</v>
      </c>
      <c r="AJ1303" s="23">
        <v>0</v>
      </c>
      <c r="AK1303" s="23">
        <v>1.17761</v>
      </c>
      <c r="AL1303" s="23">
        <v>1</v>
      </c>
      <c r="AM1303" s="23">
        <v>0</v>
      </c>
      <c r="AN1303" s="23">
        <v>2496</v>
      </c>
      <c r="AO1303" s="23">
        <v>1302</v>
      </c>
      <c r="AP1303" s="23">
        <v>19</v>
      </c>
    </row>
    <row r="1304" spans="1:42" x14ac:dyDescent="0.25">
      <c r="A1304" s="23">
        <v>1303</v>
      </c>
      <c r="B1304" s="23">
        <v>27</v>
      </c>
      <c r="C1304" s="23">
        <v>27</v>
      </c>
      <c r="D1304" s="23">
        <v>7</v>
      </c>
      <c r="E1304" s="23">
        <v>1068</v>
      </c>
      <c r="F1304" s="23">
        <v>2771</v>
      </c>
      <c r="G1304" s="23">
        <v>2773</v>
      </c>
      <c r="H1304" s="23">
        <v>1408</v>
      </c>
      <c r="I1304" s="23">
        <v>1201</v>
      </c>
      <c r="J1304" s="23">
        <v>0</v>
      </c>
      <c r="K1304" s="23">
        <v>137</v>
      </c>
      <c r="L1304" s="23">
        <v>274</v>
      </c>
      <c r="M1304" s="23">
        <v>295</v>
      </c>
      <c r="N1304" s="23">
        <v>362</v>
      </c>
      <c r="O1304" s="23">
        <v>562</v>
      </c>
      <c r="P1304" s="23">
        <v>407</v>
      </c>
      <c r="Q1304" s="23">
        <v>5</v>
      </c>
      <c r="R1304" s="23">
        <v>0.32239451857194401</v>
      </c>
      <c r="S1304" s="23">
        <v>218</v>
      </c>
      <c r="T1304" s="23">
        <v>109</v>
      </c>
      <c r="U1304" s="23">
        <v>432</v>
      </c>
      <c r="V1304" s="23">
        <v>596</v>
      </c>
      <c r="W1304" s="23">
        <v>924</v>
      </c>
      <c r="X1304" s="23">
        <v>712</v>
      </c>
      <c r="Y1304" s="23">
        <v>38</v>
      </c>
      <c r="Z1304" s="23">
        <v>78</v>
      </c>
      <c r="AA1304" s="23">
        <v>32</v>
      </c>
      <c r="AB1304" s="23">
        <v>0</v>
      </c>
      <c r="AC1304" s="23">
        <v>13</v>
      </c>
      <c r="AD1304" s="23">
        <v>57</v>
      </c>
      <c r="AE1304" s="23">
        <v>0</v>
      </c>
      <c r="AF1304" s="23">
        <v>0</v>
      </c>
      <c r="AG1304" s="23">
        <v>4</v>
      </c>
      <c r="AH1304" s="23">
        <v>0</v>
      </c>
      <c r="AI1304" s="23">
        <v>0</v>
      </c>
      <c r="AJ1304" s="23">
        <v>0</v>
      </c>
      <c r="AK1304" s="23">
        <v>1.04427</v>
      </c>
      <c r="AL1304" s="23">
        <v>1</v>
      </c>
      <c r="AM1304" s="23">
        <v>0</v>
      </c>
      <c r="AN1304" s="23">
        <v>1068</v>
      </c>
      <c r="AO1304" s="23">
        <v>1303</v>
      </c>
      <c r="AP1304" s="23">
        <v>2</v>
      </c>
    </row>
    <row r="1305" spans="1:42" x14ac:dyDescent="0.25">
      <c r="A1305" s="23">
        <v>1304</v>
      </c>
      <c r="B1305" s="23">
        <v>27</v>
      </c>
      <c r="C1305" s="23">
        <v>27</v>
      </c>
      <c r="D1305" s="23">
        <v>7</v>
      </c>
      <c r="E1305" s="23">
        <v>2638</v>
      </c>
      <c r="F1305" s="23">
        <v>8154</v>
      </c>
      <c r="G1305" s="23">
        <v>8158</v>
      </c>
      <c r="H1305" s="23">
        <v>4339</v>
      </c>
      <c r="I1305" s="23">
        <v>2082</v>
      </c>
      <c r="J1305" s="23">
        <v>636</v>
      </c>
      <c r="K1305" s="23">
        <v>837</v>
      </c>
      <c r="L1305" s="23">
        <v>799</v>
      </c>
      <c r="M1305" s="23">
        <v>630</v>
      </c>
      <c r="N1305" s="23">
        <v>372</v>
      </c>
      <c r="O1305" s="23">
        <v>698</v>
      </c>
      <c r="P1305" s="23">
        <v>548</v>
      </c>
      <c r="Q1305" s="23">
        <v>12</v>
      </c>
      <c r="R1305" s="23">
        <v>0.165359156656043</v>
      </c>
      <c r="S1305" s="23">
        <v>818</v>
      </c>
      <c r="T1305" s="23">
        <v>573</v>
      </c>
      <c r="U1305" s="23">
        <v>1554</v>
      </c>
      <c r="V1305" s="23">
        <v>2928</v>
      </c>
      <c r="W1305" s="23">
        <v>2024</v>
      </c>
      <c r="X1305" s="23">
        <v>1079</v>
      </c>
      <c r="Y1305" s="23">
        <v>74</v>
      </c>
      <c r="Z1305" s="23">
        <v>150</v>
      </c>
      <c r="AA1305" s="23">
        <v>503</v>
      </c>
      <c r="AB1305" s="23">
        <v>0</v>
      </c>
      <c r="AC1305" s="23">
        <v>31</v>
      </c>
      <c r="AD1305" s="23">
        <v>60</v>
      </c>
      <c r="AE1305" s="23">
        <v>0</v>
      </c>
      <c r="AF1305" s="23">
        <v>0</v>
      </c>
      <c r="AG1305" s="23">
        <v>4</v>
      </c>
      <c r="AH1305" s="23">
        <v>0</v>
      </c>
      <c r="AI1305" s="23">
        <v>0</v>
      </c>
      <c r="AJ1305" s="23">
        <v>0</v>
      </c>
      <c r="AK1305" s="23">
        <v>1.19601</v>
      </c>
      <c r="AL1305" s="23">
        <v>3</v>
      </c>
      <c r="AM1305" s="23">
        <v>0</v>
      </c>
      <c r="AN1305" s="23">
        <v>2638</v>
      </c>
      <c r="AO1305" s="23">
        <v>1304</v>
      </c>
      <c r="AP1305" s="23">
        <v>4</v>
      </c>
    </row>
    <row r="1306" spans="1:42" x14ac:dyDescent="0.25">
      <c r="A1306" s="23">
        <v>1305</v>
      </c>
      <c r="B1306" s="23">
        <v>27</v>
      </c>
      <c r="C1306" s="23">
        <v>27</v>
      </c>
      <c r="D1306" s="23">
        <v>7</v>
      </c>
      <c r="E1306" s="23">
        <v>1658</v>
      </c>
      <c r="F1306" s="23">
        <v>5273</v>
      </c>
      <c r="G1306" s="23">
        <v>5273</v>
      </c>
      <c r="H1306" s="23">
        <v>2731</v>
      </c>
      <c r="I1306" s="23">
        <v>1385</v>
      </c>
      <c r="J1306" s="23">
        <v>452</v>
      </c>
      <c r="K1306" s="23">
        <v>570</v>
      </c>
      <c r="L1306" s="23">
        <v>656</v>
      </c>
      <c r="M1306" s="23">
        <v>328</v>
      </c>
      <c r="N1306" s="23">
        <v>104</v>
      </c>
      <c r="O1306" s="23">
        <v>480</v>
      </c>
      <c r="P1306" s="23">
        <v>232</v>
      </c>
      <c r="Q1306" s="23">
        <v>71.974739999999997</v>
      </c>
      <c r="R1306" s="23">
        <v>0.10221885074909901</v>
      </c>
      <c r="S1306" s="23">
        <v>2793</v>
      </c>
      <c r="T1306" s="23">
        <v>410</v>
      </c>
      <c r="U1306" s="23">
        <v>1286</v>
      </c>
      <c r="V1306" s="23">
        <v>1963</v>
      </c>
      <c r="W1306" s="23">
        <v>1188</v>
      </c>
      <c r="X1306" s="23">
        <v>426</v>
      </c>
      <c r="Y1306" s="23">
        <v>444</v>
      </c>
      <c r="Z1306" s="23">
        <v>552</v>
      </c>
      <c r="AA1306" s="23">
        <v>1164</v>
      </c>
      <c r="AB1306" s="23">
        <v>0</v>
      </c>
      <c r="AC1306" s="23">
        <v>362</v>
      </c>
      <c r="AD1306" s="23">
        <v>271</v>
      </c>
      <c r="AE1306" s="23">
        <v>0</v>
      </c>
      <c r="AF1306" s="23">
        <v>0</v>
      </c>
      <c r="AG1306" s="23">
        <v>4</v>
      </c>
      <c r="AH1306" s="23">
        <v>2371.5293000000001</v>
      </c>
      <c r="AI1306" s="23">
        <v>0</v>
      </c>
      <c r="AJ1306" s="23">
        <v>0</v>
      </c>
      <c r="AK1306" s="23">
        <v>1.6111500000000001</v>
      </c>
      <c r="AL1306" s="23">
        <v>3</v>
      </c>
      <c r="AM1306" s="23">
        <v>0</v>
      </c>
      <c r="AN1306" s="23">
        <v>1658</v>
      </c>
      <c r="AO1306" s="23">
        <v>1305</v>
      </c>
      <c r="AP1306" s="23">
        <v>0</v>
      </c>
    </row>
    <row r="1307" spans="1:42" x14ac:dyDescent="0.25">
      <c r="A1307" s="23">
        <v>1306</v>
      </c>
      <c r="B1307" s="23">
        <v>27</v>
      </c>
      <c r="C1307" s="23">
        <v>27</v>
      </c>
      <c r="D1307" s="23">
        <v>7</v>
      </c>
      <c r="E1307" s="23">
        <v>3325</v>
      </c>
      <c r="F1307" s="23">
        <v>9616</v>
      </c>
      <c r="G1307" s="23">
        <v>9651</v>
      </c>
      <c r="H1307" s="23">
        <v>4851</v>
      </c>
      <c r="I1307" s="23">
        <v>3097</v>
      </c>
      <c r="J1307" s="23">
        <v>509</v>
      </c>
      <c r="K1307" s="23">
        <v>972</v>
      </c>
      <c r="L1307" s="23">
        <v>818</v>
      </c>
      <c r="M1307" s="23">
        <v>798</v>
      </c>
      <c r="N1307" s="23">
        <v>737</v>
      </c>
      <c r="O1307" s="23">
        <v>1317</v>
      </c>
      <c r="P1307" s="23">
        <v>727</v>
      </c>
      <c r="Q1307" s="23">
        <v>83</v>
      </c>
      <c r="R1307" s="23">
        <v>0.217594031706559</v>
      </c>
      <c r="S1307" s="23">
        <v>7025</v>
      </c>
      <c r="T1307" s="23">
        <v>523</v>
      </c>
      <c r="U1307" s="23">
        <v>1897</v>
      </c>
      <c r="V1307" s="23">
        <v>2747</v>
      </c>
      <c r="W1307" s="23">
        <v>2754</v>
      </c>
      <c r="X1307" s="23">
        <v>1730</v>
      </c>
      <c r="Y1307" s="23">
        <v>1122</v>
      </c>
      <c r="Z1307" s="23">
        <v>1151</v>
      </c>
      <c r="AA1307" s="23">
        <v>3093</v>
      </c>
      <c r="AB1307" s="23">
        <v>75</v>
      </c>
      <c r="AC1307" s="23">
        <v>630</v>
      </c>
      <c r="AD1307" s="23">
        <v>954</v>
      </c>
      <c r="AE1307" s="23">
        <v>0</v>
      </c>
      <c r="AF1307" s="23">
        <v>0</v>
      </c>
      <c r="AG1307" s="23">
        <v>4</v>
      </c>
      <c r="AH1307" s="23">
        <v>2477.17236</v>
      </c>
      <c r="AI1307" s="23">
        <v>0</v>
      </c>
      <c r="AJ1307" s="23">
        <v>0</v>
      </c>
      <c r="AK1307" s="23">
        <v>1.2846200000000001</v>
      </c>
      <c r="AL1307" s="23">
        <v>3</v>
      </c>
      <c r="AM1307" s="23">
        <v>0</v>
      </c>
      <c r="AN1307" s="23">
        <v>3325</v>
      </c>
      <c r="AO1307" s="23">
        <v>1306</v>
      </c>
      <c r="AP1307" s="23">
        <v>35</v>
      </c>
    </row>
    <row r="1308" spans="1:42" x14ac:dyDescent="0.25">
      <c r="A1308" s="23">
        <v>1307</v>
      </c>
      <c r="B1308" s="23">
        <v>27</v>
      </c>
      <c r="C1308" s="23">
        <v>27</v>
      </c>
      <c r="D1308" s="23">
        <v>7</v>
      </c>
      <c r="E1308" s="23">
        <v>2443</v>
      </c>
      <c r="F1308" s="23">
        <v>6175</v>
      </c>
      <c r="G1308" s="23">
        <v>6194</v>
      </c>
      <c r="H1308" s="23">
        <v>3294</v>
      </c>
      <c r="I1308" s="23">
        <v>2104</v>
      </c>
      <c r="J1308" s="23">
        <v>498</v>
      </c>
      <c r="K1308" s="23">
        <v>567</v>
      </c>
      <c r="L1308" s="23">
        <v>634</v>
      </c>
      <c r="M1308" s="23">
        <v>662</v>
      </c>
      <c r="N1308" s="23">
        <v>580</v>
      </c>
      <c r="O1308" s="23">
        <v>830</v>
      </c>
      <c r="P1308" s="23">
        <v>495</v>
      </c>
      <c r="Q1308" s="23">
        <v>36</v>
      </c>
      <c r="R1308" s="23">
        <v>0.25024216984178199</v>
      </c>
      <c r="S1308" s="23">
        <v>1750</v>
      </c>
      <c r="T1308" s="23">
        <v>296</v>
      </c>
      <c r="U1308" s="23">
        <v>1046</v>
      </c>
      <c r="V1308" s="23">
        <v>1630</v>
      </c>
      <c r="W1308" s="23">
        <v>1853</v>
      </c>
      <c r="X1308" s="23">
        <v>1369</v>
      </c>
      <c r="Y1308" s="23">
        <v>38</v>
      </c>
      <c r="Z1308" s="23">
        <v>305</v>
      </c>
      <c r="AA1308" s="23">
        <v>941</v>
      </c>
      <c r="AB1308" s="23">
        <v>18</v>
      </c>
      <c r="AC1308" s="23">
        <v>388</v>
      </c>
      <c r="AD1308" s="23">
        <v>60</v>
      </c>
      <c r="AE1308" s="23">
        <v>0</v>
      </c>
      <c r="AF1308" s="23">
        <v>0</v>
      </c>
      <c r="AG1308" s="23">
        <v>4</v>
      </c>
      <c r="AH1308" s="23">
        <v>703.20165999999995</v>
      </c>
      <c r="AI1308" s="23">
        <v>0</v>
      </c>
      <c r="AJ1308" s="23">
        <v>0</v>
      </c>
      <c r="AK1308" s="23">
        <v>1.23112</v>
      </c>
      <c r="AL1308" s="23">
        <v>3</v>
      </c>
      <c r="AM1308" s="23">
        <v>0</v>
      </c>
      <c r="AN1308" s="23">
        <v>2443</v>
      </c>
      <c r="AO1308" s="23">
        <v>1307</v>
      </c>
      <c r="AP1308" s="23">
        <v>19</v>
      </c>
    </row>
    <row r="1309" spans="1:42" x14ac:dyDescent="0.25">
      <c r="A1309" s="23">
        <v>1308</v>
      </c>
      <c r="B1309" s="23">
        <v>27</v>
      </c>
      <c r="C1309" s="23">
        <v>27</v>
      </c>
      <c r="D1309" s="23">
        <v>7</v>
      </c>
      <c r="E1309" s="23">
        <v>1521</v>
      </c>
      <c r="F1309" s="23">
        <v>3896</v>
      </c>
      <c r="G1309" s="23">
        <v>3952</v>
      </c>
      <c r="H1309" s="23">
        <v>2111</v>
      </c>
      <c r="I1309" s="23">
        <v>1782</v>
      </c>
      <c r="J1309" s="23">
        <v>5</v>
      </c>
      <c r="K1309" s="23">
        <v>191</v>
      </c>
      <c r="L1309" s="23">
        <v>337</v>
      </c>
      <c r="M1309" s="23">
        <v>398</v>
      </c>
      <c r="N1309" s="23">
        <v>595</v>
      </c>
      <c r="O1309" s="23">
        <v>37851</v>
      </c>
      <c r="P1309" s="23">
        <v>1183</v>
      </c>
      <c r="Q1309" s="23">
        <v>141</v>
      </c>
      <c r="R1309" s="23">
        <v>0.30465587044534398</v>
      </c>
      <c r="S1309" s="23">
        <v>1157</v>
      </c>
      <c r="T1309" s="23">
        <v>108</v>
      </c>
      <c r="U1309" s="23">
        <v>659</v>
      </c>
      <c r="V1309" s="23">
        <v>805</v>
      </c>
      <c r="W1309" s="23">
        <v>1415</v>
      </c>
      <c r="X1309" s="23">
        <v>965</v>
      </c>
      <c r="Y1309" s="23">
        <v>17</v>
      </c>
      <c r="Z1309" s="23">
        <v>91</v>
      </c>
      <c r="AA1309" s="23">
        <v>220</v>
      </c>
      <c r="AB1309" s="23">
        <v>113</v>
      </c>
      <c r="AC1309" s="23">
        <v>569</v>
      </c>
      <c r="AD1309" s="23">
        <v>147</v>
      </c>
      <c r="AE1309" s="23">
        <v>0</v>
      </c>
      <c r="AF1309" s="23">
        <v>0</v>
      </c>
      <c r="AG1309" s="23">
        <v>4</v>
      </c>
      <c r="AH1309" s="23">
        <v>0</v>
      </c>
      <c r="AI1309" s="23">
        <v>0</v>
      </c>
      <c r="AJ1309" s="23">
        <v>0</v>
      </c>
      <c r="AK1309" s="23">
        <v>1.00044</v>
      </c>
      <c r="AL1309" s="23">
        <v>1</v>
      </c>
      <c r="AM1309" s="23">
        <v>0</v>
      </c>
      <c r="AN1309" s="23">
        <v>1521</v>
      </c>
      <c r="AO1309" s="23">
        <v>1308</v>
      </c>
      <c r="AP1309" s="23">
        <v>56</v>
      </c>
    </row>
    <row r="1310" spans="1:42" x14ac:dyDescent="0.25">
      <c r="A1310" s="23">
        <v>1309</v>
      </c>
      <c r="B1310" s="23">
        <v>28</v>
      </c>
      <c r="C1310" s="23">
        <v>28</v>
      </c>
      <c r="D1310" s="23">
        <v>7</v>
      </c>
      <c r="E1310" s="23">
        <v>1984</v>
      </c>
      <c r="F1310" s="23">
        <v>4984</v>
      </c>
      <c r="G1310" s="23">
        <v>4995</v>
      </c>
      <c r="H1310" s="23">
        <v>2335</v>
      </c>
      <c r="I1310" s="23">
        <v>2044</v>
      </c>
      <c r="J1310" s="23">
        <v>72</v>
      </c>
      <c r="K1310" s="23">
        <v>733</v>
      </c>
      <c r="L1310" s="23">
        <v>566</v>
      </c>
      <c r="M1310" s="23">
        <v>335</v>
      </c>
      <c r="N1310" s="23">
        <v>350</v>
      </c>
      <c r="O1310" s="23">
        <v>14722</v>
      </c>
      <c r="P1310" s="23">
        <v>838</v>
      </c>
      <c r="Q1310" s="23">
        <v>261</v>
      </c>
      <c r="R1310" s="23">
        <v>0.32352352352352398</v>
      </c>
      <c r="S1310" s="23">
        <v>1731</v>
      </c>
      <c r="T1310" s="23">
        <v>163</v>
      </c>
      <c r="U1310" s="23">
        <v>816</v>
      </c>
      <c r="V1310" s="23">
        <v>1091</v>
      </c>
      <c r="W1310" s="23">
        <v>1554</v>
      </c>
      <c r="X1310" s="23">
        <v>1371</v>
      </c>
      <c r="Y1310" s="23">
        <v>75</v>
      </c>
      <c r="Z1310" s="23">
        <v>154</v>
      </c>
      <c r="AA1310" s="23">
        <v>542</v>
      </c>
      <c r="AB1310" s="23">
        <v>98</v>
      </c>
      <c r="AC1310" s="23">
        <v>774</v>
      </c>
      <c r="AD1310" s="23">
        <v>88</v>
      </c>
      <c r="AE1310" s="23">
        <v>0</v>
      </c>
      <c r="AF1310" s="23">
        <v>0</v>
      </c>
      <c r="AG1310" s="23">
        <v>4</v>
      </c>
      <c r="AH1310" s="23">
        <v>0</v>
      </c>
      <c r="AI1310" s="23">
        <v>0</v>
      </c>
      <c r="AJ1310" s="23">
        <v>0</v>
      </c>
      <c r="AK1310" s="23">
        <v>1.016</v>
      </c>
      <c r="AL1310" s="23">
        <v>3</v>
      </c>
      <c r="AM1310" s="23">
        <v>0</v>
      </c>
      <c r="AN1310" s="23">
        <v>1984</v>
      </c>
      <c r="AO1310" s="23">
        <v>1309</v>
      </c>
      <c r="AP1310" s="23">
        <v>11</v>
      </c>
    </row>
    <row r="1311" spans="1:42" x14ac:dyDescent="0.25">
      <c r="A1311" s="23">
        <v>1310</v>
      </c>
      <c r="B1311" s="23">
        <v>28</v>
      </c>
      <c r="C1311" s="23">
        <v>28</v>
      </c>
      <c r="D1311" s="23">
        <v>7</v>
      </c>
      <c r="E1311" s="23">
        <v>1346</v>
      </c>
      <c r="F1311" s="23">
        <v>2427</v>
      </c>
      <c r="G1311" s="23">
        <v>2487</v>
      </c>
      <c r="H1311" s="23">
        <v>1170</v>
      </c>
      <c r="I1311" s="23">
        <v>1376</v>
      </c>
      <c r="J1311" s="23">
        <v>268</v>
      </c>
      <c r="K1311" s="23">
        <v>491</v>
      </c>
      <c r="L1311" s="23">
        <v>355</v>
      </c>
      <c r="M1311" s="23">
        <v>217</v>
      </c>
      <c r="N1311" s="23">
        <v>283</v>
      </c>
      <c r="O1311" s="23">
        <v>1041</v>
      </c>
      <c r="P1311" s="23">
        <v>156</v>
      </c>
      <c r="Q1311" s="23">
        <v>340</v>
      </c>
      <c r="R1311" s="23">
        <v>0.65902694008845997</v>
      </c>
      <c r="S1311" s="23">
        <v>4180</v>
      </c>
      <c r="T1311" s="23">
        <v>52</v>
      </c>
      <c r="U1311" s="23">
        <v>206</v>
      </c>
      <c r="V1311" s="23">
        <v>412</v>
      </c>
      <c r="W1311" s="23">
        <v>836</v>
      </c>
      <c r="X1311" s="23">
        <v>981</v>
      </c>
      <c r="Y1311" s="23">
        <v>163</v>
      </c>
      <c r="Z1311" s="23">
        <v>154</v>
      </c>
      <c r="AA1311" s="23">
        <v>3299</v>
      </c>
      <c r="AB1311" s="23">
        <v>26</v>
      </c>
      <c r="AC1311" s="23">
        <v>312</v>
      </c>
      <c r="AD1311" s="23">
        <v>226</v>
      </c>
      <c r="AE1311" s="23">
        <v>0</v>
      </c>
      <c r="AF1311" s="23">
        <v>0</v>
      </c>
      <c r="AG1311" s="23">
        <v>4</v>
      </c>
      <c r="AH1311" s="23">
        <v>0</v>
      </c>
      <c r="AI1311" s="23">
        <v>0</v>
      </c>
      <c r="AJ1311" s="23">
        <v>0</v>
      </c>
      <c r="AK1311" s="23">
        <v>1.24288</v>
      </c>
      <c r="AL1311" s="23">
        <v>2</v>
      </c>
      <c r="AM1311" s="23">
        <v>0</v>
      </c>
      <c r="AN1311" s="23">
        <v>1346</v>
      </c>
      <c r="AO1311" s="23">
        <v>1310</v>
      </c>
      <c r="AP1311" s="23">
        <v>60</v>
      </c>
    </row>
    <row r="1312" spans="1:42" x14ac:dyDescent="0.25">
      <c r="A1312" s="23">
        <v>1311</v>
      </c>
      <c r="B1312" s="23">
        <v>28</v>
      </c>
      <c r="C1312" s="23">
        <v>28</v>
      </c>
      <c r="D1312" s="23">
        <v>7</v>
      </c>
      <c r="E1312" s="23">
        <v>2777</v>
      </c>
      <c r="F1312" s="23">
        <v>7119</v>
      </c>
      <c r="G1312" s="23">
        <v>7178</v>
      </c>
      <c r="H1312" s="23">
        <v>3746</v>
      </c>
      <c r="I1312" s="23">
        <v>3394</v>
      </c>
      <c r="J1312" s="23">
        <v>527</v>
      </c>
      <c r="K1312" s="23">
        <v>398</v>
      </c>
      <c r="L1312" s="23">
        <v>570</v>
      </c>
      <c r="M1312" s="23">
        <v>503</v>
      </c>
      <c r="N1312" s="23">
        <v>1306</v>
      </c>
      <c r="O1312" s="23">
        <v>92029</v>
      </c>
      <c r="P1312" s="23">
        <v>3184</v>
      </c>
      <c r="Q1312" s="23">
        <v>239</v>
      </c>
      <c r="R1312" s="23">
        <v>0.33937029813318498</v>
      </c>
      <c r="S1312" s="23">
        <v>3148</v>
      </c>
      <c r="T1312" s="23">
        <v>190</v>
      </c>
      <c r="U1312" s="23">
        <v>977</v>
      </c>
      <c r="V1312" s="23">
        <v>1525</v>
      </c>
      <c r="W1312" s="23">
        <v>2462</v>
      </c>
      <c r="X1312" s="23">
        <v>2024</v>
      </c>
      <c r="Y1312" s="23">
        <v>88</v>
      </c>
      <c r="Z1312" s="23">
        <v>223</v>
      </c>
      <c r="AA1312" s="23">
        <v>1030</v>
      </c>
      <c r="AB1312" s="23">
        <v>606</v>
      </c>
      <c r="AC1312" s="23">
        <v>990</v>
      </c>
      <c r="AD1312" s="23">
        <v>211</v>
      </c>
      <c r="AE1312" s="23">
        <v>0</v>
      </c>
      <c r="AF1312" s="23">
        <v>0</v>
      </c>
      <c r="AG1312" s="23">
        <v>4</v>
      </c>
      <c r="AH1312" s="23">
        <v>0</v>
      </c>
      <c r="AI1312" s="23">
        <v>0</v>
      </c>
      <c r="AJ1312" s="23">
        <v>0</v>
      </c>
      <c r="AK1312" s="23">
        <v>0.97685999999999995</v>
      </c>
      <c r="AL1312" s="23">
        <v>1</v>
      </c>
      <c r="AM1312" s="23">
        <v>0</v>
      </c>
      <c r="AN1312" s="23">
        <v>2777</v>
      </c>
      <c r="AO1312" s="23">
        <v>1311</v>
      </c>
      <c r="AP1312" s="23">
        <v>59</v>
      </c>
    </row>
    <row r="1313" spans="1:42" x14ac:dyDescent="0.25">
      <c r="A1313" s="23">
        <v>1312</v>
      </c>
      <c r="B1313" s="23">
        <v>28</v>
      </c>
      <c r="C1313" s="23">
        <v>28</v>
      </c>
      <c r="D1313" s="23">
        <v>7</v>
      </c>
      <c r="E1313" s="23">
        <v>749</v>
      </c>
      <c r="F1313" s="23">
        <v>1725</v>
      </c>
      <c r="G1313" s="23">
        <v>1735</v>
      </c>
      <c r="H1313" s="23">
        <v>888</v>
      </c>
      <c r="I1313" s="23">
        <v>1019</v>
      </c>
      <c r="J1313" s="23">
        <v>6</v>
      </c>
      <c r="K1313" s="23">
        <v>193</v>
      </c>
      <c r="L1313" s="23">
        <v>297</v>
      </c>
      <c r="M1313" s="23">
        <v>156</v>
      </c>
      <c r="N1313" s="23">
        <v>103</v>
      </c>
      <c r="O1313" s="23">
        <v>187154</v>
      </c>
      <c r="P1313" s="23">
        <v>1192</v>
      </c>
      <c r="Q1313" s="23">
        <v>392</v>
      </c>
      <c r="R1313" s="23">
        <v>0.232276657060519</v>
      </c>
      <c r="S1313" s="23">
        <v>530</v>
      </c>
      <c r="T1313" s="23">
        <v>71</v>
      </c>
      <c r="U1313" s="23">
        <v>295</v>
      </c>
      <c r="V1313" s="23">
        <v>437</v>
      </c>
      <c r="W1313" s="23">
        <v>625</v>
      </c>
      <c r="X1313" s="23">
        <v>307</v>
      </c>
      <c r="Y1313" s="23">
        <v>22</v>
      </c>
      <c r="Z1313" s="23">
        <v>56</v>
      </c>
      <c r="AA1313" s="23">
        <v>70</v>
      </c>
      <c r="AB1313" s="23">
        <v>53</v>
      </c>
      <c r="AC1313" s="23">
        <v>57</v>
      </c>
      <c r="AD1313" s="23">
        <v>272</v>
      </c>
      <c r="AE1313" s="23">
        <v>0</v>
      </c>
      <c r="AF1313" s="23">
        <v>0</v>
      </c>
      <c r="AG1313" s="23">
        <v>5</v>
      </c>
      <c r="AH1313" s="23">
        <v>0</v>
      </c>
      <c r="AI1313" s="23">
        <v>0</v>
      </c>
      <c r="AJ1313" s="23">
        <v>0</v>
      </c>
      <c r="AK1313" s="23">
        <v>0.92659999999999998</v>
      </c>
      <c r="AL1313" s="23">
        <v>1</v>
      </c>
      <c r="AM1313" s="23">
        <v>0</v>
      </c>
      <c r="AN1313" s="23">
        <v>749</v>
      </c>
      <c r="AO1313" s="23">
        <v>1312</v>
      </c>
      <c r="AP1313" s="23">
        <v>10</v>
      </c>
    </row>
    <row r="1314" spans="1:42" x14ac:dyDescent="0.25">
      <c r="A1314" s="23">
        <v>1313</v>
      </c>
      <c r="B1314" s="23">
        <v>28</v>
      </c>
      <c r="C1314" s="23">
        <v>28</v>
      </c>
      <c r="D1314" s="23">
        <v>7</v>
      </c>
      <c r="E1314" s="23">
        <v>1658</v>
      </c>
      <c r="F1314" s="23">
        <v>4538</v>
      </c>
      <c r="G1314" s="23">
        <v>5538</v>
      </c>
      <c r="H1314" s="23">
        <v>3027</v>
      </c>
      <c r="I1314" s="23">
        <v>2039</v>
      </c>
      <c r="J1314" s="23">
        <v>173</v>
      </c>
      <c r="K1314" s="23">
        <v>351</v>
      </c>
      <c r="L1314" s="23">
        <v>535</v>
      </c>
      <c r="M1314" s="23">
        <v>361</v>
      </c>
      <c r="N1314" s="23">
        <v>411</v>
      </c>
      <c r="O1314" s="23">
        <v>43845</v>
      </c>
      <c r="P1314" s="23">
        <v>1828</v>
      </c>
      <c r="Q1314" s="23">
        <v>446</v>
      </c>
      <c r="R1314" s="23">
        <v>0.249548573492235</v>
      </c>
      <c r="S1314" s="23">
        <v>4920</v>
      </c>
      <c r="T1314" s="23">
        <v>203</v>
      </c>
      <c r="U1314" s="23">
        <v>1062</v>
      </c>
      <c r="V1314" s="23">
        <v>1767</v>
      </c>
      <c r="W1314" s="23">
        <v>1333</v>
      </c>
      <c r="X1314" s="23">
        <v>1173</v>
      </c>
      <c r="Y1314" s="23">
        <v>163</v>
      </c>
      <c r="Z1314" s="23">
        <v>83</v>
      </c>
      <c r="AA1314" s="23">
        <v>3295</v>
      </c>
      <c r="AB1314" s="23">
        <v>152</v>
      </c>
      <c r="AC1314" s="23">
        <v>940</v>
      </c>
      <c r="AD1314" s="23">
        <v>287</v>
      </c>
      <c r="AE1314" s="23">
        <v>0</v>
      </c>
      <c r="AF1314" s="23">
        <v>0</v>
      </c>
      <c r="AG1314" s="23">
        <v>4</v>
      </c>
      <c r="AH1314" s="23">
        <v>126.55318</v>
      </c>
      <c r="AI1314" s="23">
        <v>1587.90076</v>
      </c>
      <c r="AJ1314" s="23">
        <v>180.66704999999999</v>
      </c>
      <c r="AK1314" s="23">
        <v>0.99626999999999999</v>
      </c>
      <c r="AL1314" s="23">
        <v>1</v>
      </c>
      <c r="AM1314" s="23">
        <v>0</v>
      </c>
      <c r="AN1314" s="23">
        <v>1658</v>
      </c>
      <c r="AO1314" s="23">
        <v>1313</v>
      </c>
      <c r="AP1314" s="23">
        <v>1000</v>
      </c>
    </row>
    <row r="1315" spans="1:42" x14ac:dyDescent="0.25">
      <c r="A1315" s="23">
        <v>1314</v>
      </c>
      <c r="B1315" s="23">
        <v>28</v>
      </c>
      <c r="C1315" s="23">
        <v>28</v>
      </c>
      <c r="D1315" s="23">
        <v>7</v>
      </c>
      <c r="E1315" s="23">
        <v>2516</v>
      </c>
      <c r="F1315" s="23">
        <v>5969</v>
      </c>
      <c r="G1315" s="23">
        <v>6067</v>
      </c>
      <c r="H1315" s="23">
        <v>2855</v>
      </c>
      <c r="I1315" s="23">
        <v>2448</v>
      </c>
      <c r="J1315" s="23">
        <v>587</v>
      </c>
      <c r="K1315" s="23">
        <v>841</v>
      </c>
      <c r="L1315" s="23">
        <v>550</v>
      </c>
      <c r="M1315" s="23">
        <v>519</v>
      </c>
      <c r="N1315" s="23">
        <v>606</v>
      </c>
      <c r="O1315" s="23">
        <v>3031</v>
      </c>
      <c r="P1315" s="23">
        <v>823</v>
      </c>
      <c r="Q1315" s="23">
        <v>99</v>
      </c>
      <c r="R1315" s="23">
        <v>0.30212625679907701</v>
      </c>
      <c r="S1315" s="23">
        <v>6723</v>
      </c>
      <c r="T1315" s="23">
        <v>299</v>
      </c>
      <c r="U1315" s="23">
        <v>938</v>
      </c>
      <c r="V1315" s="23">
        <v>1515</v>
      </c>
      <c r="W1315" s="23">
        <v>1768</v>
      </c>
      <c r="X1315" s="23">
        <v>1547</v>
      </c>
      <c r="Y1315" s="23">
        <v>685</v>
      </c>
      <c r="Z1315" s="23">
        <v>939</v>
      </c>
      <c r="AA1315" s="23">
        <v>2151</v>
      </c>
      <c r="AB1315" s="23">
        <v>246</v>
      </c>
      <c r="AC1315" s="23">
        <v>2251</v>
      </c>
      <c r="AD1315" s="23">
        <v>451</v>
      </c>
      <c r="AE1315" s="23">
        <v>0</v>
      </c>
      <c r="AF1315" s="23">
        <v>0</v>
      </c>
      <c r="AG1315" s="23">
        <v>4</v>
      </c>
      <c r="AH1315" s="23">
        <v>629.46991000000003</v>
      </c>
      <c r="AI1315" s="23">
        <v>0</v>
      </c>
      <c r="AJ1315" s="23">
        <v>0</v>
      </c>
      <c r="AK1315" s="23">
        <v>1.2816399999999999</v>
      </c>
      <c r="AL1315" s="23">
        <v>2</v>
      </c>
      <c r="AM1315" s="23">
        <v>0</v>
      </c>
      <c r="AN1315" s="23">
        <v>2516</v>
      </c>
      <c r="AO1315" s="23">
        <v>1314</v>
      </c>
      <c r="AP1315" s="23">
        <v>98</v>
      </c>
    </row>
    <row r="1316" spans="1:42" x14ac:dyDescent="0.25">
      <c r="A1316" s="23">
        <v>1315</v>
      </c>
      <c r="B1316" s="23">
        <v>28</v>
      </c>
      <c r="C1316" s="23">
        <v>28</v>
      </c>
      <c r="D1316" s="23">
        <v>7</v>
      </c>
      <c r="E1316" s="23">
        <v>799</v>
      </c>
      <c r="F1316" s="23">
        <v>2091</v>
      </c>
      <c r="G1316" s="23">
        <v>2106</v>
      </c>
      <c r="H1316" s="23">
        <v>939</v>
      </c>
      <c r="I1316" s="23">
        <v>1149</v>
      </c>
      <c r="J1316" s="23">
        <v>38</v>
      </c>
      <c r="K1316" s="23">
        <v>203</v>
      </c>
      <c r="L1316" s="23">
        <v>208</v>
      </c>
      <c r="M1316" s="23">
        <v>145</v>
      </c>
      <c r="N1316" s="23">
        <v>243</v>
      </c>
      <c r="O1316" s="23">
        <v>32879</v>
      </c>
      <c r="P1316" s="23">
        <v>629</v>
      </c>
      <c r="Q1316" s="23">
        <v>217</v>
      </c>
      <c r="R1316" s="23">
        <v>0.39221272554605902</v>
      </c>
      <c r="S1316" s="23">
        <v>5011</v>
      </c>
      <c r="T1316" s="23">
        <v>35</v>
      </c>
      <c r="U1316" s="23">
        <v>342</v>
      </c>
      <c r="V1316" s="23">
        <v>476</v>
      </c>
      <c r="W1316" s="23">
        <v>531</v>
      </c>
      <c r="X1316" s="23">
        <v>722</v>
      </c>
      <c r="Y1316" s="23">
        <v>211</v>
      </c>
      <c r="Z1316" s="23">
        <v>90</v>
      </c>
      <c r="AA1316" s="23">
        <v>333</v>
      </c>
      <c r="AB1316" s="23">
        <v>329</v>
      </c>
      <c r="AC1316" s="23">
        <v>3709</v>
      </c>
      <c r="AD1316" s="23">
        <v>339</v>
      </c>
      <c r="AE1316" s="23">
        <v>0</v>
      </c>
      <c r="AF1316" s="23">
        <v>0</v>
      </c>
      <c r="AG1316" s="23">
        <v>4</v>
      </c>
      <c r="AH1316" s="23">
        <v>0</v>
      </c>
      <c r="AI1316" s="23">
        <v>0</v>
      </c>
      <c r="AJ1316" s="23">
        <v>0</v>
      </c>
      <c r="AK1316" s="23">
        <v>1.1252899999999999</v>
      </c>
      <c r="AL1316" s="23">
        <v>3</v>
      </c>
      <c r="AM1316" s="23">
        <v>0</v>
      </c>
      <c r="AN1316" s="23">
        <v>799</v>
      </c>
      <c r="AO1316" s="23">
        <v>1315</v>
      </c>
      <c r="AP1316" s="23">
        <v>15</v>
      </c>
    </row>
    <row r="1317" spans="1:42" x14ac:dyDescent="0.25">
      <c r="A1317" s="23">
        <v>1316</v>
      </c>
      <c r="B1317" s="23">
        <v>28</v>
      </c>
      <c r="C1317" s="23">
        <v>28</v>
      </c>
      <c r="D1317" s="23">
        <v>7</v>
      </c>
      <c r="E1317" s="23">
        <v>581</v>
      </c>
      <c r="F1317" s="23">
        <v>1284</v>
      </c>
      <c r="G1317" s="23">
        <v>1348</v>
      </c>
      <c r="H1317" s="23">
        <v>727</v>
      </c>
      <c r="I1317" s="23">
        <v>737</v>
      </c>
      <c r="J1317" s="23">
        <v>14</v>
      </c>
      <c r="K1317" s="23">
        <v>132</v>
      </c>
      <c r="L1317" s="23">
        <v>157</v>
      </c>
      <c r="M1317" s="23">
        <v>157</v>
      </c>
      <c r="N1317" s="23">
        <v>135</v>
      </c>
      <c r="O1317" s="23">
        <v>44316</v>
      </c>
      <c r="P1317" s="23">
        <v>1228</v>
      </c>
      <c r="Q1317" s="23">
        <v>140</v>
      </c>
      <c r="R1317" s="23">
        <v>0.31528189910979199</v>
      </c>
      <c r="S1317" s="23">
        <v>1262</v>
      </c>
      <c r="T1317" s="23">
        <v>57</v>
      </c>
      <c r="U1317" s="23">
        <v>129</v>
      </c>
      <c r="V1317" s="23">
        <v>393</v>
      </c>
      <c r="W1317" s="23">
        <v>434</v>
      </c>
      <c r="X1317" s="23">
        <v>335</v>
      </c>
      <c r="Y1317" s="23">
        <v>5</v>
      </c>
      <c r="Z1317" s="23">
        <v>67</v>
      </c>
      <c r="AA1317" s="23">
        <v>272</v>
      </c>
      <c r="AB1317" s="23">
        <v>29</v>
      </c>
      <c r="AC1317" s="23">
        <v>761</v>
      </c>
      <c r="AD1317" s="23">
        <v>128</v>
      </c>
      <c r="AE1317" s="23">
        <v>0</v>
      </c>
      <c r="AF1317" s="23">
        <v>0</v>
      </c>
      <c r="AG1317" s="23">
        <v>4</v>
      </c>
      <c r="AH1317" s="23">
        <v>0</v>
      </c>
      <c r="AI1317" s="23">
        <v>0</v>
      </c>
      <c r="AJ1317" s="23">
        <v>0</v>
      </c>
      <c r="AK1317" s="23">
        <v>0.94915000000000005</v>
      </c>
      <c r="AL1317" s="23">
        <v>1</v>
      </c>
      <c r="AM1317" s="23">
        <v>0</v>
      </c>
      <c r="AN1317" s="23">
        <v>581</v>
      </c>
      <c r="AO1317" s="23">
        <v>1316</v>
      </c>
      <c r="AP1317" s="23">
        <v>64</v>
      </c>
    </row>
    <row r="1318" spans="1:42" x14ac:dyDescent="0.25">
      <c r="A1318" s="23">
        <v>1317</v>
      </c>
      <c r="B1318" s="23">
        <v>28</v>
      </c>
      <c r="C1318" s="23">
        <v>28</v>
      </c>
      <c r="D1318" s="23">
        <v>7</v>
      </c>
      <c r="E1318" s="23">
        <v>2177</v>
      </c>
      <c r="F1318" s="23">
        <v>5207</v>
      </c>
      <c r="G1318" s="23">
        <v>5227</v>
      </c>
      <c r="H1318" s="23">
        <v>2613</v>
      </c>
      <c r="I1318" s="23">
        <v>1930</v>
      </c>
      <c r="J1318" s="23">
        <v>638</v>
      </c>
      <c r="K1318" s="23">
        <v>955</v>
      </c>
      <c r="L1318" s="23">
        <v>551</v>
      </c>
      <c r="M1318" s="23">
        <v>340</v>
      </c>
      <c r="N1318" s="23">
        <v>331</v>
      </c>
      <c r="O1318" s="23">
        <v>1662</v>
      </c>
      <c r="P1318" s="23">
        <v>711</v>
      </c>
      <c r="Q1318" s="23">
        <v>58</v>
      </c>
      <c r="R1318" s="23">
        <v>0.24239525540463</v>
      </c>
      <c r="S1318" s="23">
        <v>2501</v>
      </c>
      <c r="T1318" s="23">
        <v>209</v>
      </c>
      <c r="U1318" s="23">
        <v>1030</v>
      </c>
      <c r="V1318" s="23">
        <v>1606</v>
      </c>
      <c r="W1318" s="23">
        <v>1353</v>
      </c>
      <c r="X1318" s="23">
        <v>1029</v>
      </c>
      <c r="Y1318" s="23">
        <v>349</v>
      </c>
      <c r="Z1318" s="23">
        <v>213</v>
      </c>
      <c r="AA1318" s="23">
        <v>1425</v>
      </c>
      <c r="AB1318" s="23">
        <v>29</v>
      </c>
      <c r="AC1318" s="23">
        <v>204</v>
      </c>
      <c r="AD1318" s="23">
        <v>281</v>
      </c>
      <c r="AE1318" s="23">
        <v>0</v>
      </c>
      <c r="AF1318" s="23">
        <v>0</v>
      </c>
      <c r="AG1318" s="23">
        <v>4</v>
      </c>
      <c r="AH1318" s="23">
        <v>272.9144</v>
      </c>
      <c r="AI1318" s="23">
        <v>0</v>
      </c>
      <c r="AJ1318" s="23">
        <v>0</v>
      </c>
      <c r="AK1318" s="23">
        <v>1.12775</v>
      </c>
      <c r="AL1318" s="23">
        <v>2</v>
      </c>
      <c r="AM1318" s="23">
        <v>0</v>
      </c>
      <c r="AN1318" s="23">
        <v>2177</v>
      </c>
      <c r="AO1318" s="23">
        <v>1317</v>
      </c>
      <c r="AP1318" s="23">
        <v>20</v>
      </c>
    </row>
    <row r="1319" spans="1:42" x14ac:dyDescent="0.25">
      <c r="A1319" s="23">
        <v>1318</v>
      </c>
      <c r="B1319" s="23">
        <v>29</v>
      </c>
      <c r="C1319" s="23">
        <v>29</v>
      </c>
      <c r="D1319" s="23">
        <v>8</v>
      </c>
      <c r="E1319" s="23">
        <v>2197</v>
      </c>
      <c r="F1319" s="23">
        <v>4843</v>
      </c>
      <c r="G1319" s="23">
        <v>4916</v>
      </c>
      <c r="H1319" s="23">
        <v>2553</v>
      </c>
      <c r="I1319" s="23">
        <v>2485</v>
      </c>
      <c r="J1319" s="23">
        <v>245</v>
      </c>
      <c r="K1319" s="23">
        <v>749</v>
      </c>
      <c r="L1319" s="23">
        <v>414</v>
      </c>
      <c r="M1319" s="23">
        <v>428</v>
      </c>
      <c r="N1319" s="23">
        <v>606</v>
      </c>
      <c r="O1319" s="23">
        <v>24850</v>
      </c>
      <c r="P1319" s="23">
        <v>6420</v>
      </c>
      <c r="Q1319" s="23">
        <v>1741</v>
      </c>
      <c r="R1319" s="23">
        <v>0.35353946297803102</v>
      </c>
      <c r="S1319" s="23">
        <v>2966</v>
      </c>
      <c r="T1319" s="23">
        <v>232</v>
      </c>
      <c r="U1319" s="23">
        <v>671</v>
      </c>
      <c r="V1319" s="23">
        <v>1123</v>
      </c>
      <c r="W1319" s="23">
        <v>1512</v>
      </c>
      <c r="X1319" s="23">
        <v>1378</v>
      </c>
      <c r="Y1319" s="23">
        <v>167</v>
      </c>
      <c r="Z1319" s="23">
        <v>519</v>
      </c>
      <c r="AA1319" s="23">
        <v>975</v>
      </c>
      <c r="AB1319" s="23">
        <v>146</v>
      </c>
      <c r="AC1319" s="23">
        <v>651</v>
      </c>
      <c r="AD1319" s="23">
        <v>508</v>
      </c>
      <c r="AE1319" s="23">
        <v>0</v>
      </c>
      <c r="AF1319" s="23">
        <v>0</v>
      </c>
      <c r="AG1319" s="23">
        <v>4</v>
      </c>
      <c r="AH1319" s="23">
        <v>0</v>
      </c>
      <c r="AI1319" s="23">
        <v>0</v>
      </c>
      <c r="AJ1319" s="23">
        <v>0</v>
      </c>
      <c r="AK1319" s="23">
        <v>0.91664000000000001</v>
      </c>
      <c r="AL1319" s="23">
        <v>1</v>
      </c>
      <c r="AM1319" s="23">
        <v>0</v>
      </c>
      <c r="AN1319" s="23">
        <v>2197</v>
      </c>
      <c r="AO1319" s="23">
        <v>1318</v>
      </c>
      <c r="AP1319" s="23">
        <v>73</v>
      </c>
    </row>
    <row r="1320" spans="1:42" x14ac:dyDescent="0.25">
      <c r="A1320" s="23">
        <v>1319</v>
      </c>
      <c r="B1320" s="23">
        <v>29</v>
      </c>
      <c r="C1320" s="23">
        <v>29</v>
      </c>
      <c r="D1320" s="23">
        <v>8</v>
      </c>
      <c r="E1320" s="23">
        <v>3531</v>
      </c>
      <c r="F1320" s="23">
        <v>10219</v>
      </c>
      <c r="G1320" s="23">
        <v>10234</v>
      </c>
      <c r="H1320" s="23">
        <v>5376</v>
      </c>
      <c r="I1320" s="23">
        <v>3033</v>
      </c>
      <c r="J1320" s="23">
        <v>881</v>
      </c>
      <c r="K1320" s="23">
        <v>1397</v>
      </c>
      <c r="L1320" s="23">
        <v>1180</v>
      </c>
      <c r="M1320" s="23">
        <v>624</v>
      </c>
      <c r="N1320" s="23">
        <v>330</v>
      </c>
      <c r="O1320" s="23">
        <v>3884</v>
      </c>
      <c r="P1320" s="23">
        <v>1330</v>
      </c>
      <c r="Q1320" s="23">
        <v>117</v>
      </c>
      <c r="R1320" s="23">
        <v>0.148426812585499</v>
      </c>
      <c r="S1320" s="23">
        <v>1852</v>
      </c>
      <c r="T1320" s="23">
        <v>593</v>
      </c>
      <c r="U1320" s="23">
        <v>2128</v>
      </c>
      <c r="V1320" s="23">
        <v>3916</v>
      </c>
      <c r="W1320" s="23">
        <v>2451</v>
      </c>
      <c r="X1320" s="23">
        <v>1146</v>
      </c>
      <c r="Y1320" s="23">
        <v>155</v>
      </c>
      <c r="Z1320" s="23">
        <v>127</v>
      </c>
      <c r="AA1320" s="23">
        <v>1337</v>
      </c>
      <c r="AB1320" s="23">
        <v>9</v>
      </c>
      <c r="AC1320" s="23">
        <v>87</v>
      </c>
      <c r="AD1320" s="23">
        <v>137</v>
      </c>
      <c r="AE1320" s="23">
        <v>0</v>
      </c>
      <c r="AF1320" s="23">
        <v>0</v>
      </c>
      <c r="AG1320" s="23">
        <v>4</v>
      </c>
      <c r="AH1320" s="23">
        <v>0</v>
      </c>
      <c r="AI1320" s="23">
        <v>0</v>
      </c>
      <c r="AJ1320" s="23">
        <v>0</v>
      </c>
      <c r="AK1320" s="23">
        <v>1.05288</v>
      </c>
      <c r="AL1320" s="23">
        <v>1</v>
      </c>
      <c r="AM1320" s="23">
        <v>0</v>
      </c>
      <c r="AN1320" s="23">
        <v>3531</v>
      </c>
      <c r="AO1320" s="23">
        <v>1319</v>
      </c>
      <c r="AP1320" s="23">
        <v>15</v>
      </c>
    </row>
    <row r="1321" spans="1:42" x14ac:dyDescent="0.25">
      <c r="A1321" s="23">
        <v>1320</v>
      </c>
      <c r="B1321" s="23">
        <v>29</v>
      </c>
      <c r="C1321" s="23">
        <v>29</v>
      </c>
      <c r="D1321" s="23">
        <v>8</v>
      </c>
      <c r="E1321" s="23">
        <v>2203</v>
      </c>
      <c r="F1321" s="23">
        <v>4503</v>
      </c>
      <c r="G1321" s="23">
        <v>4528</v>
      </c>
      <c r="H1321" s="23">
        <v>2292</v>
      </c>
      <c r="I1321" s="23">
        <v>2432</v>
      </c>
      <c r="J1321" s="23">
        <v>335</v>
      </c>
      <c r="K1321" s="23">
        <v>620</v>
      </c>
      <c r="L1321" s="23">
        <v>536</v>
      </c>
      <c r="M1321" s="23">
        <v>379</v>
      </c>
      <c r="N1321" s="23">
        <v>668</v>
      </c>
      <c r="O1321" s="23">
        <v>7896</v>
      </c>
      <c r="P1321" s="23">
        <v>2195</v>
      </c>
      <c r="Q1321" s="23">
        <v>334</v>
      </c>
      <c r="R1321" s="23">
        <v>0.32884275618374598</v>
      </c>
      <c r="S1321" s="23">
        <v>3685</v>
      </c>
      <c r="T1321" s="23">
        <v>82</v>
      </c>
      <c r="U1321" s="23">
        <v>650</v>
      </c>
      <c r="V1321" s="23">
        <v>971</v>
      </c>
      <c r="W1321" s="23">
        <v>1541</v>
      </c>
      <c r="X1321" s="23">
        <v>1284</v>
      </c>
      <c r="Y1321" s="23">
        <v>714</v>
      </c>
      <c r="Z1321" s="23">
        <v>719</v>
      </c>
      <c r="AA1321" s="23">
        <v>1637</v>
      </c>
      <c r="AB1321" s="23">
        <v>15</v>
      </c>
      <c r="AC1321" s="23">
        <v>391</v>
      </c>
      <c r="AD1321" s="23">
        <v>209</v>
      </c>
      <c r="AE1321" s="23">
        <v>0</v>
      </c>
      <c r="AF1321" s="23">
        <v>0</v>
      </c>
      <c r="AG1321" s="23">
        <v>4</v>
      </c>
      <c r="AH1321" s="23">
        <v>0</v>
      </c>
      <c r="AI1321" s="23">
        <v>0</v>
      </c>
      <c r="AJ1321" s="23">
        <v>0</v>
      </c>
      <c r="AK1321" s="23">
        <v>0.97948000000000002</v>
      </c>
      <c r="AL1321" s="23">
        <v>2</v>
      </c>
      <c r="AM1321" s="23">
        <v>0</v>
      </c>
      <c r="AN1321" s="23">
        <v>2203</v>
      </c>
      <c r="AO1321" s="23">
        <v>1320</v>
      </c>
      <c r="AP1321" s="23">
        <v>25</v>
      </c>
    </row>
    <row r="1322" spans="1:42" x14ac:dyDescent="0.25">
      <c r="A1322" s="23">
        <v>1321</v>
      </c>
      <c r="B1322" s="23">
        <v>29</v>
      </c>
      <c r="C1322" s="23">
        <v>29</v>
      </c>
      <c r="D1322" s="23">
        <v>8</v>
      </c>
      <c r="E1322" s="23">
        <v>2220</v>
      </c>
      <c r="F1322" s="23">
        <v>6082</v>
      </c>
      <c r="G1322" s="23">
        <v>6110</v>
      </c>
      <c r="H1322" s="23">
        <v>3163</v>
      </c>
      <c r="I1322" s="23">
        <v>2198</v>
      </c>
      <c r="J1322" s="23">
        <v>352</v>
      </c>
      <c r="K1322" s="23">
        <v>529</v>
      </c>
      <c r="L1322" s="23">
        <v>576</v>
      </c>
      <c r="M1322" s="23">
        <v>707</v>
      </c>
      <c r="N1322" s="23">
        <v>408</v>
      </c>
      <c r="O1322" s="23">
        <v>752</v>
      </c>
      <c r="P1322" s="23">
        <v>489</v>
      </c>
      <c r="Q1322" s="23">
        <v>30</v>
      </c>
      <c r="R1322" s="23">
        <v>0.22340425531914901</v>
      </c>
      <c r="S1322" s="23">
        <v>596</v>
      </c>
      <c r="T1322" s="23">
        <v>455</v>
      </c>
      <c r="U1322" s="23">
        <v>1175</v>
      </c>
      <c r="V1322" s="23">
        <v>1641</v>
      </c>
      <c r="W1322" s="23">
        <v>1922</v>
      </c>
      <c r="X1322" s="23">
        <v>917</v>
      </c>
      <c r="Y1322" s="23">
        <v>64</v>
      </c>
      <c r="Z1322" s="23">
        <v>95</v>
      </c>
      <c r="AA1322" s="23">
        <v>281</v>
      </c>
      <c r="AB1322" s="23">
        <v>0</v>
      </c>
      <c r="AC1322" s="23">
        <v>40</v>
      </c>
      <c r="AD1322" s="23">
        <v>116</v>
      </c>
      <c r="AE1322" s="23">
        <v>0</v>
      </c>
      <c r="AF1322" s="23">
        <v>0</v>
      </c>
      <c r="AG1322" s="23">
        <v>4</v>
      </c>
      <c r="AH1322" s="23">
        <v>0</v>
      </c>
      <c r="AI1322" s="23">
        <v>0</v>
      </c>
      <c r="AJ1322" s="23">
        <v>0</v>
      </c>
      <c r="AK1322" s="23">
        <v>1.1357299999999999</v>
      </c>
      <c r="AL1322" s="23">
        <v>3</v>
      </c>
      <c r="AM1322" s="23">
        <v>0</v>
      </c>
      <c r="AN1322" s="23">
        <v>2220</v>
      </c>
      <c r="AO1322" s="23">
        <v>1321</v>
      </c>
      <c r="AP1322" s="23">
        <v>28</v>
      </c>
    </row>
    <row r="1323" spans="1:42" x14ac:dyDescent="0.25">
      <c r="A1323" s="23">
        <v>1322</v>
      </c>
      <c r="B1323" s="23">
        <v>29</v>
      </c>
      <c r="C1323" s="23">
        <v>29</v>
      </c>
      <c r="D1323" s="23">
        <v>8</v>
      </c>
      <c r="E1323" s="23">
        <v>2324</v>
      </c>
      <c r="F1323" s="23">
        <v>4624</v>
      </c>
      <c r="G1323" s="23">
        <v>4636</v>
      </c>
      <c r="H1323" s="23">
        <v>1713</v>
      </c>
      <c r="I1323" s="23">
        <v>2547</v>
      </c>
      <c r="J1323" s="23">
        <v>0</v>
      </c>
      <c r="K1323" s="23">
        <v>749</v>
      </c>
      <c r="L1323" s="23">
        <v>607</v>
      </c>
      <c r="M1323" s="23">
        <v>349</v>
      </c>
      <c r="N1323" s="23">
        <v>619</v>
      </c>
      <c r="O1323" s="23">
        <v>15493</v>
      </c>
      <c r="P1323" s="23">
        <v>3507</v>
      </c>
      <c r="Q1323" s="23">
        <v>1197</v>
      </c>
      <c r="R1323" s="23">
        <v>0.53602243313201003</v>
      </c>
      <c r="S1323" s="23">
        <v>2740</v>
      </c>
      <c r="T1323" s="23">
        <v>101</v>
      </c>
      <c r="U1323" s="23">
        <v>486</v>
      </c>
      <c r="V1323" s="23">
        <v>433</v>
      </c>
      <c r="W1323" s="23">
        <v>1583</v>
      </c>
      <c r="X1323" s="23">
        <v>2033</v>
      </c>
      <c r="Y1323" s="23">
        <v>30</v>
      </c>
      <c r="Z1323" s="23">
        <v>146</v>
      </c>
      <c r="AA1323" s="23">
        <v>2309</v>
      </c>
      <c r="AB1323" s="23">
        <v>62</v>
      </c>
      <c r="AC1323" s="23">
        <v>101</v>
      </c>
      <c r="AD1323" s="23">
        <v>92</v>
      </c>
      <c r="AE1323" s="23">
        <v>0</v>
      </c>
      <c r="AF1323" s="23">
        <v>0</v>
      </c>
      <c r="AG1323" s="23">
        <v>4</v>
      </c>
      <c r="AH1323" s="23">
        <v>0</v>
      </c>
      <c r="AI1323" s="23">
        <v>0</v>
      </c>
      <c r="AJ1323" s="23">
        <v>0</v>
      </c>
      <c r="AK1323" s="23">
        <v>0.92008000000000001</v>
      </c>
      <c r="AL1323" s="23">
        <v>2</v>
      </c>
      <c r="AM1323" s="23">
        <v>0</v>
      </c>
      <c r="AN1323" s="23">
        <v>2324</v>
      </c>
      <c r="AO1323" s="23">
        <v>1322</v>
      </c>
      <c r="AP1323" s="23">
        <v>12</v>
      </c>
    </row>
    <row r="1324" spans="1:42" x14ac:dyDescent="0.25">
      <c r="A1324" s="23">
        <v>1323</v>
      </c>
      <c r="B1324" s="23">
        <v>29</v>
      </c>
      <c r="C1324" s="23">
        <v>29</v>
      </c>
      <c r="D1324" s="23">
        <v>8</v>
      </c>
      <c r="E1324" s="23">
        <v>3831</v>
      </c>
      <c r="F1324" s="23">
        <v>8559</v>
      </c>
      <c r="G1324" s="23">
        <v>8559</v>
      </c>
      <c r="H1324" s="23">
        <v>3981</v>
      </c>
      <c r="I1324" s="23">
        <v>3445</v>
      </c>
      <c r="J1324" s="23">
        <v>849</v>
      </c>
      <c r="K1324" s="23">
        <v>1256</v>
      </c>
      <c r="L1324" s="23">
        <v>1187</v>
      </c>
      <c r="M1324" s="23">
        <v>668</v>
      </c>
      <c r="N1324" s="23">
        <v>720</v>
      </c>
      <c r="O1324" s="23">
        <v>1786</v>
      </c>
      <c r="P1324" s="23">
        <v>1109</v>
      </c>
      <c r="Q1324" s="23">
        <v>208</v>
      </c>
      <c r="R1324" s="23">
        <v>0.356466876971609</v>
      </c>
      <c r="S1324" s="23">
        <v>6092</v>
      </c>
      <c r="T1324" s="23">
        <v>365</v>
      </c>
      <c r="U1324" s="23">
        <v>1237</v>
      </c>
      <c r="V1324" s="23">
        <v>1959</v>
      </c>
      <c r="W1324" s="23">
        <v>2442</v>
      </c>
      <c r="X1324" s="23">
        <v>2556</v>
      </c>
      <c r="Y1324" s="23">
        <v>867</v>
      </c>
      <c r="Z1324" s="23">
        <v>1283</v>
      </c>
      <c r="AA1324" s="23">
        <v>2491</v>
      </c>
      <c r="AB1324" s="23">
        <v>26</v>
      </c>
      <c r="AC1324" s="23">
        <v>449</v>
      </c>
      <c r="AD1324" s="23">
        <v>976</v>
      </c>
      <c r="AE1324" s="23">
        <v>0</v>
      </c>
      <c r="AF1324" s="23">
        <v>0</v>
      </c>
      <c r="AG1324" s="23">
        <v>4</v>
      </c>
      <c r="AH1324" s="23">
        <v>0</v>
      </c>
      <c r="AI1324" s="23">
        <v>0</v>
      </c>
      <c r="AJ1324" s="23">
        <v>0</v>
      </c>
      <c r="AK1324" s="23">
        <v>1.1612800000000001</v>
      </c>
      <c r="AL1324" s="23">
        <v>3</v>
      </c>
      <c r="AM1324" s="23">
        <v>0</v>
      </c>
      <c r="AN1324" s="23">
        <v>3831</v>
      </c>
      <c r="AO1324" s="23">
        <v>1323</v>
      </c>
      <c r="AP1324" s="23">
        <v>0</v>
      </c>
    </row>
    <row r="1325" spans="1:42" x14ac:dyDescent="0.25">
      <c r="A1325" s="23">
        <v>1324</v>
      </c>
      <c r="B1325" s="23">
        <v>29</v>
      </c>
      <c r="C1325" s="23">
        <v>29</v>
      </c>
      <c r="D1325" s="23">
        <v>8</v>
      </c>
      <c r="E1325" s="23">
        <v>1019</v>
      </c>
      <c r="F1325" s="23">
        <v>2506</v>
      </c>
      <c r="G1325" s="23">
        <v>2509</v>
      </c>
      <c r="H1325" s="23">
        <v>1347</v>
      </c>
      <c r="I1325" s="23">
        <v>1165</v>
      </c>
      <c r="J1325" s="23">
        <v>43</v>
      </c>
      <c r="K1325" s="23">
        <v>199</v>
      </c>
      <c r="L1325" s="23">
        <v>273</v>
      </c>
      <c r="M1325" s="23">
        <v>211</v>
      </c>
      <c r="N1325" s="23">
        <v>336</v>
      </c>
      <c r="O1325" s="23">
        <v>39085</v>
      </c>
      <c r="P1325" s="23">
        <v>3090</v>
      </c>
      <c r="Q1325" s="23">
        <v>1094</v>
      </c>
      <c r="R1325" s="23">
        <v>0.29453965723395797</v>
      </c>
      <c r="S1325" s="23">
        <v>3172</v>
      </c>
      <c r="T1325" s="23">
        <v>129</v>
      </c>
      <c r="U1325" s="23">
        <v>308</v>
      </c>
      <c r="V1325" s="23">
        <v>641</v>
      </c>
      <c r="W1325" s="23">
        <v>811</v>
      </c>
      <c r="X1325" s="23">
        <v>620</v>
      </c>
      <c r="Y1325" s="23">
        <v>409</v>
      </c>
      <c r="Z1325" s="23">
        <v>416</v>
      </c>
      <c r="AA1325" s="23">
        <v>184</v>
      </c>
      <c r="AB1325" s="23">
        <v>196</v>
      </c>
      <c r="AC1325" s="23">
        <v>1395</v>
      </c>
      <c r="AD1325" s="23">
        <v>572</v>
      </c>
      <c r="AE1325" s="23">
        <v>0</v>
      </c>
      <c r="AF1325" s="23">
        <v>0</v>
      </c>
      <c r="AG1325" s="23">
        <v>5</v>
      </c>
      <c r="AH1325" s="23">
        <v>1368.62292</v>
      </c>
      <c r="AI1325" s="23">
        <v>0</v>
      </c>
      <c r="AJ1325" s="23">
        <v>0</v>
      </c>
      <c r="AK1325" s="23">
        <v>0.94098999999999999</v>
      </c>
      <c r="AL1325" s="23">
        <v>3</v>
      </c>
      <c r="AM1325" s="23">
        <v>0</v>
      </c>
      <c r="AN1325" s="23">
        <v>1019</v>
      </c>
      <c r="AO1325" s="23">
        <v>1324</v>
      </c>
      <c r="AP1325" s="23">
        <v>3</v>
      </c>
    </row>
    <row r="1326" spans="1:42" x14ac:dyDescent="0.25">
      <c r="A1326" s="23">
        <v>1325</v>
      </c>
      <c r="B1326" s="23">
        <v>29</v>
      </c>
      <c r="C1326" s="23">
        <v>29</v>
      </c>
      <c r="D1326" s="23">
        <v>8</v>
      </c>
      <c r="E1326" s="23">
        <v>3183</v>
      </c>
      <c r="F1326" s="23">
        <v>8760</v>
      </c>
      <c r="G1326" s="23">
        <v>8760</v>
      </c>
      <c r="H1326" s="23">
        <v>4872</v>
      </c>
      <c r="I1326" s="23">
        <v>2469</v>
      </c>
      <c r="J1326" s="23">
        <v>807</v>
      </c>
      <c r="K1326" s="23">
        <v>582</v>
      </c>
      <c r="L1326" s="23">
        <v>929</v>
      </c>
      <c r="M1326" s="23">
        <v>733</v>
      </c>
      <c r="N1326" s="23">
        <v>939</v>
      </c>
      <c r="O1326" s="23">
        <v>43455</v>
      </c>
      <c r="P1326" s="23">
        <v>2898</v>
      </c>
      <c r="Q1326" s="23">
        <v>1017</v>
      </c>
      <c r="R1326" s="23">
        <v>0.193721461187215</v>
      </c>
      <c r="S1326" s="23">
        <v>7639</v>
      </c>
      <c r="T1326" s="23">
        <v>567</v>
      </c>
      <c r="U1326" s="23">
        <v>1418</v>
      </c>
      <c r="V1326" s="23">
        <v>2871</v>
      </c>
      <c r="W1326" s="23">
        <v>2591</v>
      </c>
      <c r="X1326" s="23">
        <v>1313</v>
      </c>
      <c r="Y1326" s="23">
        <v>625</v>
      </c>
      <c r="Z1326" s="23">
        <v>2072</v>
      </c>
      <c r="AA1326" s="23">
        <v>1139</v>
      </c>
      <c r="AB1326" s="23">
        <v>434</v>
      </c>
      <c r="AC1326" s="23">
        <v>2908</v>
      </c>
      <c r="AD1326" s="23">
        <v>461</v>
      </c>
      <c r="AE1326" s="23">
        <v>0</v>
      </c>
      <c r="AF1326" s="23">
        <v>0</v>
      </c>
      <c r="AG1326" s="23">
        <v>4</v>
      </c>
      <c r="AH1326" s="23">
        <v>1605.77539</v>
      </c>
      <c r="AI1326" s="23">
        <v>0</v>
      </c>
      <c r="AJ1326" s="23">
        <v>0</v>
      </c>
      <c r="AK1326" s="23">
        <v>1.0273699999999999</v>
      </c>
      <c r="AL1326" s="23">
        <v>2</v>
      </c>
      <c r="AM1326" s="23">
        <v>0</v>
      </c>
      <c r="AN1326" s="23">
        <v>3183</v>
      </c>
      <c r="AO1326" s="23">
        <v>1325</v>
      </c>
      <c r="AP1326" s="23">
        <v>0</v>
      </c>
    </row>
    <row r="1327" spans="1:42" x14ac:dyDescent="0.25">
      <c r="A1327" s="23">
        <v>1326</v>
      </c>
      <c r="B1327" s="23">
        <v>29</v>
      </c>
      <c r="C1327" s="23">
        <v>29</v>
      </c>
      <c r="D1327" s="23">
        <v>8</v>
      </c>
      <c r="E1327" s="23">
        <v>1835</v>
      </c>
      <c r="F1327" s="23">
        <v>4801</v>
      </c>
      <c r="G1327" s="23">
        <v>4804</v>
      </c>
      <c r="H1327" s="23">
        <v>2524</v>
      </c>
      <c r="I1327" s="23">
        <v>1870</v>
      </c>
      <c r="J1327" s="23">
        <v>88</v>
      </c>
      <c r="K1327" s="23">
        <v>264</v>
      </c>
      <c r="L1327" s="23">
        <v>578</v>
      </c>
      <c r="M1327" s="23">
        <v>357</v>
      </c>
      <c r="N1327" s="23">
        <v>636</v>
      </c>
      <c r="O1327" s="23">
        <v>5043</v>
      </c>
      <c r="P1327" s="23">
        <v>1365</v>
      </c>
      <c r="Q1327" s="23">
        <v>453</v>
      </c>
      <c r="R1327" s="23">
        <v>0.24458784346378001</v>
      </c>
      <c r="S1327" s="23">
        <v>407</v>
      </c>
      <c r="T1327" s="23">
        <v>331</v>
      </c>
      <c r="U1327" s="23">
        <v>839</v>
      </c>
      <c r="V1327" s="23">
        <v>1154</v>
      </c>
      <c r="W1327" s="23">
        <v>1569</v>
      </c>
      <c r="X1327" s="23">
        <v>911</v>
      </c>
      <c r="Y1327" s="23">
        <v>36</v>
      </c>
      <c r="Z1327" s="23">
        <v>47</v>
      </c>
      <c r="AA1327" s="23">
        <v>211</v>
      </c>
      <c r="AB1327" s="23">
        <v>2</v>
      </c>
      <c r="AC1327" s="23">
        <v>31</v>
      </c>
      <c r="AD1327" s="23">
        <v>80</v>
      </c>
      <c r="AE1327" s="23">
        <v>0</v>
      </c>
      <c r="AF1327" s="23">
        <v>0</v>
      </c>
      <c r="AG1327" s="23">
        <v>4</v>
      </c>
      <c r="AH1327" s="23">
        <v>0</v>
      </c>
      <c r="AI1327" s="23">
        <v>0</v>
      </c>
      <c r="AJ1327" s="23">
        <v>0</v>
      </c>
      <c r="AK1327" s="23">
        <v>0.96043999999999996</v>
      </c>
      <c r="AL1327" s="23">
        <v>1</v>
      </c>
      <c r="AM1327" s="23">
        <v>0</v>
      </c>
      <c r="AN1327" s="23">
        <v>1835</v>
      </c>
      <c r="AO1327" s="23">
        <v>1326</v>
      </c>
      <c r="AP1327" s="23">
        <v>3</v>
      </c>
    </row>
    <row r="1328" spans="1:42" x14ac:dyDescent="0.25">
      <c r="A1328" s="23">
        <v>1327</v>
      </c>
      <c r="B1328" s="23">
        <v>29</v>
      </c>
      <c r="C1328" s="23">
        <v>29</v>
      </c>
      <c r="D1328" s="23">
        <v>8</v>
      </c>
      <c r="E1328" s="23">
        <v>2031</v>
      </c>
      <c r="F1328" s="23">
        <v>5301</v>
      </c>
      <c r="G1328" s="23">
        <v>5301</v>
      </c>
      <c r="H1328" s="23">
        <v>2843</v>
      </c>
      <c r="I1328" s="23">
        <v>1733</v>
      </c>
      <c r="J1328" s="23">
        <v>377</v>
      </c>
      <c r="K1328" s="23">
        <v>578</v>
      </c>
      <c r="L1328" s="23">
        <v>511</v>
      </c>
      <c r="M1328" s="23">
        <v>372</v>
      </c>
      <c r="N1328" s="23">
        <v>570</v>
      </c>
      <c r="O1328" s="23">
        <v>3413</v>
      </c>
      <c r="P1328" s="23">
        <v>694</v>
      </c>
      <c r="Q1328" s="23">
        <v>97</v>
      </c>
      <c r="R1328" s="23">
        <v>0.241652518392756</v>
      </c>
      <c r="S1328" s="23">
        <v>1869</v>
      </c>
      <c r="T1328" s="23">
        <v>221</v>
      </c>
      <c r="U1328" s="23">
        <v>998</v>
      </c>
      <c r="V1328" s="23">
        <v>1432</v>
      </c>
      <c r="W1328" s="23">
        <v>1670</v>
      </c>
      <c r="X1328" s="23">
        <v>980</v>
      </c>
      <c r="Y1328" s="23">
        <v>15</v>
      </c>
      <c r="Z1328" s="23">
        <v>44</v>
      </c>
      <c r="AA1328" s="23">
        <v>1039</v>
      </c>
      <c r="AB1328" s="23">
        <v>14</v>
      </c>
      <c r="AC1328" s="23">
        <v>9</v>
      </c>
      <c r="AD1328" s="23">
        <v>748</v>
      </c>
      <c r="AE1328" s="23">
        <v>0</v>
      </c>
      <c r="AF1328" s="23">
        <v>0</v>
      </c>
      <c r="AG1328" s="23">
        <v>4</v>
      </c>
      <c r="AH1328" s="23">
        <v>1392.43481</v>
      </c>
      <c r="AI1328" s="23">
        <v>0</v>
      </c>
      <c r="AJ1328" s="23">
        <v>0</v>
      </c>
      <c r="AK1328" s="23">
        <v>1.08457</v>
      </c>
      <c r="AL1328" s="23">
        <v>1</v>
      </c>
      <c r="AM1328" s="23">
        <v>0</v>
      </c>
      <c r="AN1328" s="23">
        <v>2031</v>
      </c>
      <c r="AO1328" s="23">
        <v>1327</v>
      </c>
      <c r="AP1328" s="23">
        <v>0</v>
      </c>
    </row>
    <row r="1329" spans="1:42" x14ac:dyDescent="0.25">
      <c r="A1329" s="23">
        <v>1328</v>
      </c>
      <c r="B1329" s="23">
        <v>29</v>
      </c>
      <c r="C1329" s="23">
        <v>29</v>
      </c>
      <c r="D1329" s="23">
        <v>8</v>
      </c>
      <c r="E1329" s="23">
        <v>1918</v>
      </c>
      <c r="F1329" s="23">
        <v>5509</v>
      </c>
      <c r="G1329" s="23">
        <v>5915</v>
      </c>
      <c r="H1329" s="23">
        <v>3133</v>
      </c>
      <c r="I1329" s="23">
        <v>1973</v>
      </c>
      <c r="J1329" s="23">
        <v>90</v>
      </c>
      <c r="K1329" s="23">
        <v>392</v>
      </c>
      <c r="L1329" s="23">
        <v>654</v>
      </c>
      <c r="M1329" s="23">
        <v>371</v>
      </c>
      <c r="N1329" s="23">
        <v>501</v>
      </c>
      <c r="O1329" s="23">
        <v>29862</v>
      </c>
      <c r="P1329" s="23">
        <v>2982</v>
      </c>
      <c r="Q1329" s="23">
        <v>933</v>
      </c>
      <c r="R1329" s="23">
        <v>0.21301775147929</v>
      </c>
      <c r="S1329" s="23">
        <v>2214</v>
      </c>
      <c r="T1329" s="23">
        <v>296</v>
      </c>
      <c r="U1329" s="23">
        <v>1095</v>
      </c>
      <c r="V1329" s="23">
        <v>1711</v>
      </c>
      <c r="W1329" s="23">
        <v>1793</v>
      </c>
      <c r="X1329" s="23">
        <v>1020</v>
      </c>
      <c r="Y1329" s="23">
        <v>57</v>
      </c>
      <c r="Z1329" s="23">
        <v>62</v>
      </c>
      <c r="AA1329" s="23">
        <v>348</v>
      </c>
      <c r="AB1329" s="23">
        <v>77</v>
      </c>
      <c r="AC1329" s="23">
        <v>144</v>
      </c>
      <c r="AD1329" s="23">
        <v>1526</v>
      </c>
      <c r="AE1329" s="23">
        <v>0</v>
      </c>
      <c r="AF1329" s="23">
        <v>0</v>
      </c>
      <c r="AG1329" s="23">
        <v>4</v>
      </c>
      <c r="AH1329" s="23">
        <v>0</v>
      </c>
      <c r="AI1329" s="23">
        <v>0</v>
      </c>
      <c r="AJ1329" s="23">
        <v>0</v>
      </c>
      <c r="AK1329" s="23">
        <v>0.94803000000000004</v>
      </c>
      <c r="AL1329" s="23">
        <v>1</v>
      </c>
      <c r="AM1329" s="23">
        <v>0</v>
      </c>
      <c r="AN1329" s="23">
        <v>1918</v>
      </c>
      <c r="AO1329" s="23">
        <v>1328</v>
      </c>
      <c r="AP1329" s="23">
        <v>406</v>
      </c>
    </row>
    <row r="1330" spans="1:42" x14ac:dyDescent="0.25">
      <c r="A1330" s="23">
        <v>1329</v>
      </c>
      <c r="B1330" s="23">
        <v>29</v>
      </c>
      <c r="C1330" s="23">
        <v>29</v>
      </c>
      <c r="D1330" s="23">
        <v>8</v>
      </c>
      <c r="E1330" s="23">
        <v>1534</v>
      </c>
      <c r="F1330" s="23">
        <v>3938</v>
      </c>
      <c r="G1330" s="23">
        <v>3948</v>
      </c>
      <c r="H1330" s="23">
        <v>2200</v>
      </c>
      <c r="I1330" s="23">
        <v>1474</v>
      </c>
      <c r="J1330" s="23">
        <v>125</v>
      </c>
      <c r="K1330" s="23">
        <v>436</v>
      </c>
      <c r="L1330" s="23">
        <v>473</v>
      </c>
      <c r="M1330" s="23">
        <v>350</v>
      </c>
      <c r="N1330" s="23">
        <v>275</v>
      </c>
      <c r="O1330" s="23">
        <v>3862</v>
      </c>
      <c r="P1330" s="23">
        <v>2372</v>
      </c>
      <c r="Q1330" s="23">
        <v>202</v>
      </c>
      <c r="R1330" s="23">
        <v>0.23530901722391101</v>
      </c>
      <c r="S1330" s="23">
        <v>4009</v>
      </c>
      <c r="T1330" s="23">
        <v>42</v>
      </c>
      <c r="U1330" s="23">
        <v>668</v>
      </c>
      <c r="V1330" s="23">
        <v>1010</v>
      </c>
      <c r="W1330" s="23">
        <v>1418</v>
      </c>
      <c r="X1330" s="23">
        <v>810</v>
      </c>
      <c r="Y1330" s="23">
        <v>687</v>
      </c>
      <c r="Z1330" s="23">
        <v>438</v>
      </c>
      <c r="AA1330" s="23">
        <v>530</v>
      </c>
      <c r="AB1330" s="23">
        <v>35</v>
      </c>
      <c r="AC1330" s="23">
        <v>1661</v>
      </c>
      <c r="AD1330" s="23">
        <v>658</v>
      </c>
      <c r="AE1330" s="23">
        <v>0</v>
      </c>
      <c r="AF1330" s="23">
        <v>0</v>
      </c>
      <c r="AG1330" s="23">
        <v>4</v>
      </c>
      <c r="AH1330" s="23">
        <v>0</v>
      </c>
      <c r="AI1330" s="23">
        <v>0</v>
      </c>
      <c r="AJ1330" s="23">
        <v>0</v>
      </c>
      <c r="AK1330" s="23">
        <v>0.95553999999999994</v>
      </c>
      <c r="AL1330" s="23">
        <v>2</v>
      </c>
      <c r="AM1330" s="23">
        <v>0</v>
      </c>
      <c r="AN1330" s="23">
        <v>1534</v>
      </c>
      <c r="AO1330" s="23">
        <v>1329</v>
      </c>
      <c r="AP1330" s="23">
        <v>10</v>
      </c>
    </row>
    <row r="1331" spans="1:42" x14ac:dyDescent="0.25">
      <c r="A1331" s="23">
        <v>1330</v>
      </c>
      <c r="B1331" s="23">
        <v>29</v>
      </c>
      <c r="C1331" s="23">
        <v>29</v>
      </c>
      <c r="D1331" s="23">
        <v>8</v>
      </c>
      <c r="E1331" s="23">
        <v>1403</v>
      </c>
      <c r="F1331" s="23">
        <v>3287</v>
      </c>
      <c r="G1331" s="23">
        <v>3287</v>
      </c>
      <c r="H1331" s="23">
        <v>1644</v>
      </c>
      <c r="I1331" s="23">
        <v>1378</v>
      </c>
      <c r="J1331" s="23">
        <v>101</v>
      </c>
      <c r="K1331" s="23">
        <v>389</v>
      </c>
      <c r="L1331" s="23">
        <v>351</v>
      </c>
      <c r="M1331" s="23">
        <v>370</v>
      </c>
      <c r="N1331" s="23">
        <v>293</v>
      </c>
      <c r="O1331" s="23">
        <v>559</v>
      </c>
      <c r="P1331" s="23">
        <v>449</v>
      </c>
      <c r="Q1331" s="23">
        <v>41</v>
      </c>
      <c r="R1331" s="23">
        <v>0.22938850015211401</v>
      </c>
      <c r="S1331" s="23">
        <v>554</v>
      </c>
      <c r="T1331" s="23">
        <v>221</v>
      </c>
      <c r="U1331" s="23">
        <v>477</v>
      </c>
      <c r="V1331" s="23">
        <v>1000</v>
      </c>
      <c r="W1331" s="23">
        <v>1046</v>
      </c>
      <c r="X1331" s="23">
        <v>543</v>
      </c>
      <c r="Y1331" s="23">
        <v>42</v>
      </c>
      <c r="Z1331" s="23">
        <v>55</v>
      </c>
      <c r="AA1331" s="23">
        <v>257</v>
      </c>
      <c r="AB1331" s="23">
        <v>0</v>
      </c>
      <c r="AC1331" s="23">
        <v>69</v>
      </c>
      <c r="AD1331" s="23">
        <v>131</v>
      </c>
      <c r="AE1331" s="23">
        <v>0</v>
      </c>
      <c r="AF1331" s="23">
        <v>0</v>
      </c>
      <c r="AG1331" s="23">
        <v>4</v>
      </c>
      <c r="AH1331" s="23">
        <v>369.53841999999997</v>
      </c>
      <c r="AI1331" s="23">
        <v>0</v>
      </c>
      <c r="AJ1331" s="23">
        <v>0</v>
      </c>
      <c r="AK1331" s="23">
        <v>1.0721799999999999</v>
      </c>
      <c r="AL1331" s="23">
        <v>1</v>
      </c>
      <c r="AM1331" s="23">
        <v>0</v>
      </c>
      <c r="AN1331" s="23">
        <v>1403</v>
      </c>
      <c r="AO1331" s="23">
        <v>1330</v>
      </c>
      <c r="AP1331" s="23">
        <v>0</v>
      </c>
    </row>
    <row r="1332" spans="1:42" x14ac:dyDescent="0.25">
      <c r="A1332" s="23">
        <v>1331</v>
      </c>
      <c r="B1332" s="23">
        <v>29</v>
      </c>
      <c r="C1332" s="23">
        <v>29</v>
      </c>
      <c r="D1332" s="23">
        <v>8</v>
      </c>
      <c r="E1332" s="23">
        <v>1993</v>
      </c>
      <c r="F1332" s="23">
        <v>5017</v>
      </c>
      <c r="G1332" s="23">
        <v>5027</v>
      </c>
      <c r="H1332" s="23">
        <v>2797</v>
      </c>
      <c r="I1332" s="23">
        <v>1356</v>
      </c>
      <c r="J1332" s="23">
        <v>733</v>
      </c>
      <c r="K1332" s="23">
        <v>581</v>
      </c>
      <c r="L1332" s="23">
        <v>723</v>
      </c>
      <c r="M1332" s="23">
        <v>397</v>
      </c>
      <c r="N1332" s="23">
        <v>292</v>
      </c>
      <c r="O1332" s="23">
        <v>754</v>
      </c>
      <c r="P1332" s="23">
        <v>344</v>
      </c>
      <c r="Q1332" s="23">
        <v>231</v>
      </c>
      <c r="R1332" s="23">
        <v>0.14959220210861299</v>
      </c>
      <c r="S1332" s="23">
        <v>2686</v>
      </c>
      <c r="T1332" s="23">
        <v>393</v>
      </c>
      <c r="U1332" s="23">
        <v>893</v>
      </c>
      <c r="V1332" s="23">
        <v>1920</v>
      </c>
      <c r="W1332" s="23">
        <v>1318</v>
      </c>
      <c r="X1332" s="23">
        <v>503</v>
      </c>
      <c r="Y1332" s="23">
        <v>939</v>
      </c>
      <c r="Z1332" s="23">
        <v>278</v>
      </c>
      <c r="AA1332" s="23">
        <v>756</v>
      </c>
      <c r="AB1332" s="23">
        <v>2</v>
      </c>
      <c r="AC1332" s="23">
        <v>509</v>
      </c>
      <c r="AD1332" s="23">
        <v>202</v>
      </c>
      <c r="AE1332" s="23">
        <v>0</v>
      </c>
      <c r="AF1332" s="23">
        <v>0</v>
      </c>
      <c r="AG1332" s="23">
        <v>4</v>
      </c>
      <c r="AH1332" s="23">
        <v>0</v>
      </c>
      <c r="AI1332" s="23">
        <v>0</v>
      </c>
      <c r="AJ1332" s="23">
        <v>0</v>
      </c>
      <c r="AK1332" s="23">
        <v>1.24169</v>
      </c>
      <c r="AL1332" s="23">
        <v>2</v>
      </c>
      <c r="AM1332" s="23">
        <v>0</v>
      </c>
      <c r="AN1332" s="23">
        <v>1993</v>
      </c>
      <c r="AO1332" s="23">
        <v>1331</v>
      </c>
      <c r="AP1332" s="23">
        <v>10</v>
      </c>
    </row>
    <row r="1333" spans="1:42" x14ac:dyDescent="0.25">
      <c r="A1333" s="23">
        <v>1332</v>
      </c>
      <c r="B1333" s="23">
        <v>29</v>
      </c>
      <c r="C1333" s="23">
        <v>29</v>
      </c>
      <c r="D1333" s="23">
        <v>8</v>
      </c>
      <c r="E1333" s="23">
        <v>1938</v>
      </c>
      <c r="F1333" s="23">
        <v>4664</v>
      </c>
      <c r="G1333" s="23">
        <v>4918</v>
      </c>
      <c r="H1333" s="23">
        <v>2439</v>
      </c>
      <c r="I1333" s="23">
        <v>1359</v>
      </c>
      <c r="J1333" s="23">
        <v>606</v>
      </c>
      <c r="K1333" s="23">
        <v>608</v>
      </c>
      <c r="L1333" s="23">
        <v>491</v>
      </c>
      <c r="M1333" s="23">
        <v>496</v>
      </c>
      <c r="N1333" s="23">
        <v>343</v>
      </c>
      <c r="O1333" s="23">
        <v>893</v>
      </c>
      <c r="P1333" s="23">
        <v>259</v>
      </c>
      <c r="Q1333" s="23">
        <v>533</v>
      </c>
      <c r="R1333" s="23">
        <v>0.23322488816592099</v>
      </c>
      <c r="S1333" s="23">
        <v>6807</v>
      </c>
      <c r="T1333" s="23">
        <v>237</v>
      </c>
      <c r="U1333" s="23">
        <v>690</v>
      </c>
      <c r="V1333" s="23">
        <v>1406</v>
      </c>
      <c r="W1333" s="23">
        <v>1761</v>
      </c>
      <c r="X1333" s="23">
        <v>824</v>
      </c>
      <c r="Y1333" s="23">
        <v>1195</v>
      </c>
      <c r="Z1333" s="23">
        <v>1744</v>
      </c>
      <c r="AA1333" s="23">
        <v>2342</v>
      </c>
      <c r="AB1333" s="23">
        <v>6</v>
      </c>
      <c r="AC1333" s="23">
        <v>548</v>
      </c>
      <c r="AD1333" s="23">
        <v>972</v>
      </c>
      <c r="AE1333" s="23">
        <v>0</v>
      </c>
      <c r="AF1333" s="23">
        <v>0</v>
      </c>
      <c r="AG1333" s="23">
        <v>4</v>
      </c>
      <c r="AH1333" s="23">
        <v>0</v>
      </c>
      <c r="AI1333" s="23">
        <v>0</v>
      </c>
      <c r="AJ1333" s="23">
        <v>0</v>
      </c>
      <c r="AK1333" s="23">
        <v>1.3228899999999999</v>
      </c>
      <c r="AL1333" s="23">
        <v>2</v>
      </c>
      <c r="AM1333" s="23">
        <v>0</v>
      </c>
      <c r="AN1333" s="23">
        <v>1938</v>
      </c>
      <c r="AO1333" s="23">
        <v>1332</v>
      </c>
      <c r="AP1333" s="23">
        <v>254</v>
      </c>
    </row>
    <row r="1334" spans="1:42" x14ac:dyDescent="0.25">
      <c r="A1334" s="23">
        <v>1333</v>
      </c>
      <c r="B1334" s="23">
        <v>29</v>
      </c>
      <c r="C1334" s="23">
        <v>29</v>
      </c>
      <c r="D1334" s="23">
        <v>8</v>
      </c>
      <c r="E1334" s="23">
        <v>1388</v>
      </c>
      <c r="F1334" s="23">
        <v>4570</v>
      </c>
      <c r="G1334" s="23">
        <v>4581</v>
      </c>
      <c r="H1334" s="23">
        <v>2068</v>
      </c>
      <c r="I1334" s="23">
        <v>1193</v>
      </c>
      <c r="J1334" s="23">
        <v>218</v>
      </c>
      <c r="K1334" s="23">
        <v>325</v>
      </c>
      <c r="L1334" s="23">
        <v>492</v>
      </c>
      <c r="M1334" s="23">
        <v>465</v>
      </c>
      <c r="N1334" s="23">
        <v>106</v>
      </c>
      <c r="O1334" s="23">
        <v>301</v>
      </c>
      <c r="P1334" s="23">
        <v>282</v>
      </c>
      <c r="Q1334" s="23">
        <v>19</v>
      </c>
      <c r="R1334" s="23">
        <v>0.13839772975332901</v>
      </c>
      <c r="S1334" s="23">
        <v>157</v>
      </c>
      <c r="T1334" s="23">
        <v>217</v>
      </c>
      <c r="U1334" s="23">
        <v>1284</v>
      </c>
      <c r="V1334" s="23">
        <v>1350</v>
      </c>
      <c r="W1334" s="23">
        <v>1181</v>
      </c>
      <c r="X1334" s="23">
        <v>549</v>
      </c>
      <c r="Y1334" s="23">
        <v>19</v>
      </c>
      <c r="Z1334" s="23">
        <v>25</v>
      </c>
      <c r="AA1334" s="23">
        <v>88</v>
      </c>
      <c r="AB1334" s="23">
        <v>2</v>
      </c>
      <c r="AC1334" s="23">
        <v>8</v>
      </c>
      <c r="AD1334" s="23">
        <v>15</v>
      </c>
      <c r="AE1334" s="23">
        <v>0</v>
      </c>
      <c r="AF1334" s="23">
        <v>0</v>
      </c>
      <c r="AG1334" s="23">
        <v>4</v>
      </c>
      <c r="AH1334" s="23">
        <v>0</v>
      </c>
      <c r="AI1334" s="23">
        <v>0</v>
      </c>
      <c r="AJ1334" s="23">
        <v>0</v>
      </c>
      <c r="AK1334" s="23">
        <v>1.1833400000000001</v>
      </c>
      <c r="AL1334" s="23">
        <v>3</v>
      </c>
      <c r="AM1334" s="23">
        <v>0</v>
      </c>
      <c r="AN1334" s="23">
        <v>1388</v>
      </c>
      <c r="AO1334" s="23">
        <v>1333</v>
      </c>
      <c r="AP1334" s="23">
        <v>11</v>
      </c>
    </row>
    <row r="1335" spans="1:42" x14ac:dyDescent="0.25">
      <c r="A1335" s="23">
        <v>1334</v>
      </c>
      <c r="B1335" s="23">
        <v>29</v>
      </c>
      <c r="C1335" s="23">
        <v>29</v>
      </c>
      <c r="D1335" s="23">
        <v>8</v>
      </c>
      <c r="E1335" s="23">
        <v>1525</v>
      </c>
      <c r="F1335" s="23">
        <v>4172</v>
      </c>
      <c r="G1335" s="23">
        <v>4172</v>
      </c>
      <c r="H1335" s="23">
        <v>2299</v>
      </c>
      <c r="I1335" s="23">
        <v>1544</v>
      </c>
      <c r="J1335" s="23">
        <v>17</v>
      </c>
      <c r="K1335" s="23">
        <v>328</v>
      </c>
      <c r="L1335" s="23">
        <v>516</v>
      </c>
      <c r="M1335" s="23">
        <v>439</v>
      </c>
      <c r="N1335" s="23">
        <v>242</v>
      </c>
      <c r="O1335" s="23">
        <v>410</v>
      </c>
      <c r="P1335" s="23">
        <v>316</v>
      </c>
      <c r="Q1335" s="23">
        <v>91</v>
      </c>
      <c r="R1335" s="23">
        <v>0.211409395973154</v>
      </c>
      <c r="S1335" s="23">
        <v>379</v>
      </c>
      <c r="T1335" s="23">
        <v>234</v>
      </c>
      <c r="U1335" s="23">
        <v>673</v>
      </c>
      <c r="V1335" s="23">
        <v>1428</v>
      </c>
      <c r="W1335" s="23">
        <v>1065</v>
      </c>
      <c r="X1335" s="23">
        <v>772</v>
      </c>
      <c r="Y1335" s="23">
        <v>11</v>
      </c>
      <c r="Z1335" s="23">
        <v>46</v>
      </c>
      <c r="AA1335" s="23">
        <v>275</v>
      </c>
      <c r="AB1335" s="23">
        <v>0</v>
      </c>
      <c r="AC1335" s="23">
        <v>0</v>
      </c>
      <c r="AD1335" s="23">
        <v>47</v>
      </c>
      <c r="AE1335" s="23">
        <v>0</v>
      </c>
      <c r="AF1335" s="23">
        <v>0</v>
      </c>
      <c r="AG1335" s="23">
        <v>4</v>
      </c>
      <c r="AH1335" s="23">
        <v>0</v>
      </c>
      <c r="AI1335" s="23">
        <v>0</v>
      </c>
      <c r="AJ1335" s="23">
        <v>0</v>
      </c>
      <c r="AK1335" s="23">
        <v>1.16106</v>
      </c>
      <c r="AL1335" s="23">
        <v>3</v>
      </c>
      <c r="AM1335" s="23">
        <v>0</v>
      </c>
      <c r="AN1335" s="23">
        <v>1525</v>
      </c>
      <c r="AO1335" s="23">
        <v>1334</v>
      </c>
      <c r="AP1335" s="23">
        <v>0</v>
      </c>
    </row>
    <row r="1336" spans="1:42" x14ac:dyDescent="0.25">
      <c r="A1336" s="23">
        <v>1335</v>
      </c>
      <c r="B1336" s="23">
        <v>29</v>
      </c>
      <c r="C1336" s="23">
        <v>29</v>
      </c>
      <c r="D1336" s="23">
        <v>8</v>
      </c>
      <c r="E1336" s="23">
        <v>2704</v>
      </c>
      <c r="F1336" s="23">
        <v>6982</v>
      </c>
      <c r="G1336" s="23">
        <v>7017</v>
      </c>
      <c r="H1336" s="23">
        <v>3194</v>
      </c>
      <c r="I1336" s="23">
        <v>2156</v>
      </c>
      <c r="J1336" s="23">
        <v>722</v>
      </c>
      <c r="K1336" s="23">
        <v>722</v>
      </c>
      <c r="L1336" s="23">
        <v>827</v>
      </c>
      <c r="M1336" s="23">
        <v>572</v>
      </c>
      <c r="N1336" s="23">
        <v>583</v>
      </c>
      <c r="O1336" s="23">
        <v>843</v>
      </c>
      <c r="P1336" s="23">
        <v>521.67444</v>
      </c>
      <c r="Q1336" s="23">
        <v>203</v>
      </c>
      <c r="R1336" s="23">
        <v>0.25438221462163302</v>
      </c>
      <c r="S1336" s="23">
        <v>2253</v>
      </c>
      <c r="T1336" s="23">
        <v>346</v>
      </c>
      <c r="U1336" s="23">
        <v>1064</v>
      </c>
      <c r="V1336" s="23">
        <v>2112</v>
      </c>
      <c r="W1336" s="23">
        <v>1845</v>
      </c>
      <c r="X1336" s="23">
        <v>1650</v>
      </c>
      <c r="Y1336" s="23">
        <v>769</v>
      </c>
      <c r="Z1336" s="23">
        <v>229</v>
      </c>
      <c r="AA1336" s="23">
        <v>963</v>
      </c>
      <c r="AB1336" s="23">
        <v>0</v>
      </c>
      <c r="AC1336" s="23">
        <v>102</v>
      </c>
      <c r="AD1336" s="23">
        <v>190</v>
      </c>
      <c r="AE1336" s="23">
        <v>0</v>
      </c>
      <c r="AF1336" s="23">
        <v>0</v>
      </c>
      <c r="AG1336" s="23">
        <v>4</v>
      </c>
      <c r="AH1336" s="23">
        <v>0</v>
      </c>
      <c r="AI1336" s="23">
        <v>0</v>
      </c>
      <c r="AJ1336" s="23">
        <v>0</v>
      </c>
      <c r="AK1336" s="23">
        <v>1.21244</v>
      </c>
      <c r="AL1336" s="23">
        <v>3</v>
      </c>
      <c r="AM1336" s="23">
        <v>0</v>
      </c>
      <c r="AN1336" s="23">
        <v>2704</v>
      </c>
      <c r="AO1336" s="23">
        <v>1335</v>
      </c>
      <c r="AP1336" s="23">
        <v>35</v>
      </c>
    </row>
    <row r="1337" spans="1:42" x14ac:dyDescent="0.25">
      <c r="A1337" s="23">
        <v>1336</v>
      </c>
      <c r="B1337" s="23">
        <v>29</v>
      </c>
      <c r="C1337" s="23">
        <v>29</v>
      </c>
      <c r="D1337" s="23">
        <v>8</v>
      </c>
      <c r="E1337" s="23">
        <v>5088</v>
      </c>
      <c r="F1337" s="23">
        <v>14115</v>
      </c>
      <c r="G1337" s="23">
        <v>14155</v>
      </c>
      <c r="H1337" s="23">
        <v>7101</v>
      </c>
      <c r="I1337" s="23">
        <v>4901</v>
      </c>
      <c r="J1337" s="23">
        <v>294</v>
      </c>
      <c r="K1337" s="23">
        <v>1213</v>
      </c>
      <c r="L1337" s="23">
        <v>1339</v>
      </c>
      <c r="M1337" s="23">
        <v>1330</v>
      </c>
      <c r="N1337" s="23">
        <v>1206</v>
      </c>
      <c r="O1337" s="23">
        <v>3624</v>
      </c>
      <c r="P1337" s="23">
        <v>1865</v>
      </c>
      <c r="Q1337" s="23">
        <v>443</v>
      </c>
      <c r="R1337" s="23">
        <v>0.190745319675027</v>
      </c>
      <c r="S1337" s="23">
        <v>7568</v>
      </c>
      <c r="T1337" s="23">
        <v>836</v>
      </c>
      <c r="U1337" s="23">
        <v>3058</v>
      </c>
      <c r="V1337" s="23">
        <v>3871</v>
      </c>
      <c r="W1337" s="23">
        <v>4237</v>
      </c>
      <c r="X1337" s="23">
        <v>2153</v>
      </c>
      <c r="Y1337" s="23">
        <v>885</v>
      </c>
      <c r="Z1337" s="23">
        <v>1087</v>
      </c>
      <c r="AA1337" s="23">
        <v>2584</v>
      </c>
      <c r="AB1337" s="23">
        <v>20</v>
      </c>
      <c r="AC1337" s="23">
        <v>1753</v>
      </c>
      <c r="AD1337" s="23">
        <v>1239</v>
      </c>
      <c r="AE1337" s="23">
        <v>0</v>
      </c>
      <c r="AF1337" s="23">
        <v>0</v>
      </c>
      <c r="AG1337" s="23">
        <v>4</v>
      </c>
      <c r="AH1337" s="23">
        <v>0</v>
      </c>
      <c r="AI1337" s="23">
        <v>0</v>
      </c>
      <c r="AJ1337" s="23">
        <v>0</v>
      </c>
      <c r="AK1337" s="23">
        <v>1.1551400000000001</v>
      </c>
      <c r="AL1337" s="23">
        <v>3</v>
      </c>
      <c r="AM1337" s="23">
        <v>0</v>
      </c>
      <c r="AN1337" s="23">
        <v>5088</v>
      </c>
      <c r="AO1337" s="23">
        <v>1336</v>
      </c>
      <c r="AP1337" s="23">
        <v>40</v>
      </c>
    </row>
    <row r="1338" spans="1:42" x14ac:dyDescent="0.25">
      <c r="A1338" s="23">
        <v>1337</v>
      </c>
      <c r="B1338" s="23">
        <v>29</v>
      </c>
      <c r="C1338" s="23">
        <v>29</v>
      </c>
      <c r="D1338" s="23">
        <v>8</v>
      </c>
      <c r="E1338" s="23">
        <v>2966</v>
      </c>
      <c r="F1338" s="23">
        <v>7232</v>
      </c>
      <c r="G1338" s="23">
        <v>7295</v>
      </c>
      <c r="H1338" s="23">
        <v>3553</v>
      </c>
      <c r="I1338" s="23">
        <v>2367</v>
      </c>
      <c r="J1338" s="23">
        <v>773</v>
      </c>
      <c r="K1338" s="23">
        <v>1144</v>
      </c>
      <c r="L1338" s="23">
        <v>991</v>
      </c>
      <c r="M1338" s="23">
        <v>418</v>
      </c>
      <c r="N1338" s="23">
        <v>413</v>
      </c>
      <c r="O1338" s="23">
        <v>7050</v>
      </c>
      <c r="P1338" s="23">
        <v>3431</v>
      </c>
      <c r="Q1338" s="23">
        <v>943.90264999999999</v>
      </c>
      <c r="R1338" s="23">
        <v>0.18478409869773799</v>
      </c>
      <c r="S1338" s="23">
        <v>8075</v>
      </c>
      <c r="T1338" s="23">
        <v>137</v>
      </c>
      <c r="U1338" s="23">
        <v>1563</v>
      </c>
      <c r="V1338" s="23">
        <v>2219</v>
      </c>
      <c r="W1338" s="23">
        <v>2346</v>
      </c>
      <c r="X1338" s="23">
        <v>1030</v>
      </c>
      <c r="Y1338" s="23">
        <v>1364</v>
      </c>
      <c r="Z1338" s="23">
        <v>988</v>
      </c>
      <c r="AA1338" s="23">
        <v>2024</v>
      </c>
      <c r="AB1338" s="23">
        <v>31</v>
      </c>
      <c r="AC1338" s="23">
        <v>2121</v>
      </c>
      <c r="AD1338" s="23">
        <v>1547</v>
      </c>
      <c r="AE1338" s="23">
        <v>0</v>
      </c>
      <c r="AF1338" s="23">
        <v>0</v>
      </c>
      <c r="AG1338" s="23">
        <v>4</v>
      </c>
      <c r="AH1338" s="23">
        <v>0</v>
      </c>
      <c r="AI1338" s="23">
        <v>0</v>
      </c>
      <c r="AJ1338" s="23">
        <v>0</v>
      </c>
      <c r="AK1338" s="23">
        <v>1.0002899999999999</v>
      </c>
      <c r="AL1338" s="23">
        <v>2</v>
      </c>
      <c r="AM1338" s="23">
        <v>0</v>
      </c>
      <c r="AN1338" s="23">
        <v>2966</v>
      </c>
      <c r="AO1338" s="23">
        <v>1337</v>
      </c>
      <c r="AP1338" s="23">
        <v>63</v>
      </c>
    </row>
    <row r="1339" spans="1:42" x14ac:dyDescent="0.25">
      <c r="A1339" s="23">
        <v>1338</v>
      </c>
      <c r="B1339" s="23">
        <v>29</v>
      </c>
      <c r="C1339" s="23">
        <v>29</v>
      </c>
      <c r="D1339" s="23">
        <v>8</v>
      </c>
      <c r="E1339" s="23">
        <v>1299</v>
      </c>
      <c r="F1339" s="23">
        <v>3209</v>
      </c>
      <c r="G1339" s="23">
        <v>3211</v>
      </c>
      <c r="H1339" s="23">
        <v>1711</v>
      </c>
      <c r="I1339" s="23">
        <v>1034</v>
      </c>
      <c r="J1339" s="23">
        <v>372</v>
      </c>
      <c r="K1339" s="23">
        <v>368</v>
      </c>
      <c r="L1339" s="23">
        <v>506</v>
      </c>
      <c r="M1339" s="23">
        <v>211</v>
      </c>
      <c r="N1339" s="23">
        <v>214</v>
      </c>
      <c r="O1339" s="23">
        <v>811</v>
      </c>
      <c r="P1339" s="23">
        <v>662</v>
      </c>
      <c r="Q1339" s="23">
        <v>75</v>
      </c>
      <c r="R1339" s="23">
        <v>0.16412332606664601</v>
      </c>
      <c r="S1339" s="23">
        <v>960</v>
      </c>
      <c r="T1339" s="23">
        <v>162</v>
      </c>
      <c r="U1339" s="23">
        <v>574</v>
      </c>
      <c r="V1339" s="23">
        <v>1090</v>
      </c>
      <c r="W1339" s="23">
        <v>952</v>
      </c>
      <c r="X1339" s="23">
        <v>433</v>
      </c>
      <c r="Y1339" s="23">
        <v>133</v>
      </c>
      <c r="Z1339" s="23">
        <v>147</v>
      </c>
      <c r="AA1339" s="23">
        <v>357</v>
      </c>
      <c r="AB1339" s="23">
        <v>17</v>
      </c>
      <c r="AC1339" s="23">
        <v>38</v>
      </c>
      <c r="AD1339" s="23">
        <v>268</v>
      </c>
      <c r="AE1339" s="23">
        <v>0</v>
      </c>
      <c r="AF1339" s="23">
        <v>0</v>
      </c>
      <c r="AG1339" s="23">
        <v>4</v>
      </c>
      <c r="AH1339" s="23">
        <v>0</v>
      </c>
      <c r="AI1339" s="23">
        <v>0</v>
      </c>
      <c r="AJ1339" s="23">
        <v>0</v>
      </c>
      <c r="AK1339" s="23">
        <v>1.0105500000000001</v>
      </c>
      <c r="AL1339" s="23">
        <v>1</v>
      </c>
      <c r="AM1339" s="23">
        <v>0</v>
      </c>
      <c r="AN1339" s="23">
        <v>1299</v>
      </c>
      <c r="AO1339" s="23">
        <v>1338</v>
      </c>
      <c r="AP1339" s="23">
        <v>2</v>
      </c>
    </row>
    <row r="1340" spans="1:42" x14ac:dyDescent="0.25">
      <c r="A1340" s="23">
        <v>1339</v>
      </c>
      <c r="B1340" s="23">
        <v>29</v>
      </c>
      <c r="C1340" s="23">
        <v>29</v>
      </c>
      <c r="D1340" s="23">
        <v>8</v>
      </c>
      <c r="E1340" s="23">
        <v>1900</v>
      </c>
      <c r="F1340" s="23">
        <v>4759</v>
      </c>
      <c r="G1340" s="23">
        <v>4767</v>
      </c>
      <c r="H1340" s="23">
        <v>2703</v>
      </c>
      <c r="I1340" s="23">
        <v>1543</v>
      </c>
      <c r="J1340" s="23">
        <v>415</v>
      </c>
      <c r="K1340" s="23">
        <v>621</v>
      </c>
      <c r="L1340" s="23">
        <v>584</v>
      </c>
      <c r="M1340" s="23">
        <v>465</v>
      </c>
      <c r="N1340" s="23">
        <v>230</v>
      </c>
      <c r="O1340" s="23">
        <v>593</v>
      </c>
      <c r="P1340" s="23">
        <v>433</v>
      </c>
      <c r="Q1340" s="23">
        <v>59</v>
      </c>
      <c r="R1340" s="23">
        <v>0.20788756031046801</v>
      </c>
      <c r="S1340" s="23">
        <v>587</v>
      </c>
      <c r="T1340" s="23">
        <v>235</v>
      </c>
      <c r="U1340" s="23">
        <v>660</v>
      </c>
      <c r="V1340" s="23">
        <v>1807</v>
      </c>
      <c r="W1340" s="23">
        <v>1248</v>
      </c>
      <c r="X1340" s="23">
        <v>817</v>
      </c>
      <c r="Y1340" s="23">
        <v>189</v>
      </c>
      <c r="Z1340" s="23">
        <v>103</v>
      </c>
      <c r="AA1340" s="23">
        <v>201</v>
      </c>
      <c r="AB1340" s="23">
        <v>3</v>
      </c>
      <c r="AC1340" s="23">
        <v>37</v>
      </c>
      <c r="AD1340" s="23">
        <v>54</v>
      </c>
      <c r="AE1340" s="23">
        <v>0</v>
      </c>
      <c r="AF1340" s="23">
        <v>0</v>
      </c>
      <c r="AG1340" s="23">
        <v>4</v>
      </c>
      <c r="AH1340" s="23">
        <v>0</v>
      </c>
      <c r="AI1340" s="23">
        <v>0</v>
      </c>
      <c r="AJ1340" s="23">
        <v>0</v>
      </c>
      <c r="AK1340" s="23">
        <v>1.13331</v>
      </c>
      <c r="AL1340" s="23">
        <v>3</v>
      </c>
      <c r="AM1340" s="23">
        <v>0</v>
      </c>
      <c r="AN1340" s="23">
        <v>1900</v>
      </c>
      <c r="AO1340" s="23">
        <v>1339</v>
      </c>
      <c r="AP1340" s="23">
        <v>8</v>
      </c>
    </row>
    <row r="1341" spans="1:42" x14ac:dyDescent="0.25">
      <c r="A1341" s="23">
        <v>1340</v>
      </c>
      <c r="B1341" s="23">
        <v>29</v>
      </c>
      <c r="C1341" s="23">
        <v>29</v>
      </c>
      <c r="D1341" s="23">
        <v>8</v>
      </c>
      <c r="E1341" s="23">
        <v>2306</v>
      </c>
      <c r="F1341" s="23">
        <v>6639</v>
      </c>
      <c r="G1341" s="23">
        <v>6639</v>
      </c>
      <c r="H1341" s="23">
        <v>3820</v>
      </c>
      <c r="I1341" s="23">
        <v>1768</v>
      </c>
      <c r="J1341" s="23">
        <v>617</v>
      </c>
      <c r="K1341" s="23">
        <v>623</v>
      </c>
      <c r="L1341" s="23">
        <v>771</v>
      </c>
      <c r="M1341" s="23">
        <v>655</v>
      </c>
      <c r="N1341" s="23">
        <v>257</v>
      </c>
      <c r="O1341" s="23">
        <v>1042</v>
      </c>
      <c r="P1341" s="23">
        <v>481</v>
      </c>
      <c r="Q1341" s="23">
        <v>281</v>
      </c>
      <c r="R1341" s="23">
        <v>8.9772556107847595E-2</v>
      </c>
      <c r="S1341" s="23">
        <v>844</v>
      </c>
      <c r="T1341" s="23">
        <v>282</v>
      </c>
      <c r="U1341" s="23">
        <v>907</v>
      </c>
      <c r="V1341" s="23">
        <v>3392</v>
      </c>
      <c r="W1341" s="23">
        <v>1601</v>
      </c>
      <c r="X1341" s="23">
        <v>457</v>
      </c>
      <c r="Y1341" s="23">
        <v>184</v>
      </c>
      <c r="Z1341" s="23">
        <v>62</v>
      </c>
      <c r="AA1341" s="23">
        <v>314</v>
      </c>
      <c r="AB1341" s="23">
        <v>3</v>
      </c>
      <c r="AC1341" s="23">
        <v>171</v>
      </c>
      <c r="AD1341" s="23">
        <v>110</v>
      </c>
      <c r="AE1341" s="23">
        <v>0</v>
      </c>
      <c r="AF1341" s="23">
        <v>0</v>
      </c>
      <c r="AG1341" s="23">
        <v>4</v>
      </c>
      <c r="AH1341" s="23">
        <v>0</v>
      </c>
      <c r="AI1341" s="23">
        <v>0</v>
      </c>
      <c r="AJ1341" s="23">
        <v>0</v>
      </c>
      <c r="AK1341" s="23">
        <v>1.0734300000000001</v>
      </c>
      <c r="AL1341" s="23">
        <v>3</v>
      </c>
      <c r="AM1341" s="23">
        <v>0</v>
      </c>
      <c r="AN1341" s="23">
        <v>2306</v>
      </c>
      <c r="AO1341" s="23">
        <v>1340</v>
      </c>
      <c r="AP1341" s="23">
        <v>0</v>
      </c>
    </row>
    <row r="1342" spans="1:42" x14ac:dyDescent="0.25">
      <c r="A1342" s="23">
        <v>1341</v>
      </c>
      <c r="B1342" s="23">
        <v>29</v>
      </c>
      <c r="C1342" s="23">
        <v>29</v>
      </c>
      <c r="D1342" s="23">
        <v>8</v>
      </c>
      <c r="E1342" s="23">
        <v>2016</v>
      </c>
      <c r="F1342" s="23">
        <v>5302</v>
      </c>
      <c r="G1342" s="23">
        <v>5302</v>
      </c>
      <c r="H1342" s="23">
        <v>2770</v>
      </c>
      <c r="I1342" s="23">
        <v>1676</v>
      </c>
      <c r="J1342" s="23">
        <v>374</v>
      </c>
      <c r="K1342" s="23">
        <v>408</v>
      </c>
      <c r="L1342" s="23">
        <v>706</v>
      </c>
      <c r="M1342" s="23">
        <v>707</v>
      </c>
      <c r="N1342" s="23">
        <v>195</v>
      </c>
      <c r="O1342" s="23">
        <v>8834</v>
      </c>
      <c r="P1342" s="23">
        <v>1648</v>
      </c>
      <c r="Q1342" s="23">
        <v>78</v>
      </c>
      <c r="R1342" s="23">
        <v>0.21425877027536799</v>
      </c>
      <c r="S1342" s="23">
        <v>281</v>
      </c>
      <c r="T1342" s="23">
        <v>367</v>
      </c>
      <c r="U1342" s="23">
        <v>778</v>
      </c>
      <c r="V1342" s="23">
        <v>1867</v>
      </c>
      <c r="W1342" s="23">
        <v>1503</v>
      </c>
      <c r="X1342" s="23">
        <v>787</v>
      </c>
      <c r="Y1342" s="23">
        <v>16</v>
      </c>
      <c r="Z1342" s="23">
        <v>37</v>
      </c>
      <c r="AA1342" s="23">
        <v>171</v>
      </c>
      <c r="AB1342" s="23">
        <v>9</v>
      </c>
      <c r="AC1342" s="23">
        <v>26</v>
      </c>
      <c r="AD1342" s="23">
        <v>22</v>
      </c>
      <c r="AE1342" s="23">
        <v>0</v>
      </c>
      <c r="AF1342" s="23">
        <v>0</v>
      </c>
      <c r="AG1342" s="23">
        <v>4</v>
      </c>
      <c r="AH1342" s="23">
        <v>0</v>
      </c>
      <c r="AI1342" s="23">
        <v>0</v>
      </c>
      <c r="AJ1342" s="23">
        <v>0</v>
      </c>
      <c r="AK1342" s="23">
        <v>0.96733000000000002</v>
      </c>
      <c r="AL1342" s="23">
        <v>2</v>
      </c>
      <c r="AM1342" s="23">
        <v>0</v>
      </c>
      <c r="AN1342" s="23">
        <v>2016</v>
      </c>
      <c r="AO1342" s="23">
        <v>1341</v>
      </c>
      <c r="AP1342" s="23">
        <v>0</v>
      </c>
    </row>
    <row r="1343" spans="1:42" x14ac:dyDescent="0.25">
      <c r="A1343" s="23">
        <v>1342</v>
      </c>
      <c r="B1343" s="23">
        <v>29</v>
      </c>
      <c r="C1343" s="23">
        <v>29</v>
      </c>
      <c r="D1343" s="23">
        <v>8</v>
      </c>
      <c r="E1343" s="23">
        <v>1468</v>
      </c>
      <c r="F1343" s="23">
        <v>4167</v>
      </c>
      <c r="G1343" s="23">
        <v>6269</v>
      </c>
      <c r="H1343" s="23">
        <v>2908</v>
      </c>
      <c r="I1343" s="23">
        <v>981</v>
      </c>
      <c r="J1343" s="23">
        <v>542</v>
      </c>
      <c r="K1343" s="23">
        <v>464</v>
      </c>
      <c r="L1343" s="23">
        <v>510</v>
      </c>
      <c r="M1343" s="23">
        <v>303</v>
      </c>
      <c r="N1343" s="23">
        <v>191</v>
      </c>
      <c r="O1343" s="23">
        <v>542</v>
      </c>
      <c r="P1343" s="23">
        <v>182</v>
      </c>
      <c r="Q1343" s="23">
        <v>279</v>
      </c>
      <c r="R1343" s="23">
        <v>8.8849896315201807E-2</v>
      </c>
      <c r="S1343" s="23">
        <v>546</v>
      </c>
      <c r="T1343" s="23">
        <v>259</v>
      </c>
      <c r="U1343" s="23">
        <v>1664</v>
      </c>
      <c r="V1343" s="23">
        <v>2975</v>
      </c>
      <c r="W1343" s="23">
        <v>1022</v>
      </c>
      <c r="X1343" s="23">
        <v>349</v>
      </c>
      <c r="Y1343" s="23">
        <v>37</v>
      </c>
      <c r="Z1343" s="23">
        <v>41</v>
      </c>
      <c r="AA1343" s="23">
        <v>386</v>
      </c>
      <c r="AB1343" s="23">
        <v>0</v>
      </c>
      <c r="AC1343" s="23">
        <v>5</v>
      </c>
      <c r="AD1343" s="23">
        <v>77</v>
      </c>
      <c r="AE1343" s="23">
        <v>0</v>
      </c>
      <c r="AF1343" s="23">
        <v>0</v>
      </c>
      <c r="AG1343" s="23">
        <v>4</v>
      </c>
      <c r="AH1343" s="23">
        <v>2046.7493899999999</v>
      </c>
      <c r="AI1343" s="23">
        <v>5358.8208000000004</v>
      </c>
      <c r="AJ1343" s="23">
        <v>1688.4411600000001</v>
      </c>
      <c r="AK1343" s="23">
        <v>1.44533</v>
      </c>
      <c r="AL1343" s="23">
        <v>3</v>
      </c>
      <c r="AM1343" s="23">
        <v>0</v>
      </c>
      <c r="AN1343" s="23">
        <v>1468</v>
      </c>
      <c r="AO1343" s="23">
        <v>1342</v>
      </c>
      <c r="AP1343" s="23">
        <v>2102</v>
      </c>
    </row>
    <row r="1344" spans="1:42" x14ac:dyDescent="0.25">
      <c r="A1344" s="23">
        <v>1343</v>
      </c>
      <c r="B1344" s="23">
        <v>29</v>
      </c>
      <c r="C1344" s="23">
        <v>29</v>
      </c>
      <c r="D1344" s="23">
        <v>8</v>
      </c>
      <c r="E1344" s="23">
        <v>1609</v>
      </c>
      <c r="F1344" s="23">
        <v>4657</v>
      </c>
      <c r="G1344" s="23">
        <v>4827</v>
      </c>
      <c r="H1344" s="23">
        <v>2402</v>
      </c>
      <c r="I1344" s="23">
        <v>1166</v>
      </c>
      <c r="J1344" s="23">
        <v>510</v>
      </c>
      <c r="K1344" s="23">
        <v>527</v>
      </c>
      <c r="L1344" s="23">
        <v>724</v>
      </c>
      <c r="M1344" s="23">
        <v>295</v>
      </c>
      <c r="N1344" s="23">
        <v>63</v>
      </c>
      <c r="O1344" s="23">
        <v>306</v>
      </c>
      <c r="P1344" s="23">
        <v>176</v>
      </c>
      <c r="Q1344" s="23">
        <v>45</v>
      </c>
      <c r="R1344" s="23">
        <v>0.111456391133209</v>
      </c>
      <c r="S1344" s="23">
        <v>342</v>
      </c>
      <c r="T1344" s="23">
        <v>322</v>
      </c>
      <c r="U1344" s="23">
        <v>803</v>
      </c>
      <c r="V1344" s="23">
        <v>2148</v>
      </c>
      <c r="W1344" s="23">
        <v>1113</v>
      </c>
      <c r="X1344" s="23">
        <v>441</v>
      </c>
      <c r="Y1344" s="23">
        <v>34</v>
      </c>
      <c r="Z1344" s="23">
        <v>59</v>
      </c>
      <c r="AA1344" s="23">
        <v>214</v>
      </c>
      <c r="AB1344" s="23">
        <v>2</v>
      </c>
      <c r="AC1344" s="23">
        <v>4</v>
      </c>
      <c r="AD1344" s="23">
        <v>29</v>
      </c>
      <c r="AE1344" s="23">
        <v>0</v>
      </c>
      <c r="AF1344" s="23">
        <v>0</v>
      </c>
      <c r="AG1344" s="23">
        <v>4</v>
      </c>
      <c r="AH1344" s="23">
        <v>0</v>
      </c>
      <c r="AI1344" s="23">
        <v>0</v>
      </c>
      <c r="AJ1344" s="23">
        <v>0</v>
      </c>
      <c r="AK1344" s="23">
        <v>1.3425800000000001</v>
      </c>
      <c r="AL1344" s="23">
        <v>3</v>
      </c>
      <c r="AM1344" s="23">
        <v>0</v>
      </c>
      <c r="AN1344" s="23">
        <v>1609</v>
      </c>
      <c r="AO1344" s="23">
        <v>1343</v>
      </c>
      <c r="AP1344" s="23">
        <v>170</v>
      </c>
    </row>
    <row r="1345" spans="1:42" x14ac:dyDescent="0.25">
      <c r="A1345" s="23">
        <v>1344</v>
      </c>
      <c r="B1345" s="23">
        <v>29</v>
      </c>
      <c r="C1345" s="23">
        <v>29</v>
      </c>
      <c r="D1345" s="23">
        <v>8</v>
      </c>
      <c r="E1345" s="23">
        <v>2408</v>
      </c>
      <c r="F1345" s="23">
        <v>6164</v>
      </c>
      <c r="G1345" s="23">
        <v>6164</v>
      </c>
      <c r="H1345" s="23">
        <v>3206</v>
      </c>
      <c r="I1345" s="23">
        <v>744</v>
      </c>
      <c r="J1345" s="23">
        <v>1691</v>
      </c>
      <c r="K1345" s="23">
        <v>1178</v>
      </c>
      <c r="L1345" s="23">
        <v>859</v>
      </c>
      <c r="M1345" s="23">
        <v>178</v>
      </c>
      <c r="N1345" s="23">
        <v>193</v>
      </c>
      <c r="O1345" s="23">
        <v>431</v>
      </c>
      <c r="P1345" s="23">
        <v>178</v>
      </c>
      <c r="Q1345" s="23">
        <v>137</v>
      </c>
      <c r="R1345" s="23">
        <v>0.12199870214146701</v>
      </c>
      <c r="S1345" s="23">
        <v>2401</v>
      </c>
      <c r="T1345" s="23">
        <v>396</v>
      </c>
      <c r="U1345" s="23">
        <v>1029</v>
      </c>
      <c r="V1345" s="23">
        <v>2842</v>
      </c>
      <c r="W1345" s="23">
        <v>1287</v>
      </c>
      <c r="X1345" s="23">
        <v>610</v>
      </c>
      <c r="Y1345" s="23">
        <v>439</v>
      </c>
      <c r="Z1345" s="23">
        <v>468</v>
      </c>
      <c r="AA1345" s="23">
        <v>745</v>
      </c>
      <c r="AB1345" s="23">
        <v>0</v>
      </c>
      <c r="AC1345" s="23">
        <v>112</v>
      </c>
      <c r="AD1345" s="23">
        <v>637</v>
      </c>
      <c r="AE1345" s="23">
        <v>0</v>
      </c>
      <c r="AF1345" s="23">
        <v>0</v>
      </c>
      <c r="AG1345" s="23">
        <v>3</v>
      </c>
      <c r="AH1345" s="23">
        <v>0</v>
      </c>
      <c r="AI1345" s="23">
        <v>0</v>
      </c>
      <c r="AJ1345" s="23">
        <v>0</v>
      </c>
      <c r="AK1345" s="23">
        <v>1.56775</v>
      </c>
      <c r="AL1345" s="23">
        <v>3</v>
      </c>
      <c r="AM1345" s="23">
        <v>0</v>
      </c>
      <c r="AN1345" s="23">
        <v>2408</v>
      </c>
      <c r="AO1345" s="23">
        <v>1344</v>
      </c>
      <c r="AP1345" s="23">
        <v>0</v>
      </c>
    </row>
    <row r="1346" spans="1:42" x14ac:dyDescent="0.25">
      <c r="A1346" s="23">
        <v>1345</v>
      </c>
      <c r="B1346" s="23">
        <v>29</v>
      </c>
      <c r="C1346" s="23">
        <v>29</v>
      </c>
      <c r="D1346" s="23">
        <v>8</v>
      </c>
      <c r="E1346" s="23">
        <v>1577</v>
      </c>
      <c r="F1346" s="23">
        <v>3526</v>
      </c>
      <c r="G1346" s="23">
        <v>3526</v>
      </c>
      <c r="H1346" s="23">
        <v>2046</v>
      </c>
      <c r="I1346" s="23">
        <v>1150</v>
      </c>
      <c r="J1346" s="23">
        <v>479</v>
      </c>
      <c r="K1346" s="23">
        <v>576</v>
      </c>
      <c r="L1346" s="23">
        <v>595</v>
      </c>
      <c r="M1346" s="23">
        <v>268</v>
      </c>
      <c r="N1346" s="23">
        <v>138</v>
      </c>
      <c r="O1346" s="23">
        <v>275</v>
      </c>
      <c r="P1346" s="23">
        <v>172</v>
      </c>
      <c r="Q1346" s="23">
        <v>19</v>
      </c>
      <c r="R1346" s="23">
        <v>0.19058423142371</v>
      </c>
      <c r="S1346" s="23">
        <v>599</v>
      </c>
      <c r="T1346" s="23">
        <v>214</v>
      </c>
      <c r="U1346" s="23">
        <v>556</v>
      </c>
      <c r="V1346" s="23">
        <v>1219</v>
      </c>
      <c r="W1346" s="23">
        <v>958</v>
      </c>
      <c r="X1346" s="23">
        <v>579</v>
      </c>
      <c r="Y1346" s="23">
        <v>33</v>
      </c>
      <c r="Z1346" s="23">
        <v>135</v>
      </c>
      <c r="AA1346" s="23">
        <v>179</v>
      </c>
      <c r="AB1346" s="23">
        <v>2</v>
      </c>
      <c r="AC1346" s="23">
        <v>44</v>
      </c>
      <c r="AD1346" s="23">
        <v>206</v>
      </c>
      <c r="AE1346" s="23">
        <v>0</v>
      </c>
      <c r="AF1346" s="23">
        <v>0</v>
      </c>
      <c r="AG1346" s="23">
        <v>3</v>
      </c>
      <c r="AH1346" s="23">
        <v>0</v>
      </c>
      <c r="AI1346" s="23">
        <v>0</v>
      </c>
      <c r="AJ1346" s="23">
        <v>0</v>
      </c>
      <c r="AK1346" s="23">
        <v>1.3175699999999999</v>
      </c>
      <c r="AL1346" s="23">
        <v>3</v>
      </c>
      <c r="AM1346" s="23">
        <v>0</v>
      </c>
      <c r="AN1346" s="23">
        <v>1577</v>
      </c>
      <c r="AO1346" s="23">
        <v>1345</v>
      </c>
      <c r="AP1346" s="23">
        <v>0</v>
      </c>
    </row>
    <row r="1347" spans="1:42" x14ac:dyDescent="0.25">
      <c r="A1347" s="23">
        <v>1346</v>
      </c>
      <c r="B1347" s="23">
        <v>29</v>
      </c>
      <c r="C1347" s="23">
        <v>29</v>
      </c>
      <c r="D1347" s="23">
        <v>8</v>
      </c>
      <c r="E1347" s="23">
        <v>1867</v>
      </c>
      <c r="F1347" s="23">
        <v>4535</v>
      </c>
      <c r="G1347" s="23">
        <v>4546</v>
      </c>
      <c r="H1347" s="23">
        <v>2141</v>
      </c>
      <c r="I1347" s="23">
        <v>1312</v>
      </c>
      <c r="J1347" s="23">
        <v>737</v>
      </c>
      <c r="K1347" s="23">
        <v>733</v>
      </c>
      <c r="L1347" s="23">
        <v>637</v>
      </c>
      <c r="M1347" s="23">
        <v>388</v>
      </c>
      <c r="N1347" s="23">
        <v>109</v>
      </c>
      <c r="O1347" s="23">
        <v>735</v>
      </c>
      <c r="P1347" s="23">
        <v>316</v>
      </c>
      <c r="Q1347" s="23">
        <v>170</v>
      </c>
      <c r="R1347" s="23">
        <v>0.21161460624725001</v>
      </c>
      <c r="S1347" s="23">
        <v>2212</v>
      </c>
      <c r="T1347" s="23">
        <v>454</v>
      </c>
      <c r="U1347" s="23">
        <v>554</v>
      </c>
      <c r="V1347" s="23">
        <v>1644</v>
      </c>
      <c r="W1347" s="23">
        <v>1054</v>
      </c>
      <c r="X1347" s="23">
        <v>840</v>
      </c>
      <c r="Y1347" s="23">
        <v>190</v>
      </c>
      <c r="Z1347" s="23">
        <v>696</v>
      </c>
      <c r="AA1347" s="23">
        <v>763</v>
      </c>
      <c r="AB1347" s="23">
        <v>7</v>
      </c>
      <c r="AC1347" s="23">
        <v>262</v>
      </c>
      <c r="AD1347" s="23">
        <v>294</v>
      </c>
      <c r="AE1347" s="23">
        <v>0</v>
      </c>
      <c r="AF1347" s="23">
        <v>0</v>
      </c>
      <c r="AG1347" s="23">
        <v>4</v>
      </c>
      <c r="AH1347" s="23">
        <v>0</v>
      </c>
      <c r="AI1347" s="23">
        <v>0</v>
      </c>
      <c r="AJ1347" s="23">
        <v>0</v>
      </c>
      <c r="AK1347" s="23">
        <v>1.26237</v>
      </c>
      <c r="AL1347" s="23">
        <v>3</v>
      </c>
      <c r="AM1347" s="23">
        <v>0</v>
      </c>
      <c r="AN1347" s="23">
        <v>1867</v>
      </c>
      <c r="AO1347" s="23">
        <v>1346</v>
      </c>
      <c r="AP1347" s="23">
        <v>11</v>
      </c>
    </row>
    <row r="1348" spans="1:42" x14ac:dyDescent="0.25">
      <c r="A1348" s="23">
        <v>1347</v>
      </c>
      <c r="B1348" s="23">
        <v>29</v>
      </c>
      <c r="C1348" s="23">
        <v>29</v>
      </c>
      <c r="D1348" s="23">
        <v>8</v>
      </c>
      <c r="E1348" s="23">
        <v>2016</v>
      </c>
      <c r="F1348" s="23">
        <v>5664</v>
      </c>
      <c r="G1348" s="23">
        <v>5664</v>
      </c>
      <c r="H1348" s="23">
        <v>3207</v>
      </c>
      <c r="I1348" s="23">
        <v>1848</v>
      </c>
      <c r="J1348" s="23">
        <v>208</v>
      </c>
      <c r="K1348" s="23">
        <v>361</v>
      </c>
      <c r="L1348" s="23">
        <v>708</v>
      </c>
      <c r="M1348" s="23">
        <v>557</v>
      </c>
      <c r="N1348" s="23">
        <v>390</v>
      </c>
      <c r="O1348" s="23">
        <v>1032</v>
      </c>
      <c r="P1348" s="23">
        <v>286</v>
      </c>
      <c r="Q1348" s="23">
        <v>40</v>
      </c>
      <c r="R1348" s="23">
        <v>0.17284604519773999</v>
      </c>
      <c r="S1348" s="23">
        <v>1011</v>
      </c>
      <c r="T1348" s="23">
        <v>287</v>
      </c>
      <c r="U1348" s="23">
        <v>967</v>
      </c>
      <c r="V1348" s="23">
        <v>2044</v>
      </c>
      <c r="W1348" s="23">
        <v>1645</v>
      </c>
      <c r="X1348" s="23">
        <v>721</v>
      </c>
      <c r="Y1348" s="23">
        <v>112</v>
      </c>
      <c r="Z1348" s="23">
        <v>188</v>
      </c>
      <c r="AA1348" s="23">
        <v>610</v>
      </c>
      <c r="AB1348" s="23">
        <v>0</v>
      </c>
      <c r="AC1348" s="23">
        <v>25</v>
      </c>
      <c r="AD1348" s="23">
        <v>76</v>
      </c>
      <c r="AE1348" s="23">
        <v>0</v>
      </c>
      <c r="AF1348" s="23">
        <v>0</v>
      </c>
      <c r="AG1348" s="23">
        <v>4</v>
      </c>
      <c r="AH1348" s="23">
        <v>0</v>
      </c>
      <c r="AI1348" s="23">
        <v>0</v>
      </c>
      <c r="AJ1348" s="23">
        <v>0</v>
      </c>
      <c r="AK1348" s="23">
        <v>1.3116099999999999</v>
      </c>
      <c r="AL1348" s="23">
        <v>3</v>
      </c>
      <c r="AM1348" s="23">
        <v>0</v>
      </c>
      <c r="AN1348" s="23">
        <v>2016</v>
      </c>
      <c r="AO1348" s="23">
        <v>1347</v>
      </c>
      <c r="AP1348" s="23">
        <v>0</v>
      </c>
    </row>
    <row r="1349" spans="1:42" x14ac:dyDescent="0.25">
      <c r="A1349" s="23">
        <v>1348</v>
      </c>
      <c r="B1349" s="23">
        <v>30</v>
      </c>
      <c r="C1349" s="23">
        <v>30</v>
      </c>
      <c r="D1349" s="23">
        <v>8</v>
      </c>
      <c r="E1349" s="23">
        <v>3450</v>
      </c>
      <c r="F1349" s="23">
        <v>9821</v>
      </c>
      <c r="G1349" s="23">
        <v>9849</v>
      </c>
      <c r="H1349" s="23">
        <v>4875</v>
      </c>
      <c r="I1349" s="23">
        <v>2250</v>
      </c>
      <c r="J1349" s="23">
        <v>1345</v>
      </c>
      <c r="K1349" s="23">
        <v>1722</v>
      </c>
      <c r="L1349" s="23">
        <v>1057</v>
      </c>
      <c r="M1349" s="23">
        <v>397</v>
      </c>
      <c r="N1349" s="23">
        <v>274</v>
      </c>
      <c r="O1349" s="23">
        <v>2113</v>
      </c>
      <c r="P1349" s="23">
        <v>476</v>
      </c>
      <c r="Q1349" s="23">
        <v>600</v>
      </c>
      <c r="R1349" s="23">
        <v>0.125901106711341</v>
      </c>
      <c r="S1349" s="23">
        <v>6726</v>
      </c>
      <c r="T1349" s="23">
        <v>705</v>
      </c>
      <c r="U1349" s="23">
        <v>2300</v>
      </c>
      <c r="V1349" s="23">
        <v>3963</v>
      </c>
      <c r="W1349" s="23">
        <v>1915</v>
      </c>
      <c r="X1349" s="23">
        <v>966</v>
      </c>
      <c r="Y1349" s="23">
        <v>3438</v>
      </c>
      <c r="Z1349" s="23">
        <v>409</v>
      </c>
      <c r="AA1349" s="23">
        <v>1347</v>
      </c>
      <c r="AB1349" s="23">
        <v>0</v>
      </c>
      <c r="AC1349" s="23">
        <v>904</v>
      </c>
      <c r="AD1349" s="23">
        <v>628</v>
      </c>
      <c r="AE1349" s="23">
        <v>0</v>
      </c>
      <c r="AF1349" s="23">
        <v>0</v>
      </c>
      <c r="AG1349" s="23">
        <v>4</v>
      </c>
      <c r="AH1349" s="23">
        <v>0</v>
      </c>
      <c r="AI1349" s="23">
        <v>0</v>
      </c>
      <c r="AJ1349" s="23">
        <v>0</v>
      </c>
      <c r="AK1349" s="23">
        <v>1.24823</v>
      </c>
      <c r="AL1349" s="23">
        <v>3</v>
      </c>
      <c r="AM1349" s="23">
        <v>0</v>
      </c>
      <c r="AN1349" s="23">
        <v>3450</v>
      </c>
      <c r="AO1349" s="23">
        <v>1348</v>
      </c>
      <c r="AP1349" s="23">
        <v>28</v>
      </c>
    </row>
    <row r="1350" spans="1:42" x14ac:dyDescent="0.25">
      <c r="A1350" s="23">
        <v>1349</v>
      </c>
      <c r="B1350" s="23">
        <v>30</v>
      </c>
      <c r="C1350" s="23">
        <v>30</v>
      </c>
      <c r="D1350" s="23">
        <v>8</v>
      </c>
      <c r="E1350" s="23">
        <v>2458</v>
      </c>
      <c r="F1350" s="23">
        <v>7791</v>
      </c>
      <c r="G1350" s="23">
        <v>7817</v>
      </c>
      <c r="H1350" s="23">
        <v>3670</v>
      </c>
      <c r="I1350" s="23">
        <v>2159</v>
      </c>
      <c r="J1350" s="23">
        <v>453</v>
      </c>
      <c r="K1350" s="23">
        <v>865</v>
      </c>
      <c r="L1350" s="23">
        <v>734</v>
      </c>
      <c r="M1350" s="23">
        <v>552</v>
      </c>
      <c r="N1350" s="23">
        <v>307</v>
      </c>
      <c r="O1350" s="23">
        <v>2993</v>
      </c>
      <c r="P1350" s="23">
        <v>1333</v>
      </c>
      <c r="Q1350" s="23">
        <v>88</v>
      </c>
      <c r="R1350" s="23">
        <v>8.4175514903415599E-2</v>
      </c>
      <c r="S1350" s="23">
        <v>1677</v>
      </c>
      <c r="T1350" s="23">
        <v>435</v>
      </c>
      <c r="U1350" s="23">
        <v>2006</v>
      </c>
      <c r="V1350" s="23">
        <v>2896</v>
      </c>
      <c r="W1350" s="23">
        <v>2008</v>
      </c>
      <c r="X1350" s="23">
        <v>472</v>
      </c>
      <c r="Y1350" s="23">
        <v>188</v>
      </c>
      <c r="Z1350" s="23">
        <v>281</v>
      </c>
      <c r="AA1350" s="23">
        <v>824</v>
      </c>
      <c r="AB1350" s="23">
        <v>1</v>
      </c>
      <c r="AC1350" s="23">
        <v>213</v>
      </c>
      <c r="AD1350" s="23">
        <v>170</v>
      </c>
      <c r="AE1350" s="23">
        <v>0</v>
      </c>
      <c r="AF1350" s="23">
        <v>0</v>
      </c>
      <c r="AG1350" s="23">
        <v>4</v>
      </c>
      <c r="AH1350" s="23">
        <v>0</v>
      </c>
      <c r="AI1350" s="23">
        <v>0</v>
      </c>
      <c r="AJ1350" s="23">
        <v>0</v>
      </c>
      <c r="AK1350" s="23">
        <v>1.03647</v>
      </c>
      <c r="AL1350" s="23">
        <v>2</v>
      </c>
      <c r="AM1350" s="23">
        <v>0</v>
      </c>
      <c r="AN1350" s="23">
        <v>2458</v>
      </c>
      <c r="AO1350" s="23">
        <v>1349</v>
      </c>
      <c r="AP1350" s="23">
        <v>26</v>
      </c>
    </row>
    <row r="1351" spans="1:42" x14ac:dyDescent="0.25">
      <c r="A1351" s="23">
        <v>1350</v>
      </c>
      <c r="B1351" s="23">
        <v>30</v>
      </c>
      <c r="C1351" s="23">
        <v>30</v>
      </c>
      <c r="D1351" s="23">
        <v>8</v>
      </c>
      <c r="E1351" s="23">
        <v>2864</v>
      </c>
      <c r="F1351" s="23">
        <v>6692</v>
      </c>
      <c r="G1351" s="23">
        <v>6706</v>
      </c>
      <c r="H1351" s="23">
        <v>3165</v>
      </c>
      <c r="I1351" s="23">
        <v>2047</v>
      </c>
      <c r="J1351" s="23">
        <v>1027</v>
      </c>
      <c r="K1351" s="23">
        <v>863</v>
      </c>
      <c r="L1351" s="23">
        <v>989</v>
      </c>
      <c r="M1351" s="23">
        <v>589</v>
      </c>
      <c r="N1351" s="23">
        <v>423</v>
      </c>
      <c r="O1351" s="23">
        <v>5640</v>
      </c>
      <c r="P1351" s="23">
        <v>1772</v>
      </c>
      <c r="Q1351" s="23">
        <v>57</v>
      </c>
      <c r="R1351" s="23">
        <v>0.244109752460483</v>
      </c>
      <c r="S1351" s="23">
        <v>1693</v>
      </c>
      <c r="T1351" s="23">
        <v>361</v>
      </c>
      <c r="U1351" s="23">
        <v>971</v>
      </c>
      <c r="V1351" s="23">
        <v>1956</v>
      </c>
      <c r="W1351" s="23">
        <v>1929</v>
      </c>
      <c r="X1351" s="23">
        <v>1489</v>
      </c>
      <c r="Y1351" s="23">
        <v>198</v>
      </c>
      <c r="Z1351" s="23">
        <v>443</v>
      </c>
      <c r="AA1351" s="23">
        <v>649</v>
      </c>
      <c r="AB1351" s="23">
        <v>3</v>
      </c>
      <c r="AC1351" s="23">
        <v>57</v>
      </c>
      <c r="AD1351" s="23">
        <v>343</v>
      </c>
      <c r="AE1351" s="23">
        <v>0</v>
      </c>
      <c r="AF1351" s="23">
        <v>0</v>
      </c>
      <c r="AG1351" s="23">
        <v>4</v>
      </c>
      <c r="AH1351" s="23">
        <v>0</v>
      </c>
      <c r="AI1351" s="23">
        <v>0</v>
      </c>
      <c r="AJ1351" s="23">
        <v>0</v>
      </c>
      <c r="AK1351" s="23">
        <v>1.0119199999999999</v>
      </c>
      <c r="AL1351" s="23">
        <v>1</v>
      </c>
      <c r="AM1351" s="23">
        <v>0</v>
      </c>
      <c r="AN1351" s="23">
        <v>2864</v>
      </c>
      <c r="AO1351" s="23">
        <v>1350</v>
      </c>
      <c r="AP1351" s="23">
        <v>14</v>
      </c>
    </row>
    <row r="1352" spans="1:42" x14ac:dyDescent="0.25">
      <c r="A1352" s="23">
        <v>1351</v>
      </c>
      <c r="B1352" s="23">
        <v>30</v>
      </c>
      <c r="C1352" s="23">
        <v>30</v>
      </c>
      <c r="D1352" s="23">
        <v>8</v>
      </c>
      <c r="E1352" s="23">
        <v>1325</v>
      </c>
      <c r="F1352" s="23">
        <v>3382</v>
      </c>
      <c r="G1352" s="23">
        <v>3438</v>
      </c>
      <c r="H1352" s="23">
        <v>1808</v>
      </c>
      <c r="I1352" s="23">
        <v>1308</v>
      </c>
      <c r="J1352" s="23">
        <v>43</v>
      </c>
      <c r="K1352" s="23">
        <v>174</v>
      </c>
      <c r="L1352" s="23">
        <v>465</v>
      </c>
      <c r="M1352" s="23">
        <v>406</v>
      </c>
      <c r="N1352" s="23">
        <v>280</v>
      </c>
      <c r="O1352" s="23">
        <v>386</v>
      </c>
      <c r="P1352" s="23">
        <v>354</v>
      </c>
      <c r="Q1352" s="23">
        <v>27</v>
      </c>
      <c r="R1352" s="23">
        <v>0.287667248400233</v>
      </c>
      <c r="S1352" s="23">
        <v>444</v>
      </c>
      <c r="T1352" s="23">
        <v>102</v>
      </c>
      <c r="U1352" s="23">
        <v>656</v>
      </c>
      <c r="V1352" s="23">
        <v>897</v>
      </c>
      <c r="W1352" s="23">
        <v>966</v>
      </c>
      <c r="X1352" s="23">
        <v>817</v>
      </c>
      <c r="Y1352" s="23">
        <v>28</v>
      </c>
      <c r="Z1352" s="23">
        <v>67</v>
      </c>
      <c r="AA1352" s="23">
        <v>328</v>
      </c>
      <c r="AB1352" s="23">
        <v>0</v>
      </c>
      <c r="AC1352" s="23">
        <v>3</v>
      </c>
      <c r="AD1352" s="23">
        <v>18</v>
      </c>
      <c r="AE1352" s="23">
        <v>0</v>
      </c>
      <c r="AF1352" s="23">
        <v>0</v>
      </c>
      <c r="AG1352" s="23">
        <v>4</v>
      </c>
      <c r="AH1352" s="23">
        <v>0</v>
      </c>
      <c r="AI1352" s="23">
        <v>0</v>
      </c>
      <c r="AJ1352" s="23">
        <v>0</v>
      </c>
      <c r="AK1352" s="23">
        <v>1.1296299999999999</v>
      </c>
      <c r="AL1352" s="23">
        <v>3</v>
      </c>
      <c r="AM1352" s="23">
        <v>0</v>
      </c>
      <c r="AN1352" s="23">
        <v>1325</v>
      </c>
      <c r="AO1352" s="23">
        <v>1351</v>
      </c>
      <c r="AP1352" s="23">
        <v>56</v>
      </c>
    </row>
    <row r="1353" spans="1:42" x14ac:dyDescent="0.25">
      <c r="A1353" s="23">
        <v>1352</v>
      </c>
      <c r="B1353" s="23">
        <v>30</v>
      </c>
      <c r="C1353" s="23">
        <v>30</v>
      </c>
      <c r="D1353" s="23">
        <v>8</v>
      </c>
      <c r="E1353" s="23">
        <v>1346</v>
      </c>
      <c r="F1353" s="23">
        <v>3341</v>
      </c>
      <c r="G1353" s="23">
        <v>3362</v>
      </c>
      <c r="H1353" s="23">
        <v>1527</v>
      </c>
      <c r="I1353" s="23">
        <v>1415</v>
      </c>
      <c r="J1353" s="23">
        <v>7</v>
      </c>
      <c r="K1353" s="23">
        <v>125</v>
      </c>
      <c r="L1353" s="23">
        <v>237</v>
      </c>
      <c r="M1353" s="23">
        <v>425</v>
      </c>
      <c r="N1353" s="23">
        <v>559</v>
      </c>
      <c r="O1353" s="23">
        <v>3558</v>
      </c>
      <c r="P1353" s="23">
        <v>1203</v>
      </c>
      <c r="Q1353" s="23">
        <v>24</v>
      </c>
      <c r="R1353" s="23">
        <v>0.386377156454491</v>
      </c>
      <c r="S1353" s="23">
        <v>234</v>
      </c>
      <c r="T1353" s="23">
        <v>89</v>
      </c>
      <c r="U1353" s="23">
        <v>503</v>
      </c>
      <c r="V1353" s="23">
        <v>557</v>
      </c>
      <c r="W1353" s="23">
        <v>1140</v>
      </c>
      <c r="X1353" s="23">
        <v>1073</v>
      </c>
      <c r="Y1353" s="23">
        <v>18</v>
      </c>
      <c r="Z1353" s="23">
        <v>47</v>
      </c>
      <c r="AA1353" s="23">
        <v>106</v>
      </c>
      <c r="AB1353" s="23">
        <v>0</v>
      </c>
      <c r="AC1353" s="23">
        <v>33</v>
      </c>
      <c r="AD1353" s="23">
        <v>30</v>
      </c>
      <c r="AE1353" s="23">
        <v>0</v>
      </c>
      <c r="AF1353" s="23">
        <v>0</v>
      </c>
      <c r="AG1353" s="23">
        <v>4</v>
      </c>
      <c r="AH1353" s="23">
        <v>0</v>
      </c>
      <c r="AI1353" s="23">
        <v>0</v>
      </c>
      <c r="AJ1353" s="23">
        <v>0</v>
      </c>
      <c r="AK1353" s="23">
        <v>0.95784000000000002</v>
      </c>
      <c r="AL1353" s="23">
        <v>1</v>
      </c>
      <c r="AM1353" s="23">
        <v>0</v>
      </c>
      <c r="AN1353" s="23">
        <v>1346</v>
      </c>
      <c r="AO1353" s="23">
        <v>1352</v>
      </c>
      <c r="AP1353" s="23">
        <v>21</v>
      </c>
    </row>
    <row r="1354" spans="1:42" x14ac:dyDescent="0.25">
      <c r="A1354" s="23">
        <v>1353</v>
      </c>
      <c r="B1354" s="23">
        <v>30</v>
      </c>
      <c r="C1354" s="23">
        <v>30</v>
      </c>
      <c r="D1354" s="23">
        <v>8</v>
      </c>
      <c r="E1354" s="23">
        <v>3508</v>
      </c>
      <c r="F1354" s="23">
        <v>5838</v>
      </c>
      <c r="G1354" s="23">
        <v>5838</v>
      </c>
      <c r="H1354" s="23">
        <v>1500</v>
      </c>
      <c r="I1354" s="23">
        <v>3630</v>
      </c>
      <c r="J1354" s="23">
        <v>297</v>
      </c>
      <c r="K1354" s="23">
        <v>1075</v>
      </c>
      <c r="L1354" s="23">
        <v>1261</v>
      </c>
      <c r="M1354" s="23">
        <v>591</v>
      </c>
      <c r="N1354" s="23">
        <v>581</v>
      </c>
      <c r="O1354" s="23">
        <v>21662</v>
      </c>
      <c r="P1354" s="23">
        <v>3821</v>
      </c>
      <c r="Q1354" s="23">
        <v>330</v>
      </c>
      <c r="R1354" s="23">
        <v>0.77834874957177103</v>
      </c>
      <c r="S1354" s="23">
        <v>1058</v>
      </c>
      <c r="T1354" s="23">
        <v>57</v>
      </c>
      <c r="U1354" s="23">
        <v>198</v>
      </c>
      <c r="V1354" s="23">
        <v>303</v>
      </c>
      <c r="W1354" s="23">
        <v>1323</v>
      </c>
      <c r="X1354" s="23">
        <v>3957</v>
      </c>
      <c r="Y1354" s="23">
        <v>49</v>
      </c>
      <c r="Z1354" s="23">
        <v>152</v>
      </c>
      <c r="AA1354" s="23">
        <v>275</v>
      </c>
      <c r="AB1354" s="23">
        <v>3</v>
      </c>
      <c r="AC1354" s="23">
        <v>244</v>
      </c>
      <c r="AD1354" s="23">
        <v>335</v>
      </c>
      <c r="AE1354" s="23">
        <v>0</v>
      </c>
      <c r="AF1354" s="23">
        <v>0</v>
      </c>
      <c r="AG1354" s="23">
        <v>4</v>
      </c>
      <c r="AH1354" s="23">
        <v>0</v>
      </c>
      <c r="AI1354" s="23">
        <v>0</v>
      </c>
      <c r="AJ1354" s="23">
        <v>0</v>
      </c>
      <c r="AK1354" s="23">
        <v>0.93230999999999997</v>
      </c>
      <c r="AL1354" s="23">
        <v>1</v>
      </c>
      <c r="AM1354" s="23">
        <v>0</v>
      </c>
      <c r="AN1354" s="23">
        <v>3508</v>
      </c>
      <c r="AO1354" s="23">
        <v>1353</v>
      </c>
      <c r="AP1354" s="23">
        <v>0</v>
      </c>
    </row>
    <row r="1355" spans="1:42" x14ac:dyDescent="0.25">
      <c r="A1355" s="23">
        <v>1354</v>
      </c>
      <c r="B1355" s="23">
        <v>30</v>
      </c>
      <c r="C1355" s="23">
        <v>30</v>
      </c>
      <c r="D1355" s="23">
        <v>8</v>
      </c>
      <c r="E1355" s="23">
        <v>3078</v>
      </c>
      <c r="F1355" s="23">
        <v>8079</v>
      </c>
      <c r="G1355" s="23">
        <v>8112</v>
      </c>
      <c r="H1355" s="23">
        <v>3959</v>
      </c>
      <c r="I1355" s="23">
        <v>3333</v>
      </c>
      <c r="J1355" s="23">
        <v>99</v>
      </c>
      <c r="K1355" s="23">
        <v>573</v>
      </c>
      <c r="L1355" s="23">
        <v>700</v>
      </c>
      <c r="M1355" s="23">
        <v>784</v>
      </c>
      <c r="N1355" s="23">
        <v>1021</v>
      </c>
      <c r="O1355" s="23">
        <v>30337</v>
      </c>
      <c r="P1355" s="23">
        <v>8901</v>
      </c>
      <c r="Q1355" s="23">
        <v>574</v>
      </c>
      <c r="R1355" s="23">
        <v>0.26356015779092701</v>
      </c>
      <c r="S1355" s="23">
        <v>1171</v>
      </c>
      <c r="T1355" s="23">
        <v>249</v>
      </c>
      <c r="U1355" s="23">
        <v>1649</v>
      </c>
      <c r="V1355" s="23">
        <v>1762</v>
      </c>
      <c r="W1355" s="23">
        <v>2703</v>
      </c>
      <c r="X1355" s="23">
        <v>1749</v>
      </c>
      <c r="Y1355" s="23">
        <v>186</v>
      </c>
      <c r="Z1355" s="23">
        <v>118</v>
      </c>
      <c r="AA1355" s="23">
        <v>501</v>
      </c>
      <c r="AB1355" s="23">
        <v>45</v>
      </c>
      <c r="AC1355" s="23">
        <v>106</v>
      </c>
      <c r="AD1355" s="23">
        <v>215</v>
      </c>
      <c r="AE1355" s="23">
        <v>0</v>
      </c>
      <c r="AF1355" s="23">
        <v>0</v>
      </c>
      <c r="AG1355" s="23">
        <v>4</v>
      </c>
      <c r="AH1355" s="23">
        <v>164.76973000000001</v>
      </c>
      <c r="AI1355" s="23">
        <v>0</v>
      </c>
      <c r="AJ1355" s="23">
        <v>0</v>
      </c>
      <c r="AK1355" s="23">
        <v>0.91827999999999999</v>
      </c>
      <c r="AL1355" s="23">
        <v>1</v>
      </c>
      <c r="AM1355" s="23">
        <v>0</v>
      </c>
      <c r="AN1355" s="23">
        <v>3078</v>
      </c>
      <c r="AO1355" s="23">
        <v>1354</v>
      </c>
      <c r="AP1355" s="23">
        <v>33</v>
      </c>
    </row>
    <row r="1356" spans="1:42" x14ac:dyDescent="0.25">
      <c r="A1356" s="23">
        <v>1355</v>
      </c>
      <c r="B1356" s="23">
        <v>30</v>
      </c>
      <c r="C1356" s="23">
        <v>30</v>
      </c>
      <c r="D1356" s="23">
        <v>8</v>
      </c>
      <c r="E1356" s="23">
        <v>1480</v>
      </c>
      <c r="F1356" s="23">
        <v>3575</v>
      </c>
      <c r="G1356" s="23">
        <v>3581</v>
      </c>
      <c r="H1356" s="23">
        <v>1707</v>
      </c>
      <c r="I1356" s="23">
        <v>1359</v>
      </c>
      <c r="J1356" s="23">
        <v>193</v>
      </c>
      <c r="K1356" s="23">
        <v>561</v>
      </c>
      <c r="L1356" s="23">
        <v>482</v>
      </c>
      <c r="M1356" s="23">
        <v>282</v>
      </c>
      <c r="N1356" s="23">
        <v>155</v>
      </c>
      <c r="O1356" s="23">
        <v>451</v>
      </c>
      <c r="P1356" s="23">
        <v>367</v>
      </c>
      <c r="Q1356" s="23">
        <v>65</v>
      </c>
      <c r="R1356" s="23">
        <v>0.229824071488411</v>
      </c>
      <c r="S1356" s="23">
        <v>368</v>
      </c>
      <c r="T1356" s="23">
        <v>272</v>
      </c>
      <c r="U1356" s="23">
        <v>655</v>
      </c>
      <c r="V1356" s="23">
        <v>1083</v>
      </c>
      <c r="W1356" s="23">
        <v>865</v>
      </c>
      <c r="X1356" s="23">
        <v>706</v>
      </c>
      <c r="Y1356" s="23">
        <v>9</v>
      </c>
      <c r="Z1356" s="23">
        <v>35</v>
      </c>
      <c r="AA1356" s="23">
        <v>296</v>
      </c>
      <c r="AB1356" s="23">
        <v>0</v>
      </c>
      <c r="AC1356" s="23">
        <v>4</v>
      </c>
      <c r="AD1356" s="23">
        <v>24</v>
      </c>
      <c r="AE1356" s="23">
        <v>0</v>
      </c>
      <c r="AF1356" s="23">
        <v>0</v>
      </c>
      <c r="AG1356" s="23">
        <v>4</v>
      </c>
      <c r="AH1356" s="23">
        <v>1598.1602800000001</v>
      </c>
      <c r="AI1356" s="23">
        <v>0</v>
      </c>
      <c r="AJ1356" s="23">
        <v>0</v>
      </c>
      <c r="AK1356" s="23">
        <v>1.0708200000000001</v>
      </c>
      <c r="AL1356" s="23">
        <v>2</v>
      </c>
      <c r="AM1356" s="23">
        <v>0</v>
      </c>
      <c r="AN1356" s="23">
        <v>1480</v>
      </c>
      <c r="AO1356" s="23">
        <v>1355</v>
      </c>
      <c r="AP1356" s="23">
        <v>6</v>
      </c>
    </row>
    <row r="1357" spans="1:42" x14ac:dyDescent="0.25">
      <c r="A1357" s="23">
        <v>1356</v>
      </c>
      <c r="B1357" s="23">
        <v>30</v>
      </c>
      <c r="C1357" s="23">
        <v>30</v>
      </c>
      <c r="D1357" s="23">
        <v>8</v>
      </c>
      <c r="E1357" s="23">
        <v>2806</v>
      </c>
      <c r="F1357" s="23">
        <v>6410</v>
      </c>
      <c r="G1357" s="23">
        <v>6464</v>
      </c>
      <c r="H1357" s="23">
        <v>3085</v>
      </c>
      <c r="I1357" s="23">
        <v>2115</v>
      </c>
      <c r="J1357" s="23">
        <v>912</v>
      </c>
      <c r="K1357" s="23">
        <v>1093</v>
      </c>
      <c r="L1357" s="23">
        <v>930</v>
      </c>
      <c r="M1357" s="23">
        <v>473</v>
      </c>
      <c r="N1357" s="23">
        <v>310</v>
      </c>
      <c r="O1357" s="23">
        <v>688</v>
      </c>
      <c r="P1357" s="23">
        <v>606</v>
      </c>
      <c r="Q1357" s="23">
        <v>73</v>
      </c>
      <c r="R1357" s="23">
        <v>0.25711633663366301</v>
      </c>
      <c r="S1357" s="23">
        <v>1437</v>
      </c>
      <c r="T1357" s="23">
        <v>270</v>
      </c>
      <c r="U1357" s="23">
        <v>1321</v>
      </c>
      <c r="V1357" s="23">
        <v>1871</v>
      </c>
      <c r="W1357" s="23">
        <v>1621</v>
      </c>
      <c r="X1357" s="23">
        <v>1381</v>
      </c>
      <c r="Y1357" s="23">
        <v>354</v>
      </c>
      <c r="Z1357" s="23">
        <v>251</v>
      </c>
      <c r="AA1357" s="23">
        <v>692</v>
      </c>
      <c r="AB1357" s="23">
        <v>1</v>
      </c>
      <c r="AC1357" s="23">
        <v>46</v>
      </c>
      <c r="AD1357" s="23">
        <v>93</v>
      </c>
      <c r="AE1357" s="23">
        <v>0</v>
      </c>
      <c r="AF1357" s="23">
        <v>0</v>
      </c>
      <c r="AG1357" s="23">
        <v>4</v>
      </c>
      <c r="AH1357" s="23">
        <v>0</v>
      </c>
      <c r="AI1357" s="23">
        <v>0</v>
      </c>
      <c r="AJ1357" s="23">
        <v>0</v>
      </c>
      <c r="AK1357" s="23">
        <v>1.1263399999999999</v>
      </c>
      <c r="AL1357" s="23">
        <v>2</v>
      </c>
      <c r="AM1357" s="23">
        <v>0</v>
      </c>
      <c r="AN1357" s="23">
        <v>2806</v>
      </c>
      <c r="AO1357" s="23">
        <v>1356</v>
      </c>
      <c r="AP1357" s="23">
        <v>54</v>
      </c>
    </row>
    <row r="1358" spans="1:42" x14ac:dyDescent="0.25">
      <c r="A1358" s="23">
        <v>1357</v>
      </c>
      <c r="B1358" s="23">
        <v>30</v>
      </c>
      <c r="C1358" s="23">
        <v>30</v>
      </c>
      <c r="D1358" s="23">
        <v>8</v>
      </c>
      <c r="E1358" s="23">
        <v>1688</v>
      </c>
      <c r="F1358" s="23">
        <v>4358</v>
      </c>
      <c r="G1358" s="23">
        <v>4372</v>
      </c>
      <c r="H1358" s="23">
        <v>2372</v>
      </c>
      <c r="I1358" s="23">
        <v>1185</v>
      </c>
      <c r="J1358" s="23">
        <v>563</v>
      </c>
      <c r="K1358" s="23">
        <v>451</v>
      </c>
      <c r="L1358" s="23">
        <v>659</v>
      </c>
      <c r="M1358" s="23">
        <v>372</v>
      </c>
      <c r="N1358" s="23">
        <v>206</v>
      </c>
      <c r="O1358" s="23">
        <v>494</v>
      </c>
      <c r="P1358" s="23">
        <v>452</v>
      </c>
      <c r="Q1358" s="23">
        <v>36</v>
      </c>
      <c r="R1358" s="23">
        <v>0.15965233302836199</v>
      </c>
      <c r="S1358" s="23">
        <v>806</v>
      </c>
      <c r="T1358" s="23">
        <v>279</v>
      </c>
      <c r="U1358" s="23">
        <v>892</v>
      </c>
      <c r="V1358" s="23">
        <v>1581</v>
      </c>
      <c r="W1358" s="23">
        <v>1080</v>
      </c>
      <c r="X1358" s="23">
        <v>540</v>
      </c>
      <c r="Y1358" s="23">
        <v>96</v>
      </c>
      <c r="Z1358" s="23">
        <v>194</v>
      </c>
      <c r="AA1358" s="23">
        <v>365</v>
      </c>
      <c r="AB1358" s="23">
        <v>3</v>
      </c>
      <c r="AC1358" s="23">
        <v>34</v>
      </c>
      <c r="AD1358" s="23">
        <v>114</v>
      </c>
      <c r="AE1358" s="23">
        <v>0</v>
      </c>
      <c r="AF1358" s="23">
        <v>0</v>
      </c>
      <c r="AG1358" s="23">
        <v>4</v>
      </c>
      <c r="AH1358" s="23">
        <v>0</v>
      </c>
      <c r="AI1358" s="23">
        <v>0</v>
      </c>
      <c r="AJ1358" s="23">
        <v>0</v>
      </c>
      <c r="AK1358" s="23">
        <v>1.0775399999999999</v>
      </c>
      <c r="AL1358" s="23">
        <v>2</v>
      </c>
      <c r="AM1358" s="23">
        <v>0</v>
      </c>
      <c r="AN1358" s="23">
        <v>1688</v>
      </c>
      <c r="AO1358" s="23">
        <v>1357</v>
      </c>
      <c r="AP1358" s="23">
        <v>14</v>
      </c>
    </row>
    <row r="1359" spans="1:42" x14ac:dyDescent="0.25">
      <c r="A1359" s="23">
        <v>1358</v>
      </c>
      <c r="B1359" s="23">
        <v>30</v>
      </c>
      <c r="C1359" s="23">
        <v>30</v>
      </c>
      <c r="D1359" s="23">
        <v>8</v>
      </c>
      <c r="E1359" s="23">
        <v>2758</v>
      </c>
      <c r="F1359" s="23">
        <v>6427</v>
      </c>
      <c r="G1359" s="23">
        <v>6491</v>
      </c>
      <c r="H1359" s="23">
        <v>3122</v>
      </c>
      <c r="I1359" s="23">
        <v>1694</v>
      </c>
      <c r="J1359" s="23">
        <v>1336</v>
      </c>
      <c r="K1359" s="23">
        <v>777</v>
      </c>
      <c r="L1359" s="23">
        <v>973</v>
      </c>
      <c r="M1359" s="23">
        <v>590</v>
      </c>
      <c r="N1359" s="23">
        <v>418</v>
      </c>
      <c r="O1359" s="23">
        <v>1405</v>
      </c>
      <c r="P1359" s="23">
        <v>827</v>
      </c>
      <c r="Q1359" s="23">
        <v>133</v>
      </c>
      <c r="R1359" s="23">
        <v>0.28963179787397902</v>
      </c>
      <c r="S1359" s="23">
        <v>2158</v>
      </c>
      <c r="T1359" s="23">
        <v>443</v>
      </c>
      <c r="U1359" s="23">
        <v>908</v>
      </c>
      <c r="V1359" s="23">
        <v>1906</v>
      </c>
      <c r="W1359" s="23">
        <v>1754</v>
      </c>
      <c r="X1359" s="23">
        <v>1480</v>
      </c>
      <c r="Y1359" s="23">
        <v>248</v>
      </c>
      <c r="Z1359" s="23">
        <v>294</v>
      </c>
      <c r="AA1359" s="23">
        <v>1415</v>
      </c>
      <c r="AB1359" s="23">
        <v>0</v>
      </c>
      <c r="AC1359" s="23">
        <v>58</v>
      </c>
      <c r="AD1359" s="23">
        <v>143</v>
      </c>
      <c r="AE1359" s="23">
        <v>0</v>
      </c>
      <c r="AF1359" s="23">
        <v>0</v>
      </c>
      <c r="AG1359" s="23">
        <v>4</v>
      </c>
      <c r="AH1359" s="23">
        <v>1660.06726</v>
      </c>
      <c r="AI1359" s="23">
        <v>0</v>
      </c>
      <c r="AJ1359" s="23">
        <v>0</v>
      </c>
      <c r="AK1359" s="23">
        <v>1.12941</v>
      </c>
      <c r="AL1359" s="23">
        <v>2</v>
      </c>
      <c r="AM1359" s="23">
        <v>0</v>
      </c>
      <c r="AN1359" s="23">
        <v>2758</v>
      </c>
      <c r="AO1359" s="23">
        <v>1358</v>
      </c>
      <c r="AP1359" s="23">
        <v>64</v>
      </c>
    </row>
    <row r="1360" spans="1:42" x14ac:dyDescent="0.25">
      <c r="A1360" s="23">
        <v>1359</v>
      </c>
      <c r="B1360" s="23">
        <v>30</v>
      </c>
      <c r="C1360" s="23">
        <v>30</v>
      </c>
      <c r="D1360" s="23">
        <v>8</v>
      </c>
      <c r="E1360" s="23">
        <v>2083</v>
      </c>
      <c r="F1360" s="23">
        <v>4845</v>
      </c>
      <c r="G1360" s="23">
        <v>4856</v>
      </c>
      <c r="H1360" s="23">
        <v>2627</v>
      </c>
      <c r="I1360" s="23">
        <v>1963</v>
      </c>
      <c r="J1360" s="23">
        <v>215</v>
      </c>
      <c r="K1360" s="23">
        <v>638</v>
      </c>
      <c r="L1360" s="23">
        <v>727</v>
      </c>
      <c r="M1360" s="23">
        <v>371</v>
      </c>
      <c r="N1360" s="23">
        <v>347</v>
      </c>
      <c r="O1360" s="23">
        <v>615</v>
      </c>
      <c r="P1360" s="23">
        <v>480</v>
      </c>
      <c r="Q1360" s="23">
        <v>114</v>
      </c>
      <c r="R1360" s="23">
        <v>0.20984349258649099</v>
      </c>
      <c r="S1360" s="23">
        <v>5108</v>
      </c>
      <c r="T1360" s="23">
        <v>325</v>
      </c>
      <c r="U1360" s="23">
        <v>499</v>
      </c>
      <c r="V1360" s="23">
        <v>1508</v>
      </c>
      <c r="W1360" s="23">
        <v>1621</v>
      </c>
      <c r="X1360" s="23">
        <v>903</v>
      </c>
      <c r="Y1360" s="23">
        <v>512</v>
      </c>
      <c r="Z1360" s="23">
        <v>156</v>
      </c>
      <c r="AA1360" s="23">
        <v>4312</v>
      </c>
      <c r="AB1360" s="23">
        <v>0</v>
      </c>
      <c r="AC1360" s="23">
        <v>41</v>
      </c>
      <c r="AD1360" s="23">
        <v>87</v>
      </c>
      <c r="AE1360" s="23">
        <v>0</v>
      </c>
      <c r="AF1360" s="23">
        <v>0</v>
      </c>
      <c r="AG1360" s="23">
        <v>4</v>
      </c>
      <c r="AH1360" s="23">
        <v>0</v>
      </c>
      <c r="AI1360" s="23">
        <v>0</v>
      </c>
      <c r="AJ1360" s="23">
        <v>0</v>
      </c>
      <c r="AK1360" s="23">
        <v>1.6196299999999999</v>
      </c>
      <c r="AL1360" s="23">
        <v>3</v>
      </c>
      <c r="AM1360" s="23">
        <v>0</v>
      </c>
      <c r="AN1360" s="23">
        <v>2083</v>
      </c>
      <c r="AO1360" s="23">
        <v>1359</v>
      </c>
      <c r="AP1360" s="23">
        <v>11</v>
      </c>
    </row>
    <row r="1361" spans="1:42" x14ac:dyDescent="0.25">
      <c r="A1361" s="23">
        <v>1360</v>
      </c>
      <c r="B1361" s="23">
        <v>30</v>
      </c>
      <c r="C1361" s="23">
        <v>30</v>
      </c>
      <c r="D1361" s="23">
        <v>8</v>
      </c>
      <c r="E1361" s="23">
        <v>1403</v>
      </c>
      <c r="F1361" s="23">
        <v>3168</v>
      </c>
      <c r="G1361" s="23">
        <v>3367</v>
      </c>
      <c r="H1361" s="23">
        <v>1732</v>
      </c>
      <c r="I1361" s="23">
        <v>841</v>
      </c>
      <c r="J1361" s="23">
        <v>562</v>
      </c>
      <c r="K1361" s="23">
        <v>751</v>
      </c>
      <c r="L1361" s="23">
        <v>337</v>
      </c>
      <c r="M1361" s="23">
        <v>224</v>
      </c>
      <c r="N1361" s="23">
        <v>91</v>
      </c>
      <c r="O1361" s="23">
        <v>229</v>
      </c>
      <c r="P1361" s="23">
        <v>151</v>
      </c>
      <c r="Q1361" s="23">
        <v>62</v>
      </c>
      <c r="R1361" s="23">
        <v>0.17285417285417301</v>
      </c>
      <c r="S1361" s="23">
        <v>953</v>
      </c>
      <c r="T1361" s="23">
        <v>133</v>
      </c>
      <c r="U1361" s="23">
        <v>516</v>
      </c>
      <c r="V1361" s="23">
        <v>1235</v>
      </c>
      <c r="W1361" s="23">
        <v>999</v>
      </c>
      <c r="X1361" s="23">
        <v>484</v>
      </c>
      <c r="Y1361" s="23">
        <v>102</v>
      </c>
      <c r="Z1361" s="23">
        <v>134</v>
      </c>
      <c r="AA1361" s="23">
        <v>562</v>
      </c>
      <c r="AB1361" s="23">
        <v>0</v>
      </c>
      <c r="AC1361" s="23">
        <v>31</v>
      </c>
      <c r="AD1361" s="23">
        <v>124</v>
      </c>
      <c r="AE1361" s="23">
        <v>0</v>
      </c>
      <c r="AF1361" s="23">
        <v>0</v>
      </c>
      <c r="AG1361" s="23">
        <v>4</v>
      </c>
      <c r="AH1361" s="23">
        <v>0</v>
      </c>
      <c r="AI1361" s="23">
        <v>0</v>
      </c>
      <c r="AJ1361" s="23">
        <v>0</v>
      </c>
      <c r="AK1361" s="23">
        <v>1.39401</v>
      </c>
      <c r="AL1361" s="23">
        <v>3</v>
      </c>
      <c r="AM1361" s="23">
        <v>0</v>
      </c>
      <c r="AN1361" s="23">
        <v>1403</v>
      </c>
      <c r="AO1361" s="23">
        <v>1360</v>
      </c>
      <c r="AP1361" s="23">
        <v>199</v>
      </c>
    </row>
    <row r="1362" spans="1:42" x14ac:dyDescent="0.25">
      <c r="A1362" s="23">
        <v>1361</v>
      </c>
      <c r="B1362" s="23">
        <v>30</v>
      </c>
      <c r="C1362" s="23">
        <v>30</v>
      </c>
      <c r="D1362" s="23">
        <v>8</v>
      </c>
      <c r="E1362" s="23">
        <v>956</v>
      </c>
      <c r="F1362" s="23">
        <v>1716</v>
      </c>
      <c r="G1362" s="23">
        <v>1976</v>
      </c>
      <c r="H1362" s="23">
        <v>1174</v>
      </c>
      <c r="I1362" s="23">
        <v>203</v>
      </c>
      <c r="J1362" s="23">
        <v>866</v>
      </c>
      <c r="K1362" s="23">
        <v>472</v>
      </c>
      <c r="L1362" s="23">
        <v>331</v>
      </c>
      <c r="M1362" s="23">
        <v>117</v>
      </c>
      <c r="N1362" s="23">
        <v>36</v>
      </c>
      <c r="O1362" s="23">
        <v>305</v>
      </c>
      <c r="P1362" s="23">
        <v>73.411709999999999</v>
      </c>
      <c r="Q1362" s="23">
        <v>226</v>
      </c>
      <c r="R1362" s="23">
        <v>9.9696356275303599E-2</v>
      </c>
      <c r="S1362" s="23">
        <v>9840</v>
      </c>
      <c r="T1362" s="23">
        <v>101</v>
      </c>
      <c r="U1362" s="23">
        <v>137</v>
      </c>
      <c r="V1362" s="23">
        <v>1201</v>
      </c>
      <c r="W1362" s="23">
        <v>395</v>
      </c>
      <c r="X1362" s="23">
        <v>142</v>
      </c>
      <c r="Y1362" s="23">
        <v>1530</v>
      </c>
      <c r="Z1362" s="23">
        <v>2904</v>
      </c>
      <c r="AA1362" s="23">
        <v>2392</v>
      </c>
      <c r="AB1362" s="23">
        <v>7</v>
      </c>
      <c r="AC1362" s="23">
        <v>484</v>
      </c>
      <c r="AD1362" s="23">
        <v>2523</v>
      </c>
      <c r="AE1362" s="23">
        <v>0</v>
      </c>
      <c r="AF1362" s="23">
        <v>0</v>
      </c>
      <c r="AG1362" s="23">
        <v>2</v>
      </c>
      <c r="AH1362" s="23">
        <v>0</v>
      </c>
      <c r="AI1362" s="23">
        <v>0</v>
      </c>
      <c r="AJ1362" s="23">
        <v>0</v>
      </c>
      <c r="AK1362" s="23">
        <v>2.3031899999999998</v>
      </c>
      <c r="AL1362" s="23">
        <v>3</v>
      </c>
      <c r="AM1362" s="23">
        <v>0</v>
      </c>
      <c r="AN1362" s="23">
        <v>956</v>
      </c>
      <c r="AO1362" s="23">
        <v>1361</v>
      </c>
      <c r="AP1362" s="23">
        <v>260</v>
      </c>
    </row>
    <row r="1363" spans="1:42" x14ac:dyDescent="0.25">
      <c r="A1363" s="23">
        <v>1362</v>
      </c>
      <c r="B1363" s="23">
        <v>30</v>
      </c>
      <c r="C1363" s="23">
        <v>30</v>
      </c>
      <c r="D1363" s="23">
        <v>8</v>
      </c>
      <c r="E1363" s="23">
        <v>1764</v>
      </c>
      <c r="F1363" s="23">
        <v>3484</v>
      </c>
      <c r="G1363" s="23">
        <v>3484</v>
      </c>
      <c r="H1363" s="23">
        <v>1966</v>
      </c>
      <c r="I1363" s="23">
        <v>1152</v>
      </c>
      <c r="J1363" s="23">
        <v>732</v>
      </c>
      <c r="K1363" s="23">
        <v>794</v>
      </c>
      <c r="L1363" s="23">
        <v>440</v>
      </c>
      <c r="M1363" s="23">
        <v>341</v>
      </c>
      <c r="N1363" s="23">
        <v>189</v>
      </c>
      <c r="O1363" s="23">
        <v>328</v>
      </c>
      <c r="P1363" s="23">
        <v>259</v>
      </c>
      <c r="Q1363" s="23">
        <v>69</v>
      </c>
      <c r="R1363" s="23">
        <v>0.257749712973594</v>
      </c>
      <c r="S1363" s="23">
        <v>1886</v>
      </c>
      <c r="T1363" s="23">
        <v>106</v>
      </c>
      <c r="U1363" s="23">
        <v>400</v>
      </c>
      <c r="V1363" s="23">
        <v>1210</v>
      </c>
      <c r="W1363" s="23">
        <v>1070</v>
      </c>
      <c r="X1363" s="23">
        <v>698</v>
      </c>
      <c r="Y1363" s="23">
        <v>190</v>
      </c>
      <c r="Z1363" s="23">
        <v>827</v>
      </c>
      <c r="AA1363" s="23">
        <v>651</v>
      </c>
      <c r="AB1363" s="23">
        <v>0</v>
      </c>
      <c r="AC1363" s="23">
        <v>101</v>
      </c>
      <c r="AD1363" s="23">
        <v>117</v>
      </c>
      <c r="AE1363" s="23">
        <v>0</v>
      </c>
      <c r="AF1363" s="23">
        <v>0</v>
      </c>
      <c r="AG1363" s="23">
        <v>3</v>
      </c>
      <c r="AH1363" s="23">
        <v>0</v>
      </c>
      <c r="AI1363" s="23">
        <v>0</v>
      </c>
      <c r="AJ1363" s="23">
        <v>0</v>
      </c>
      <c r="AK1363" s="23">
        <v>1.30165</v>
      </c>
      <c r="AL1363" s="23">
        <v>3</v>
      </c>
      <c r="AM1363" s="23">
        <v>0</v>
      </c>
      <c r="AN1363" s="23">
        <v>1764</v>
      </c>
      <c r="AO1363" s="23">
        <v>1362</v>
      </c>
      <c r="AP1363" s="23">
        <v>0</v>
      </c>
    </row>
    <row r="1364" spans="1:42" x14ac:dyDescent="0.25">
      <c r="A1364" s="23">
        <v>1363</v>
      </c>
      <c r="B1364" s="23">
        <v>30</v>
      </c>
      <c r="C1364" s="23">
        <v>30</v>
      </c>
      <c r="D1364" s="23">
        <v>8</v>
      </c>
      <c r="E1364" s="23">
        <v>1023</v>
      </c>
      <c r="F1364" s="23">
        <v>2323</v>
      </c>
      <c r="G1364" s="23">
        <v>2369</v>
      </c>
      <c r="H1364" s="23">
        <v>1383</v>
      </c>
      <c r="I1364" s="23">
        <v>884</v>
      </c>
      <c r="J1364" s="23">
        <v>174</v>
      </c>
      <c r="K1364" s="23">
        <v>410</v>
      </c>
      <c r="L1364" s="23">
        <v>367</v>
      </c>
      <c r="M1364" s="23">
        <v>174</v>
      </c>
      <c r="N1364" s="23">
        <v>72</v>
      </c>
      <c r="O1364" s="23">
        <v>510</v>
      </c>
      <c r="P1364" s="23">
        <v>146</v>
      </c>
      <c r="Q1364" s="23">
        <v>357</v>
      </c>
      <c r="R1364" s="23">
        <v>0.23089911355002099</v>
      </c>
      <c r="S1364" s="23">
        <v>5549</v>
      </c>
      <c r="T1364" s="23">
        <v>76</v>
      </c>
      <c r="U1364" s="23">
        <v>410</v>
      </c>
      <c r="V1364" s="23">
        <v>651</v>
      </c>
      <c r="W1364" s="23">
        <v>797</v>
      </c>
      <c r="X1364" s="23">
        <v>435</v>
      </c>
      <c r="Y1364" s="23">
        <v>205</v>
      </c>
      <c r="Z1364" s="23">
        <v>667</v>
      </c>
      <c r="AA1364" s="23">
        <v>1441</v>
      </c>
      <c r="AB1364" s="23">
        <v>60</v>
      </c>
      <c r="AC1364" s="23">
        <v>47</v>
      </c>
      <c r="AD1364" s="23">
        <v>3129</v>
      </c>
      <c r="AE1364" s="23">
        <v>0</v>
      </c>
      <c r="AF1364" s="23">
        <v>0</v>
      </c>
      <c r="AG1364" s="23">
        <v>3</v>
      </c>
      <c r="AH1364" s="23">
        <v>0</v>
      </c>
      <c r="AI1364" s="23">
        <v>6187.6230500000001</v>
      </c>
      <c r="AJ1364" s="23">
        <v>16403.802729999999</v>
      </c>
      <c r="AK1364" s="23">
        <v>2.2030799999999999</v>
      </c>
      <c r="AL1364" s="23">
        <v>3</v>
      </c>
      <c r="AM1364" s="23">
        <v>0</v>
      </c>
      <c r="AN1364" s="23">
        <v>1023</v>
      </c>
      <c r="AO1364" s="23">
        <v>1363</v>
      </c>
      <c r="AP1364" s="23">
        <v>46</v>
      </c>
    </row>
    <row r="1365" spans="1:42" x14ac:dyDescent="0.25">
      <c r="A1365" s="23">
        <v>1364</v>
      </c>
      <c r="B1365" s="23">
        <v>30</v>
      </c>
      <c r="C1365" s="23">
        <v>30</v>
      </c>
      <c r="D1365" s="23">
        <v>8</v>
      </c>
      <c r="E1365" s="23">
        <v>1708</v>
      </c>
      <c r="F1365" s="23">
        <v>3683</v>
      </c>
      <c r="G1365" s="23">
        <v>3727</v>
      </c>
      <c r="H1365" s="23">
        <v>2290</v>
      </c>
      <c r="I1365" s="23">
        <v>1258</v>
      </c>
      <c r="J1365" s="23">
        <v>530</v>
      </c>
      <c r="K1365" s="23">
        <v>625</v>
      </c>
      <c r="L1365" s="23">
        <v>614</v>
      </c>
      <c r="M1365" s="23">
        <v>334</v>
      </c>
      <c r="N1365" s="23">
        <v>135</v>
      </c>
      <c r="O1365" s="23">
        <v>291</v>
      </c>
      <c r="P1365" s="23">
        <v>244</v>
      </c>
      <c r="Q1365" s="23">
        <v>31</v>
      </c>
      <c r="R1365" s="23">
        <v>0.176549503622216</v>
      </c>
      <c r="S1365" s="23">
        <v>737</v>
      </c>
      <c r="T1365" s="23">
        <v>104</v>
      </c>
      <c r="U1365" s="23">
        <v>501</v>
      </c>
      <c r="V1365" s="23">
        <v>1631</v>
      </c>
      <c r="W1365" s="23">
        <v>1087</v>
      </c>
      <c r="X1365" s="23">
        <v>404</v>
      </c>
      <c r="Y1365" s="23">
        <v>105</v>
      </c>
      <c r="Z1365" s="23">
        <v>85</v>
      </c>
      <c r="AA1365" s="23">
        <v>427</v>
      </c>
      <c r="AB1365" s="23">
        <v>0</v>
      </c>
      <c r="AC1365" s="23">
        <v>19</v>
      </c>
      <c r="AD1365" s="23">
        <v>101</v>
      </c>
      <c r="AE1365" s="23">
        <v>0</v>
      </c>
      <c r="AF1365" s="23">
        <v>0</v>
      </c>
      <c r="AG1365" s="23">
        <v>3</v>
      </c>
      <c r="AH1365" s="23">
        <v>1313.3840299999999</v>
      </c>
      <c r="AI1365" s="23">
        <v>0</v>
      </c>
      <c r="AJ1365" s="23">
        <v>0</v>
      </c>
      <c r="AK1365" s="23">
        <v>1.2533300000000001</v>
      </c>
      <c r="AL1365" s="23">
        <v>3</v>
      </c>
      <c r="AM1365" s="23">
        <v>0</v>
      </c>
      <c r="AN1365" s="23">
        <v>1708</v>
      </c>
      <c r="AO1365" s="23">
        <v>1364</v>
      </c>
      <c r="AP1365" s="23">
        <v>44</v>
      </c>
    </row>
    <row r="1366" spans="1:42" x14ac:dyDescent="0.25">
      <c r="A1366" s="23">
        <v>1365</v>
      </c>
      <c r="B1366" s="23">
        <v>30</v>
      </c>
      <c r="C1366" s="23">
        <v>30</v>
      </c>
      <c r="D1366" s="23">
        <v>8</v>
      </c>
      <c r="E1366" s="23">
        <v>1773</v>
      </c>
      <c r="F1366" s="23">
        <v>4111</v>
      </c>
      <c r="G1366" s="23">
        <v>4174</v>
      </c>
      <c r="H1366" s="23">
        <v>2088</v>
      </c>
      <c r="I1366" s="23">
        <v>1626</v>
      </c>
      <c r="J1366" s="23">
        <v>229</v>
      </c>
      <c r="K1366" s="23">
        <v>400</v>
      </c>
      <c r="L1366" s="23">
        <v>469</v>
      </c>
      <c r="M1366" s="23">
        <v>390</v>
      </c>
      <c r="N1366" s="23">
        <v>514</v>
      </c>
      <c r="O1366" s="23">
        <v>862</v>
      </c>
      <c r="P1366" s="23">
        <v>673</v>
      </c>
      <c r="Q1366" s="23">
        <v>134</v>
      </c>
      <c r="R1366" s="23">
        <v>0.28893148059415402</v>
      </c>
      <c r="S1366" s="23">
        <v>1636</v>
      </c>
      <c r="T1366" s="23">
        <v>199</v>
      </c>
      <c r="U1366" s="23">
        <v>608</v>
      </c>
      <c r="V1366" s="23">
        <v>1141</v>
      </c>
      <c r="W1366" s="23">
        <v>1183</v>
      </c>
      <c r="X1366" s="23">
        <v>1043</v>
      </c>
      <c r="Y1366" s="23">
        <v>207</v>
      </c>
      <c r="Z1366" s="23">
        <v>167</v>
      </c>
      <c r="AA1366" s="23">
        <v>1174</v>
      </c>
      <c r="AB1366" s="23">
        <v>3</v>
      </c>
      <c r="AC1366" s="23">
        <v>29</v>
      </c>
      <c r="AD1366" s="23">
        <v>56</v>
      </c>
      <c r="AE1366" s="23">
        <v>0</v>
      </c>
      <c r="AF1366" s="23">
        <v>0</v>
      </c>
      <c r="AG1366" s="23">
        <v>4</v>
      </c>
      <c r="AH1366" s="23">
        <v>0</v>
      </c>
      <c r="AI1366" s="23">
        <v>0</v>
      </c>
      <c r="AJ1366" s="23">
        <v>0</v>
      </c>
      <c r="AK1366" s="23">
        <v>1.05369</v>
      </c>
      <c r="AL1366" s="23">
        <v>1</v>
      </c>
      <c r="AM1366" s="23">
        <v>0</v>
      </c>
      <c r="AN1366" s="23">
        <v>1773</v>
      </c>
      <c r="AO1366" s="23">
        <v>1365</v>
      </c>
      <c r="AP1366" s="23">
        <v>63</v>
      </c>
    </row>
    <row r="1367" spans="1:42" x14ac:dyDescent="0.25">
      <c r="A1367" s="23">
        <v>1366</v>
      </c>
      <c r="B1367" s="23">
        <v>30</v>
      </c>
      <c r="C1367" s="23">
        <v>30</v>
      </c>
      <c r="D1367" s="23">
        <v>8</v>
      </c>
      <c r="E1367" s="23">
        <v>4342</v>
      </c>
      <c r="F1367" s="23">
        <v>10177</v>
      </c>
      <c r="G1367" s="23">
        <v>10208</v>
      </c>
      <c r="H1367" s="23">
        <v>4637</v>
      </c>
      <c r="I1367" s="23">
        <v>3716</v>
      </c>
      <c r="J1367" s="23">
        <v>770</v>
      </c>
      <c r="K1367" s="23">
        <v>482</v>
      </c>
      <c r="L1367" s="23">
        <v>1134</v>
      </c>
      <c r="M1367" s="23">
        <v>960</v>
      </c>
      <c r="N1367" s="23">
        <v>1766</v>
      </c>
      <c r="O1367" s="23">
        <v>5217</v>
      </c>
      <c r="P1367" s="23">
        <v>4050.5285600000002</v>
      </c>
      <c r="Q1367" s="23">
        <v>556</v>
      </c>
      <c r="R1367" s="23">
        <v>0.37744905956112901</v>
      </c>
      <c r="S1367" s="23">
        <v>7218</v>
      </c>
      <c r="T1367" s="23">
        <v>438</v>
      </c>
      <c r="U1367" s="23">
        <v>1417</v>
      </c>
      <c r="V1367" s="23">
        <v>1820</v>
      </c>
      <c r="W1367" s="23">
        <v>3375</v>
      </c>
      <c r="X1367" s="23">
        <v>3158</v>
      </c>
      <c r="Y1367" s="23">
        <v>253</v>
      </c>
      <c r="Z1367" s="23">
        <v>2289</v>
      </c>
      <c r="AA1367" s="23">
        <v>3710</v>
      </c>
      <c r="AB1367" s="23">
        <v>0</v>
      </c>
      <c r="AC1367" s="23">
        <v>575</v>
      </c>
      <c r="AD1367" s="23">
        <v>391</v>
      </c>
      <c r="AE1367" s="23">
        <v>0</v>
      </c>
      <c r="AF1367" s="23">
        <v>0</v>
      </c>
      <c r="AG1367" s="23">
        <v>4</v>
      </c>
      <c r="AH1367" s="23">
        <v>802.8877</v>
      </c>
      <c r="AI1367" s="23">
        <v>0</v>
      </c>
      <c r="AJ1367" s="23">
        <v>0</v>
      </c>
      <c r="AK1367" s="23">
        <v>0.99351999999999996</v>
      </c>
      <c r="AL1367" s="23">
        <v>1</v>
      </c>
      <c r="AM1367" s="23">
        <v>0</v>
      </c>
      <c r="AN1367" s="23">
        <v>4342</v>
      </c>
      <c r="AO1367" s="23">
        <v>1366</v>
      </c>
      <c r="AP1367" s="23">
        <v>31</v>
      </c>
    </row>
    <row r="1368" spans="1:42" x14ac:dyDescent="0.25">
      <c r="A1368" s="23">
        <v>1367</v>
      </c>
      <c r="B1368" s="23">
        <v>30</v>
      </c>
      <c r="C1368" s="23">
        <v>30</v>
      </c>
      <c r="D1368" s="23">
        <v>8</v>
      </c>
      <c r="E1368" s="23">
        <v>2126</v>
      </c>
      <c r="F1368" s="23">
        <v>5395</v>
      </c>
      <c r="G1368" s="23">
        <v>5418</v>
      </c>
      <c r="H1368" s="23">
        <v>2537</v>
      </c>
      <c r="I1368" s="23">
        <v>1977</v>
      </c>
      <c r="J1368" s="23">
        <v>285</v>
      </c>
      <c r="K1368" s="23">
        <v>755</v>
      </c>
      <c r="L1368" s="23">
        <v>506</v>
      </c>
      <c r="M1368" s="23">
        <v>338</v>
      </c>
      <c r="N1368" s="23">
        <v>527</v>
      </c>
      <c r="O1368" s="23">
        <v>3352</v>
      </c>
      <c r="P1368" s="23">
        <v>921</v>
      </c>
      <c r="Q1368" s="23">
        <v>79</v>
      </c>
      <c r="R1368" s="23">
        <v>0.24677002583979299</v>
      </c>
      <c r="S1368" s="23">
        <v>1045</v>
      </c>
      <c r="T1368" s="23">
        <v>173</v>
      </c>
      <c r="U1368" s="23">
        <v>901</v>
      </c>
      <c r="V1368" s="23">
        <v>1565</v>
      </c>
      <c r="W1368" s="23">
        <v>1767</v>
      </c>
      <c r="X1368" s="23">
        <v>1012</v>
      </c>
      <c r="Y1368" s="23">
        <v>152</v>
      </c>
      <c r="Z1368" s="23">
        <v>190</v>
      </c>
      <c r="AA1368" s="23">
        <v>456</v>
      </c>
      <c r="AB1368" s="23">
        <v>0</v>
      </c>
      <c r="AC1368" s="23">
        <v>66</v>
      </c>
      <c r="AD1368" s="23">
        <v>181</v>
      </c>
      <c r="AE1368" s="23">
        <v>0</v>
      </c>
      <c r="AF1368" s="23">
        <v>0</v>
      </c>
      <c r="AG1368" s="23">
        <v>5</v>
      </c>
      <c r="AH1368" s="23">
        <v>0</v>
      </c>
      <c r="AI1368" s="23">
        <v>0</v>
      </c>
      <c r="AJ1368" s="23">
        <v>0</v>
      </c>
      <c r="AK1368" s="23">
        <v>1.0275300000000001</v>
      </c>
      <c r="AL1368" s="23">
        <v>1</v>
      </c>
      <c r="AM1368" s="23">
        <v>0</v>
      </c>
      <c r="AN1368" s="23">
        <v>2126</v>
      </c>
      <c r="AO1368" s="23">
        <v>1367</v>
      </c>
      <c r="AP1368" s="23">
        <v>23</v>
      </c>
    </row>
    <row r="1369" spans="1:42" x14ac:dyDescent="0.25">
      <c r="A1369" s="23">
        <v>1368</v>
      </c>
      <c r="B1369" s="23">
        <v>30</v>
      </c>
      <c r="C1369" s="23">
        <v>30</v>
      </c>
      <c r="D1369" s="23">
        <v>8</v>
      </c>
      <c r="E1369" s="23">
        <v>2123</v>
      </c>
      <c r="F1369" s="23">
        <v>5462</v>
      </c>
      <c r="G1369" s="23">
        <v>5490</v>
      </c>
      <c r="H1369" s="23">
        <v>2564</v>
      </c>
      <c r="I1369" s="23">
        <v>1403</v>
      </c>
      <c r="J1369" s="23">
        <v>768</v>
      </c>
      <c r="K1369" s="23">
        <v>629</v>
      </c>
      <c r="L1369" s="23">
        <v>737</v>
      </c>
      <c r="M1369" s="23">
        <v>488</v>
      </c>
      <c r="N1369" s="23">
        <v>269</v>
      </c>
      <c r="O1369" s="23">
        <v>5122</v>
      </c>
      <c r="P1369" s="23">
        <v>564</v>
      </c>
      <c r="Q1369" s="23">
        <v>2200.9689899999998</v>
      </c>
      <c r="R1369" s="23">
        <v>0.193260473588342</v>
      </c>
      <c r="S1369" s="23">
        <v>12096</v>
      </c>
      <c r="T1369" s="23">
        <v>375</v>
      </c>
      <c r="U1369" s="23">
        <v>1046</v>
      </c>
      <c r="V1369" s="23">
        <v>1740</v>
      </c>
      <c r="W1369" s="23">
        <v>1496</v>
      </c>
      <c r="X1369" s="23">
        <v>833</v>
      </c>
      <c r="Y1369" s="23">
        <v>1199</v>
      </c>
      <c r="Z1369" s="23">
        <v>1930</v>
      </c>
      <c r="AA1369" s="23">
        <v>3116</v>
      </c>
      <c r="AB1369" s="23">
        <v>72</v>
      </c>
      <c r="AC1369" s="23">
        <v>3506</v>
      </c>
      <c r="AD1369" s="23">
        <v>2273</v>
      </c>
      <c r="AE1369" s="23">
        <v>0</v>
      </c>
      <c r="AF1369" s="23">
        <v>0</v>
      </c>
      <c r="AG1369" s="23">
        <v>5</v>
      </c>
      <c r="AH1369" s="23">
        <v>0</v>
      </c>
      <c r="AI1369" s="23">
        <v>0</v>
      </c>
      <c r="AJ1369" s="23">
        <v>0</v>
      </c>
      <c r="AK1369" s="23">
        <v>1.0977300000000001</v>
      </c>
      <c r="AL1369" s="23">
        <v>3</v>
      </c>
      <c r="AM1369" s="23">
        <v>0</v>
      </c>
      <c r="AN1369" s="23">
        <v>2123</v>
      </c>
      <c r="AO1369" s="23">
        <v>1368</v>
      </c>
      <c r="AP1369" s="23">
        <v>28</v>
      </c>
    </row>
    <row r="1370" spans="1:42" x14ac:dyDescent="0.25">
      <c r="A1370" s="23">
        <v>1369</v>
      </c>
      <c r="B1370" s="23">
        <v>30</v>
      </c>
      <c r="C1370" s="23">
        <v>30</v>
      </c>
      <c r="D1370" s="23">
        <v>8</v>
      </c>
      <c r="E1370" s="23">
        <v>1892</v>
      </c>
      <c r="F1370" s="23">
        <v>5240</v>
      </c>
      <c r="G1370" s="23">
        <v>5270</v>
      </c>
      <c r="H1370" s="23">
        <v>2993</v>
      </c>
      <c r="I1370" s="23">
        <v>1796</v>
      </c>
      <c r="J1370" s="23">
        <v>118</v>
      </c>
      <c r="K1370" s="23">
        <v>375</v>
      </c>
      <c r="L1370" s="23">
        <v>609</v>
      </c>
      <c r="M1370" s="23">
        <v>656</v>
      </c>
      <c r="N1370" s="23">
        <v>252</v>
      </c>
      <c r="O1370" s="23">
        <v>1288</v>
      </c>
      <c r="P1370" s="23">
        <v>426</v>
      </c>
      <c r="Q1370" s="23">
        <v>286</v>
      </c>
      <c r="R1370" s="23">
        <v>0.123908918406072</v>
      </c>
      <c r="S1370" s="23">
        <v>8361</v>
      </c>
      <c r="T1370" s="23">
        <v>316</v>
      </c>
      <c r="U1370" s="23">
        <v>985</v>
      </c>
      <c r="V1370" s="23">
        <v>1856</v>
      </c>
      <c r="W1370" s="23">
        <v>1643</v>
      </c>
      <c r="X1370" s="23">
        <v>470</v>
      </c>
      <c r="Y1370" s="23">
        <v>806</v>
      </c>
      <c r="Z1370" s="23">
        <v>679</v>
      </c>
      <c r="AA1370" s="23">
        <v>2073</v>
      </c>
      <c r="AB1370" s="23">
        <v>18</v>
      </c>
      <c r="AC1370" s="23">
        <v>1031</v>
      </c>
      <c r="AD1370" s="23">
        <v>3754</v>
      </c>
      <c r="AE1370" s="23">
        <v>0</v>
      </c>
      <c r="AF1370" s="23">
        <v>0</v>
      </c>
      <c r="AG1370" s="23">
        <v>4</v>
      </c>
      <c r="AH1370" s="23">
        <v>0</v>
      </c>
      <c r="AI1370" s="23">
        <v>0</v>
      </c>
      <c r="AJ1370" s="23">
        <v>0</v>
      </c>
      <c r="AK1370" s="23">
        <v>1.3203800000000001</v>
      </c>
      <c r="AL1370" s="23">
        <v>3</v>
      </c>
      <c r="AM1370" s="23">
        <v>0</v>
      </c>
      <c r="AN1370" s="23">
        <v>1892</v>
      </c>
      <c r="AO1370" s="23">
        <v>1369</v>
      </c>
      <c r="AP1370" s="23">
        <v>30</v>
      </c>
    </row>
    <row r="1371" spans="1:42" x14ac:dyDescent="0.25">
      <c r="A1371" s="23">
        <v>1370</v>
      </c>
      <c r="B1371" s="23">
        <v>30</v>
      </c>
      <c r="C1371" s="23">
        <v>30</v>
      </c>
      <c r="D1371" s="23">
        <v>8</v>
      </c>
      <c r="E1371" s="23">
        <v>3660</v>
      </c>
      <c r="F1371" s="23">
        <v>10183</v>
      </c>
      <c r="G1371" s="23">
        <v>10198</v>
      </c>
      <c r="H1371" s="23">
        <v>5194</v>
      </c>
      <c r="I1371" s="23">
        <v>3333</v>
      </c>
      <c r="J1371" s="23">
        <v>487</v>
      </c>
      <c r="K1371" s="23">
        <v>919</v>
      </c>
      <c r="L1371" s="23">
        <v>1140</v>
      </c>
      <c r="M1371" s="23">
        <v>1043</v>
      </c>
      <c r="N1371" s="23">
        <v>558</v>
      </c>
      <c r="O1371" s="23">
        <v>6797</v>
      </c>
      <c r="P1371" s="23">
        <v>6648</v>
      </c>
      <c r="Q1371" s="23">
        <v>34</v>
      </c>
      <c r="R1371" s="23">
        <v>0.17572072955481499</v>
      </c>
      <c r="S1371" s="23">
        <v>1515</v>
      </c>
      <c r="T1371" s="23">
        <v>546</v>
      </c>
      <c r="U1371" s="23">
        <v>2108</v>
      </c>
      <c r="V1371" s="23">
        <v>3170</v>
      </c>
      <c r="W1371" s="23">
        <v>3048</v>
      </c>
      <c r="X1371" s="23">
        <v>1326</v>
      </c>
      <c r="Y1371" s="23">
        <v>188</v>
      </c>
      <c r="Z1371" s="23">
        <v>157</v>
      </c>
      <c r="AA1371" s="23">
        <v>545</v>
      </c>
      <c r="AB1371" s="23">
        <v>20</v>
      </c>
      <c r="AC1371" s="23">
        <v>375</v>
      </c>
      <c r="AD1371" s="23">
        <v>230</v>
      </c>
      <c r="AE1371" s="23">
        <v>0</v>
      </c>
      <c r="AF1371" s="23">
        <v>0</v>
      </c>
      <c r="AG1371" s="23">
        <v>5</v>
      </c>
      <c r="AH1371" s="23">
        <v>0</v>
      </c>
      <c r="AI1371" s="23">
        <v>0</v>
      </c>
      <c r="AJ1371" s="23">
        <v>0</v>
      </c>
      <c r="AK1371" s="23">
        <v>0.93152000000000001</v>
      </c>
      <c r="AL1371" s="23">
        <v>3</v>
      </c>
      <c r="AM1371" s="23">
        <v>0</v>
      </c>
      <c r="AN1371" s="23">
        <v>3660</v>
      </c>
      <c r="AO1371" s="23">
        <v>1370</v>
      </c>
      <c r="AP1371" s="23">
        <v>15</v>
      </c>
    </row>
    <row r="1372" spans="1:42" x14ac:dyDescent="0.25">
      <c r="A1372" s="23">
        <v>1371</v>
      </c>
      <c r="B1372" s="23">
        <v>30</v>
      </c>
      <c r="C1372" s="23">
        <v>30</v>
      </c>
      <c r="D1372" s="23">
        <v>8</v>
      </c>
      <c r="E1372" s="23">
        <v>1931</v>
      </c>
      <c r="F1372" s="23">
        <v>5449</v>
      </c>
      <c r="G1372" s="23">
        <v>5457</v>
      </c>
      <c r="H1372" s="23">
        <v>3133</v>
      </c>
      <c r="I1372" s="23">
        <v>1587</v>
      </c>
      <c r="J1372" s="23">
        <v>447</v>
      </c>
      <c r="K1372" s="23">
        <v>420</v>
      </c>
      <c r="L1372" s="23">
        <v>743</v>
      </c>
      <c r="M1372" s="23">
        <v>521</v>
      </c>
      <c r="N1372" s="23">
        <v>247</v>
      </c>
      <c r="O1372" s="23">
        <v>550</v>
      </c>
      <c r="P1372" s="23">
        <v>501</v>
      </c>
      <c r="Q1372" s="23">
        <v>45</v>
      </c>
      <c r="R1372" s="23">
        <v>0.14403518416712499</v>
      </c>
      <c r="S1372" s="23">
        <v>387</v>
      </c>
      <c r="T1372" s="23">
        <v>281</v>
      </c>
      <c r="U1372" s="23">
        <v>952</v>
      </c>
      <c r="V1372" s="23">
        <v>2071</v>
      </c>
      <c r="W1372" s="23">
        <v>1514</v>
      </c>
      <c r="X1372" s="23">
        <v>639</v>
      </c>
      <c r="Y1372" s="23">
        <v>73</v>
      </c>
      <c r="Z1372" s="23">
        <v>37</v>
      </c>
      <c r="AA1372" s="23">
        <v>201</v>
      </c>
      <c r="AB1372" s="23">
        <v>2</v>
      </c>
      <c r="AC1372" s="23">
        <v>45</v>
      </c>
      <c r="AD1372" s="23">
        <v>29</v>
      </c>
      <c r="AE1372" s="23">
        <v>0</v>
      </c>
      <c r="AF1372" s="23">
        <v>0</v>
      </c>
      <c r="AG1372" s="23">
        <v>4</v>
      </c>
      <c r="AH1372" s="23">
        <v>1454.3417999999999</v>
      </c>
      <c r="AI1372" s="23">
        <v>0</v>
      </c>
      <c r="AJ1372" s="23">
        <v>0</v>
      </c>
      <c r="AK1372" s="23">
        <v>1.09816</v>
      </c>
      <c r="AL1372" s="23">
        <v>3</v>
      </c>
      <c r="AM1372" s="23">
        <v>0</v>
      </c>
      <c r="AN1372" s="23">
        <v>1931</v>
      </c>
      <c r="AO1372" s="23">
        <v>1371</v>
      </c>
      <c r="AP1372" s="23">
        <v>8</v>
      </c>
    </row>
    <row r="1373" spans="1:42" x14ac:dyDescent="0.25">
      <c r="A1373" s="23">
        <v>1372</v>
      </c>
      <c r="B1373" s="23">
        <v>30</v>
      </c>
      <c r="C1373" s="23">
        <v>30</v>
      </c>
      <c r="D1373" s="23">
        <v>8</v>
      </c>
      <c r="E1373" s="23">
        <v>1539</v>
      </c>
      <c r="F1373" s="23">
        <v>5338</v>
      </c>
      <c r="G1373" s="23">
        <v>5356</v>
      </c>
      <c r="H1373" s="23">
        <v>2625</v>
      </c>
      <c r="I1373" s="23">
        <v>1000</v>
      </c>
      <c r="J1373" s="23">
        <v>579</v>
      </c>
      <c r="K1373" s="23">
        <v>645</v>
      </c>
      <c r="L1373" s="23">
        <v>483</v>
      </c>
      <c r="M1373" s="23">
        <v>274</v>
      </c>
      <c r="N1373" s="23">
        <v>137</v>
      </c>
      <c r="O1373" s="23">
        <v>418</v>
      </c>
      <c r="P1373" s="23">
        <v>346</v>
      </c>
      <c r="Q1373" s="23">
        <v>20</v>
      </c>
      <c r="R1373" s="23">
        <v>0.123599701269604</v>
      </c>
      <c r="S1373" s="23">
        <v>299</v>
      </c>
      <c r="T1373" s="23">
        <v>494</v>
      </c>
      <c r="U1373" s="23">
        <v>1270</v>
      </c>
      <c r="V1373" s="23">
        <v>2022</v>
      </c>
      <c r="W1373" s="23">
        <v>1092</v>
      </c>
      <c r="X1373" s="23">
        <v>478</v>
      </c>
      <c r="Y1373" s="23">
        <v>16</v>
      </c>
      <c r="Z1373" s="23">
        <v>35</v>
      </c>
      <c r="AA1373" s="23">
        <v>200</v>
      </c>
      <c r="AB1373" s="23">
        <v>0</v>
      </c>
      <c r="AC1373" s="23">
        <v>33</v>
      </c>
      <c r="AD1373" s="23">
        <v>15</v>
      </c>
      <c r="AE1373" s="23">
        <v>0</v>
      </c>
      <c r="AF1373" s="23">
        <v>0</v>
      </c>
      <c r="AG1373" s="23">
        <v>4</v>
      </c>
      <c r="AH1373" s="23">
        <v>0</v>
      </c>
      <c r="AI1373" s="23">
        <v>0</v>
      </c>
      <c r="AJ1373" s="23">
        <v>0</v>
      </c>
      <c r="AK1373" s="23">
        <v>1.1811199999999999</v>
      </c>
      <c r="AL1373" s="23">
        <v>3</v>
      </c>
      <c r="AM1373" s="23">
        <v>0</v>
      </c>
      <c r="AN1373" s="23">
        <v>1539</v>
      </c>
      <c r="AO1373" s="23">
        <v>1372</v>
      </c>
      <c r="AP1373" s="23">
        <v>18</v>
      </c>
    </row>
    <row r="1374" spans="1:42" x14ac:dyDescent="0.25">
      <c r="A1374" s="23">
        <v>1373</v>
      </c>
      <c r="B1374" s="23">
        <v>30</v>
      </c>
      <c r="C1374" s="23">
        <v>30</v>
      </c>
      <c r="D1374" s="23">
        <v>8</v>
      </c>
      <c r="E1374" s="23">
        <v>2781</v>
      </c>
      <c r="F1374" s="23">
        <v>7056</v>
      </c>
      <c r="G1374" s="23">
        <v>7152</v>
      </c>
      <c r="H1374" s="23">
        <v>3689</v>
      </c>
      <c r="I1374" s="23">
        <v>963</v>
      </c>
      <c r="J1374" s="23">
        <v>1886</v>
      </c>
      <c r="K1374" s="23">
        <v>1247</v>
      </c>
      <c r="L1374" s="23">
        <v>1153</v>
      </c>
      <c r="M1374" s="23">
        <v>338</v>
      </c>
      <c r="N1374" s="23">
        <v>43</v>
      </c>
      <c r="O1374" s="23">
        <v>499</v>
      </c>
      <c r="P1374" s="23">
        <v>296</v>
      </c>
      <c r="Q1374" s="23">
        <v>196</v>
      </c>
      <c r="R1374" s="23">
        <v>0.11129753914988801</v>
      </c>
      <c r="S1374" s="23">
        <v>4439</v>
      </c>
      <c r="T1374" s="23">
        <v>690</v>
      </c>
      <c r="U1374" s="23">
        <v>1113</v>
      </c>
      <c r="V1374" s="23">
        <v>3066</v>
      </c>
      <c r="W1374" s="23">
        <v>1596</v>
      </c>
      <c r="X1374" s="23">
        <v>687</v>
      </c>
      <c r="Y1374" s="23">
        <v>1380</v>
      </c>
      <c r="Z1374" s="23">
        <v>696</v>
      </c>
      <c r="AA1374" s="23">
        <v>1456</v>
      </c>
      <c r="AB1374" s="23">
        <v>3</v>
      </c>
      <c r="AC1374" s="23">
        <v>508</v>
      </c>
      <c r="AD1374" s="23">
        <v>396</v>
      </c>
      <c r="AE1374" s="23">
        <v>0</v>
      </c>
      <c r="AF1374" s="23">
        <v>0</v>
      </c>
      <c r="AG1374" s="23">
        <v>4</v>
      </c>
      <c r="AH1374" s="23">
        <v>0</v>
      </c>
      <c r="AI1374" s="23">
        <v>353.20483000000002</v>
      </c>
      <c r="AJ1374" s="23">
        <v>0</v>
      </c>
      <c r="AK1374" s="23">
        <v>1.4281999999999999</v>
      </c>
      <c r="AL1374" s="23">
        <v>3</v>
      </c>
      <c r="AM1374" s="23">
        <v>0</v>
      </c>
      <c r="AN1374" s="23">
        <v>2781</v>
      </c>
      <c r="AO1374" s="23">
        <v>1373</v>
      </c>
      <c r="AP1374" s="23">
        <v>96</v>
      </c>
    </row>
    <row r="1375" spans="1:42" x14ac:dyDescent="0.25">
      <c r="A1375" s="23">
        <v>1374</v>
      </c>
      <c r="B1375" s="23">
        <v>30</v>
      </c>
      <c r="C1375" s="23">
        <v>30</v>
      </c>
      <c r="D1375" s="23">
        <v>8</v>
      </c>
      <c r="E1375" s="23">
        <v>2561</v>
      </c>
      <c r="F1375" s="23">
        <v>7175</v>
      </c>
      <c r="G1375" s="23">
        <v>7182</v>
      </c>
      <c r="H1375" s="23">
        <v>3475</v>
      </c>
      <c r="I1375" s="23">
        <v>1245</v>
      </c>
      <c r="J1375" s="23">
        <v>1384</v>
      </c>
      <c r="K1375" s="23">
        <v>1165</v>
      </c>
      <c r="L1375" s="23">
        <v>851</v>
      </c>
      <c r="M1375" s="23">
        <v>410</v>
      </c>
      <c r="N1375" s="23">
        <v>135</v>
      </c>
      <c r="O1375" s="23">
        <v>617</v>
      </c>
      <c r="P1375" s="23">
        <v>356</v>
      </c>
      <c r="Q1375" s="23">
        <v>252</v>
      </c>
      <c r="R1375" s="23">
        <v>9.5795043163464197E-2</v>
      </c>
      <c r="S1375" s="23">
        <v>5440</v>
      </c>
      <c r="T1375" s="23">
        <v>728</v>
      </c>
      <c r="U1375" s="23">
        <v>1303</v>
      </c>
      <c r="V1375" s="23">
        <v>3254</v>
      </c>
      <c r="W1375" s="23">
        <v>1338</v>
      </c>
      <c r="X1375" s="23">
        <v>559</v>
      </c>
      <c r="Y1375" s="23">
        <v>739</v>
      </c>
      <c r="Z1375" s="23">
        <v>1701</v>
      </c>
      <c r="AA1375" s="23">
        <v>1455</v>
      </c>
      <c r="AB1375" s="23">
        <v>19</v>
      </c>
      <c r="AC1375" s="23">
        <v>865</v>
      </c>
      <c r="AD1375" s="23">
        <v>661</v>
      </c>
      <c r="AE1375" s="23">
        <v>0</v>
      </c>
      <c r="AF1375" s="23">
        <v>0</v>
      </c>
      <c r="AG1375" s="23">
        <v>4</v>
      </c>
      <c r="AH1375" s="23">
        <v>0</v>
      </c>
      <c r="AI1375" s="23">
        <v>0</v>
      </c>
      <c r="AJ1375" s="23">
        <v>0</v>
      </c>
      <c r="AK1375" s="23">
        <v>1.4243399999999999</v>
      </c>
      <c r="AL1375" s="23">
        <v>3</v>
      </c>
      <c r="AM1375" s="23">
        <v>0</v>
      </c>
      <c r="AN1375" s="23">
        <v>2561</v>
      </c>
      <c r="AO1375" s="23">
        <v>1374</v>
      </c>
      <c r="AP1375" s="23">
        <v>7</v>
      </c>
    </row>
    <row r="1376" spans="1:42" x14ac:dyDescent="0.25">
      <c r="A1376" s="23">
        <v>1375</v>
      </c>
      <c r="B1376" s="23">
        <v>30</v>
      </c>
      <c r="C1376" s="23">
        <v>30</v>
      </c>
      <c r="D1376" s="23">
        <v>8</v>
      </c>
      <c r="E1376" s="23">
        <v>2832</v>
      </c>
      <c r="F1376" s="23">
        <v>7906</v>
      </c>
      <c r="G1376" s="23">
        <v>7932</v>
      </c>
      <c r="H1376" s="23">
        <v>3910</v>
      </c>
      <c r="I1376" s="23">
        <v>2479</v>
      </c>
      <c r="J1376" s="23">
        <v>390</v>
      </c>
      <c r="K1376" s="23">
        <v>887</v>
      </c>
      <c r="L1376" s="23">
        <v>1117</v>
      </c>
      <c r="M1376" s="23">
        <v>424</v>
      </c>
      <c r="N1376" s="23">
        <v>404</v>
      </c>
      <c r="O1376" s="23">
        <v>843</v>
      </c>
      <c r="P1376" s="23">
        <v>625</v>
      </c>
      <c r="Q1376" s="23">
        <v>204</v>
      </c>
      <c r="R1376" s="23">
        <v>0.20297528996469999</v>
      </c>
      <c r="S1376" s="23">
        <v>2626</v>
      </c>
      <c r="T1376" s="23">
        <v>537</v>
      </c>
      <c r="U1376" s="23">
        <v>1456</v>
      </c>
      <c r="V1376" s="23">
        <v>2634</v>
      </c>
      <c r="W1376" s="23">
        <v>2006</v>
      </c>
      <c r="X1376" s="23">
        <v>1299</v>
      </c>
      <c r="Y1376" s="23">
        <v>335</v>
      </c>
      <c r="Z1376" s="23">
        <v>402</v>
      </c>
      <c r="AA1376" s="23">
        <v>647</v>
      </c>
      <c r="AB1376" s="23">
        <v>20</v>
      </c>
      <c r="AC1376" s="23">
        <v>400</v>
      </c>
      <c r="AD1376" s="23">
        <v>822</v>
      </c>
      <c r="AE1376" s="23">
        <v>0</v>
      </c>
      <c r="AF1376" s="23">
        <v>0</v>
      </c>
      <c r="AG1376" s="23">
        <v>4</v>
      </c>
      <c r="AH1376" s="23">
        <v>0</v>
      </c>
      <c r="AI1376" s="23">
        <v>0</v>
      </c>
      <c r="AJ1376" s="23">
        <v>0</v>
      </c>
      <c r="AK1376" s="23">
        <v>1.11877</v>
      </c>
      <c r="AL1376" s="23">
        <v>3</v>
      </c>
      <c r="AM1376" s="23">
        <v>0</v>
      </c>
      <c r="AN1376" s="23">
        <v>2832</v>
      </c>
      <c r="AO1376" s="23">
        <v>1375</v>
      </c>
      <c r="AP1376" s="23">
        <v>26</v>
      </c>
    </row>
    <row r="1377" spans="1:42" x14ac:dyDescent="0.25">
      <c r="A1377" s="23">
        <v>1376</v>
      </c>
      <c r="B1377" s="23">
        <v>30</v>
      </c>
      <c r="C1377" s="23">
        <v>30</v>
      </c>
      <c r="D1377" s="23">
        <v>8</v>
      </c>
      <c r="E1377" s="23">
        <v>1912</v>
      </c>
      <c r="F1377" s="23">
        <v>6409</v>
      </c>
      <c r="G1377" s="23">
        <v>6660</v>
      </c>
      <c r="H1377" s="23">
        <v>3379</v>
      </c>
      <c r="I1377" s="23">
        <v>1450</v>
      </c>
      <c r="J1377" s="23">
        <v>650</v>
      </c>
      <c r="K1377" s="23">
        <v>527</v>
      </c>
      <c r="L1377" s="23">
        <v>811</v>
      </c>
      <c r="M1377" s="23">
        <v>389</v>
      </c>
      <c r="N1377" s="23">
        <v>185</v>
      </c>
      <c r="O1377" s="23">
        <v>541</v>
      </c>
      <c r="P1377" s="23">
        <v>380</v>
      </c>
      <c r="Q1377" s="23">
        <v>133</v>
      </c>
      <c r="R1377" s="23">
        <v>0.114114114114114</v>
      </c>
      <c r="S1377" s="23">
        <v>3299</v>
      </c>
      <c r="T1377" s="23">
        <v>467</v>
      </c>
      <c r="U1377" s="23">
        <v>1470</v>
      </c>
      <c r="V1377" s="23">
        <v>3011</v>
      </c>
      <c r="W1377" s="23">
        <v>1185</v>
      </c>
      <c r="X1377" s="23">
        <v>527</v>
      </c>
      <c r="Y1377" s="23">
        <v>489</v>
      </c>
      <c r="Z1377" s="23">
        <v>683</v>
      </c>
      <c r="AA1377" s="23">
        <v>1507</v>
      </c>
      <c r="AB1377" s="23">
        <v>0</v>
      </c>
      <c r="AC1377" s="23">
        <v>346</v>
      </c>
      <c r="AD1377" s="23">
        <v>274</v>
      </c>
      <c r="AE1377" s="23">
        <v>0</v>
      </c>
      <c r="AF1377" s="23">
        <v>0</v>
      </c>
      <c r="AG1377" s="23">
        <v>4</v>
      </c>
      <c r="AH1377" s="23">
        <v>0</v>
      </c>
      <c r="AI1377" s="23">
        <v>0</v>
      </c>
      <c r="AJ1377" s="23">
        <v>0</v>
      </c>
      <c r="AK1377" s="23">
        <v>1.31029</v>
      </c>
      <c r="AL1377" s="23">
        <v>3</v>
      </c>
      <c r="AM1377" s="23">
        <v>0</v>
      </c>
      <c r="AN1377" s="23">
        <v>1912</v>
      </c>
      <c r="AO1377" s="23">
        <v>1376</v>
      </c>
      <c r="AP1377" s="23">
        <v>251</v>
      </c>
    </row>
    <row r="1378" spans="1:42" x14ac:dyDescent="0.25">
      <c r="A1378" s="23">
        <v>1377</v>
      </c>
      <c r="B1378" s="23">
        <v>30</v>
      </c>
      <c r="C1378" s="23">
        <v>30</v>
      </c>
      <c r="D1378" s="23">
        <v>8</v>
      </c>
      <c r="E1378" s="23">
        <v>2063</v>
      </c>
      <c r="F1378" s="23">
        <v>6204</v>
      </c>
      <c r="G1378" s="23">
        <v>6222</v>
      </c>
      <c r="H1378" s="23">
        <v>2858</v>
      </c>
      <c r="I1378" s="23">
        <v>1356</v>
      </c>
      <c r="J1378" s="23">
        <v>767</v>
      </c>
      <c r="K1378" s="23">
        <v>732</v>
      </c>
      <c r="L1378" s="23">
        <v>849</v>
      </c>
      <c r="M1378" s="23">
        <v>391</v>
      </c>
      <c r="N1378" s="23">
        <v>91</v>
      </c>
      <c r="O1378" s="23">
        <v>403</v>
      </c>
      <c r="P1378" s="23">
        <v>341</v>
      </c>
      <c r="Q1378" s="23">
        <v>53</v>
      </c>
      <c r="R1378" s="23">
        <v>0.119897139183542</v>
      </c>
      <c r="S1378" s="23">
        <v>704</v>
      </c>
      <c r="T1378" s="23">
        <v>581</v>
      </c>
      <c r="U1378" s="23">
        <v>1395</v>
      </c>
      <c r="V1378" s="23">
        <v>2406</v>
      </c>
      <c r="W1378" s="23">
        <v>1314</v>
      </c>
      <c r="X1378" s="23">
        <v>526</v>
      </c>
      <c r="Y1378" s="23">
        <v>131</v>
      </c>
      <c r="Z1378" s="23">
        <v>137</v>
      </c>
      <c r="AA1378" s="23">
        <v>296</v>
      </c>
      <c r="AB1378" s="23">
        <v>3</v>
      </c>
      <c r="AC1378" s="23">
        <v>53</v>
      </c>
      <c r="AD1378" s="23">
        <v>84</v>
      </c>
      <c r="AE1378" s="23">
        <v>0</v>
      </c>
      <c r="AF1378" s="23">
        <v>0</v>
      </c>
      <c r="AG1378" s="23">
        <v>4</v>
      </c>
      <c r="AH1378" s="23">
        <v>0</v>
      </c>
      <c r="AI1378" s="23">
        <v>0</v>
      </c>
      <c r="AJ1378" s="23">
        <v>0</v>
      </c>
      <c r="AK1378" s="23">
        <v>1.24474</v>
      </c>
      <c r="AL1378" s="23">
        <v>3</v>
      </c>
      <c r="AM1378" s="23">
        <v>0</v>
      </c>
      <c r="AN1378" s="23">
        <v>2063</v>
      </c>
      <c r="AO1378" s="23">
        <v>1377</v>
      </c>
      <c r="AP1378" s="23">
        <v>18</v>
      </c>
    </row>
    <row r="1379" spans="1:42" x14ac:dyDescent="0.25">
      <c r="A1379" s="23">
        <v>1378</v>
      </c>
      <c r="B1379" s="23">
        <v>30</v>
      </c>
      <c r="C1379" s="23">
        <v>30</v>
      </c>
      <c r="D1379" s="23">
        <v>8</v>
      </c>
      <c r="E1379" s="23">
        <v>2654</v>
      </c>
      <c r="F1379" s="23">
        <v>8290</v>
      </c>
      <c r="G1379" s="23">
        <v>8385</v>
      </c>
      <c r="H1379" s="23">
        <v>3919</v>
      </c>
      <c r="I1379" s="23">
        <v>1943</v>
      </c>
      <c r="J1379" s="23">
        <v>754</v>
      </c>
      <c r="K1379" s="23">
        <v>1155</v>
      </c>
      <c r="L1379" s="23">
        <v>904</v>
      </c>
      <c r="M1379" s="23">
        <v>482</v>
      </c>
      <c r="N1379" s="23">
        <v>113</v>
      </c>
      <c r="O1379" s="23">
        <v>796</v>
      </c>
      <c r="P1379" s="23">
        <v>677</v>
      </c>
      <c r="Q1379" s="23">
        <v>114</v>
      </c>
      <c r="R1379" s="23">
        <v>9.2546213476445996E-2</v>
      </c>
      <c r="S1379" s="23">
        <v>1720</v>
      </c>
      <c r="T1379" s="23">
        <v>678</v>
      </c>
      <c r="U1379" s="23">
        <v>2174</v>
      </c>
      <c r="V1379" s="23">
        <v>3269</v>
      </c>
      <c r="W1379" s="23">
        <v>1762</v>
      </c>
      <c r="X1379" s="23">
        <v>502</v>
      </c>
      <c r="Y1379" s="23">
        <v>362</v>
      </c>
      <c r="Z1379" s="23">
        <v>193</v>
      </c>
      <c r="AA1379" s="23">
        <v>698</v>
      </c>
      <c r="AB1379" s="23">
        <v>0</v>
      </c>
      <c r="AC1379" s="23">
        <v>346</v>
      </c>
      <c r="AD1379" s="23">
        <v>121</v>
      </c>
      <c r="AE1379" s="23">
        <v>0</v>
      </c>
      <c r="AF1379" s="23">
        <v>0</v>
      </c>
      <c r="AG1379" s="23">
        <v>4</v>
      </c>
      <c r="AH1379" s="23">
        <v>0</v>
      </c>
      <c r="AI1379" s="23">
        <v>0</v>
      </c>
      <c r="AJ1379" s="23">
        <v>0</v>
      </c>
      <c r="AK1379" s="23">
        <v>1.1717900000000001</v>
      </c>
      <c r="AL1379" s="23">
        <v>3</v>
      </c>
      <c r="AM1379" s="23">
        <v>0</v>
      </c>
      <c r="AN1379" s="23">
        <v>2654</v>
      </c>
      <c r="AO1379" s="23">
        <v>1378</v>
      </c>
      <c r="AP1379" s="23">
        <v>95</v>
      </c>
    </row>
    <row r="1380" spans="1:42" x14ac:dyDescent="0.25">
      <c r="A1380" s="23">
        <v>1379</v>
      </c>
      <c r="B1380" s="23">
        <v>30</v>
      </c>
      <c r="C1380" s="23">
        <v>30</v>
      </c>
      <c r="D1380" s="23">
        <v>8</v>
      </c>
      <c r="E1380" s="23">
        <v>1482</v>
      </c>
      <c r="F1380" s="23">
        <v>5502</v>
      </c>
      <c r="G1380" s="23">
        <v>5638</v>
      </c>
      <c r="H1380" s="23">
        <v>2794</v>
      </c>
      <c r="I1380" s="23">
        <v>1266</v>
      </c>
      <c r="J1380" s="23">
        <v>303</v>
      </c>
      <c r="K1380" s="23">
        <v>492</v>
      </c>
      <c r="L1380" s="23">
        <v>608</v>
      </c>
      <c r="M1380" s="23">
        <v>285</v>
      </c>
      <c r="N1380" s="23">
        <v>97</v>
      </c>
      <c r="O1380" s="23">
        <v>305</v>
      </c>
      <c r="P1380" s="23">
        <v>289</v>
      </c>
      <c r="Q1380" s="23">
        <v>16</v>
      </c>
      <c r="R1380" s="23">
        <v>0.106775452288045</v>
      </c>
      <c r="S1380" s="23">
        <v>196</v>
      </c>
      <c r="T1380" s="23">
        <v>408</v>
      </c>
      <c r="U1380" s="23">
        <v>1224</v>
      </c>
      <c r="V1380" s="23">
        <v>2378</v>
      </c>
      <c r="W1380" s="23">
        <v>1192</v>
      </c>
      <c r="X1380" s="23">
        <v>436</v>
      </c>
      <c r="Y1380" s="23">
        <v>33</v>
      </c>
      <c r="Z1380" s="23">
        <v>8</v>
      </c>
      <c r="AA1380" s="23">
        <v>134</v>
      </c>
      <c r="AB1380" s="23">
        <v>0</v>
      </c>
      <c r="AC1380" s="23">
        <v>2</v>
      </c>
      <c r="AD1380" s="23">
        <v>19</v>
      </c>
      <c r="AE1380" s="23">
        <v>0</v>
      </c>
      <c r="AF1380" s="23">
        <v>0</v>
      </c>
      <c r="AG1380" s="23">
        <v>4</v>
      </c>
      <c r="AH1380" s="23">
        <v>0</v>
      </c>
      <c r="AI1380" s="23">
        <v>0</v>
      </c>
      <c r="AJ1380" s="23">
        <v>0</v>
      </c>
      <c r="AK1380" s="23">
        <v>1.2588299999999999</v>
      </c>
      <c r="AL1380" s="23">
        <v>3</v>
      </c>
      <c r="AM1380" s="23">
        <v>0</v>
      </c>
      <c r="AN1380" s="23">
        <v>1482</v>
      </c>
      <c r="AO1380" s="23">
        <v>1379</v>
      </c>
      <c r="AP1380" s="23">
        <v>136</v>
      </c>
    </row>
    <row r="1381" spans="1:42" x14ac:dyDescent="0.25">
      <c r="A1381" s="23">
        <v>1380</v>
      </c>
      <c r="B1381" s="23">
        <v>30</v>
      </c>
      <c r="C1381" s="23">
        <v>30</v>
      </c>
      <c r="D1381" s="23">
        <v>8</v>
      </c>
      <c r="E1381" s="23">
        <v>2613</v>
      </c>
      <c r="F1381" s="23">
        <v>7990</v>
      </c>
      <c r="G1381" s="23">
        <v>8028</v>
      </c>
      <c r="H1381" s="23">
        <v>3997</v>
      </c>
      <c r="I1381" s="23">
        <v>2332</v>
      </c>
      <c r="J1381" s="23">
        <v>310</v>
      </c>
      <c r="K1381" s="23">
        <v>895</v>
      </c>
      <c r="L1381" s="23">
        <v>968</v>
      </c>
      <c r="M1381" s="23">
        <v>619</v>
      </c>
      <c r="N1381" s="23">
        <v>131</v>
      </c>
      <c r="O1381" s="23">
        <v>3167</v>
      </c>
      <c r="P1381" s="23">
        <v>1376</v>
      </c>
      <c r="Q1381" s="23">
        <v>819</v>
      </c>
      <c r="R1381" s="23">
        <v>8.6821126058794204E-2</v>
      </c>
      <c r="S1381" s="23">
        <v>8366</v>
      </c>
      <c r="T1381" s="23">
        <v>716</v>
      </c>
      <c r="U1381" s="23">
        <v>1581</v>
      </c>
      <c r="V1381" s="23">
        <v>3416</v>
      </c>
      <c r="W1381" s="23">
        <v>1723</v>
      </c>
      <c r="X1381" s="23">
        <v>592</v>
      </c>
      <c r="Y1381" s="23">
        <v>2923</v>
      </c>
      <c r="Z1381" s="23">
        <v>458</v>
      </c>
      <c r="AA1381" s="23">
        <v>1181</v>
      </c>
      <c r="AB1381" s="23">
        <v>7</v>
      </c>
      <c r="AC1381" s="23">
        <v>1802</v>
      </c>
      <c r="AD1381" s="23">
        <v>1995</v>
      </c>
      <c r="AE1381" s="23">
        <v>0</v>
      </c>
      <c r="AF1381" s="23">
        <v>0</v>
      </c>
      <c r="AG1381" s="23">
        <v>4</v>
      </c>
      <c r="AH1381" s="23">
        <v>1361.95496</v>
      </c>
      <c r="AI1381" s="23">
        <v>0</v>
      </c>
      <c r="AJ1381" s="23">
        <v>0</v>
      </c>
      <c r="AK1381" s="23">
        <v>1.06928</v>
      </c>
      <c r="AL1381" s="23">
        <v>3</v>
      </c>
      <c r="AM1381" s="23">
        <v>0</v>
      </c>
      <c r="AN1381" s="23">
        <v>2613</v>
      </c>
      <c r="AO1381" s="23">
        <v>1380</v>
      </c>
      <c r="AP1381" s="23">
        <v>38</v>
      </c>
    </row>
    <row r="1382" spans="1:42" x14ac:dyDescent="0.25">
      <c r="A1382" s="23">
        <v>1381</v>
      </c>
      <c r="B1382" s="23">
        <v>30</v>
      </c>
      <c r="C1382" s="23">
        <v>30</v>
      </c>
      <c r="D1382" s="23">
        <v>8</v>
      </c>
      <c r="E1382" s="23">
        <v>3879</v>
      </c>
      <c r="F1382" s="23">
        <v>13262</v>
      </c>
      <c r="G1382" s="23">
        <v>13493</v>
      </c>
      <c r="H1382" s="23">
        <v>6466</v>
      </c>
      <c r="I1382" s="23">
        <v>3414</v>
      </c>
      <c r="J1382" s="23">
        <v>630</v>
      </c>
      <c r="K1382" s="23">
        <v>1100</v>
      </c>
      <c r="L1382" s="23">
        <v>1420</v>
      </c>
      <c r="M1382" s="23">
        <v>990</v>
      </c>
      <c r="N1382" s="23">
        <v>369</v>
      </c>
      <c r="O1382" s="23">
        <v>7886</v>
      </c>
      <c r="P1382" s="23">
        <v>3004</v>
      </c>
      <c r="Q1382" s="23">
        <v>519</v>
      </c>
      <c r="R1382" s="23">
        <v>0.14726154302230801</v>
      </c>
      <c r="S1382" s="23">
        <v>5685</v>
      </c>
      <c r="T1382" s="23">
        <v>622</v>
      </c>
      <c r="U1382" s="23">
        <v>3330</v>
      </c>
      <c r="V1382" s="23">
        <v>4497</v>
      </c>
      <c r="W1382" s="23">
        <v>3580</v>
      </c>
      <c r="X1382" s="23">
        <v>1464</v>
      </c>
      <c r="Y1382" s="23">
        <v>706</v>
      </c>
      <c r="Z1382" s="23">
        <v>892</v>
      </c>
      <c r="AA1382" s="23">
        <v>1173</v>
      </c>
      <c r="AB1382" s="23">
        <v>23</v>
      </c>
      <c r="AC1382" s="23">
        <v>1749</v>
      </c>
      <c r="AD1382" s="23">
        <v>1142</v>
      </c>
      <c r="AE1382" s="23">
        <v>0</v>
      </c>
      <c r="AF1382" s="23">
        <v>0</v>
      </c>
      <c r="AG1382" s="23">
        <v>4</v>
      </c>
      <c r="AH1382" s="23">
        <v>125.71789</v>
      </c>
      <c r="AI1382" s="23">
        <v>0</v>
      </c>
      <c r="AJ1382" s="23">
        <v>0</v>
      </c>
      <c r="AK1382" s="23">
        <v>1.02108</v>
      </c>
      <c r="AL1382" s="23">
        <v>3</v>
      </c>
      <c r="AM1382" s="23">
        <v>0</v>
      </c>
      <c r="AN1382" s="23">
        <v>3879</v>
      </c>
      <c r="AO1382" s="23">
        <v>1381</v>
      </c>
      <c r="AP1382" s="23">
        <v>231</v>
      </c>
    </row>
    <row r="1383" spans="1:42" x14ac:dyDescent="0.25">
      <c r="A1383" s="23">
        <v>1382</v>
      </c>
      <c r="B1383" s="23">
        <v>30</v>
      </c>
      <c r="C1383" s="23">
        <v>30</v>
      </c>
      <c r="D1383" s="23">
        <v>8</v>
      </c>
      <c r="E1383" s="23">
        <v>2465</v>
      </c>
      <c r="F1383" s="23">
        <v>7287</v>
      </c>
      <c r="G1383" s="23">
        <v>7308</v>
      </c>
      <c r="H1383" s="23">
        <v>3767</v>
      </c>
      <c r="I1383" s="23">
        <v>2411</v>
      </c>
      <c r="J1383" s="23">
        <v>107</v>
      </c>
      <c r="K1383" s="23">
        <v>765</v>
      </c>
      <c r="L1383" s="23">
        <v>633</v>
      </c>
      <c r="M1383" s="23">
        <v>463</v>
      </c>
      <c r="N1383" s="23">
        <v>604</v>
      </c>
      <c r="O1383" s="23">
        <v>6085</v>
      </c>
      <c r="P1383" s="23">
        <v>1694</v>
      </c>
      <c r="Q1383" s="23">
        <v>83</v>
      </c>
      <c r="R1383" s="23">
        <v>0.19252873563218401</v>
      </c>
      <c r="S1383" s="23">
        <v>1658</v>
      </c>
      <c r="T1383" s="23">
        <v>280</v>
      </c>
      <c r="U1383" s="23">
        <v>1502</v>
      </c>
      <c r="V1383" s="23">
        <v>2183</v>
      </c>
      <c r="W1383" s="23">
        <v>2246</v>
      </c>
      <c r="X1383" s="23">
        <v>1097</v>
      </c>
      <c r="Y1383" s="23">
        <v>74</v>
      </c>
      <c r="Z1383" s="23">
        <v>301</v>
      </c>
      <c r="AA1383" s="23">
        <v>666</v>
      </c>
      <c r="AB1383" s="23">
        <v>87</v>
      </c>
      <c r="AC1383" s="23">
        <v>394</v>
      </c>
      <c r="AD1383" s="23">
        <v>136</v>
      </c>
      <c r="AE1383" s="23">
        <v>0</v>
      </c>
      <c r="AF1383" s="23">
        <v>0</v>
      </c>
      <c r="AG1383" s="23">
        <v>4</v>
      </c>
      <c r="AH1383" s="23">
        <v>0</v>
      </c>
      <c r="AI1383" s="23">
        <v>0</v>
      </c>
      <c r="AJ1383" s="23">
        <v>0</v>
      </c>
      <c r="AK1383" s="23">
        <v>0.99846999999999997</v>
      </c>
      <c r="AL1383" s="23">
        <v>3</v>
      </c>
      <c r="AM1383" s="23">
        <v>0</v>
      </c>
      <c r="AN1383" s="23">
        <v>2465</v>
      </c>
      <c r="AO1383" s="23">
        <v>1382</v>
      </c>
      <c r="AP1383" s="23">
        <v>21</v>
      </c>
    </row>
    <row r="1384" spans="1:42" x14ac:dyDescent="0.25">
      <c r="A1384" s="23">
        <v>1383</v>
      </c>
      <c r="B1384" s="23">
        <v>30</v>
      </c>
      <c r="C1384" s="23">
        <v>30</v>
      </c>
      <c r="D1384" s="23">
        <v>8</v>
      </c>
      <c r="E1384" s="23">
        <v>2400</v>
      </c>
      <c r="F1384" s="23">
        <v>5866</v>
      </c>
      <c r="G1384" s="23">
        <v>5955</v>
      </c>
      <c r="H1384" s="23">
        <v>3072</v>
      </c>
      <c r="I1384" s="23">
        <v>2599</v>
      </c>
      <c r="J1384" s="23">
        <v>20</v>
      </c>
      <c r="K1384" s="23">
        <v>948</v>
      </c>
      <c r="L1384" s="23">
        <v>540</v>
      </c>
      <c r="M1384" s="23">
        <v>432</v>
      </c>
      <c r="N1384" s="23">
        <v>480</v>
      </c>
      <c r="O1384" s="23">
        <v>10243</v>
      </c>
      <c r="P1384" s="23">
        <v>4778</v>
      </c>
      <c r="Q1384" s="23">
        <v>197</v>
      </c>
      <c r="R1384" s="23">
        <v>0.29454240134340898</v>
      </c>
      <c r="S1384" s="23">
        <v>1414</v>
      </c>
      <c r="T1384" s="23">
        <v>268</v>
      </c>
      <c r="U1384" s="23">
        <v>654</v>
      </c>
      <c r="V1384" s="23">
        <v>1688</v>
      </c>
      <c r="W1384" s="23">
        <v>2084</v>
      </c>
      <c r="X1384" s="23">
        <v>1261</v>
      </c>
      <c r="Y1384" s="23">
        <v>121</v>
      </c>
      <c r="Z1384" s="23">
        <v>96</v>
      </c>
      <c r="AA1384" s="23">
        <v>281</v>
      </c>
      <c r="AB1384" s="23">
        <v>149</v>
      </c>
      <c r="AC1384" s="23">
        <v>486</v>
      </c>
      <c r="AD1384" s="23">
        <v>281</v>
      </c>
      <c r="AE1384" s="23">
        <v>0</v>
      </c>
      <c r="AF1384" s="23">
        <v>0</v>
      </c>
      <c r="AG1384" s="23">
        <v>5</v>
      </c>
      <c r="AH1384" s="23">
        <v>0</v>
      </c>
      <c r="AI1384" s="23">
        <v>0</v>
      </c>
      <c r="AJ1384" s="23">
        <v>0</v>
      </c>
      <c r="AK1384" s="23">
        <v>0.92508000000000001</v>
      </c>
      <c r="AL1384" s="23">
        <v>1</v>
      </c>
      <c r="AM1384" s="23">
        <v>0</v>
      </c>
      <c r="AN1384" s="23">
        <v>2400</v>
      </c>
      <c r="AO1384" s="23">
        <v>1383</v>
      </c>
      <c r="AP1384" s="23">
        <v>89</v>
      </c>
    </row>
    <row r="1385" spans="1:42" x14ac:dyDescent="0.25">
      <c r="A1385" s="23">
        <v>1384</v>
      </c>
      <c r="B1385" s="23">
        <v>30</v>
      </c>
      <c r="C1385" s="23">
        <v>30</v>
      </c>
      <c r="D1385" s="23">
        <v>8</v>
      </c>
      <c r="E1385" s="23">
        <v>2805</v>
      </c>
      <c r="F1385" s="23">
        <v>6529</v>
      </c>
      <c r="G1385" s="23">
        <v>6529</v>
      </c>
      <c r="H1385" s="23">
        <v>3316</v>
      </c>
      <c r="I1385" s="23">
        <v>2215</v>
      </c>
      <c r="J1385" s="23">
        <v>686</v>
      </c>
      <c r="K1385" s="23">
        <v>921</v>
      </c>
      <c r="L1385" s="23">
        <v>798</v>
      </c>
      <c r="M1385" s="23">
        <v>612</v>
      </c>
      <c r="N1385" s="23">
        <v>474</v>
      </c>
      <c r="O1385" s="23">
        <v>2712</v>
      </c>
      <c r="P1385" s="23">
        <v>1380</v>
      </c>
      <c r="Q1385" s="23">
        <v>332.24813999999998</v>
      </c>
      <c r="R1385" s="23">
        <v>0.25792617552458302</v>
      </c>
      <c r="S1385" s="23">
        <v>4387</v>
      </c>
      <c r="T1385" s="23">
        <v>272</v>
      </c>
      <c r="U1385" s="23">
        <v>1133</v>
      </c>
      <c r="V1385" s="23">
        <v>1627</v>
      </c>
      <c r="W1385" s="23">
        <v>2236</v>
      </c>
      <c r="X1385" s="23">
        <v>1261</v>
      </c>
      <c r="Y1385" s="23">
        <v>866</v>
      </c>
      <c r="Z1385" s="23">
        <v>897</v>
      </c>
      <c r="AA1385" s="23">
        <v>1550</v>
      </c>
      <c r="AB1385" s="23">
        <v>51</v>
      </c>
      <c r="AC1385" s="23">
        <v>428</v>
      </c>
      <c r="AD1385" s="23">
        <v>595</v>
      </c>
      <c r="AE1385" s="23">
        <v>0</v>
      </c>
      <c r="AF1385" s="23">
        <v>0</v>
      </c>
      <c r="AG1385" s="23">
        <v>4</v>
      </c>
      <c r="AH1385" s="23">
        <v>1280.0529799999999</v>
      </c>
      <c r="AI1385" s="23">
        <v>0</v>
      </c>
      <c r="AJ1385" s="23">
        <v>0</v>
      </c>
      <c r="AK1385" s="23">
        <v>1.0527299999999999</v>
      </c>
      <c r="AL1385" s="23">
        <v>1</v>
      </c>
      <c r="AM1385" s="23">
        <v>0</v>
      </c>
      <c r="AN1385" s="23">
        <v>2805</v>
      </c>
      <c r="AO1385" s="23">
        <v>1384</v>
      </c>
      <c r="AP1385" s="23">
        <v>0</v>
      </c>
    </row>
    <row r="1386" spans="1:42" x14ac:dyDescent="0.25">
      <c r="A1386" s="23">
        <v>1385</v>
      </c>
      <c r="B1386" s="23">
        <v>30</v>
      </c>
      <c r="C1386" s="23">
        <v>30</v>
      </c>
      <c r="D1386" s="23">
        <v>8</v>
      </c>
      <c r="E1386" s="23">
        <v>1804</v>
      </c>
      <c r="F1386" s="23">
        <v>4389</v>
      </c>
      <c r="G1386" s="23">
        <v>4395</v>
      </c>
      <c r="H1386" s="23">
        <v>2160</v>
      </c>
      <c r="I1386" s="23">
        <v>1677</v>
      </c>
      <c r="J1386" s="23">
        <v>267</v>
      </c>
      <c r="K1386" s="23">
        <v>548</v>
      </c>
      <c r="L1386" s="23">
        <v>441</v>
      </c>
      <c r="M1386" s="23">
        <v>326</v>
      </c>
      <c r="N1386" s="23">
        <v>489</v>
      </c>
      <c r="O1386" s="23">
        <v>2130</v>
      </c>
      <c r="P1386" s="23">
        <v>1398</v>
      </c>
      <c r="Q1386" s="23">
        <v>83</v>
      </c>
      <c r="R1386" s="23">
        <v>0.306257110352674</v>
      </c>
      <c r="S1386" s="23">
        <v>733</v>
      </c>
      <c r="T1386" s="23">
        <v>112</v>
      </c>
      <c r="U1386" s="23">
        <v>655</v>
      </c>
      <c r="V1386" s="23">
        <v>1149</v>
      </c>
      <c r="W1386" s="23">
        <v>1327</v>
      </c>
      <c r="X1386" s="23">
        <v>1152</v>
      </c>
      <c r="Y1386" s="23">
        <v>50</v>
      </c>
      <c r="Z1386" s="23">
        <v>197</v>
      </c>
      <c r="AA1386" s="23">
        <v>173</v>
      </c>
      <c r="AB1386" s="23">
        <v>7</v>
      </c>
      <c r="AC1386" s="23">
        <v>90</v>
      </c>
      <c r="AD1386" s="23">
        <v>216</v>
      </c>
      <c r="AE1386" s="23">
        <v>0</v>
      </c>
      <c r="AF1386" s="23">
        <v>0</v>
      </c>
      <c r="AG1386" s="23">
        <v>5</v>
      </c>
      <c r="AH1386" s="23">
        <v>0</v>
      </c>
      <c r="AI1386" s="23">
        <v>0</v>
      </c>
      <c r="AJ1386" s="23">
        <v>0</v>
      </c>
      <c r="AK1386" s="23">
        <v>0.96157000000000004</v>
      </c>
      <c r="AL1386" s="23">
        <v>1</v>
      </c>
      <c r="AM1386" s="23">
        <v>0</v>
      </c>
      <c r="AN1386" s="23">
        <v>1804</v>
      </c>
      <c r="AO1386" s="23">
        <v>1385</v>
      </c>
      <c r="AP1386" s="23">
        <v>6</v>
      </c>
    </row>
    <row r="1387" spans="1:42" x14ac:dyDescent="0.25">
      <c r="A1387" s="23">
        <v>1386</v>
      </c>
      <c r="B1387" s="23">
        <v>30</v>
      </c>
      <c r="C1387" s="23">
        <v>30</v>
      </c>
      <c r="D1387" s="23">
        <v>8</v>
      </c>
      <c r="E1387" s="23">
        <v>1610</v>
      </c>
      <c r="F1387" s="23">
        <v>3719</v>
      </c>
      <c r="G1387" s="23">
        <v>3737</v>
      </c>
      <c r="H1387" s="23">
        <v>2064</v>
      </c>
      <c r="I1387" s="23">
        <v>1571</v>
      </c>
      <c r="J1387" s="23">
        <v>169</v>
      </c>
      <c r="K1387" s="23">
        <v>535</v>
      </c>
      <c r="L1387" s="23">
        <v>470</v>
      </c>
      <c r="M1387" s="23">
        <v>316</v>
      </c>
      <c r="N1387" s="23">
        <v>289</v>
      </c>
      <c r="O1387" s="23">
        <v>2077</v>
      </c>
      <c r="P1387" s="23">
        <v>1286</v>
      </c>
      <c r="Q1387" s="23">
        <v>201</v>
      </c>
      <c r="R1387" s="23">
        <v>0.26304522344126302</v>
      </c>
      <c r="S1387" s="23">
        <v>2252</v>
      </c>
      <c r="T1387" s="23">
        <v>178</v>
      </c>
      <c r="U1387" s="23">
        <v>555</v>
      </c>
      <c r="V1387" s="23">
        <v>1123</v>
      </c>
      <c r="W1387" s="23">
        <v>1129</v>
      </c>
      <c r="X1387" s="23">
        <v>752</v>
      </c>
      <c r="Y1387" s="23">
        <v>323</v>
      </c>
      <c r="Z1387" s="23">
        <v>243</v>
      </c>
      <c r="AA1387" s="23">
        <v>1340</v>
      </c>
      <c r="AB1387" s="23">
        <v>7</v>
      </c>
      <c r="AC1387" s="23">
        <v>139</v>
      </c>
      <c r="AD1387" s="23">
        <v>200</v>
      </c>
      <c r="AE1387" s="23">
        <v>0</v>
      </c>
      <c r="AF1387" s="23">
        <v>0</v>
      </c>
      <c r="AG1387" s="23">
        <v>5</v>
      </c>
      <c r="AH1387" s="23">
        <v>0</v>
      </c>
      <c r="AI1387" s="23">
        <v>0</v>
      </c>
      <c r="AJ1387" s="23">
        <v>0</v>
      </c>
      <c r="AK1387" s="23">
        <v>1.0133000000000001</v>
      </c>
      <c r="AL1387" s="23">
        <v>1</v>
      </c>
      <c r="AM1387" s="23">
        <v>0</v>
      </c>
      <c r="AN1387" s="23">
        <v>1610</v>
      </c>
      <c r="AO1387" s="23">
        <v>1386</v>
      </c>
      <c r="AP1387" s="23">
        <v>18</v>
      </c>
    </row>
    <row r="1388" spans="1:42" x14ac:dyDescent="0.25">
      <c r="A1388" s="23">
        <v>1387</v>
      </c>
      <c r="B1388" s="23">
        <v>30</v>
      </c>
      <c r="C1388" s="23">
        <v>30</v>
      </c>
      <c r="D1388" s="23">
        <v>8</v>
      </c>
      <c r="E1388" s="23">
        <v>1959</v>
      </c>
      <c r="F1388" s="23">
        <v>4797</v>
      </c>
      <c r="G1388" s="23">
        <v>4808</v>
      </c>
      <c r="H1388" s="23">
        <v>2645</v>
      </c>
      <c r="I1388" s="23">
        <v>1959</v>
      </c>
      <c r="J1388" s="23">
        <v>112</v>
      </c>
      <c r="K1388" s="23">
        <v>396</v>
      </c>
      <c r="L1388" s="23">
        <v>633</v>
      </c>
      <c r="M1388" s="23">
        <v>511</v>
      </c>
      <c r="N1388" s="23">
        <v>419</v>
      </c>
      <c r="O1388" s="23">
        <v>11005</v>
      </c>
      <c r="P1388" s="23">
        <v>3928</v>
      </c>
      <c r="Q1388" s="23">
        <v>96</v>
      </c>
      <c r="R1388" s="23">
        <v>0.28494176372712099</v>
      </c>
      <c r="S1388" s="23">
        <v>539</v>
      </c>
      <c r="T1388" s="23">
        <v>193</v>
      </c>
      <c r="U1388" s="23">
        <v>524</v>
      </c>
      <c r="V1388" s="23">
        <v>1281</v>
      </c>
      <c r="W1388" s="23">
        <v>1666</v>
      </c>
      <c r="X1388" s="23">
        <v>1144</v>
      </c>
      <c r="Y1388" s="23">
        <v>44</v>
      </c>
      <c r="Z1388" s="23">
        <v>86</v>
      </c>
      <c r="AA1388" s="23">
        <v>200</v>
      </c>
      <c r="AB1388" s="23">
        <v>14</v>
      </c>
      <c r="AC1388" s="23">
        <v>85</v>
      </c>
      <c r="AD1388" s="23">
        <v>110</v>
      </c>
      <c r="AE1388" s="23">
        <v>0</v>
      </c>
      <c r="AF1388" s="23">
        <v>0</v>
      </c>
      <c r="AG1388" s="23">
        <v>5</v>
      </c>
      <c r="AH1388" s="23">
        <v>0</v>
      </c>
      <c r="AI1388" s="23">
        <v>0</v>
      </c>
      <c r="AJ1388" s="23">
        <v>0</v>
      </c>
      <c r="AK1388" s="23">
        <v>0.92210999999999999</v>
      </c>
      <c r="AL1388" s="23">
        <v>1</v>
      </c>
      <c r="AM1388" s="23">
        <v>0</v>
      </c>
      <c r="AN1388" s="23">
        <v>1959</v>
      </c>
      <c r="AO1388" s="23">
        <v>1387</v>
      </c>
      <c r="AP1388" s="23">
        <v>11</v>
      </c>
    </row>
    <row r="1389" spans="1:42" x14ac:dyDescent="0.25">
      <c r="A1389" s="23">
        <v>1388</v>
      </c>
      <c r="B1389" s="23">
        <v>30</v>
      </c>
      <c r="C1389" s="23">
        <v>30</v>
      </c>
      <c r="D1389" s="23">
        <v>8</v>
      </c>
      <c r="E1389" s="23">
        <v>1734</v>
      </c>
      <c r="F1389" s="23">
        <v>4294</v>
      </c>
      <c r="G1389" s="23">
        <v>4294</v>
      </c>
      <c r="H1389" s="23">
        <v>2006</v>
      </c>
      <c r="I1389" s="23">
        <v>1833</v>
      </c>
      <c r="J1389" s="23">
        <v>20</v>
      </c>
      <c r="K1389" s="23">
        <v>509</v>
      </c>
      <c r="L1389" s="23">
        <v>486</v>
      </c>
      <c r="M1389" s="23">
        <v>408</v>
      </c>
      <c r="N1389" s="23">
        <v>331</v>
      </c>
      <c r="O1389" s="23">
        <v>17124</v>
      </c>
      <c r="P1389" s="23">
        <v>4547</v>
      </c>
      <c r="Q1389" s="23">
        <v>39</v>
      </c>
      <c r="R1389" s="23">
        <v>0.333255705635771</v>
      </c>
      <c r="S1389" s="23">
        <v>536</v>
      </c>
      <c r="T1389" s="23">
        <v>160</v>
      </c>
      <c r="U1389" s="23">
        <v>574</v>
      </c>
      <c r="V1389" s="23">
        <v>924</v>
      </c>
      <c r="W1389" s="23">
        <v>1453</v>
      </c>
      <c r="X1389" s="23">
        <v>1183</v>
      </c>
      <c r="Y1389" s="23">
        <v>26</v>
      </c>
      <c r="Z1389" s="23">
        <v>73</v>
      </c>
      <c r="AA1389" s="23">
        <v>225</v>
      </c>
      <c r="AB1389" s="23">
        <v>31</v>
      </c>
      <c r="AC1389" s="23">
        <v>61</v>
      </c>
      <c r="AD1389" s="23">
        <v>120</v>
      </c>
      <c r="AE1389" s="23">
        <v>0</v>
      </c>
      <c r="AF1389" s="23">
        <v>0</v>
      </c>
      <c r="AG1389" s="23">
        <v>5</v>
      </c>
      <c r="AH1389" s="23">
        <v>0</v>
      </c>
      <c r="AI1389" s="23">
        <v>0</v>
      </c>
      <c r="AJ1389" s="23">
        <v>0</v>
      </c>
      <c r="AK1389" s="23">
        <v>0.91785000000000005</v>
      </c>
      <c r="AL1389" s="23">
        <v>1</v>
      </c>
      <c r="AM1389" s="23">
        <v>0</v>
      </c>
      <c r="AN1389" s="23">
        <v>1734</v>
      </c>
      <c r="AO1389" s="23">
        <v>1388</v>
      </c>
      <c r="AP1389" s="23">
        <v>0</v>
      </c>
    </row>
    <row r="1390" spans="1:42" x14ac:dyDescent="0.25">
      <c r="A1390" s="23">
        <v>1389</v>
      </c>
      <c r="B1390" s="23">
        <v>31</v>
      </c>
      <c r="C1390" s="23">
        <v>31</v>
      </c>
      <c r="D1390" s="23">
        <v>8</v>
      </c>
      <c r="E1390" s="23">
        <v>1611</v>
      </c>
      <c r="F1390" s="23">
        <v>3241</v>
      </c>
      <c r="G1390" s="23">
        <v>3241</v>
      </c>
      <c r="H1390" s="23">
        <v>1658</v>
      </c>
      <c r="I1390" s="23">
        <v>2560</v>
      </c>
      <c r="J1390" s="23">
        <v>55</v>
      </c>
      <c r="K1390" s="23">
        <v>502</v>
      </c>
      <c r="L1390" s="23">
        <v>424</v>
      </c>
      <c r="M1390" s="23">
        <v>259</v>
      </c>
      <c r="N1390" s="23">
        <v>426</v>
      </c>
      <c r="O1390" s="23">
        <v>36280</v>
      </c>
      <c r="P1390" s="23">
        <v>5317</v>
      </c>
      <c r="Q1390" s="23">
        <v>554</v>
      </c>
      <c r="R1390" s="23">
        <v>0.38259796359148401</v>
      </c>
      <c r="S1390" s="23">
        <v>2237</v>
      </c>
      <c r="T1390" s="23">
        <v>47</v>
      </c>
      <c r="U1390" s="23">
        <v>320</v>
      </c>
      <c r="V1390" s="23">
        <v>726</v>
      </c>
      <c r="W1390" s="23">
        <v>1083</v>
      </c>
      <c r="X1390" s="23">
        <v>1065</v>
      </c>
      <c r="Y1390" s="23">
        <v>157</v>
      </c>
      <c r="Z1390" s="23">
        <v>143</v>
      </c>
      <c r="AA1390" s="23">
        <v>1603</v>
      </c>
      <c r="AB1390" s="23">
        <v>40</v>
      </c>
      <c r="AC1390" s="23">
        <v>82</v>
      </c>
      <c r="AD1390" s="23">
        <v>212</v>
      </c>
      <c r="AE1390" s="23">
        <v>0</v>
      </c>
      <c r="AF1390" s="23">
        <v>0</v>
      </c>
      <c r="AG1390" s="23">
        <v>5</v>
      </c>
      <c r="AH1390" s="23">
        <v>0</v>
      </c>
      <c r="AI1390" s="23">
        <v>0</v>
      </c>
      <c r="AJ1390" s="23">
        <v>0</v>
      </c>
      <c r="AK1390" s="23">
        <v>0.91864000000000001</v>
      </c>
      <c r="AL1390" s="23">
        <v>1</v>
      </c>
      <c r="AM1390" s="23">
        <v>0</v>
      </c>
      <c r="AN1390" s="23">
        <v>1611</v>
      </c>
      <c r="AO1390" s="23">
        <v>1389</v>
      </c>
      <c r="AP1390" s="23">
        <v>0</v>
      </c>
    </row>
    <row r="1391" spans="1:42" x14ac:dyDescent="0.25">
      <c r="A1391" s="23">
        <v>1390</v>
      </c>
      <c r="B1391" s="23">
        <v>31</v>
      </c>
      <c r="C1391" s="23">
        <v>31</v>
      </c>
      <c r="D1391" s="23">
        <v>8</v>
      </c>
      <c r="E1391" s="23">
        <v>1708</v>
      </c>
      <c r="F1391" s="23">
        <v>3284</v>
      </c>
      <c r="G1391" s="23">
        <v>3358</v>
      </c>
      <c r="H1391" s="23">
        <v>1564</v>
      </c>
      <c r="I1391" s="23">
        <v>2692</v>
      </c>
      <c r="J1391" s="23">
        <v>227</v>
      </c>
      <c r="K1391" s="23">
        <v>811</v>
      </c>
      <c r="L1391" s="23">
        <v>432</v>
      </c>
      <c r="M1391" s="23">
        <v>309</v>
      </c>
      <c r="N1391" s="23">
        <v>156</v>
      </c>
      <c r="O1391" s="23">
        <v>18508</v>
      </c>
      <c r="P1391" s="23">
        <v>2311</v>
      </c>
      <c r="Q1391" s="23">
        <v>278</v>
      </c>
      <c r="R1391" s="23">
        <v>0.289160214413341</v>
      </c>
      <c r="S1391" s="23">
        <v>525</v>
      </c>
      <c r="T1391" s="23">
        <v>78</v>
      </c>
      <c r="U1391" s="23">
        <v>292</v>
      </c>
      <c r="V1391" s="23">
        <v>976</v>
      </c>
      <c r="W1391" s="23">
        <v>1308</v>
      </c>
      <c r="X1391" s="23">
        <v>704</v>
      </c>
      <c r="Y1391" s="23">
        <v>59</v>
      </c>
      <c r="Z1391" s="23">
        <v>50</v>
      </c>
      <c r="AA1391" s="23">
        <v>291</v>
      </c>
      <c r="AB1391" s="23">
        <v>38</v>
      </c>
      <c r="AC1391" s="23">
        <v>32</v>
      </c>
      <c r="AD1391" s="23">
        <v>55</v>
      </c>
      <c r="AE1391" s="23">
        <v>0</v>
      </c>
      <c r="AF1391" s="23">
        <v>0</v>
      </c>
      <c r="AG1391" s="23">
        <v>5</v>
      </c>
      <c r="AH1391" s="23">
        <v>0</v>
      </c>
      <c r="AI1391" s="23">
        <v>0</v>
      </c>
      <c r="AJ1391" s="23">
        <v>0</v>
      </c>
      <c r="AK1391" s="23">
        <v>0.92493999999999998</v>
      </c>
      <c r="AL1391" s="23">
        <v>1</v>
      </c>
      <c r="AM1391" s="23">
        <v>0</v>
      </c>
      <c r="AN1391" s="23">
        <v>1708</v>
      </c>
      <c r="AO1391" s="23">
        <v>1390</v>
      </c>
      <c r="AP1391" s="23">
        <v>74</v>
      </c>
    </row>
    <row r="1392" spans="1:42" x14ac:dyDescent="0.25">
      <c r="A1392" s="23">
        <v>1391</v>
      </c>
      <c r="B1392" s="23">
        <v>31</v>
      </c>
      <c r="C1392" s="23">
        <v>31</v>
      </c>
      <c r="D1392" s="23">
        <v>8</v>
      </c>
      <c r="E1392" s="23">
        <v>1793</v>
      </c>
      <c r="F1392" s="23">
        <v>3827</v>
      </c>
      <c r="G1392" s="23">
        <v>3869</v>
      </c>
      <c r="H1392" s="23">
        <v>1838</v>
      </c>
      <c r="I1392" s="23">
        <v>2276</v>
      </c>
      <c r="J1392" s="23">
        <v>324</v>
      </c>
      <c r="K1392" s="23">
        <v>824</v>
      </c>
      <c r="L1392" s="23">
        <v>511</v>
      </c>
      <c r="M1392" s="23">
        <v>262</v>
      </c>
      <c r="N1392" s="23">
        <v>196</v>
      </c>
      <c r="O1392" s="23">
        <v>14817</v>
      </c>
      <c r="P1392" s="23">
        <v>1838</v>
      </c>
      <c r="Q1392" s="23">
        <v>450</v>
      </c>
      <c r="R1392" s="23">
        <v>0.26492633755492401</v>
      </c>
      <c r="S1392" s="23">
        <v>1968</v>
      </c>
      <c r="T1392" s="23">
        <v>135</v>
      </c>
      <c r="U1392" s="23">
        <v>405</v>
      </c>
      <c r="V1392" s="23">
        <v>1171</v>
      </c>
      <c r="W1392" s="23">
        <v>1341</v>
      </c>
      <c r="X1392" s="23">
        <v>817</v>
      </c>
      <c r="Y1392" s="23">
        <v>221</v>
      </c>
      <c r="Z1392" s="23">
        <v>126</v>
      </c>
      <c r="AA1392" s="23">
        <v>564</v>
      </c>
      <c r="AB1392" s="23">
        <v>2</v>
      </c>
      <c r="AC1392" s="23">
        <v>853</v>
      </c>
      <c r="AD1392" s="23">
        <v>202</v>
      </c>
      <c r="AE1392" s="23">
        <v>0</v>
      </c>
      <c r="AF1392" s="23">
        <v>0</v>
      </c>
      <c r="AG1392" s="23">
        <v>5</v>
      </c>
      <c r="AH1392" s="23">
        <v>0</v>
      </c>
      <c r="AI1392" s="23">
        <v>0</v>
      </c>
      <c r="AJ1392" s="23">
        <v>0</v>
      </c>
      <c r="AK1392" s="23">
        <v>0.94264000000000003</v>
      </c>
      <c r="AL1392" s="23">
        <v>1</v>
      </c>
      <c r="AM1392" s="23">
        <v>0</v>
      </c>
      <c r="AN1392" s="23">
        <v>1793</v>
      </c>
      <c r="AO1392" s="23">
        <v>1391</v>
      </c>
      <c r="AP1392" s="23">
        <v>42</v>
      </c>
    </row>
    <row r="1393" spans="1:42" x14ac:dyDescent="0.25">
      <c r="A1393" s="23">
        <v>1392</v>
      </c>
      <c r="B1393" s="23">
        <v>31</v>
      </c>
      <c r="C1393" s="23">
        <v>31</v>
      </c>
      <c r="D1393" s="23">
        <v>8</v>
      </c>
      <c r="E1393" s="23">
        <v>2002</v>
      </c>
      <c r="F1393" s="23">
        <v>4432</v>
      </c>
      <c r="G1393" s="23">
        <v>4435</v>
      </c>
      <c r="H1393" s="23">
        <v>2230</v>
      </c>
      <c r="I1393" s="23">
        <v>2459</v>
      </c>
      <c r="J1393" s="23">
        <v>78</v>
      </c>
      <c r="K1393" s="23">
        <v>545</v>
      </c>
      <c r="L1393" s="23">
        <v>747</v>
      </c>
      <c r="M1393" s="23">
        <v>340</v>
      </c>
      <c r="N1393" s="23">
        <v>370</v>
      </c>
      <c r="O1393" s="23">
        <v>10141</v>
      </c>
      <c r="P1393" s="23">
        <v>3592</v>
      </c>
      <c r="Q1393" s="23">
        <v>402</v>
      </c>
      <c r="R1393" s="23">
        <v>0.34363021420518602</v>
      </c>
      <c r="S1393" s="23">
        <v>1474</v>
      </c>
      <c r="T1393" s="23">
        <v>236</v>
      </c>
      <c r="U1393" s="23">
        <v>293</v>
      </c>
      <c r="V1393" s="23">
        <v>1136</v>
      </c>
      <c r="W1393" s="23">
        <v>1616</v>
      </c>
      <c r="X1393" s="23">
        <v>1154</v>
      </c>
      <c r="Y1393" s="23">
        <v>91</v>
      </c>
      <c r="Z1393" s="23">
        <v>120</v>
      </c>
      <c r="AA1393" s="23">
        <v>311</v>
      </c>
      <c r="AB1393" s="23">
        <v>130</v>
      </c>
      <c r="AC1393" s="23">
        <v>679</v>
      </c>
      <c r="AD1393" s="23">
        <v>143</v>
      </c>
      <c r="AE1393" s="23">
        <v>0</v>
      </c>
      <c r="AF1393" s="23">
        <v>0</v>
      </c>
      <c r="AG1393" s="23">
        <v>5</v>
      </c>
      <c r="AH1393" s="23">
        <v>0</v>
      </c>
      <c r="AI1393" s="23">
        <v>0</v>
      </c>
      <c r="AJ1393" s="23">
        <v>0</v>
      </c>
      <c r="AK1393" s="23">
        <v>0.92444999999999999</v>
      </c>
      <c r="AL1393" s="23">
        <v>1</v>
      </c>
      <c r="AM1393" s="23">
        <v>0</v>
      </c>
      <c r="AN1393" s="23">
        <v>2002</v>
      </c>
      <c r="AO1393" s="23">
        <v>1392</v>
      </c>
      <c r="AP1393" s="23">
        <v>3</v>
      </c>
    </row>
    <row r="1394" spans="1:42" x14ac:dyDescent="0.25">
      <c r="A1394" s="23">
        <v>1393</v>
      </c>
      <c r="B1394" s="23">
        <v>31</v>
      </c>
      <c r="C1394" s="23">
        <v>31</v>
      </c>
      <c r="D1394" s="23">
        <v>8</v>
      </c>
      <c r="E1394" s="23">
        <v>1767</v>
      </c>
      <c r="F1394" s="23">
        <v>3994</v>
      </c>
      <c r="G1394" s="23">
        <v>4028</v>
      </c>
      <c r="H1394" s="23">
        <v>2115</v>
      </c>
      <c r="I1394" s="23">
        <v>1876</v>
      </c>
      <c r="J1394" s="23">
        <v>67</v>
      </c>
      <c r="K1394" s="23">
        <v>723</v>
      </c>
      <c r="L1394" s="23">
        <v>543</v>
      </c>
      <c r="M1394" s="23">
        <v>252</v>
      </c>
      <c r="N1394" s="23">
        <v>249</v>
      </c>
      <c r="O1394" s="23">
        <v>11502</v>
      </c>
      <c r="P1394" s="23">
        <v>1896</v>
      </c>
      <c r="Q1394" s="23">
        <v>302</v>
      </c>
      <c r="R1394" s="23">
        <v>0.257199602780536</v>
      </c>
      <c r="S1394" s="23">
        <v>795</v>
      </c>
      <c r="T1394" s="23">
        <v>53</v>
      </c>
      <c r="U1394" s="23">
        <v>577</v>
      </c>
      <c r="V1394" s="23">
        <v>881</v>
      </c>
      <c r="W1394" s="23">
        <v>1617</v>
      </c>
      <c r="X1394" s="23">
        <v>900</v>
      </c>
      <c r="Y1394" s="23">
        <v>116</v>
      </c>
      <c r="Z1394" s="23">
        <v>67</v>
      </c>
      <c r="AA1394" s="23">
        <v>255</v>
      </c>
      <c r="AB1394" s="23">
        <v>42</v>
      </c>
      <c r="AC1394" s="23">
        <v>175</v>
      </c>
      <c r="AD1394" s="23">
        <v>140</v>
      </c>
      <c r="AE1394" s="23">
        <v>0</v>
      </c>
      <c r="AF1394" s="23">
        <v>0</v>
      </c>
      <c r="AG1394" s="23">
        <v>5</v>
      </c>
      <c r="AH1394" s="23">
        <v>1129.56665</v>
      </c>
      <c r="AI1394" s="23">
        <v>0</v>
      </c>
      <c r="AJ1394" s="23">
        <v>0</v>
      </c>
      <c r="AK1394" s="23">
        <v>0.94342000000000004</v>
      </c>
      <c r="AL1394" s="23">
        <v>1</v>
      </c>
      <c r="AM1394" s="23">
        <v>0</v>
      </c>
      <c r="AN1394" s="23">
        <v>1767</v>
      </c>
      <c r="AO1394" s="23">
        <v>1393</v>
      </c>
      <c r="AP1394" s="23">
        <v>34</v>
      </c>
    </row>
    <row r="1395" spans="1:42" x14ac:dyDescent="0.25">
      <c r="A1395" s="23">
        <v>1394</v>
      </c>
      <c r="B1395" s="23">
        <v>31</v>
      </c>
      <c r="C1395" s="23">
        <v>31</v>
      </c>
      <c r="D1395" s="23">
        <v>8</v>
      </c>
      <c r="E1395" s="23">
        <v>3063</v>
      </c>
      <c r="F1395" s="23">
        <v>10374</v>
      </c>
      <c r="G1395" s="23">
        <v>10419</v>
      </c>
      <c r="H1395" s="23">
        <v>5179</v>
      </c>
      <c r="I1395" s="23">
        <v>3175</v>
      </c>
      <c r="J1395" s="23">
        <v>38</v>
      </c>
      <c r="K1395" s="23">
        <v>582</v>
      </c>
      <c r="L1395" s="23">
        <v>940</v>
      </c>
      <c r="M1395" s="23">
        <v>878</v>
      </c>
      <c r="N1395" s="23">
        <v>663</v>
      </c>
      <c r="O1395" s="23">
        <v>7847</v>
      </c>
      <c r="P1395" s="23">
        <v>2745</v>
      </c>
      <c r="Q1395" s="23">
        <v>821</v>
      </c>
      <c r="R1395" s="23">
        <v>0.13053076110951101</v>
      </c>
      <c r="S1395" s="23">
        <v>1534</v>
      </c>
      <c r="T1395" s="23">
        <v>477</v>
      </c>
      <c r="U1395" s="23">
        <v>2721</v>
      </c>
      <c r="V1395" s="23">
        <v>3099</v>
      </c>
      <c r="W1395" s="23">
        <v>3113</v>
      </c>
      <c r="X1395" s="23">
        <v>1009</v>
      </c>
      <c r="Y1395" s="23">
        <v>22</v>
      </c>
      <c r="Z1395" s="23">
        <v>116</v>
      </c>
      <c r="AA1395" s="23">
        <v>656</v>
      </c>
      <c r="AB1395" s="23">
        <v>240</v>
      </c>
      <c r="AC1395" s="23">
        <v>323</v>
      </c>
      <c r="AD1395" s="23">
        <v>177</v>
      </c>
      <c r="AE1395" s="23">
        <v>0</v>
      </c>
      <c r="AF1395" s="23">
        <v>0</v>
      </c>
      <c r="AG1395" s="23">
        <v>4</v>
      </c>
      <c r="AH1395" s="23">
        <v>0</v>
      </c>
      <c r="AI1395" s="23">
        <v>0</v>
      </c>
      <c r="AJ1395" s="23">
        <v>0</v>
      </c>
      <c r="AK1395" s="23">
        <v>0.95809999999999995</v>
      </c>
      <c r="AL1395" s="23">
        <v>2</v>
      </c>
      <c r="AM1395" s="23">
        <v>0</v>
      </c>
      <c r="AN1395" s="23">
        <v>3063</v>
      </c>
      <c r="AO1395" s="23">
        <v>1394</v>
      </c>
      <c r="AP1395" s="23">
        <v>45</v>
      </c>
    </row>
    <row r="1396" spans="1:42" x14ac:dyDescent="0.25">
      <c r="A1396" s="23">
        <v>1395</v>
      </c>
      <c r="B1396" s="23">
        <v>31</v>
      </c>
      <c r="C1396" s="23">
        <v>31</v>
      </c>
      <c r="D1396" s="23">
        <v>8</v>
      </c>
      <c r="E1396" s="23">
        <v>3093</v>
      </c>
      <c r="F1396" s="23">
        <v>9025</v>
      </c>
      <c r="G1396" s="23">
        <v>9047</v>
      </c>
      <c r="H1396" s="23">
        <v>4760</v>
      </c>
      <c r="I1396" s="23">
        <v>2720</v>
      </c>
      <c r="J1396" s="23">
        <v>510</v>
      </c>
      <c r="K1396" s="23">
        <v>957</v>
      </c>
      <c r="L1396" s="23">
        <v>879</v>
      </c>
      <c r="M1396" s="23">
        <v>649</v>
      </c>
      <c r="N1396" s="23">
        <v>608</v>
      </c>
      <c r="O1396" s="23">
        <v>1718</v>
      </c>
      <c r="P1396" s="23">
        <v>911</v>
      </c>
      <c r="Q1396" s="23">
        <v>411</v>
      </c>
      <c r="R1396" s="23">
        <v>0.20106112523488401</v>
      </c>
      <c r="S1396" s="23">
        <v>4384</v>
      </c>
      <c r="T1396" s="23">
        <v>459</v>
      </c>
      <c r="U1396" s="23">
        <v>2000</v>
      </c>
      <c r="V1396" s="23">
        <v>2557</v>
      </c>
      <c r="W1396" s="23">
        <v>2501</v>
      </c>
      <c r="X1396" s="23">
        <v>1530</v>
      </c>
      <c r="Y1396" s="23">
        <v>819</v>
      </c>
      <c r="Z1396" s="23">
        <v>827</v>
      </c>
      <c r="AA1396" s="23">
        <v>1102</v>
      </c>
      <c r="AB1396" s="23">
        <v>43</v>
      </c>
      <c r="AC1396" s="23">
        <v>792</v>
      </c>
      <c r="AD1396" s="23">
        <v>801</v>
      </c>
      <c r="AE1396" s="23">
        <v>0</v>
      </c>
      <c r="AF1396" s="23">
        <v>0</v>
      </c>
      <c r="AG1396" s="23">
        <v>4</v>
      </c>
      <c r="AH1396" s="23">
        <v>0</v>
      </c>
      <c r="AI1396" s="23">
        <v>0</v>
      </c>
      <c r="AJ1396" s="23">
        <v>0</v>
      </c>
      <c r="AK1396" s="23">
        <v>1.12188</v>
      </c>
      <c r="AL1396" s="23">
        <v>3</v>
      </c>
      <c r="AM1396" s="23">
        <v>0</v>
      </c>
      <c r="AN1396" s="23">
        <v>3093</v>
      </c>
      <c r="AO1396" s="23">
        <v>1395</v>
      </c>
      <c r="AP1396" s="23">
        <v>22</v>
      </c>
    </row>
    <row r="1397" spans="1:42" x14ac:dyDescent="0.25">
      <c r="A1397" s="23">
        <v>1396</v>
      </c>
      <c r="B1397" s="23">
        <v>31</v>
      </c>
      <c r="C1397" s="23">
        <v>31</v>
      </c>
      <c r="D1397" s="23">
        <v>8</v>
      </c>
      <c r="E1397" s="23">
        <v>3753</v>
      </c>
      <c r="F1397" s="23">
        <v>10170</v>
      </c>
      <c r="G1397" s="23">
        <v>10189</v>
      </c>
      <c r="H1397" s="23">
        <v>5139</v>
      </c>
      <c r="I1397" s="23">
        <v>3668</v>
      </c>
      <c r="J1397" s="23">
        <v>186</v>
      </c>
      <c r="K1397" s="23">
        <v>722</v>
      </c>
      <c r="L1397" s="23">
        <v>935</v>
      </c>
      <c r="M1397" s="23">
        <v>1172</v>
      </c>
      <c r="N1397" s="23">
        <v>924</v>
      </c>
      <c r="O1397" s="23">
        <v>15393</v>
      </c>
      <c r="P1397" s="23">
        <v>2471</v>
      </c>
      <c r="Q1397" s="23">
        <v>172</v>
      </c>
      <c r="R1397" s="23">
        <v>0.23221120816566901</v>
      </c>
      <c r="S1397" s="23">
        <v>1652</v>
      </c>
      <c r="T1397" s="23">
        <v>419</v>
      </c>
      <c r="U1397" s="23">
        <v>2060</v>
      </c>
      <c r="V1397" s="23">
        <v>2547</v>
      </c>
      <c r="W1397" s="23">
        <v>3266</v>
      </c>
      <c r="X1397" s="23">
        <v>1897</v>
      </c>
      <c r="Y1397" s="23">
        <v>251</v>
      </c>
      <c r="Z1397" s="23">
        <v>292</v>
      </c>
      <c r="AA1397" s="23">
        <v>767</v>
      </c>
      <c r="AB1397" s="23">
        <v>31</v>
      </c>
      <c r="AC1397" s="23">
        <v>169</v>
      </c>
      <c r="AD1397" s="23">
        <v>142</v>
      </c>
      <c r="AE1397" s="23">
        <v>0</v>
      </c>
      <c r="AF1397" s="23">
        <v>0</v>
      </c>
      <c r="AG1397" s="23">
        <v>4</v>
      </c>
      <c r="AH1397" s="23">
        <v>875.27050999999994</v>
      </c>
      <c r="AI1397" s="23">
        <v>0</v>
      </c>
      <c r="AJ1397" s="23">
        <v>0</v>
      </c>
      <c r="AK1397" s="23">
        <v>0.99509999999999998</v>
      </c>
      <c r="AL1397" s="23">
        <v>3</v>
      </c>
      <c r="AM1397" s="23">
        <v>0</v>
      </c>
      <c r="AN1397" s="23">
        <v>3753</v>
      </c>
      <c r="AO1397" s="23">
        <v>1396</v>
      </c>
      <c r="AP1397" s="23">
        <v>19</v>
      </c>
    </row>
    <row r="1398" spans="1:42" x14ac:dyDescent="0.25">
      <c r="A1398" s="23">
        <v>1397</v>
      </c>
      <c r="B1398" s="23">
        <v>31</v>
      </c>
      <c r="C1398" s="23">
        <v>31</v>
      </c>
      <c r="D1398" s="23">
        <v>8</v>
      </c>
      <c r="E1398" s="23">
        <v>2176</v>
      </c>
      <c r="F1398" s="23">
        <v>4779</v>
      </c>
      <c r="G1398" s="23">
        <v>4943</v>
      </c>
      <c r="H1398" s="23">
        <v>2362</v>
      </c>
      <c r="I1398" s="23">
        <v>2354</v>
      </c>
      <c r="J1398" s="23">
        <v>280</v>
      </c>
      <c r="K1398" s="23">
        <v>574</v>
      </c>
      <c r="L1398" s="23">
        <v>588</v>
      </c>
      <c r="M1398" s="23">
        <v>504</v>
      </c>
      <c r="N1398" s="23">
        <v>510</v>
      </c>
      <c r="O1398" s="23">
        <v>16208</v>
      </c>
      <c r="P1398" s="23">
        <v>3065</v>
      </c>
      <c r="Q1398" s="23">
        <v>1244</v>
      </c>
      <c r="R1398" s="23">
        <v>0.335828444264617</v>
      </c>
      <c r="S1398" s="23">
        <v>1420</v>
      </c>
      <c r="T1398" s="23">
        <v>107</v>
      </c>
      <c r="U1398" s="23">
        <v>624</v>
      </c>
      <c r="V1398" s="23">
        <v>1156</v>
      </c>
      <c r="W1398" s="23">
        <v>1726</v>
      </c>
      <c r="X1398" s="23">
        <v>1330</v>
      </c>
      <c r="Y1398" s="23">
        <v>163</v>
      </c>
      <c r="Z1398" s="23">
        <v>127</v>
      </c>
      <c r="AA1398" s="23">
        <v>366</v>
      </c>
      <c r="AB1398" s="23">
        <v>148</v>
      </c>
      <c r="AC1398" s="23">
        <v>437</v>
      </c>
      <c r="AD1398" s="23">
        <v>179</v>
      </c>
      <c r="AE1398" s="23">
        <v>0</v>
      </c>
      <c r="AF1398" s="23">
        <v>0</v>
      </c>
      <c r="AG1398" s="23">
        <v>4</v>
      </c>
      <c r="AH1398" s="23">
        <v>121.91028</v>
      </c>
      <c r="AI1398" s="23">
        <v>0</v>
      </c>
      <c r="AJ1398" s="23">
        <v>0</v>
      </c>
      <c r="AK1398" s="23">
        <v>0.93728999999999996</v>
      </c>
      <c r="AL1398" s="23">
        <v>1</v>
      </c>
      <c r="AM1398" s="23">
        <v>0</v>
      </c>
      <c r="AN1398" s="23">
        <v>2176</v>
      </c>
      <c r="AO1398" s="23">
        <v>1397</v>
      </c>
      <c r="AP1398" s="23">
        <v>164</v>
      </c>
    </row>
    <row r="1399" spans="1:42" x14ac:dyDescent="0.25">
      <c r="A1399" s="23">
        <v>1398</v>
      </c>
      <c r="B1399" s="23">
        <v>31</v>
      </c>
      <c r="C1399" s="23">
        <v>31</v>
      </c>
      <c r="D1399" s="23">
        <v>8</v>
      </c>
      <c r="E1399" s="23">
        <v>1626</v>
      </c>
      <c r="F1399" s="23">
        <v>4029</v>
      </c>
      <c r="G1399" s="23">
        <v>4029</v>
      </c>
      <c r="H1399" s="23">
        <v>2049</v>
      </c>
      <c r="I1399" s="23">
        <v>1533</v>
      </c>
      <c r="J1399" s="23">
        <v>272</v>
      </c>
      <c r="K1399" s="23">
        <v>348</v>
      </c>
      <c r="L1399" s="23">
        <v>446</v>
      </c>
      <c r="M1399" s="23">
        <v>479</v>
      </c>
      <c r="N1399" s="23">
        <v>353</v>
      </c>
      <c r="O1399" s="23">
        <v>807</v>
      </c>
      <c r="P1399" s="23">
        <v>614</v>
      </c>
      <c r="Q1399" s="23">
        <v>77</v>
      </c>
      <c r="R1399" s="23">
        <v>0.26681558699429098</v>
      </c>
      <c r="S1399" s="23">
        <v>964</v>
      </c>
      <c r="T1399" s="23">
        <v>250</v>
      </c>
      <c r="U1399" s="23">
        <v>612</v>
      </c>
      <c r="V1399" s="23">
        <v>1152</v>
      </c>
      <c r="W1399" s="23">
        <v>1226</v>
      </c>
      <c r="X1399" s="23">
        <v>789</v>
      </c>
      <c r="Y1399" s="23">
        <v>102</v>
      </c>
      <c r="Z1399" s="23">
        <v>154</v>
      </c>
      <c r="AA1399" s="23">
        <v>443</v>
      </c>
      <c r="AB1399" s="23">
        <v>4</v>
      </c>
      <c r="AC1399" s="23">
        <v>111</v>
      </c>
      <c r="AD1399" s="23">
        <v>150</v>
      </c>
      <c r="AE1399" s="23">
        <v>0</v>
      </c>
      <c r="AF1399" s="23">
        <v>0</v>
      </c>
      <c r="AG1399" s="23">
        <v>4</v>
      </c>
      <c r="AH1399" s="23">
        <v>0</v>
      </c>
      <c r="AI1399" s="23">
        <v>0</v>
      </c>
      <c r="AJ1399" s="23">
        <v>0</v>
      </c>
      <c r="AK1399" s="23">
        <v>1.1156600000000001</v>
      </c>
      <c r="AL1399" s="23">
        <v>1</v>
      </c>
      <c r="AM1399" s="23">
        <v>0</v>
      </c>
      <c r="AN1399" s="23">
        <v>1626</v>
      </c>
      <c r="AO1399" s="23">
        <v>1398</v>
      </c>
      <c r="AP1399" s="23">
        <v>0</v>
      </c>
    </row>
    <row r="1400" spans="1:42" x14ac:dyDescent="0.25">
      <c r="A1400" s="23">
        <v>1399</v>
      </c>
      <c r="B1400" s="23">
        <v>31</v>
      </c>
      <c r="C1400" s="23">
        <v>31</v>
      </c>
      <c r="D1400" s="23">
        <v>8</v>
      </c>
      <c r="E1400" s="23">
        <v>1636</v>
      </c>
      <c r="F1400" s="23">
        <v>4211</v>
      </c>
      <c r="G1400" s="23">
        <v>4212</v>
      </c>
      <c r="H1400" s="23">
        <v>2302</v>
      </c>
      <c r="I1400" s="23">
        <v>1239</v>
      </c>
      <c r="J1400" s="23">
        <v>576</v>
      </c>
      <c r="K1400" s="23">
        <v>540</v>
      </c>
      <c r="L1400" s="23">
        <v>505</v>
      </c>
      <c r="M1400" s="23">
        <v>275</v>
      </c>
      <c r="N1400" s="23">
        <v>316</v>
      </c>
      <c r="O1400" s="23">
        <v>791</v>
      </c>
      <c r="P1400" s="23">
        <v>266</v>
      </c>
      <c r="Q1400" s="23">
        <v>499</v>
      </c>
      <c r="R1400" s="23">
        <v>0.19563152896486199</v>
      </c>
      <c r="S1400" s="23">
        <v>5937</v>
      </c>
      <c r="T1400" s="23">
        <v>227</v>
      </c>
      <c r="U1400" s="23">
        <v>774</v>
      </c>
      <c r="V1400" s="23">
        <v>1491</v>
      </c>
      <c r="W1400" s="23">
        <v>1074</v>
      </c>
      <c r="X1400" s="23">
        <v>646</v>
      </c>
      <c r="Y1400" s="23">
        <v>1205</v>
      </c>
      <c r="Z1400" s="23">
        <v>814</v>
      </c>
      <c r="AA1400" s="23">
        <v>2216</v>
      </c>
      <c r="AB1400" s="23">
        <v>13</v>
      </c>
      <c r="AC1400" s="23">
        <v>939</v>
      </c>
      <c r="AD1400" s="23">
        <v>750</v>
      </c>
      <c r="AE1400" s="23">
        <v>0</v>
      </c>
      <c r="AF1400" s="23">
        <v>0</v>
      </c>
      <c r="AG1400" s="23">
        <v>4</v>
      </c>
      <c r="AH1400" s="23">
        <v>968.60460999999998</v>
      </c>
      <c r="AI1400" s="23">
        <v>0</v>
      </c>
      <c r="AJ1400" s="23">
        <v>0</v>
      </c>
      <c r="AK1400" s="23">
        <v>1.2999400000000001</v>
      </c>
      <c r="AL1400" s="23">
        <v>2</v>
      </c>
      <c r="AM1400" s="23">
        <v>0</v>
      </c>
      <c r="AN1400" s="23">
        <v>1636</v>
      </c>
      <c r="AO1400" s="23">
        <v>1399</v>
      </c>
      <c r="AP1400" s="23">
        <v>1</v>
      </c>
    </row>
    <row r="1401" spans="1:42" x14ac:dyDescent="0.25">
      <c r="A1401" s="23">
        <v>1400</v>
      </c>
      <c r="B1401" s="23">
        <v>31</v>
      </c>
      <c r="C1401" s="23">
        <v>31</v>
      </c>
      <c r="D1401" s="23">
        <v>8</v>
      </c>
      <c r="E1401" s="23">
        <v>1116</v>
      </c>
      <c r="F1401" s="23">
        <v>2831</v>
      </c>
      <c r="G1401" s="23">
        <v>2913</v>
      </c>
      <c r="H1401" s="23">
        <v>1225</v>
      </c>
      <c r="I1401" s="23">
        <v>1546</v>
      </c>
      <c r="J1401" s="23">
        <v>27</v>
      </c>
      <c r="K1401" s="23">
        <v>290</v>
      </c>
      <c r="L1401" s="23">
        <v>384</v>
      </c>
      <c r="M1401" s="23">
        <v>147</v>
      </c>
      <c r="N1401" s="23">
        <v>295</v>
      </c>
      <c r="O1401" s="23">
        <v>55176</v>
      </c>
      <c r="P1401" s="23">
        <v>3366</v>
      </c>
      <c r="Q1401" s="23">
        <v>1309</v>
      </c>
      <c r="R1401" s="23">
        <v>0.40130449708204602</v>
      </c>
      <c r="S1401" s="23">
        <v>1071</v>
      </c>
      <c r="T1401" s="23">
        <v>49</v>
      </c>
      <c r="U1401" s="23">
        <v>346</v>
      </c>
      <c r="V1401" s="23">
        <v>677</v>
      </c>
      <c r="W1401" s="23">
        <v>948</v>
      </c>
      <c r="X1401" s="23">
        <v>893</v>
      </c>
      <c r="Y1401" s="23">
        <v>96</v>
      </c>
      <c r="Z1401" s="23">
        <v>52</v>
      </c>
      <c r="AA1401" s="23">
        <v>205</v>
      </c>
      <c r="AB1401" s="23">
        <v>49</v>
      </c>
      <c r="AC1401" s="23">
        <v>576</v>
      </c>
      <c r="AD1401" s="23">
        <v>93</v>
      </c>
      <c r="AE1401" s="23">
        <v>0</v>
      </c>
      <c r="AF1401" s="23">
        <v>0</v>
      </c>
      <c r="AG1401" s="23">
        <v>4</v>
      </c>
      <c r="AH1401" s="23">
        <v>0</v>
      </c>
      <c r="AI1401" s="23">
        <v>0</v>
      </c>
      <c r="AJ1401" s="23">
        <v>0</v>
      </c>
      <c r="AK1401" s="23">
        <v>0.91956000000000004</v>
      </c>
      <c r="AL1401" s="23">
        <v>1</v>
      </c>
      <c r="AM1401" s="23">
        <v>0</v>
      </c>
      <c r="AN1401" s="23">
        <v>1116</v>
      </c>
      <c r="AO1401" s="23">
        <v>1400</v>
      </c>
      <c r="AP1401" s="23">
        <v>82</v>
      </c>
    </row>
    <row r="1402" spans="1:42" x14ac:dyDescent="0.25">
      <c r="A1402" s="23">
        <v>1401</v>
      </c>
      <c r="B1402" s="23">
        <v>31</v>
      </c>
      <c r="C1402" s="23">
        <v>31</v>
      </c>
      <c r="D1402" s="23">
        <v>8</v>
      </c>
      <c r="E1402" s="23">
        <v>1394</v>
      </c>
      <c r="F1402" s="23">
        <v>3792</v>
      </c>
      <c r="G1402" s="23">
        <v>3894</v>
      </c>
      <c r="H1402" s="23">
        <v>1998</v>
      </c>
      <c r="I1402" s="23">
        <v>1705</v>
      </c>
      <c r="J1402" s="23">
        <v>78</v>
      </c>
      <c r="K1402" s="23">
        <v>426</v>
      </c>
      <c r="L1402" s="23">
        <v>342</v>
      </c>
      <c r="M1402" s="23">
        <v>219</v>
      </c>
      <c r="N1402" s="23">
        <v>407</v>
      </c>
      <c r="O1402" s="23">
        <v>142961</v>
      </c>
      <c r="P1402" s="23">
        <v>3682</v>
      </c>
      <c r="Q1402" s="23">
        <v>2348</v>
      </c>
      <c r="R1402" s="23">
        <v>0.26964560862865899</v>
      </c>
      <c r="S1402" s="23">
        <v>2324</v>
      </c>
      <c r="T1402" s="23">
        <v>182</v>
      </c>
      <c r="U1402" s="23">
        <v>551</v>
      </c>
      <c r="V1402" s="23">
        <v>1165</v>
      </c>
      <c r="W1402" s="23">
        <v>1155</v>
      </c>
      <c r="X1402" s="23">
        <v>841</v>
      </c>
      <c r="Y1402" s="23">
        <v>51</v>
      </c>
      <c r="Z1402" s="23">
        <v>67</v>
      </c>
      <c r="AA1402" s="23">
        <v>386</v>
      </c>
      <c r="AB1402" s="23">
        <v>451</v>
      </c>
      <c r="AC1402" s="23">
        <v>1270</v>
      </c>
      <c r="AD1402" s="23">
        <v>99</v>
      </c>
      <c r="AE1402" s="23">
        <v>0</v>
      </c>
      <c r="AF1402" s="23">
        <v>0</v>
      </c>
      <c r="AG1402" s="23">
        <v>4</v>
      </c>
      <c r="AH1402" s="23">
        <v>134.28978000000001</v>
      </c>
      <c r="AI1402" s="23">
        <v>0</v>
      </c>
      <c r="AJ1402" s="23">
        <v>0</v>
      </c>
      <c r="AK1402" s="23">
        <v>0.92945</v>
      </c>
      <c r="AL1402" s="23">
        <v>1</v>
      </c>
      <c r="AM1402" s="23">
        <v>0</v>
      </c>
      <c r="AN1402" s="23">
        <v>1394</v>
      </c>
      <c r="AO1402" s="23">
        <v>1401</v>
      </c>
      <c r="AP1402" s="23">
        <v>102</v>
      </c>
    </row>
    <row r="1403" spans="1:42" x14ac:dyDescent="0.25">
      <c r="A1403" s="23">
        <v>1402</v>
      </c>
      <c r="B1403" s="23">
        <v>31</v>
      </c>
      <c r="C1403" s="23">
        <v>31</v>
      </c>
      <c r="D1403" s="23">
        <v>8</v>
      </c>
      <c r="E1403" s="23">
        <v>3629</v>
      </c>
      <c r="F1403" s="23">
        <v>9696</v>
      </c>
      <c r="G1403" s="23">
        <v>9741</v>
      </c>
      <c r="H1403" s="23">
        <v>4659</v>
      </c>
      <c r="I1403" s="23">
        <v>3240</v>
      </c>
      <c r="J1403" s="23">
        <v>637</v>
      </c>
      <c r="K1403" s="23">
        <v>1282</v>
      </c>
      <c r="L1403" s="23">
        <v>1057</v>
      </c>
      <c r="M1403" s="23">
        <v>764</v>
      </c>
      <c r="N1403" s="23">
        <v>526</v>
      </c>
      <c r="O1403" s="23">
        <v>53379</v>
      </c>
      <c r="P1403" s="23">
        <v>3209.5080600000001</v>
      </c>
      <c r="Q1403" s="23">
        <v>1688</v>
      </c>
      <c r="R1403" s="23">
        <v>0.219279334770557</v>
      </c>
      <c r="S1403" s="23">
        <v>2490</v>
      </c>
      <c r="T1403" s="23">
        <v>569</v>
      </c>
      <c r="U1403" s="23">
        <v>2003</v>
      </c>
      <c r="V1403" s="23">
        <v>2872</v>
      </c>
      <c r="W1403" s="23">
        <v>2476</v>
      </c>
      <c r="X1403" s="23">
        <v>1821</v>
      </c>
      <c r="Y1403" s="23">
        <v>379</v>
      </c>
      <c r="Z1403" s="23">
        <v>256</v>
      </c>
      <c r="AA1403" s="23">
        <v>876</v>
      </c>
      <c r="AB1403" s="23">
        <v>118</v>
      </c>
      <c r="AC1403" s="23">
        <v>612</v>
      </c>
      <c r="AD1403" s="23">
        <v>249</v>
      </c>
      <c r="AE1403" s="23">
        <v>0</v>
      </c>
      <c r="AF1403" s="23">
        <v>0</v>
      </c>
      <c r="AG1403" s="23">
        <v>4</v>
      </c>
      <c r="AH1403" s="23">
        <v>431.44547</v>
      </c>
      <c r="AI1403" s="23">
        <v>0</v>
      </c>
      <c r="AJ1403" s="23">
        <v>0</v>
      </c>
      <c r="AK1403" s="23">
        <v>0.95598000000000005</v>
      </c>
      <c r="AL1403" s="23">
        <v>1</v>
      </c>
      <c r="AM1403" s="23">
        <v>0</v>
      </c>
      <c r="AN1403" s="23">
        <v>3629</v>
      </c>
      <c r="AO1403" s="23">
        <v>1402</v>
      </c>
      <c r="AP1403" s="23">
        <v>45</v>
      </c>
    </row>
    <row r="1404" spans="1:42" x14ac:dyDescent="0.25">
      <c r="A1404" s="23">
        <v>1403</v>
      </c>
      <c r="B1404" s="23">
        <v>31</v>
      </c>
      <c r="C1404" s="23">
        <v>31</v>
      </c>
      <c r="D1404" s="23">
        <v>8</v>
      </c>
      <c r="E1404" s="23">
        <v>1756</v>
      </c>
      <c r="F1404" s="23">
        <v>3561</v>
      </c>
      <c r="G1404" s="23">
        <v>3673</v>
      </c>
      <c r="H1404" s="23">
        <v>1676</v>
      </c>
      <c r="I1404" s="23">
        <v>4062</v>
      </c>
      <c r="J1404" s="23">
        <v>108</v>
      </c>
      <c r="K1404" s="23">
        <v>562</v>
      </c>
      <c r="L1404" s="23">
        <v>604</v>
      </c>
      <c r="M1404" s="23">
        <v>270</v>
      </c>
      <c r="N1404" s="23">
        <v>320</v>
      </c>
      <c r="O1404" s="23">
        <v>280405</v>
      </c>
      <c r="P1404" s="23">
        <v>12859</v>
      </c>
      <c r="Q1404" s="23">
        <v>1278</v>
      </c>
      <c r="R1404" s="23">
        <v>0.47617751157092297</v>
      </c>
      <c r="S1404" s="23">
        <v>1424</v>
      </c>
      <c r="T1404" s="23">
        <v>65</v>
      </c>
      <c r="U1404" s="23">
        <v>353</v>
      </c>
      <c r="V1404" s="23">
        <v>672</v>
      </c>
      <c r="W1404" s="23">
        <v>1189</v>
      </c>
      <c r="X1404" s="23">
        <v>1394</v>
      </c>
      <c r="Y1404" s="23">
        <v>102</v>
      </c>
      <c r="Z1404" s="23">
        <v>326</v>
      </c>
      <c r="AA1404" s="23">
        <v>596</v>
      </c>
      <c r="AB1404" s="23">
        <v>36</v>
      </c>
      <c r="AC1404" s="23">
        <v>110</v>
      </c>
      <c r="AD1404" s="23">
        <v>254</v>
      </c>
      <c r="AE1404" s="23">
        <v>0</v>
      </c>
      <c r="AF1404" s="23">
        <v>0</v>
      </c>
      <c r="AG1404" s="23">
        <v>5</v>
      </c>
      <c r="AH1404" s="23">
        <v>0</v>
      </c>
      <c r="AI1404" s="23">
        <v>0</v>
      </c>
      <c r="AJ1404" s="23">
        <v>0</v>
      </c>
      <c r="AK1404" s="23">
        <v>0.90527999999999997</v>
      </c>
      <c r="AL1404" s="23">
        <v>1</v>
      </c>
      <c r="AM1404" s="23">
        <v>0</v>
      </c>
      <c r="AN1404" s="23">
        <v>1756</v>
      </c>
      <c r="AO1404" s="23">
        <v>1403</v>
      </c>
      <c r="AP1404" s="23">
        <v>112</v>
      </c>
    </row>
    <row r="1405" spans="1:42" x14ac:dyDescent="0.25">
      <c r="A1405" s="23">
        <v>1404</v>
      </c>
      <c r="B1405" s="23">
        <v>32</v>
      </c>
      <c r="C1405" s="23">
        <v>32</v>
      </c>
      <c r="D1405" s="23">
        <v>9</v>
      </c>
      <c r="E1405" s="23">
        <v>1104</v>
      </c>
      <c r="F1405" s="23">
        <v>2689</v>
      </c>
      <c r="G1405" s="23">
        <v>2689</v>
      </c>
      <c r="H1405" s="23">
        <v>1306</v>
      </c>
      <c r="I1405" s="23">
        <v>1156</v>
      </c>
      <c r="J1405" s="23">
        <v>0</v>
      </c>
      <c r="K1405" s="23">
        <v>156</v>
      </c>
      <c r="L1405" s="23">
        <v>224</v>
      </c>
      <c r="M1405" s="23">
        <v>288</v>
      </c>
      <c r="N1405" s="23">
        <v>436</v>
      </c>
      <c r="O1405" s="23">
        <v>7265</v>
      </c>
      <c r="P1405" s="23">
        <v>1047</v>
      </c>
      <c r="Q1405" s="23">
        <v>858</v>
      </c>
      <c r="R1405" s="23">
        <v>0.36110078095946402</v>
      </c>
      <c r="S1405" s="23">
        <v>368</v>
      </c>
      <c r="T1405" s="23">
        <v>86</v>
      </c>
      <c r="U1405" s="23">
        <v>301</v>
      </c>
      <c r="V1405" s="23">
        <v>608</v>
      </c>
      <c r="W1405" s="23">
        <v>936</v>
      </c>
      <c r="X1405" s="23">
        <v>758</v>
      </c>
      <c r="Y1405" s="23">
        <v>18</v>
      </c>
      <c r="Z1405" s="23">
        <v>87</v>
      </c>
      <c r="AA1405" s="23">
        <v>138</v>
      </c>
      <c r="AB1405" s="23">
        <v>2</v>
      </c>
      <c r="AC1405" s="23">
        <v>72</v>
      </c>
      <c r="AD1405" s="23">
        <v>51</v>
      </c>
      <c r="AE1405" s="23">
        <v>0</v>
      </c>
      <c r="AF1405" s="23">
        <v>0</v>
      </c>
      <c r="AG1405" s="23">
        <v>5</v>
      </c>
      <c r="AH1405" s="23">
        <v>0</v>
      </c>
      <c r="AI1405" s="23">
        <v>0</v>
      </c>
      <c r="AJ1405" s="23">
        <v>0</v>
      </c>
      <c r="AK1405" s="23">
        <v>0.93227000000000004</v>
      </c>
      <c r="AL1405" s="23">
        <v>1</v>
      </c>
      <c r="AM1405" s="23">
        <v>0</v>
      </c>
      <c r="AN1405" s="23">
        <v>1104</v>
      </c>
      <c r="AO1405" s="23">
        <v>1404</v>
      </c>
      <c r="AP1405" s="23">
        <v>0</v>
      </c>
    </row>
    <row r="1406" spans="1:42" x14ac:dyDescent="0.25">
      <c r="A1406" s="23">
        <v>1405</v>
      </c>
      <c r="B1406" s="23">
        <v>32</v>
      </c>
      <c r="C1406" s="23">
        <v>32</v>
      </c>
      <c r="D1406" s="23">
        <v>9</v>
      </c>
      <c r="E1406" s="23">
        <v>1125</v>
      </c>
      <c r="F1406" s="23">
        <v>3086</v>
      </c>
      <c r="G1406" s="23">
        <v>3087</v>
      </c>
      <c r="H1406" s="23">
        <v>1657</v>
      </c>
      <c r="I1406" s="23">
        <v>1133</v>
      </c>
      <c r="J1406" s="23">
        <v>13</v>
      </c>
      <c r="K1406" s="23">
        <v>293</v>
      </c>
      <c r="L1406" s="23">
        <v>233</v>
      </c>
      <c r="M1406" s="23">
        <v>272</v>
      </c>
      <c r="N1406" s="23">
        <v>327</v>
      </c>
      <c r="O1406" s="23">
        <v>2603</v>
      </c>
      <c r="P1406" s="23">
        <v>518</v>
      </c>
      <c r="Q1406" s="23">
        <v>189</v>
      </c>
      <c r="R1406" s="23">
        <v>0.19630709426627799</v>
      </c>
      <c r="S1406" s="23">
        <v>3567</v>
      </c>
      <c r="T1406" s="23">
        <v>160</v>
      </c>
      <c r="U1406" s="23">
        <v>579</v>
      </c>
      <c r="V1406" s="23">
        <v>772</v>
      </c>
      <c r="W1406" s="23">
        <v>1056</v>
      </c>
      <c r="X1406" s="23">
        <v>520</v>
      </c>
      <c r="Y1406" s="23">
        <v>1142</v>
      </c>
      <c r="Z1406" s="23">
        <v>345</v>
      </c>
      <c r="AA1406" s="23">
        <v>1597</v>
      </c>
      <c r="AB1406" s="23">
        <v>0</v>
      </c>
      <c r="AC1406" s="23">
        <v>57</v>
      </c>
      <c r="AD1406" s="23">
        <v>426</v>
      </c>
      <c r="AE1406" s="23">
        <v>0</v>
      </c>
      <c r="AF1406" s="23">
        <v>0</v>
      </c>
      <c r="AG1406" s="23">
        <v>4</v>
      </c>
      <c r="AH1406" s="23">
        <v>0</v>
      </c>
      <c r="AI1406" s="23">
        <v>0</v>
      </c>
      <c r="AJ1406" s="23">
        <v>0</v>
      </c>
      <c r="AK1406" s="23">
        <v>1.17116</v>
      </c>
      <c r="AL1406" s="23">
        <v>1</v>
      </c>
      <c r="AM1406" s="23">
        <v>0</v>
      </c>
      <c r="AN1406" s="23">
        <v>1125</v>
      </c>
      <c r="AO1406" s="23">
        <v>1405</v>
      </c>
      <c r="AP1406" s="23">
        <v>1</v>
      </c>
    </row>
    <row r="1407" spans="1:42" x14ac:dyDescent="0.25">
      <c r="A1407" s="23">
        <v>1406</v>
      </c>
      <c r="B1407" s="23">
        <v>32</v>
      </c>
      <c r="C1407" s="23">
        <v>32</v>
      </c>
      <c r="D1407" s="23">
        <v>9</v>
      </c>
      <c r="E1407" s="23">
        <v>683</v>
      </c>
      <c r="F1407" s="23">
        <v>1634</v>
      </c>
      <c r="G1407" s="23">
        <v>1637</v>
      </c>
      <c r="H1407" s="23">
        <v>785</v>
      </c>
      <c r="I1407" s="23">
        <v>701</v>
      </c>
      <c r="J1407" s="23">
        <v>31</v>
      </c>
      <c r="K1407" s="23">
        <v>132</v>
      </c>
      <c r="L1407" s="23">
        <v>181</v>
      </c>
      <c r="M1407" s="23">
        <v>174</v>
      </c>
      <c r="N1407" s="23">
        <v>196</v>
      </c>
      <c r="O1407" s="23">
        <v>2559</v>
      </c>
      <c r="P1407" s="23">
        <v>205</v>
      </c>
      <c r="Q1407" s="23">
        <v>97</v>
      </c>
      <c r="R1407" s="23">
        <v>0.32926084300549802</v>
      </c>
      <c r="S1407" s="23">
        <v>2033</v>
      </c>
      <c r="T1407" s="23">
        <v>74</v>
      </c>
      <c r="U1407" s="23">
        <v>148</v>
      </c>
      <c r="V1407" s="23">
        <v>424</v>
      </c>
      <c r="W1407" s="23">
        <v>545</v>
      </c>
      <c r="X1407" s="23">
        <v>446</v>
      </c>
      <c r="Y1407" s="23">
        <v>154</v>
      </c>
      <c r="Z1407" s="23">
        <v>594</v>
      </c>
      <c r="AA1407" s="23">
        <v>257</v>
      </c>
      <c r="AB1407" s="23">
        <v>2</v>
      </c>
      <c r="AC1407" s="23">
        <v>267</v>
      </c>
      <c r="AD1407" s="23">
        <v>759</v>
      </c>
      <c r="AE1407" s="23">
        <v>0</v>
      </c>
      <c r="AF1407" s="23">
        <v>0</v>
      </c>
      <c r="AG1407" s="23">
        <v>3</v>
      </c>
      <c r="AH1407" s="23">
        <v>0</v>
      </c>
      <c r="AI1407" s="23">
        <v>0</v>
      </c>
      <c r="AJ1407" s="23">
        <v>0</v>
      </c>
      <c r="AK1407" s="23">
        <v>1.1879900000000001</v>
      </c>
      <c r="AL1407" s="23">
        <v>3</v>
      </c>
      <c r="AM1407" s="23">
        <v>0</v>
      </c>
      <c r="AN1407" s="23">
        <v>683</v>
      </c>
      <c r="AO1407" s="23">
        <v>1406</v>
      </c>
      <c r="AP1407" s="23">
        <v>3</v>
      </c>
    </row>
    <row r="1408" spans="1:42" x14ac:dyDescent="0.25">
      <c r="A1408" s="23">
        <v>1407</v>
      </c>
      <c r="B1408" s="23">
        <v>32</v>
      </c>
      <c r="C1408" s="23">
        <v>32</v>
      </c>
      <c r="D1408" s="23">
        <v>9</v>
      </c>
      <c r="E1408" s="23">
        <v>2684</v>
      </c>
      <c r="F1408" s="23">
        <v>6470</v>
      </c>
      <c r="G1408" s="23">
        <v>6568</v>
      </c>
      <c r="H1408" s="23">
        <v>3344</v>
      </c>
      <c r="I1408" s="23">
        <v>2356</v>
      </c>
      <c r="J1408" s="23">
        <v>601</v>
      </c>
      <c r="K1408" s="23">
        <v>902</v>
      </c>
      <c r="L1408" s="23">
        <v>612</v>
      </c>
      <c r="M1408" s="23">
        <v>302</v>
      </c>
      <c r="N1408" s="23">
        <v>868</v>
      </c>
      <c r="O1408" s="23">
        <v>2370</v>
      </c>
      <c r="P1408" s="23">
        <v>745</v>
      </c>
      <c r="Q1408" s="23">
        <v>506</v>
      </c>
      <c r="R1408" s="23">
        <v>0.17021924482338599</v>
      </c>
      <c r="S1408" s="23">
        <v>4193</v>
      </c>
      <c r="T1408" s="23">
        <v>356</v>
      </c>
      <c r="U1408" s="23">
        <v>1568</v>
      </c>
      <c r="V1408" s="23">
        <v>1490</v>
      </c>
      <c r="W1408" s="23">
        <v>2180</v>
      </c>
      <c r="X1408" s="23">
        <v>974</v>
      </c>
      <c r="Y1408" s="23">
        <v>279</v>
      </c>
      <c r="Z1408" s="23">
        <v>1867</v>
      </c>
      <c r="AA1408" s="23">
        <v>734</v>
      </c>
      <c r="AB1408" s="23">
        <v>2</v>
      </c>
      <c r="AC1408" s="23">
        <v>515</v>
      </c>
      <c r="AD1408" s="23">
        <v>796</v>
      </c>
      <c r="AE1408" s="23">
        <v>0</v>
      </c>
      <c r="AF1408" s="23">
        <v>0</v>
      </c>
      <c r="AG1408" s="23">
        <v>5</v>
      </c>
      <c r="AH1408" s="23">
        <v>0</v>
      </c>
      <c r="AI1408" s="23">
        <v>0</v>
      </c>
      <c r="AJ1408" s="23">
        <v>0</v>
      </c>
      <c r="AK1408" s="23">
        <v>1.1042400000000001</v>
      </c>
      <c r="AL1408" s="23">
        <v>2</v>
      </c>
      <c r="AM1408" s="23">
        <v>0</v>
      </c>
      <c r="AN1408" s="23">
        <v>2684</v>
      </c>
      <c r="AO1408" s="23">
        <v>1407</v>
      </c>
      <c r="AP1408" s="23">
        <v>98</v>
      </c>
    </row>
    <row r="1409" spans="1:42" x14ac:dyDescent="0.25">
      <c r="A1409" s="23">
        <v>1408</v>
      </c>
      <c r="B1409" s="23">
        <v>32</v>
      </c>
      <c r="C1409" s="23">
        <v>32</v>
      </c>
      <c r="D1409" s="23">
        <v>9</v>
      </c>
      <c r="E1409" s="23">
        <v>2534</v>
      </c>
      <c r="F1409" s="23">
        <v>5752</v>
      </c>
      <c r="G1409" s="23">
        <v>5759</v>
      </c>
      <c r="H1409" s="23">
        <v>2887</v>
      </c>
      <c r="I1409" s="23">
        <v>1871</v>
      </c>
      <c r="J1409" s="23">
        <v>808</v>
      </c>
      <c r="K1409" s="23">
        <v>532</v>
      </c>
      <c r="L1409" s="23">
        <v>723</v>
      </c>
      <c r="M1409" s="23">
        <v>628</v>
      </c>
      <c r="N1409" s="23">
        <v>651</v>
      </c>
      <c r="O1409" s="23">
        <v>4314</v>
      </c>
      <c r="P1409" s="23">
        <v>824</v>
      </c>
      <c r="Q1409" s="23">
        <v>54</v>
      </c>
      <c r="R1409" s="23">
        <v>0.31811078312206997</v>
      </c>
      <c r="S1409" s="23">
        <v>1140</v>
      </c>
      <c r="T1409" s="23">
        <v>303</v>
      </c>
      <c r="U1409" s="23">
        <v>687</v>
      </c>
      <c r="V1409" s="23">
        <v>1602</v>
      </c>
      <c r="W1409" s="23">
        <v>1737</v>
      </c>
      <c r="X1409" s="23">
        <v>1430</v>
      </c>
      <c r="Y1409" s="23">
        <v>52</v>
      </c>
      <c r="Z1409" s="23">
        <v>178</v>
      </c>
      <c r="AA1409" s="23">
        <v>488</v>
      </c>
      <c r="AB1409" s="23">
        <v>2</v>
      </c>
      <c r="AC1409" s="23">
        <v>25</v>
      </c>
      <c r="AD1409" s="23">
        <v>395</v>
      </c>
      <c r="AE1409" s="23">
        <v>0</v>
      </c>
      <c r="AF1409" s="23">
        <v>0</v>
      </c>
      <c r="AG1409" s="23">
        <v>4</v>
      </c>
      <c r="AH1409" s="23">
        <v>0</v>
      </c>
      <c r="AI1409" s="23">
        <v>0</v>
      </c>
      <c r="AJ1409" s="23">
        <v>0</v>
      </c>
      <c r="AK1409" s="23">
        <v>1.05932</v>
      </c>
      <c r="AL1409" s="23">
        <v>1</v>
      </c>
      <c r="AM1409" s="23">
        <v>0</v>
      </c>
      <c r="AN1409" s="23">
        <v>2534</v>
      </c>
      <c r="AO1409" s="23">
        <v>1408</v>
      </c>
      <c r="AP1409" s="23">
        <v>7</v>
      </c>
    </row>
    <row r="1410" spans="1:42" x14ac:dyDescent="0.25">
      <c r="A1410" s="23">
        <v>1409</v>
      </c>
      <c r="B1410" s="23">
        <v>32</v>
      </c>
      <c r="C1410" s="23">
        <v>32</v>
      </c>
      <c r="D1410" s="23">
        <v>9</v>
      </c>
      <c r="E1410" s="23">
        <v>3072</v>
      </c>
      <c r="F1410" s="23">
        <v>7844</v>
      </c>
      <c r="G1410" s="23">
        <v>7873</v>
      </c>
      <c r="H1410" s="23">
        <v>4395</v>
      </c>
      <c r="I1410" s="23">
        <v>2681</v>
      </c>
      <c r="J1410" s="23">
        <v>664</v>
      </c>
      <c r="K1410" s="23">
        <v>720</v>
      </c>
      <c r="L1410" s="23">
        <v>907</v>
      </c>
      <c r="M1410" s="23">
        <v>633</v>
      </c>
      <c r="N1410" s="23">
        <v>812</v>
      </c>
      <c r="O1410" s="23">
        <v>1468</v>
      </c>
      <c r="P1410" s="23">
        <v>656</v>
      </c>
      <c r="Q1410" s="23">
        <v>268</v>
      </c>
      <c r="R1410" s="23">
        <v>0.25047631144417598</v>
      </c>
      <c r="S1410" s="23">
        <v>1917</v>
      </c>
      <c r="T1410" s="23">
        <v>182</v>
      </c>
      <c r="U1410" s="23">
        <v>1293</v>
      </c>
      <c r="V1410" s="23">
        <v>2244</v>
      </c>
      <c r="W1410" s="23">
        <v>2569</v>
      </c>
      <c r="X1410" s="23">
        <v>1585</v>
      </c>
      <c r="Y1410" s="23">
        <v>244</v>
      </c>
      <c r="Z1410" s="23">
        <v>670</v>
      </c>
      <c r="AA1410" s="23">
        <v>814</v>
      </c>
      <c r="AB1410" s="23">
        <v>0</v>
      </c>
      <c r="AC1410" s="23">
        <v>102</v>
      </c>
      <c r="AD1410" s="23">
        <v>87</v>
      </c>
      <c r="AE1410" s="23">
        <v>0</v>
      </c>
      <c r="AF1410" s="23">
        <v>0</v>
      </c>
      <c r="AG1410" s="23">
        <v>4</v>
      </c>
      <c r="AH1410" s="23">
        <v>1303.1269500000001</v>
      </c>
      <c r="AI1410" s="23">
        <v>0</v>
      </c>
      <c r="AJ1410" s="23">
        <v>0</v>
      </c>
      <c r="AK1410" s="23">
        <v>1.1364799999999999</v>
      </c>
      <c r="AL1410" s="23">
        <v>1</v>
      </c>
      <c r="AM1410" s="23">
        <v>0</v>
      </c>
      <c r="AN1410" s="23">
        <v>3072</v>
      </c>
      <c r="AO1410" s="23">
        <v>1409</v>
      </c>
      <c r="AP1410" s="23">
        <v>29</v>
      </c>
    </row>
    <row r="1411" spans="1:42" x14ac:dyDescent="0.25">
      <c r="A1411" s="23">
        <v>1410</v>
      </c>
      <c r="B1411" s="23">
        <v>32</v>
      </c>
      <c r="C1411" s="23">
        <v>32</v>
      </c>
      <c r="D1411" s="23">
        <v>9</v>
      </c>
      <c r="E1411" s="23">
        <v>2183</v>
      </c>
      <c r="F1411" s="23">
        <v>5602</v>
      </c>
      <c r="G1411" s="23">
        <v>5614</v>
      </c>
      <c r="H1411" s="23">
        <v>3082</v>
      </c>
      <c r="I1411" s="23">
        <v>1237</v>
      </c>
      <c r="J1411" s="23">
        <v>1015</v>
      </c>
      <c r="K1411" s="23">
        <v>712</v>
      </c>
      <c r="L1411" s="23">
        <v>601</v>
      </c>
      <c r="M1411" s="23">
        <v>477</v>
      </c>
      <c r="N1411" s="23">
        <v>393</v>
      </c>
      <c r="O1411" s="23">
        <v>529</v>
      </c>
      <c r="P1411" s="23">
        <v>159</v>
      </c>
      <c r="Q1411" s="23">
        <v>69</v>
      </c>
      <c r="R1411" s="23">
        <v>0.15443534022087599</v>
      </c>
      <c r="S1411" s="23">
        <v>1417</v>
      </c>
      <c r="T1411" s="23">
        <v>476</v>
      </c>
      <c r="U1411" s="23">
        <v>1061</v>
      </c>
      <c r="V1411" s="23">
        <v>1929</v>
      </c>
      <c r="W1411" s="23">
        <v>1417</v>
      </c>
      <c r="X1411" s="23">
        <v>731</v>
      </c>
      <c r="Y1411" s="23">
        <v>270</v>
      </c>
      <c r="Z1411" s="23">
        <v>335</v>
      </c>
      <c r="AA1411" s="23">
        <v>463</v>
      </c>
      <c r="AB1411" s="23">
        <v>0</v>
      </c>
      <c r="AC1411" s="23">
        <v>40</v>
      </c>
      <c r="AD1411" s="23">
        <v>309</v>
      </c>
      <c r="AE1411" s="23">
        <v>0</v>
      </c>
      <c r="AF1411" s="23">
        <v>0</v>
      </c>
      <c r="AG1411" s="23">
        <v>3</v>
      </c>
      <c r="AH1411" s="23">
        <v>0</v>
      </c>
      <c r="AI1411" s="23">
        <v>0</v>
      </c>
      <c r="AJ1411" s="23">
        <v>0</v>
      </c>
      <c r="AK1411" s="23">
        <v>1.5045500000000001</v>
      </c>
      <c r="AL1411" s="23">
        <v>2</v>
      </c>
      <c r="AM1411" s="23">
        <v>0</v>
      </c>
      <c r="AN1411" s="23">
        <v>2183</v>
      </c>
      <c r="AO1411" s="23">
        <v>1410</v>
      </c>
      <c r="AP1411" s="23">
        <v>12</v>
      </c>
    </row>
    <row r="1412" spans="1:42" x14ac:dyDescent="0.25">
      <c r="A1412" s="23">
        <v>1411</v>
      </c>
      <c r="B1412" s="23">
        <v>32</v>
      </c>
      <c r="C1412" s="23">
        <v>32</v>
      </c>
      <c r="D1412" s="23">
        <v>9</v>
      </c>
      <c r="E1412" s="23">
        <v>2876</v>
      </c>
      <c r="F1412" s="23">
        <v>6813</v>
      </c>
      <c r="G1412" s="23">
        <v>6991</v>
      </c>
      <c r="H1412" s="23">
        <v>3699</v>
      </c>
      <c r="I1412" s="23">
        <v>2001</v>
      </c>
      <c r="J1412" s="23">
        <v>875</v>
      </c>
      <c r="K1412" s="23">
        <v>818</v>
      </c>
      <c r="L1412" s="23">
        <v>580</v>
      </c>
      <c r="M1412" s="23">
        <v>556</v>
      </c>
      <c r="N1412" s="23">
        <v>922</v>
      </c>
      <c r="O1412" s="23">
        <v>1157</v>
      </c>
      <c r="P1412" s="23">
        <v>867</v>
      </c>
      <c r="Q1412" s="23">
        <v>62</v>
      </c>
      <c r="R1412" s="23">
        <v>0.27921613503075399</v>
      </c>
      <c r="S1412" s="23">
        <v>2217</v>
      </c>
      <c r="T1412" s="23">
        <v>306</v>
      </c>
      <c r="U1412" s="23">
        <v>1112</v>
      </c>
      <c r="V1412" s="23">
        <v>1777</v>
      </c>
      <c r="W1412" s="23">
        <v>2180</v>
      </c>
      <c r="X1412" s="23">
        <v>1616</v>
      </c>
      <c r="Y1412" s="23">
        <v>146</v>
      </c>
      <c r="Z1412" s="23">
        <v>717</v>
      </c>
      <c r="AA1412" s="23">
        <v>1033</v>
      </c>
      <c r="AB1412" s="23">
        <v>0</v>
      </c>
      <c r="AC1412" s="23">
        <v>178</v>
      </c>
      <c r="AD1412" s="23">
        <v>143</v>
      </c>
      <c r="AE1412" s="23">
        <v>0</v>
      </c>
      <c r="AF1412" s="23">
        <v>0</v>
      </c>
      <c r="AG1412" s="23">
        <v>4</v>
      </c>
      <c r="AH1412" s="23">
        <v>0</v>
      </c>
      <c r="AI1412" s="23">
        <v>0</v>
      </c>
      <c r="AJ1412" s="23">
        <v>0</v>
      </c>
      <c r="AK1412" s="23">
        <v>1.11121</v>
      </c>
      <c r="AL1412" s="23">
        <v>1</v>
      </c>
      <c r="AM1412" s="23">
        <v>0</v>
      </c>
      <c r="AN1412" s="23">
        <v>2876</v>
      </c>
      <c r="AO1412" s="23">
        <v>1411</v>
      </c>
      <c r="AP1412" s="23">
        <v>178</v>
      </c>
    </row>
    <row r="1413" spans="1:42" x14ac:dyDescent="0.25">
      <c r="A1413" s="23">
        <v>1412</v>
      </c>
      <c r="B1413" s="23">
        <v>32</v>
      </c>
      <c r="C1413" s="23">
        <v>32</v>
      </c>
      <c r="D1413" s="23">
        <v>9</v>
      </c>
      <c r="E1413" s="23">
        <v>4404</v>
      </c>
      <c r="F1413" s="23">
        <v>11954</v>
      </c>
      <c r="G1413" s="23">
        <v>12050</v>
      </c>
      <c r="H1413" s="23">
        <v>6168</v>
      </c>
      <c r="I1413" s="23">
        <v>3250</v>
      </c>
      <c r="J1413" s="23">
        <v>1303</v>
      </c>
      <c r="K1413" s="23">
        <v>1350</v>
      </c>
      <c r="L1413" s="23">
        <v>1022</v>
      </c>
      <c r="M1413" s="23">
        <v>1065</v>
      </c>
      <c r="N1413" s="23">
        <v>967</v>
      </c>
      <c r="O1413" s="23">
        <v>1349</v>
      </c>
      <c r="P1413" s="23">
        <v>723</v>
      </c>
      <c r="Q1413" s="23">
        <v>150</v>
      </c>
      <c r="R1413" s="23">
        <v>0.18215767634854799</v>
      </c>
      <c r="S1413" s="23">
        <v>4784</v>
      </c>
      <c r="T1413" s="23">
        <v>790</v>
      </c>
      <c r="U1413" s="23">
        <v>2024</v>
      </c>
      <c r="V1413" s="23">
        <v>3915</v>
      </c>
      <c r="W1413" s="23">
        <v>3569</v>
      </c>
      <c r="X1413" s="23">
        <v>1752</v>
      </c>
      <c r="Y1413" s="23">
        <v>782</v>
      </c>
      <c r="Z1413" s="23">
        <v>1088</v>
      </c>
      <c r="AA1413" s="23">
        <v>1543</v>
      </c>
      <c r="AB1413" s="23">
        <v>10</v>
      </c>
      <c r="AC1413" s="23">
        <v>345</v>
      </c>
      <c r="AD1413" s="23">
        <v>1016</v>
      </c>
      <c r="AE1413" s="23">
        <v>0</v>
      </c>
      <c r="AF1413" s="23">
        <v>0</v>
      </c>
      <c r="AG1413" s="23">
        <v>4</v>
      </c>
      <c r="AH1413" s="23">
        <v>1088.1663799999999</v>
      </c>
      <c r="AI1413" s="23">
        <v>0</v>
      </c>
      <c r="AJ1413" s="23">
        <v>0</v>
      </c>
      <c r="AK1413" s="23">
        <v>1.31412</v>
      </c>
      <c r="AL1413" s="23">
        <v>1</v>
      </c>
      <c r="AM1413" s="23">
        <v>0</v>
      </c>
      <c r="AN1413" s="23">
        <v>4404</v>
      </c>
      <c r="AO1413" s="23">
        <v>1412</v>
      </c>
      <c r="AP1413" s="23">
        <v>96</v>
      </c>
    </row>
    <row r="1414" spans="1:42" x14ac:dyDescent="0.25">
      <c r="A1414" s="23">
        <v>1413</v>
      </c>
      <c r="B1414" s="23">
        <v>32</v>
      </c>
      <c r="C1414" s="23">
        <v>32</v>
      </c>
      <c r="D1414" s="23">
        <v>9</v>
      </c>
      <c r="E1414" s="23">
        <v>1009</v>
      </c>
      <c r="F1414" s="23">
        <v>2373</v>
      </c>
      <c r="G1414" s="23">
        <v>2373</v>
      </c>
      <c r="H1414" s="23">
        <v>1150</v>
      </c>
      <c r="I1414" s="23">
        <v>941</v>
      </c>
      <c r="J1414" s="23">
        <v>78</v>
      </c>
      <c r="K1414" s="23">
        <v>158</v>
      </c>
      <c r="L1414" s="23">
        <v>289</v>
      </c>
      <c r="M1414" s="23">
        <v>175</v>
      </c>
      <c r="N1414" s="23">
        <v>387</v>
      </c>
      <c r="O1414" s="23">
        <v>2388</v>
      </c>
      <c r="P1414" s="23">
        <v>289</v>
      </c>
      <c r="Q1414" s="23">
        <v>102</v>
      </c>
      <c r="R1414" s="23">
        <v>0.31142014327855</v>
      </c>
      <c r="S1414" s="23">
        <v>3279</v>
      </c>
      <c r="T1414" s="23">
        <v>64</v>
      </c>
      <c r="U1414" s="23">
        <v>406</v>
      </c>
      <c r="V1414" s="23">
        <v>480</v>
      </c>
      <c r="W1414" s="23">
        <v>848</v>
      </c>
      <c r="X1414" s="23">
        <v>575</v>
      </c>
      <c r="Y1414" s="23">
        <v>196</v>
      </c>
      <c r="Z1414" s="23">
        <v>2439</v>
      </c>
      <c r="AA1414" s="23">
        <v>524</v>
      </c>
      <c r="AB1414" s="23">
        <v>0</v>
      </c>
      <c r="AC1414" s="23">
        <v>81</v>
      </c>
      <c r="AD1414" s="23">
        <v>39</v>
      </c>
      <c r="AE1414" s="23">
        <v>0</v>
      </c>
      <c r="AF1414" s="23">
        <v>0</v>
      </c>
      <c r="AG1414" s="23">
        <v>4</v>
      </c>
      <c r="AH1414" s="23">
        <v>0</v>
      </c>
      <c r="AI1414" s="23">
        <v>0</v>
      </c>
      <c r="AJ1414" s="23">
        <v>0</v>
      </c>
      <c r="AK1414" s="23">
        <v>1.78698</v>
      </c>
      <c r="AL1414" s="23">
        <v>1</v>
      </c>
      <c r="AM1414" s="23">
        <v>0</v>
      </c>
      <c r="AN1414" s="23">
        <v>1009</v>
      </c>
      <c r="AO1414" s="23">
        <v>1413</v>
      </c>
      <c r="AP1414" s="23">
        <v>0</v>
      </c>
    </row>
    <row r="1415" spans="1:42" x14ac:dyDescent="0.25">
      <c r="A1415" s="23">
        <v>1414</v>
      </c>
      <c r="B1415" s="23">
        <v>32</v>
      </c>
      <c r="C1415" s="23">
        <v>32</v>
      </c>
      <c r="D1415" s="23">
        <v>9</v>
      </c>
      <c r="E1415" s="23">
        <v>2912</v>
      </c>
      <c r="F1415" s="23">
        <v>7753</v>
      </c>
      <c r="G1415" s="23">
        <v>7781</v>
      </c>
      <c r="H1415" s="23">
        <v>3463</v>
      </c>
      <c r="I1415" s="23">
        <v>2969</v>
      </c>
      <c r="J1415" s="23">
        <v>0</v>
      </c>
      <c r="K1415" s="23">
        <v>459</v>
      </c>
      <c r="L1415" s="23">
        <v>597</v>
      </c>
      <c r="M1415" s="23">
        <v>574</v>
      </c>
      <c r="N1415" s="23">
        <v>1282</v>
      </c>
      <c r="O1415" s="23">
        <v>10312</v>
      </c>
      <c r="P1415" s="23">
        <v>1400</v>
      </c>
      <c r="Q1415" s="23">
        <v>59</v>
      </c>
      <c r="R1415" s="23">
        <v>0.28145482585785903</v>
      </c>
      <c r="S1415" s="23">
        <v>726</v>
      </c>
      <c r="T1415" s="23">
        <v>329</v>
      </c>
      <c r="U1415" s="23">
        <v>1402</v>
      </c>
      <c r="V1415" s="23">
        <v>1564</v>
      </c>
      <c r="W1415" s="23">
        <v>2875</v>
      </c>
      <c r="X1415" s="23">
        <v>1611</v>
      </c>
      <c r="Y1415" s="23">
        <v>75</v>
      </c>
      <c r="Z1415" s="23">
        <v>96</v>
      </c>
      <c r="AA1415" s="23">
        <v>353</v>
      </c>
      <c r="AB1415" s="23">
        <v>5</v>
      </c>
      <c r="AC1415" s="23">
        <v>92</v>
      </c>
      <c r="AD1415" s="23">
        <v>105</v>
      </c>
      <c r="AE1415" s="23">
        <v>0</v>
      </c>
      <c r="AF1415" s="23">
        <v>0</v>
      </c>
      <c r="AG1415" s="23">
        <v>4</v>
      </c>
      <c r="AH1415" s="23">
        <v>0</v>
      </c>
      <c r="AI1415" s="23">
        <v>0</v>
      </c>
      <c r="AJ1415" s="23">
        <v>0</v>
      </c>
      <c r="AK1415" s="23">
        <v>1.01366</v>
      </c>
      <c r="AL1415" s="23">
        <v>1</v>
      </c>
      <c r="AM1415" s="23">
        <v>0</v>
      </c>
      <c r="AN1415" s="23">
        <v>2912</v>
      </c>
      <c r="AO1415" s="23">
        <v>1414</v>
      </c>
      <c r="AP1415" s="23">
        <v>28</v>
      </c>
    </row>
    <row r="1416" spans="1:42" x14ac:dyDescent="0.25">
      <c r="A1416" s="23">
        <v>1415</v>
      </c>
      <c r="B1416" s="23">
        <v>33</v>
      </c>
      <c r="C1416" s="23">
        <v>33</v>
      </c>
      <c r="D1416" s="23">
        <v>9</v>
      </c>
      <c r="E1416" s="23">
        <v>1296</v>
      </c>
      <c r="F1416" s="23">
        <v>2957</v>
      </c>
      <c r="G1416" s="23">
        <v>2984</v>
      </c>
      <c r="H1416" s="23">
        <v>1592</v>
      </c>
      <c r="I1416" s="23">
        <v>1847</v>
      </c>
      <c r="J1416" s="23">
        <v>159</v>
      </c>
      <c r="K1416" s="23">
        <v>442</v>
      </c>
      <c r="L1416" s="23">
        <v>302</v>
      </c>
      <c r="M1416" s="23">
        <v>280</v>
      </c>
      <c r="N1416" s="23">
        <v>272</v>
      </c>
      <c r="O1416" s="23">
        <v>126275</v>
      </c>
      <c r="P1416" s="23">
        <v>3686</v>
      </c>
      <c r="Q1416" s="23">
        <v>2001</v>
      </c>
      <c r="R1416" s="23">
        <v>0.35288203753351199</v>
      </c>
      <c r="S1416" s="23">
        <v>2858</v>
      </c>
      <c r="T1416" s="23">
        <v>77</v>
      </c>
      <c r="U1416" s="23">
        <v>453</v>
      </c>
      <c r="V1416" s="23">
        <v>692</v>
      </c>
      <c r="W1416" s="23">
        <v>883</v>
      </c>
      <c r="X1416" s="23">
        <v>879</v>
      </c>
      <c r="Y1416" s="23">
        <v>360</v>
      </c>
      <c r="Z1416" s="23">
        <v>274</v>
      </c>
      <c r="AA1416" s="23">
        <v>819</v>
      </c>
      <c r="AB1416" s="23">
        <v>37</v>
      </c>
      <c r="AC1416" s="23">
        <v>187</v>
      </c>
      <c r="AD1416" s="23">
        <v>1181</v>
      </c>
      <c r="AE1416" s="23">
        <v>0</v>
      </c>
      <c r="AF1416" s="23">
        <v>0</v>
      </c>
      <c r="AG1416" s="23">
        <v>5</v>
      </c>
      <c r="AH1416" s="23">
        <v>292.92282</v>
      </c>
      <c r="AI1416" s="23">
        <v>0</v>
      </c>
      <c r="AJ1416" s="23">
        <v>0</v>
      </c>
      <c r="AK1416" s="23">
        <v>0.92083999999999999</v>
      </c>
      <c r="AL1416" s="23">
        <v>1</v>
      </c>
      <c r="AM1416" s="23">
        <v>0</v>
      </c>
      <c r="AN1416" s="23">
        <v>1296</v>
      </c>
      <c r="AO1416" s="23">
        <v>1415</v>
      </c>
      <c r="AP1416" s="23">
        <v>27</v>
      </c>
    </row>
    <row r="1417" spans="1:42" x14ac:dyDescent="0.25">
      <c r="A1417" s="23">
        <v>1416</v>
      </c>
      <c r="B1417" s="23">
        <v>33</v>
      </c>
      <c r="C1417" s="23">
        <v>33</v>
      </c>
      <c r="D1417" s="23">
        <v>9</v>
      </c>
      <c r="E1417" s="23">
        <v>875</v>
      </c>
      <c r="F1417" s="23">
        <v>1794</v>
      </c>
      <c r="G1417" s="23">
        <v>1800</v>
      </c>
      <c r="H1417" s="23">
        <v>981</v>
      </c>
      <c r="I1417" s="23">
        <v>1376</v>
      </c>
      <c r="J1417" s="23">
        <v>18</v>
      </c>
      <c r="K1417" s="23">
        <v>293</v>
      </c>
      <c r="L1417" s="23">
        <v>273</v>
      </c>
      <c r="M1417" s="23">
        <v>146</v>
      </c>
      <c r="N1417" s="23">
        <v>163</v>
      </c>
      <c r="O1417" s="23">
        <v>74340</v>
      </c>
      <c r="P1417" s="23">
        <v>1673</v>
      </c>
      <c r="Q1417" s="23">
        <v>78</v>
      </c>
      <c r="R1417" s="23">
        <v>0.41777777777777803</v>
      </c>
      <c r="S1417" s="23">
        <v>691</v>
      </c>
      <c r="T1417" s="23">
        <v>72</v>
      </c>
      <c r="U1417" s="23">
        <v>152</v>
      </c>
      <c r="V1417" s="23">
        <v>415</v>
      </c>
      <c r="W1417" s="23">
        <v>519</v>
      </c>
      <c r="X1417" s="23">
        <v>642</v>
      </c>
      <c r="Y1417" s="23">
        <v>68</v>
      </c>
      <c r="Z1417" s="23">
        <v>54</v>
      </c>
      <c r="AA1417" s="23">
        <v>245</v>
      </c>
      <c r="AB1417" s="23">
        <v>48</v>
      </c>
      <c r="AC1417" s="23">
        <v>59</v>
      </c>
      <c r="AD1417" s="23">
        <v>217</v>
      </c>
      <c r="AE1417" s="23">
        <v>0</v>
      </c>
      <c r="AF1417" s="23">
        <v>0</v>
      </c>
      <c r="AG1417" s="23">
        <v>4</v>
      </c>
      <c r="AH1417" s="23">
        <v>0</v>
      </c>
      <c r="AI1417" s="23">
        <v>0</v>
      </c>
      <c r="AJ1417" s="23">
        <v>0</v>
      </c>
      <c r="AK1417" s="23">
        <v>0.92969999999999997</v>
      </c>
      <c r="AL1417" s="23">
        <v>1</v>
      </c>
      <c r="AM1417" s="23">
        <v>0</v>
      </c>
      <c r="AN1417" s="23">
        <v>875</v>
      </c>
      <c r="AO1417" s="23">
        <v>1416</v>
      </c>
      <c r="AP1417" s="23">
        <v>6</v>
      </c>
    </row>
    <row r="1418" spans="1:42" x14ac:dyDescent="0.25">
      <c r="A1418" s="23">
        <v>1417</v>
      </c>
      <c r="B1418" s="23">
        <v>33</v>
      </c>
      <c r="C1418" s="23">
        <v>33</v>
      </c>
      <c r="D1418" s="23">
        <v>9</v>
      </c>
      <c r="E1418" s="23">
        <v>163</v>
      </c>
      <c r="F1418" s="23">
        <v>457</v>
      </c>
      <c r="G1418" s="23">
        <v>495</v>
      </c>
      <c r="H1418" s="23">
        <v>266</v>
      </c>
      <c r="I1418" s="23">
        <v>142</v>
      </c>
      <c r="J1418" s="23">
        <v>26</v>
      </c>
      <c r="K1418" s="23">
        <v>22</v>
      </c>
      <c r="L1418" s="23">
        <v>42</v>
      </c>
      <c r="M1418" s="23">
        <v>42</v>
      </c>
      <c r="N1418" s="23">
        <v>57</v>
      </c>
      <c r="O1418" s="23">
        <v>17892</v>
      </c>
      <c r="P1418" s="23">
        <v>274</v>
      </c>
      <c r="Q1418" s="23">
        <v>15</v>
      </c>
      <c r="R1418" s="23">
        <v>0.23030303030303001</v>
      </c>
      <c r="S1418" s="23">
        <v>196</v>
      </c>
      <c r="T1418" s="23">
        <v>6</v>
      </c>
      <c r="U1418" s="23">
        <v>96</v>
      </c>
      <c r="V1418" s="23">
        <v>88</v>
      </c>
      <c r="W1418" s="23">
        <v>207</v>
      </c>
      <c r="X1418" s="23">
        <v>98</v>
      </c>
      <c r="Y1418" s="23">
        <v>4</v>
      </c>
      <c r="Z1418" s="23">
        <v>7</v>
      </c>
      <c r="AA1418" s="23">
        <v>172</v>
      </c>
      <c r="AB1418" s="23">
        <v>0</v>
      </c>
      <c r="AC1418" s="23">
        <v>4</v>
      </c>
      <c r="AD1418" s="23">
        <v>9</v>
      </c>
      <c r="AE1418" s="23">
        <v>0</v>
      </c>
      <c r="AF1418" s="23">
        <v>0</v>
      </c>
      <c r="AG1418" s="23">
        <v>5</v>
      </c>
      <c r="AH1418" s="23">
        <v>0</v>
      </c>
      <c r="AI1418" s="23">
        <v>0</v>
      </c>
      <c r="AJ1418" s="23">
        <v>0</v>
      </c>
      <c r="AK1418" s="23">
        <v>0.94613999999999998</v>
      </c>
      <c r="AL1418" s="23">
        <v>1</v>
      </c>
      <c r="AM1418" s="23">
        <v>0</v>
      </c>
      <c r="AN1418" s="23">
        <v>163</v>
      </c>
      <c r="AO1418" s="23">
        <v>1417</v>
      </c>
      <c r="AP1418" s="23">
        <v>38</v>
      </c>
    </row>
    <row r="1419" spans="1:42" x14ac:dyDescent="0.25">
      <c r="A1419" s="23">
        <v>1418</v>
      </c>
      <c r="B1419" s="23">
        <v>33</v>
      </c>
      <c r="C1419" s="23">
        <v>33</v>
      </c>
      <c r="D1419" s="23">
        <v>9</v>
      </c>
      <c r="E1419" s="23">
        <v>1626</v>
      </c>
      <c r="F1419" s="23">
        <v>3783</v>
      </c>
      <c r="G1419" s="23">
        <v>3799</v>
      </c>
      <c r="H1419" s="23">
        <v>2028</v>
      </c>
      <c r="I1419" s="23">
        <v>1642</v>
      </c>
      <c r="J1419" s="23">
        <v>87</v>
      </c>
      <c r="K1419" s="23">
        <v>319</v>
      </c>
      <c r="L1419" s="23">
        <v>471</v>
      </c>
      <c r="M1419" s="23">
        <v>436</v>
      </c>
      <c r="N1419" s="23">
        <v>400</v>
      </c>
      <c r="O1419" s="23">
        <v>6296</v>
      </c>
      <c r="P1419" s="23">
        <v>1443</v>
      </c>
      <c r="Q1419" s="23">
        <v>72</v>
      </c>
      <c r="R1419" s="23">
        <v>0.34035272440115799</v>
      </c>
      <c r="S1419" s="23">
        <v>640</v>
      </c>
      <c r="T1419" s="23">
        <v>135</v>
      </c>
      <c r="U1419" s="23">
        <v>501</v>
      </c>
      <c r="V1419" s="23">
        <v>774</v>
      </c>
      <c r="W1419" s="23">
        <v>1339</v>
      </c>
      <c r="X1419" s="23">
        <v>1050</v>
      </c>
      <c r="Y1419" s="23">
        <v>36</v>
      </c>
      <c r="Z1419" s="23">
        <v>102</v>
      </c>
      <c r="AA1419" s="23">
        <v>382</v>
      </c>
      <c r="AB1419" s="23">
        <v>3</v>
      </c>
      <c r="AC1419" s="23">
        <v>29</v>
      </c>
      <c r="AD1419" s="23">
        <v>88</v>
      </c>
      <c r="AE1419" s="23">
        <v>0</v>
      </c>
      <c r="AF1419" s="23">
        <v>0</v>
      </c>
      <c r="AG1419" s="23">
        <v>5</v>
      </c>
      <c r="AH1419" s="23">
        <v>0</v>
      </c>
      <c r="AI1419" s="23">
        <v>0</v>
      </c>
      <c r="AJ1419" s="23">
        <v>0</v>
      </c>
      <c r="AK1419" s="23">
        <v>0.95801000000000003</v>
      </c>
      <c r="AL1419" s="23">
        <v>1</v>
      </c>
      <c r="AM1419" s="23">
        <v>0</v>
      </c>
      <c r="AN1419" s="23">
        <v>1626</v>
      </c>
      <c r="AO1419" s="23">
        <v>1418</v>
      </c>
      <c r="AP1419" s="23">
        <v>16</v>
      </c>
    </row>
    <row r="1420" spans="1:42" x14ac:dyDescent="0.25">
      <c r="A1420" s="23">
        <v>1419</v>
      </c>
      <c r="B1420" s="23">
        <v>33</v>
      </c>
      <c r="C1420" s="23">
        <v>33</v>
      </c>
      <c r="D1420" s="23">
        <v>9</v>
      </c>
      <c r="E1420" s="23">
        <v>1376</v>
      </c>
      <c r="F1420" s="23">
        <v>3129</v>
      </c>
      <c r="G1420" s="23">
        <v>3135</v>
      </c>
      <c r="H1420" s="23">
        <v>1569</v>
      </c>
      <c r="I1420" s="23">
        <v>1031</v>
      </c>
      <c r="J1420" s="23">
        <v>438</v>
      </c>
      <c r="K1420" s="23">
        <v>445</v>
      </c>
      <c r="L1420" s="23">
        <v>292</v>
      </c>
      <c r="M1420" s="23">
        <v>261</v>
      </c>
      <c r="N1420" s="23">
        <v>378</v>
      </c>
      <c r="O1420" s="23">
        <v>1120</v>
      </c>
      <c r="P1420" s="23">
        <v>241</v>
      </c>
      <c r="Q1420" s="23">
        <v>43</v>
      </c>
      <c r="R1420" s="23">
        <v>0.26794258373205698</v>
      </c>
      <c r="S1420" s="23">
        <v>476</v>
      </c>
      <c r="T1420" s="23">
        <v>163</v>
      </c>
      <c r="U1420" s="23">
        <v>533</v>
      </c>
      <c r="V1420" s="23">
        <v>823</v>
      </c>
      <c r="W1420" s="23">
        <v>900</v>
      </c>
      <c r="X1420" s="23">
        <v>716</v>
      </c>
      <c r="Y1420" s="23">
        <v>45</v>
      </c>
      <c r="Z1420" s="23">
        <v>66</v>
      </c>
      <c r="AA1420" s="23">
        <v>305</v>
      </c>
      <c r="AB1420" s="23">
        <v>0</v>
      </c>
      <c r="AC1420" s="23">
        <v>8</v>
      </c>
      <c r="AD1420" s="23">
        <v>52</v>
      </c>
      <c r="AE1420" s="23">
        <v>0</v>
      </c>
      <c r="AF1420" s="23">
        <v>0</v>
      </c>
      <c r="AG1420" s="23">
        <v>4</v>
      </c>
      <c r="AH1420" s="23">
        <v>0</v>
      </c>
      <c r="AI1420" s="23">
        <v>0</v>
      </c>
      <c r="AJ1420" s="23">
        <v>0</v>
      </c>
      <c r="AK1420" s="23">
        <v>1.16229</v>
      </c>
      <c r="AL1420" s="23">
        <v>1</v>
      </c>
      <c r="AM1420" s="23">
        <v>0</v>
      </c>
      <c r="AN1420" s="23">
        <v>1376</v>
      </c>
      <c r="AO1420" s="23">
        <v>1419</v>
      </c>
      <c r="AP1420" s="23">
        <v>6</v>
      </c>
    </row>
    <row r="1421" spans="1:42" x14ac:dyDescent="0.25">
      <c r="A1421" s="23">
        <v>1420</v>
      </c>
      <c r="B1421" s="23">
        <v>33</v>
      </c>
      <c r="C1421" s="23">
        <v>33</v>
      </c>
      <c r="D1421" s="23">
        <v>9</v>
      </c>
      <c r="E1421" s="23">
        <v>2806</v>
      </c>
      <c r="F1421" s="23">
        <v>7203</v>
      </c>
      <c r="G1421" s="23">
        <v>7266</v>
      </c>
      <c r="H1421" s="23">
        <v>4030</v>
      </c>
      <c r="I1421" s="23">
        <v>2651</v>
      </c>
      <c r="J1421" s="23">
        <v>168</v>
      </c>
      <c r="K1421" s="23">
        <v>317</v>
      </c>
      <c r="L1421" s="23">
        <v>527</v>
      </c>
      <c r="M1421" s="23">
        <v>585</v>
      </c>
      <c r="N1421" s="23">
        <v>1377</v>
      </c>
      <c r="O1421" s="23">
        <v>2561</v>
      </c>
      <c r="P1421" s="23">
        <v>1120</v>
      </c>
      <c r="Q1421" s="23">
        <v>48</v>
      </c>
      <c r="R1421" s="23">
        <v>0.24098541150564301</v>
      </c>
      <c r="S1421" s="23">
        <v>1304</v>
      </c>
      <c r="T1421" s="23">
        <v>220</v>
      </c>
      <c r="U1421" s="23">
        <v>1565</v>
      </c>
      <c r="V1421" s="23">
        <v>1562</v>
      </c>
      <c r="W1421" s="23">
        <v>2493</v>
      </c>
      <c r="X1421" s="23">
        <v>1426</v>
      </c>
      <c r="Y1421" s="23">
        <v>56</v>
      </c>
      <c r="Z1421" s="23">
        <v>312</v>
      </c>
      <c r="AA1421" s="23">
        <v>793</v>
      </c>
      <c r="AB1421" s="23">
        <v>3</v>
      </c>
      <c r="AC1421" s="23">
        <v>41</v>
      </c>
      <c r="AD1421" s="23">
        <v>99</v>
      </c>
      <c r="AE1421" s="23">
        <v>0</v>
      </c>
      <c r="AF1421" s="23">
        <v>0</v>
      </c>
      <c r="AG1421" s="23">
        <v>4</v>
      </c>
      <c r="AH1421" s="23">
        <v>157.04318000000001</v>
      </c>
      <c r="AI1421" s="23">
        <v>0</v>
      </c>
      <c r="AJ1421" s="23">
        <v>0</v>
      </c>
      <c r="AK1421" s="23">
        <v>1.0364599999999999</v>
      </c>
      <c r="AL1421" s="23">
        <v>1</v>
      </c>
      <c r="AM1421" s="23">
        <v>0</v>
      </c>
      <c r="AN1421" s="23">
        <v>2806</v>
      </c>
      <c r="AO1421" s="23">
        <v>1420</v>
      </c>
      <c r="AP1421" s="23">
        <v>63</v>
      </c>
    </row>
    <row r="1422" spans="1:42" x14ac:dyDescent="0.25">
      <c r="A1422" s="23">
        <v>1421</v>
      </c>
      <c r="B1422" s="23">
        <v>33</v>
      </c>
      <c r="C1422" s="23">
        <v>33</v>
      </c>
      <c r="D1422" s="23">
        <v>9</v>
      </c>
      <c r="E1422" s="23">
        <v>2988</v>
      </c>
      <c r="F1422" s="23">
        <v>6522</v>
      </c>
      <c r="G1422" s="23">
        <v>6615</v>
      </c>
      <c r="H1422" s="23">
        <v>3019</v>
      </c>
      <c r="I1422" s="23">
        <v>1723</v>
      </c>
      <c r="J1422" s="23">
        <v>1570</v>
      </c>
      <c r="K1422" s="23">
        <v>928</v>
      </c>
      <c r="L1422" s="23">
        <v>645</v>
      </c>
      <c r="M1422" s="23">
        <v>537</v>
      </c>
      <c r="N1422" s="23">
        <v>878</v>
      </c>
      <c r="O1422" s="23">
        <v>1238</v>
      </c>
      <c r="P1422" s="23">
        <v>672</v>
      </c>
      <c r="Q1422" s="23">
        <v>220</v>
      </c>
      <c r="R1422" s="23">
        <v>0.294028722600151</v>
      </c>
      <c r="S1422" s="23">
        <v>4410</v>
      </c>
      <c r="T1422" s="23">
        <v>153</v>
      </c>
      <c r="U1422" s="23">
        <v>1096</v>
      </c>
      <c r="V1422" s="23">
        <v>1882</v>
      </c>
      <c r="W1422" s="23">
        <v>1774</v>
      </c>
      <c r="X1422" s="23">
        <v>1710</v>
      </c>
      <c r="Y1422" s="23">
        <v>1081</v>
      </c>
      <c r="Z1422" s="23">
        <v>547</v>
      </c>
      <c r="AA1422" s="23">
        <v>2450</v>
      </c>
      <c r="AB1422" s="23">
        <v>5</v>
      </c>
      <c r="AC1422" s="23">
        <v>48</v>
      </c>
      <c r="AD1422" s="23">
        <v>279</v>
      </c>
      <c r="AE1422" s="23">
        <v>0</v>
      </c>
      <c r="AF1422" s="23">
        <v>0</v>
      </c>
      <c r="AG1422" s="23">
        <v>4</v>
      </c>
      <c r="AH1422" s="23">
        <v>1178.3833</v>
      </c>
      <c r="AI1422" s="23">
        <v>0</v>
      </c>
      <c r="AJ1422" s="23">
        <v>0</v>
      </c>
      <c r="AK1422" s="23">
        <v>1.3426899999999999</v>
      </c>
      <c r="AL1422" s="23">
        <v>1</v>
      </c>
      <c r="AM1422" s="23">
        <v>0</v>
      </c>
      <c r="AN1422" s="23">
        <v>2988</v>
      </c>
      <c r="AO1422" s="23">
        <v>1421</v>
      </c>
      <c r="AP1422" s="23">
        <v>93</v>
      </c>
    </row>
    <row r="1423" spans="1:42" x14ac:dyDescent="0.25">
      <c r="A1423" s="23">
        <v>1422</v>
      </c>
      <c r="B1423" s="23">
        <v>33</v>
      </c>
      <c r="C1423" s="23">
        <v>33</v>
      </c>
      <c r="D1423" s="23">
        <v>9</v>
      </c>
      <c r="E1423" s="23">
        <v>2540</v>
      </c>
      <c r="F1423" s="23">
        <v>6410</v>
      </c>
      <c r="G1423" s="23">
        <v>6441</v>
      </c>
      <c r="H1423" s="23">
        <v>3214</v>
      </c>
      <c r="I1423" s="23">
        <v>2285</v>
      </c>
      <c r="J1423" s="23">
        <v>255</v>
      </c>
      <c r="K1423" s="23">
        <v>420</v>
      </c>
      <c r="L1423" s="23">
        <v>568</v>
      </c>
      <c r="M1423" s="23">
        <v>516</v>
      </c>
      <c r="N1423" s="23">
        <v>1036</v>
      </c>
      <c r="O1423" s="23">
        <v>1649</v>
      </c>
      <c r="P1423" s="23">
        <v>648</v>
      </c>
      <c r="Q1423" s="23">
        <v>87</v>
      </c>
      <c r="R1423" s="23">
        <v>0.24965067536096899</v>
      </c>
      <c r="S1423" s="23">
        <v>2132</v>
      </c>
      <c r="T1423" s="23">
        <v>285</v>
      </c>
      <c r="U1423" s="23">
        <v>1127</v>
      </c>
      <c r="V1423" s="23">
        <v>1423</v>
      </c>
      <c r="W1423" s="23">
        <v>2176</v>
      </c>
      <c r="X1423" s="23">
        <v>1430</v>
      </c>
      <c r="Y1423" s="23">
        <v>152</v>
      </c>
      <c r="Z1423" s="23">
        <v>466</v>
      </c>
      <c r="AA1423" s="23">
        <v>1068</v>
      </c>
      <c r="AB1423" s="23">
        <v>0</v>
      </c>
      <c r="AC1423" s="23">
        <v>127</v>
      </c>
      <c r="AD1423" s="23">
        <v>319</v>
      </c>
      <c r="AE1423" s="23">
        <v>0</v>
      </c>
      <c r="AF1423" s="23">
        <v>0</v>
      </c>
      <c r="AG1423" s="23">
        <v>4</v>
      </c>
      <c r="AH1423" s="23">
        <v>0</v>
      </c>
      <c r="AI1423" s="23">
        <v>0</v>
      </c>
      <c r="AJ1423" s="23">
        <v>0</v>
      </c>
      <c r="AK1423" s="23">
        <v>1.33064</v>
      </c>
      <c r="AL1423" s="23">
        <v>1</v>
      </c>
      <c r="AM1423" s="23">
        <v>0</v>
      </c>
      <c r="AN1423" s="23">
        <v>2540</v>
      </c>
      <c r="AO1423" s="23">
        <v>1422</v>
      </c>
      <c r="AP1423" s="23">
        <v>31</v>
      </c>
    </row>
    <row r="1424" spans="1:42" x14ac:dyDescent="0.25">
      <c r="A1424" s="23">
        <v>1423</v>
      </c>
      <c r="B1424" s="23">
        <v>33</v>
      </c>
      <c r="C1424" s="23">
        <v>33</v>
      </c>
      <c r="D1424" s="23">
        <v>9</v>
      </c>
      <c r="E1424" s="23">
        <v>2456</v>
      </c>
      <c r="F1424" s="23">
        <v>7046</v>
      </c>
      <c r="G1424" s="23">
        <v>7100</v>
      </c>
      <c r="H1424" s="23">
        <v>3406</v>
      </c>
      <c r="I1424" s="23">
        <v>2399</v>
      </c>
      <c r="J1424" s="23">
        <v>72</v>
      </c>
      <c r="K1424" s="23">
        <v>429</v>
      </c>
      <c r="L1424" s="23">
        <v>451</v>
      </c>
      <c r="M1424" s="23">
        <v>701</v>
      </c>
      <c r="N1424" s="23">
        <v>875</v>
      </c>
      <c r="O1424" s="23">
        <v>4392</v>
      </c>
      <c r="P1424" s="23">
        <v>624</v>
      </c>
      <c r="Q1424" s="23">
        <v>69</v>
      </c>
      <c r="R1424" s="23">
        <v>0.26154929577464803</v>
      </c>
      <c r="S1424" s="23">
        <v>890</v>
      </c>
      <c r="T1424" s="23">
        <v>341</v>
      </c>
      <c r="U1424" s="23">
        <v>1391</v>
      </c>
      <c r="V1424" s="23">
        <v>1518</v>
      </c>
      <c r="W1424" s="23">
        <v>2367</v>
      </c>
      <c r="X1424" s="23">
        <v>1483</v>
      </c>
      <c r="Y1424" s="23">
        <v>39</v>
      </c>
      <c r="Z1424" s="23">
        <v>218</v>
      </c>
      <c r="AA1424" s="23">
        <v>365</v>
      </c>
      <c r="AB1424" s="23">
        <v>0</v>
      </c>
      <c r="AC1424" s="23">
        <v>65</v>
      </c>
      <c r="AD1424" s="23">
        <v>203</v>
      </c>
      <c r="AE1424" s="23">
        <v>0</v>
      </c>
      <c r="AF1424" s="23">
        <v>0</v>
      </c>
      <c r="AG1424" s="23">
        <v>4</v>
      </c>
      <c r="AH1424" s="23">
        <v>0</v>
      </c>
      <c r="AI1424" s="23">
        <v>0</v>
      </c>
      <c r="AJ1424" s="23">
        <v>0</v>
      </c>
      <c r="AK1424" s="23">
        <v>1.11528</v>
      </c>
      <c r="AL1424" s="23">
        <v>1</v>
      </c>
      <c r="AM1424" s="23">
        <v>0</v>
      </c>
      <c r="AN1424" s="23">
        <v>2456</v>
      </c>
      <c r="AO1424" s="23">
        <v>1423</v>
      </c>
      <c r="AP1424" s="23">
        <v>54</v>
      </c>
    </row>
    <row r="1425" spans="1:42" x14ac:dyDescent="0.25">
      <c r="A1425" s="23">
        <v>1424</v>
      </c>
      <c r="B1425" s="23">
        <v>33</v>
      </c>
      <c r="C1425" s="23">
        <v>33</v>
      </c>
      <c r="D1425" s="23">
        <v>9</v>
      </c>
      <c r="E1425" s="23">
        <v>2191</v>
      </c>
      <c r="F1425" s="23">
        <v>3995</v>
      </c>
      <c r="G1425" s="23">
        <v>4006</v>
      </c>
      <c r="H1425" s="23">
        <v>2179</v>
      </c>
      <c r="I1425" s="23">
        <v>762</v>
      </c>
      <c r="J1425" s="23">
        <v>1493</v>
      </c>
      <c r="K1425" s="23">
        <v>541</v>
      </c>
      <c r="L1425" s="23">
        <v>817</v>
      </c>
      <c r="M1425" s="23">
        <v>382</v>
      </c>
      <c r="N1425" s="23">
        <v>451</v>
      </c>
      <c r="O1425" s="23">
        <v>2662</v>
      </c>
      <c r="P1425" s="23">
        <v>139</v>
      </c>
      <c r="Q1425" s="23">
        <v>202</v>
      </c>
      <c r="R1425" s="23">
        <v>0.300299550673989</v>
      </c>
      <c r="S1425" s="23">
        <v>5573</v>
      </c>
      <c r="T1425" s="23">
        <v>268</v>
      </c>
      <c r="U1425" s="23">
        <v>573</v>
      </c>
      <c r="V1425" s="23">
        <v>1015</v>
      </c>
      <c r="W1425" s="23">
        <v>1098</v>
      </c>
      <c r="X1425" s="23">
        <v>1052</v>
      </c>
      <c r="Y1425" s="23">
        <v>526</v>
      </c>
      <c r="Z1425" s="23">
        <v>1557</v>
      </c>
      <c r="AA1425" s="23">
        <v>2082</v>
      </c>
      <c r="AB1425" s="23">
        <v>11</v>
      </c>
      <c r="AC1425" s="23">
        <v>554</v>
      </c>
      <c r="AD1425" s="23">
        <v>843</v>
      </c>
      <c r="AE1425" s="23">
        <v>0</v>
      </c>
      <c r="AF1425" s="23">
        <v>0</v>
      </c>
      <c r="AG1425" s="23">
        <v>3</v>
      </c>
      <c r="AH1425" s="23">
        <v>0</v>
      </c>
      <c r="AI1425" s="23">
        <v>0</v>
      </c>
      <c r="AJ1425" s="23">
        <v>0</v>
      </c>
      <c r="AK1425" s="23">
        <v>2.0373899999999998</v>
      </c>
      <c r="AL1425" s="23">
        <v>1</v>
      </c>
      <c r="AM1425" s="23">
        <v>0</v>
      </c>
      <c r="AN1425" s="23">
        <v>2191</v>
      </c>
      <c r="AO1425" s="23">
        <v>1424</v>
      </c>
      <c r="AP1425" s="23">
        <v>11</v>
      </c>
    </row>
    <row r="1426" spans="1:42" x14ac:dyDescent="0.25">
      <c r="A1426" s="23">
        <v>1425</v>
      </c>
      <c r="B1426" s="23">
        <v>33</v>
      </c>
      <c r="C1426" s="23">
        <v>33</v>
      </c>
      <c r="D1426" s="23">
        <v>9</v>
      </c>
      <c r="E1426" s="23">
        <v>2239</v>
      </c>
      <c r="F1426" s="23">
        <v>5692</v>
      </c>
      <c r="G1426" s="23">
        <v>5765</v>
      </c>
      <c r="H1426" s="23">
        <v>3556</v>
      </c>
      <c r="I1426" s="23">
        <v>1860</v>
      </c>
      <c r="J1426" s="23">
        <v>434</v>
      </c>
      <c r="K1426" s="23">
        <v>490</v>
      </c>
      <c r="L1426" s="23">
        <v>555</v>
      </c>
      <c r="M1426" s="23">
        <v>556</v>
      </c>
      <c r="N1426" s="23">
        <v>638</v>
      </c>
      <c r="O1426" s="23">
        <v>2772</v>
      </c>
      <c r="P1426" s="23">
        <v>504.34985</v>
      </c>
      <c r="Q1426" s="23">
        <v>281</v>
      </c>
      <c r="R1426" s="23">
        <v>0.26747614917606199</v>
      </c>
      <c r="S1426" s="23">
        <v>4914</v>
      </c>
      <c r="T1426" s="23">
        <v>455</v>
      </c>
      <c r="U1426" s="23">
        <v>598</v>
      </c>
      <c r="V1426" s="23">
        <v>1917</v>
      </c>
      <c r="W1426" s="23">
        <v>1556</v>
      </c>
      <c r="X1426" s="23">
        <v>1239</v>
      </c>
      <c r="Y1426" s="23">
        <v>278</v>
      </c>
      <c r="Z1426" s="23">
        <v>589</v>
      </c>
      <c r="AA1426" s="23">
        <v>1326</v>
      </c>
      <c r="AB1426" s="23">
        <v>0</v>
      </c>
      <c r="AC1426" s="23">
        <v>46</v>
      </c>
      <c r="AD1426" s="23">
        <v>2675</v>
      </c>
      <c r="AE1426" s="23">
        <v>0</v>
      </c>
      <c r="AF1426" s="23">
        <v>0</v>
      </c>
      <c r="AG1426" s="23">
        <v>4</v>
      </c>
      <c r="AH1426" s="23">
        <v>0</v>
      </c>
      <c r="AI1426" s="23">
        <v>0</v>
      </c>
      <c r="AJ1426" s="23">
        <v>0</v>
      </c>
      <c r="AK1426" s="23">
        <v>1.3046899999999999</v>
      </c>
      <c r="AL1426" s="23">
        <v>1</v>
      </c>
      <c r="AM1426" s="23">
        <v>0</v>
      </c>
      <c r="AN1426" s="23">
        <v>2239</v>
      </c>
      <c r="AO1426" s="23">
        <v>1425</v>
      </c>
      <c r="AP1426" s="23">
        <v>73</v>
      </c>
    </row>
    <row r="1427" spans="1:42" x14ac:dyDescent="0.25">
      <c r="A1427" s="23">
        <v>1426</v>
      </c>
      <c r="B1427" s="23">
        <v>33</v>
      </c>
      <c r="C1427" s="23">
        <v>33</v>
      </c>
      <c r="D1427" s="23">
        <v>9</v>
      </c>
      <c r="E1427" s="23">
        <v>2141</v>
      </c>
      <c r="F1427" s="23">
        <v>4896</v>
      </c>
      <c r="G1427" s="23">
        <v>4896</v>
      </c>
      <c r="H1427" s="23">
        <v>2317</v>
      </c>
      <c r="I1427" s="23">
        <v>2243</v>
      </c>
      <c r="J1427" s="23">
        <v>0</v>
      </c>
      <c r="K1427" s="23">
        <v>199</v>
      </c>
      <c r="L1427" s="23">
        <v>399</v>
      </c>
      <c r="M1427" s="23">
        <v>353</v>
      </c>
      <c r="N1427" s="23">
        <v>1190</v>
      </c>
      <c r="O1427" s="23">
        <v>2250</v>
      </c>
      <c r="P1427" s="23">
        <v>874</v>
      </c>
      <c r="Q1427" s="23">
        <v>344</v>
      </c>
      <c r="R1427" s="23">
        <v>0.36825980392156898</v>
      </c>
      <c r="S1427" s="23">
        <v>729</v>
      </c>
      <c r="T1427" s="23">
        <v>185</v>
      </c>
      <c r="U1427" s="23">
        <v>825</v>
      </c>
      <c r="V1427" s="23">
        <v>726</v>
      </c>
      <c r="W1427" s="23">
        <v>1626</v>
      </c>
      <c r="X1427" s="23">
        <v>1534</v>
      </c>
      <c r="Y1427" s="23">
        <v>50</v>
      </c>
      <c r="Z1427" s="23">
        <v>176</v>
      </c>
      <c r="AA1427" s="23">
        <v>325</v>
      </c>
      <c r="AB1427" s="23">
        <v>2</v>
      </c>
      <c r="AC1427" s="23">
        <v>97</v>
      </c>
      <c r="AD1427" s="23">
        <v>79</v>
      </c>
      <c r="AE1427" s="23">
        <v>0</v>
      </c>
      <c r="AF1427" s="23">
        <v>0</v>
      </c>
      <c r="AG1427" s="23">
        <v>4</v>
      </c>
      <c r="AH1427" s="23">
        <v>0</v>
      </c>
      <c r="AI1427" s="23">
        <v>0</v>
      </c>
      <c r="AJ1427" s="23">
        <v>0</v>
      </c>
      <c r="AK1427" s="23">
        <v>1.0076799999999999</v>
      </c>
      <c r="AL1427" s="23">
        <v>1</v>
      </c>
      <c r="AM1427" s="23">
        <v>0</v>
      </c>
      <c r="AN1427" s="23">
        <v>2141</v>
      </c>
      <c r="AO1427" s="23">
        <v>1426</v>
      </c>
      <c r="AP1427" s="23">
        <v>0</v>
      </c>
    </row>
    <row r="1428" spans="1:42" x14ac:dyDescent="0.25">
      <c r="A1428" s="23">
        <v>1427</v>
      </c>
      <c r="B1428" s="23">
        <v>33</v>
      </c>
      <c r="C1428" s="23">
        <v>33</v>
      </c>
      <c r="D1428" s="23">
        <v>9</v>
      </c>
      <c r="E1428" s="23">
        <v>2261</v>
      </c>
      <c r="F1428" s="23">
        <v>5092</v>
      </c>
      <c r="G1428" s="23">
        <v>5786</v>
      </c>
      <c r="H1428" s="23">
        <v>2883</v>
      </c>
      <c r="I1428" s="23">
        <v>1762</v>
      </c>
      <c r="J1428" s="23">
        <v>659</v>
      </c>
      <c r="K1428" s="23">
        <v>634</v>
      </c>
      <c r="L1428" s="23">
        <v>405</v>
      </c>
      <c r="M1428" s="23">
        <v>437</v>
      </c>
      <c r="N1428" s="23">
        <v>785</v>
      </c>
      <c r="O1428" s="23">
        <v>1717</v>
      </c>
      <c r="P1428" s="23">
        <v>671</v>
      </c>
      <c r="Q1428" s="23">
        <v>116</v>
      </c>
      <c r="R1428" s="23">
        <v>0.27203594884203203</v>
      </c>
      <c r="S1428" s="23">
        <v>5251</v>
      </c>
      <c r="T1428" s="23">
        <v>209</v>
      </c>
      <c r="U1428" s="23">
        <v>1206</v>
      </c>
      <c r="V1428" s="23">
        <v>1129</v>
      </c>
      <c r="W1428" s="23">
        <v>1811</v>
      </c>
      <c r="X1428" s="23">
        <v>1431</v>
      </c>
      <c r="Y1428" s="23">
        <v>835</v>
      </c>
      <c r="Z1428" s="23">
        <v>1500</v>
      </c>
      <c r="AA1428" s="23">
        <v>1840</v>
      </c>
      <c r="AB1428" s="23">
        <v>2</v>
      </c>
      <c r="AC1428" s="23">
        <v>314</v>
      </c>
      <c r="AD1428" s="23">
        <v>760</v>
      </c>
      <c r="AE1428" s="23">
        <v>0</v>
      </c>
      <c r="AF1428" s="23">
        <v>0</v>
      </c>
      <c r="AG1428" s="23">
        <v>4</v>
      </c>
      <c r="AH1428" s="23">
        <v>1013.53973</v>
      </c>
      <c r="AI1428" s="23">
        <v>666.10522000000003</v>
      </c>
      <c r="AJ1428" s="23">
        <v>471.36353000000003</v>
      </c>
      <c r="AK1428" s="23">
        <v>1.1983600000000001</v>
      </c>
      <c r="AL1428" s="23">
        <v>1</v>
      </c>
      <c r="AM1428" s="23">
        <v>0</v>
      </c>
      <c r="AN1428" s="23">
        <v>2261</v>
      </c>
      <c r="AO1428" s="23">
        <v>1427</v>
      </c>
      <c r="AP1428" s="23">
        <v>694</v>
      </c>
    </row>
    <row r="1429" spans="1:42" x14ac:dyDescent="0.25">
      <c r="A1429" s="23">
        <v>1428</v>
      </c>
      <c r="B1429" s="23">
        <v>33</v>
      </c>
      <c r="C1429" s="23">
        <v>33</v>
      </c>
      <c r="D1429" s="23">
        <v>9</v>
      </c>
      <c r="E1429" s="23">
        <v>2905</v>
      </c>
      <c r="F1429" s="23">
        <v>12187</v>
      </c>
      <c r="G1429" s="23">
        <v>12290</v>
      </c>
      <c r="H1429" s="23">
        <v>5761</v>
      </c>
      <c r="I1429" s="23">
        <v>776</v>
      </c>
      <c r="J1429" s="23">
        <v>2187</v>
      </c>
      <c r="K1429" s="23">
        <v>1411</v>
      </c>
      <c r="L1429" s="23">
        <v>790</v>
      </c>
      <c r="M1429" s="23">
        <v>371</v>
      </c>
      <c r="N1429" s="23">
        <v>333</v>
      </c>
      <c r="O1429" s="23">
        <v>1037</v>
      </c>
      <c r="P1429" s="23">
        <v>120</v>
      </c>
      <c r="Q1429" s="23">
        <v>281</v>
      </c>
      <c r="R1429" s="23">
        <v>7.85191212367779E-2</v>
      </c>
      <c r="S1429" s="23">
        <v>9217</v>
      </c>
      <c r="T1429" s="23">
        <v>1353</v>
      </c>
      <c r="U1429" s="23">
        <v>3066</v>
      </c>
      <c r="V1429" s="23">
        <v>5014</v>
      </c>
      <c r="W1429" s="23">
        <v>2125</v>
      </c>
      <c r="X1429" s="23">
        <v>732</v>
      </c>
      <c r="Y1429" s="23">
        <v>2207</v>
      </c>
      <c r="Z1429" s="23">
        <v>1354</v>
      </c>
      <c r="AA1429" s="23">
        <v>1910</v>
      </c>
      <c r="AB1429" s="23">
        <v>26</v>
      </c>
      <c r="AC1429" s="23">
        <v>1766</v>
      </c>
      <c r="AD1429" s="23">
        <v>1954</v>
      </c>
      <c r="AE1429" s="23">
        <v>0</v>
      </c>
      <c r="AF1429" s="23">
        <v>0</v>
      </c>
      <c r="AG1429" s="23">
        <v>3</v>
      </c>
      <c r="AH1429" s="23">
        <v>0</v>
      </c>
      <c r="AI1429" s="23">
        <v>0</v>
      </c>
      <c r="AJ1429" s="23">
        <v>0</v>
      </c>
      <c r="AK1429" s="23">
        <v>2.5474399999999999</v>
      </c>
      <c r="AL1429" s="23">
        <v>2</v>
      </c>
      <c r="AM1429" s="23">
        <v>0</v>
      </c>
      <c r="AN1429" s="23">
        <v>2905</v>
      </c>
      <c r="AO1429" s="23">
        <v>1428</v>
      </c>
      <c r="AP1429" s="23">
        <v>103</v>
      </c>
    </row>
    <row r="1430" spans="1:42" x14ac:dyDescent="0.25">
      <c r="A1430" s="23">
        <v>1429</v>
      </c>
      <c r="B1430" s="23">
        <v>33</v>
      </c>
      <c r="C1430" s="23">
        <v>33</v>
      </c>
      <c r="D1430" s="23">
        <v>9</v>
      </c>
      <c r="E1430" s="23">
        <v>1837</v>
      </c>
      <c r="F1430" s="23">
        <v>4821</v>
      </c>
      <c r="G1430" s="23">
        <v>4830</v>
      </c>
      <c r="H1430" s="23">
        <v>2640</v>
      </c>
      <c r="I1430" s="23">
        <v>1271</v>
      </c>
      <c r="J1430" s="23">
        <v>647</v>
      </c>
      <c r="K1430" s="23">
        <v>661</v>
      </c>
      <c r="L1430" s="23">
        <v>379</v>
      </c>
      <c r="M1430" s="23">
        <v>322</v>
      </c>
      <c r="N1430" s="23">
        <v>475</v>
      </c>
      <c r="O1430" s="23">
        <v>715</v>
      </c>
      <c r="P1430" s="23">
        <v>336</v>
      </c>
      <c r="Q1430" s="23">
        <v>147</v>
      </c>
      <c r="R1430" s="23">
        <v>0.17142857142857101</v>
      </c>
      <c r="S1430" s="23">
        <v>4265</v>
      </c>
      <c r="T1430" s="23">
        <v>419</v>
      </c>
      <c r="U1430" s="23">
        <v>730</v>
      </c>
      <c r="V1430" s="23">
        <v>1872</v>
      </c>
      <c r="W1430" s="23">
        <v>1178</v>
      </c>
      <c r="X1430" s="23">
        <v>631</v>
      </c>
      <c r="Y1430" s="23">
        <v>1509</v>
      </c>
      <c r="Z1430" s="23">
        <v>739</v>
      </c>
      <c r="AA1430" s="23">
        <v>785</v>
      </c>
      <c r="AB1430" s="23">
        <v>0</v>
      </c>
      <c r="AC1430" s="23">
        <v>695</v>
      </c>
      <c r="AD1430" s="23">
        <v>537</v>
      </c>
      <c r="AE1430" s="23">
        <v>0</v>
      </c>
      <c r="AF1430" s="23">
        <v>0</v>
      </c>
      <c r="AG1430" s="23">
        <v>4</v>
      </c>
      <c r="AH1430" s="23">
        <v>0</v>
      </c>
      <c r="AI1430" s="23">
        <v>0</v>
      </c>
      <c r="AJ1430" s="23">
        <v>0</v>
      </c>
      <c r="AK1430" s="23">
        <v>1.3246199999999999</v>
      </c>
      <c r="AL1430" s="23">
        <v>1</v>
      </c>
      <c r="AM1430" s="23">
        <v>0</v>
      </c>
      <c r="AN1430" s="23">
        <v>1837</v>
      </c>
      <c r="AO1430" s="23">
        <v>1429</v>
      </c>
      <c r="AP1430" s="23">
        <v>9</v>
      </c>
    </row>
    <row r="1431" spans="1:42" x14ac:dyDescent="0.25">
      <c r="A1431" s="23">
        <v>1430</v>
      </c>
      <c r="B1431" s="23">
        <v>33</v>
      </c>
      <c r="C1431" s="23">
        <v>33</v>
      </c>
      <c r="D1431" s="23">
        <v>9</v>
      </c>
      <c r="E1431" s="23">
        <v>2770</v>
      </c>
      <c r="F1431" s="23">
        <v>5653</v>
      </c>
      <c r="G1431" s="23">
        <v>5997</v>
      </c>
      <c r="H1431" s="23">
        <v>3463</v>
      </c>
      <c r="I1431" s="23">
        <v>1072</v>
      </c>
      <c r="J1431" s="23">
        <v>1750</v>
      </c>
      <c r="K1431" s="23">
        <v>869</v>
      </c>
      <c r="L1431" s="23">
        <v>618</v>
      </c>
      <c r="M1431" s="23">
        <v>756</v>
      </c>
      <c r="N1431" s="23">
        <v>527</v>
      </c>
      <c r="O1431" s="23">
        <v>569</v>
      </c>
      <c r="P1431" s="23">
        <v>247</v>
      </c>
      <c r="Q1431" s="23">
        <v>117</v>
      </c>
      <c r="R1431" s="23">
        <v>0.14607303651825901</v>
      </c>
      <c r="S1431" s="23">
        <v>7661</v>
      </c>
      <c r="T1431" s="23">
        <v>190</v>
      </c>
      <c r="U1431" s="23">
        <v>1019</v>
      </c>
      <c r="V1431" s="23">
        <v>2179</v>
      </c>
      <c r="W1431" s="23">
        <v>1790</v>
      </c>
      <c r="X1431" s="23">
        <v>819</v>
      </c>
      <c r="Y1431" s="23">
        <v>740</v>
      </c>
      <c r="Z1431" s="23">
        <v>1939</v>
      </c>
      <c r="AA1431" s="23">
        <v>3117</v>
      </c>
      <c r="AB1431" s="23">
        <v>6</v>
      </c>
      <c r="AC1431" s="23">
        <v>477</v>
      </c>
      <c r="AD1431" s="23">
        <v>1382</v>
      </c>
      <c r="AE1431" s="23">
        <v>0</v>
      </c>
      <c r="AF1431" s="23">
        <v>0</v>
      </c>
      <c r="AG1431" s="23">
        <v>3</v>
      </c>
      <c r="AH1431" s="23">
        <v>0</v>
      </c>
      <c r="AI1431" s="23">
        <v>0</v>
      </c>
      <c r="AJ1431" s="23">
        <v>0</v>
      </c>
      <c r="AK1431" s="23">
        <v>2.0144199999999999</v>
      </c>
      <c r="AL1431" s="23">
        <v>1</v>
      </c>
      <c r="AM1431" s="23">
        <v>0</v>
      </c>
      <c r="AN1431" s="23">
        <v>2770</v>
      </c>
      <c r="AO1431" s="23">
        <v>1430</v>
      </c>
      <c r="AP1431" s="23">
        <v>344</v>
      </c>
    </row>
    <row r="1432" spans="1:42" x14ac:dyDescent="0.25">
      <c r="A1432" s="23">
        <v>1431</v>
      </c>
      <c r="B1432" s="23">
        <v>33</v>
      </c>
      <c r="C1432" s="23">
        <v>33</v>
      </c>
      <c r="D1432" s="23">
        <v>9</v>
      </c>
      <c r="E1432" s="23">
        <v>3561</v>
      </c>
      <c r="F1432" s="23">
        <v>8529</v>
      </c>
      <c r="G1432" s="23">
        <v>8550</v>
      </c>
      <c r="H1432" s="23">
        <v>4529</v>
      </c>
      <c r="I1432" s="23">
        <v>2294</v>
      </c>
      <c r="J1432" s="23">
        <v>1369</v>
      </c>
      <c r="K1432" s="23">
        <v>994</v>
      </c>
      <c r="L1432" s="23">
        <v>675</v>
      </c>
      <c r="M1432" s="23">
        <v>711</v>
      </c>
      <c r="N1432" s="23">
        <v>1181</v>
      </c>
      <c r="O1432" s="23">
        <v>1179</v>
      </c>
      <c r="P1432" s="23">
        <v>590</v>
      </c>
      <c r="Q1432" s="23">
        <v>74</v>
      </c>
      <c r="R1432" s="23">
        <v>0.198830409356725</v>
      </c>
      <c r="S1432" s="23">
        <v>1362</v>
      </c>
      <c r="T1432" s="23">
        <v>584</v>
      </c>
      <c r="U1432" s="23">
        <v>1240</v>
      </c>
      <c r="V1432" s="23">
        <v>2778</v>
      </c>
      <c r="W1432" s="23">
        <v>2454</v>
      </c>
      <c r="X1432" s="23">
        <v>1494</v>
      </c>
      <c r="Y1432" s="23">
        <v>124</v>
      </c>
      <c r="Z1432" s="23">
        <v>383</v>
      </c>
      <c r="AA1432" s="23">
        <v>602</v>
      </c>
      <c r="AB1432" s="23">
        <v>0</v>
      </c>
      <c r="AC1432" s="23">
        <v>32</v>
      </c>
      <c r="AD1432" s="23">
        <v>221</v>
      </c>
      <c r="AE1432" s="23">
        <v>0</v>
      </c>
      <c r="AF1432" s="23">
        <v>0</v>
      </c>
      <c r="AG1432" s="23">
        <v>4</v>
      </c>
      <c r="AH1432" s="23">
        <v>428.80243000000002</v>
      </c>
      <c r="AI1432" s="23">
        <v>0</v>
      </c>
      <c r="AJ1432" s="23">
        <v>0</v>
      </c>
      <c r="AK1432" s="23">
        <v>1.21506</v>
      </c>
      <c r="AL1432" s="23">
        <v>1</v>
      </c>
      <c r="AM1432" s="23">
        <v>0</v>
      </c>
      <c r="AN1432" s="23">
        <v>3561</v>
      </c>
      <c r="AO1432" s="23">
        <v>1431</v>
      </c>
      <c r="AP1432" s="23">
        <v>21</v>
      </c>
    </row>
    <row r="1433" spans="1:42" x14ac:dyDescent="0.25">
      <c r="A1433" s="23">
        <v>1432</v>
      </c>
      <c r="B1433" s="23">
        <v>33</v>
      </c>
      <c r="C1433" s="23">
        <v>33</v>
      </c>
      <c r="D1433" s="23">
        <v>9</v>
      </c>
      <c r="E1433" s="23">
        <v>2024</v>
      </c>
      <c r="F1433" s="23">
        <v>4386</v>
      </c>
      <c r="G1433" s="23">
        <v>4412</v>
      </c>
      <c r="H1433" s="23">
        <v>2266</v>
      </c>
      <c r="I1433" s="23">
        <v>1618</v>
      </c>
      <c r="J1433" s="23">
        <v>506</v>
      </c>
      <c r="K1433" s="23">
        <v>409</v>
      </c>
      <c r="L1433" s="23">
        <v>479</v>
      </c>
      <c r="M1433" s="23">
        <v>466</v>
      </c>
      <c r="N1433" s="23">
        <v>670</v>
      </c>
      <c r="O1433" s="23">
        <v>672</v>
      </c>
      <c r="P1433" s="23">
        <v>388</v>
      </c>
      <c r="Q1433" s="23">
        <v>72.063389999999998</v>
      </c>
      <c r="R1433" s="23">
        <v>0.245920217588395</v>
      </c>
      <c r="S1433" s="23">
        <v>2470</v>
      </c>
      <c r="T1433" s="23">
        <v>139</v>
      </c>
      <c r="U1433" s="23">
        <v>922</v>
      </c>
      <c r="V1433" s="23">
        <v>941</v>
      </c>
      <c r="W1433" s="23">
        <v>1566</v>
      </c>
      <c r="X1433" s="23">
        <v>844</v>
      </c>
      <c r="Y1433" s="23">
        <v>461</v>
      </c>
      <c r="Z1433" s="23">
        <v>461</v>
      </c>
      <c r="AA1433" s="23">
        <v>1010</v>
      </c>
      <c r="AB1433" s="23">
        <v>4</v>
      </c>
      <c r="AC1433" s="23">
        <v>218</v>
      </c>
      <c r="AD1433" s="23">
        <v>316</v>
      </c>
      <c r="AE1433" s="23">
        <v>0</v>
      </c>
      <c r="AF1433" s="23">
        <v>0</v>
      </c>
      <c r="AG1433" s="23">
        <v>4</v>
      </c>
      <c r="AH1433" s="23">
        <v>0</v>
      </c>
      <c r="AI1433" s="23">
        <v>111.27979000000001</v>
      </c>
      <c r="AJ1433" s="23">
        <v>363.25592</v>
      </c>
      <c r="AK1433" s="23">
        <v>1.28528</v>
      </c>
      <c r="AL1433" s="23">
        <v>1</v>
      </c>
      <c r="AM1433" s="23">
        <v>0</v>
      </c>
      <c r="AN1433" s="23">
        <v>2024</v>
      </c>
      <c r="AO1433" s="23">
        <v>1432</v>
      </c>
      <c r="AP1433" s="23">
        <v>26</v>
      </c>
    </row>
    <row r="1434" spans="1:42" x14ac:dyDescent="0.25">
      <c r="A1434" s="23">
        <v>1433</v>
      </c>
      <c r="B1434" s="23">
        <v>33</v>
      </c>
      <c r="C1434" s="23">
        <v>33</v>
      </c>
      <c r="D1434" s="23">
        <v>9</v>
      </c>
      <c r="E1434" s="23">
        <v>1259</v>
      </c>
      <c r="F1434" s="23">
        <v>3171</v>
      </c>
      <c r="G1434" s="23">
        <v>3184</v>
      </c>
      <c r="H1434" s="23">
        <v>1621</v>
      </c>
      <c r="I1434" s="23">
        <v>1152</v>
      </c>
      <c r="J1434" s="23">
        <v>184</v>
      </c>
      <c r="K1434" s="23">
        <v>256</v>
      </c>
      <c r="L1434" s="23">
        <v>249</v>
      </c>
      <c r="M1434" s="23">
        <v>269</v>
      </c>
      <c r="N1434" s="23">
        <v>485</v>
      </c>
      <c r="O1434" s="23">
        <v>343</v>
      </c>
      <c r="P1434" s="23">
        <v>235</v>
      </c>
      <c r="Q1434" s="23">
        <v>18</v>
      </c>
      <c r="R1434" s="23">
        <v>0.25094221105527598</v>
      </c>
      <c r="S1434" s="23">
        <v>354</v>
      </c>
      <c r="T1434" s="23">
        <v>72</v>
      </c>
      <c r="U1434" s="23">
        <v>643</v>
      </c>
      <c r="V1434" s="23">
        <v>759</v>
      </c>
      <c r="W1434" s="23">
        <v>1134</v>
      </c>
      <c r="X1434" s="23">
        <v>576</v>
      </c>
      <c r="Y1434" s="23">
        <v>12</v>
      </c>
      <c r="Z1434" s="23">
        <v>111</v>
      </c>
      <c r="AA1434" s="23">
        <v>167</v>
      </c>
      <c r="AB1434" s="23">
        <v>0</v>
      </c>
      <c r="AC1434" s="23">
        <v>14</v>
      </c>
      <c r="AD1434" s="23">
        <v>50</v>
      </c>
      <c r="AE1434" s="23">
        <v>0</v>
      </c>
      <c r="AF1434" s="23">
        <v>0</v>
      </c>
      <c r="AG1434" s="23">
        <v>4</v>
      </c>
      <c r="AH1434" s="23">
        <v>1134.9478799999999</v>
      </c>
      <c r="AI1434" s="23">
        <v>0</v>
      </c>
      <c r="AJ1434" s="23">
        <v>0</v>
      </c>
      <c r="AK1434" s="23">
        <v>1.1816599999999999</v>
      </c>
      <c r="AL1434" s="23">
        <v>1</v>
      </c>
      <c r="AM1434" s="23">
        <v>0</v>
      </c>
      <c r="AN1434" s="23">
        <v>1259</v>
      </c>
      <c r="AO1434" s="23">
        <v>1433</v>
      </c>
      <c r="AP1434" s="23">
        <v>13</v>
      </c>
    </row>
    <row r="1435" spans="1:42" x14ac:dyDescent="0.25">
      <c r="A1435" s="23">
        <v>1434</v>
      </c>
      <c r="B1435" s="23">
        <v>33</v>
      </c>
      <c r="C1435" s="23">
        <v>33</v>
      </c>
      <c r="D1435" s="23">
        <v>9</v>
      </c>
      <c r="E1435" s="23">
        <v>2294</v>
      </c>
      <c r="F1435" s="23">
        <v>5294</v>
      </c>
      <c r="G1435" s="23">
        <v>5300</v>
      </c>
      <c r="H1435" s="23">
        <v>3227</v>
      </c>
      <c r="I1435" s="23">
        <v>2189</v>
      </c>
      <c r="J1435" s="23">
        <v>307</v>
      </c>
      <c r="K1435" s="23">
        <v>470</v>
      </c>
      <c r="L1435" s="23">
        <v>516</v>
      </c>
      <c r="M1435" s="23">
        <v>654</v>
      </c>
      <c r="N1435" s="23">
        <v>654</v>
      </c>
      <c r="O1435" s="23">
        <v>1928</v>
      </c>
      <c r="P1435" s="23">
        <v>559.69970999999998</v>
      </c>
      <c r="Q1435" s="23">
        <v>52</v>
      </c>
      <c r="R1435" s="23">
        <v>0.23</v>
      </c>
      <c r="S1435" s="23">
        <v>1271</v>
      </c>
      <c r="T1435" s="23">
        <v>211</v>
      </c>
      <c r="U1435" s="23">
        <v>755</v>
      </c>
      <c r="V1435" s="23">
        <v>1413</v>
      </c>
      <c r="W1435" s="23">
        <v>1999</v>
      </c>
      <c r="X1435" s="23">
        <v>922</v>
      </c>
      <c r="Y1435" s="23">
        <v>304</v>
      </c>
      <c r="Z1435" s="23">
        <v>278</v>
      </c>
      <c r="AA1435" s="23">
        <v>415</v>
      </c>
      <c r="AB1435" s="23">
        <v>0</v>
      </c>
      <c r="AC1435" s="23">
        <v>82</v>
      </c>
      <c r="AD1435" s="23">
        <v>192</v>
      </c>
      <c r="AE1435" s="23">
        <v>0</v>
      </c>
      <c r="AF1435" s="23">
        <v>0</v>
      </c>
      <c r="AG1435" s="23">
        <v>4</v>
      </c>
      <c r="AH1435" s="23">
        <v>0</v>
      </c>
      <c r="AI1435" s="23">
        <v>0</v>
      </c>
      <c r="AJ1435" s="23">
        <v>0</v>
      </c>
      <c r="AK1435" s="23">
        <v>1.1255900000000001</v>
      </c>
      <c r="AL1435" s="23">
        <v>1</v>
      </c>
      <c r="AM1435" s="23">
        <v>0</v>
      </c>
      <c r="AN1435" s="23">
        <v>2294</v>
      </c>
      <c r="AO1435" s="23">
        <v>1434</v>
      </c>
      <c r="AP1435" s="23">
        <v>6</v>
      </c>
    </row>
    <row r="1436" spans="1:42" x14ac:dyDescent="0.25">
      <c r="A1436" s="23">
        <v>1435</v>
      </c>
      <c r="B1436" s="23">
        <v>33</v>
      </c>
      <c r="C1436" s="23">
        <v>33</v>
      </c>
      <c r="D1436" s="23">
        <v>9</v>
      </c>
      <c r="E1436" s="23">
        <v>815</v>
      </c>
      <c r="F1436" s="23">
        <v>2275</v>
      </c>
      <c r="G1436" s="23">
        <v>2327</v>
      </c>
      <c r="H1436" s="23">
        <v>918</v>
      </c>
      <c r="I1436" s="23">
        <v>909</v>
      </c>
      <c r="J1436" s="23">
        <v>17</v>
      </c>
      <c r="K1436" s="23">
        <v>95</v>
      </c>
      <c r="L1436" s="23">
        <v>122</v>
      </c>
      <c r="M1436" s="23">
        <v>125</v>
      </c>
      <c r="N1436" s="23">
        <v>473</v>
      </c>
      <c r="O1436" s="23">
        <v>982</v>
      </c>
      <c r="P1436" s="23">
        <v>610</v>
      </c>
      <c r="Q1436" s="23">
        <v>34</v>
      </c>
      <c r="R1436" s="23">
        <v>0.31155994843145701</v>
      </c>
      <c r="S1436" s="23">
        <v>610</v>
      </c>
      <c r="T1436" s="23">
        <v>81</v>
      </c>
      <c r="U1436" s="23">
        <v>547</v>
      </c>
      <c r="V1436" s="23">
        <v>455</v>
      </c>
      <c r="W1436" s="23">
        <v>622</v>
      </c>
      <c r="X1436" s="23">
        <v>622</v>
      </c>
      <c r="Y1436" s="23">
        <v>40</v>
      </c>
      <c r="Z1436" s="23">
        <v>111</v>
      </c>
      <c r="AA1436" s="23">
        <v>287</v>
      </c>
      <c r="AB1436" s="23">
        <v>2</v>
      </c>
      <c r="AC1436" s="23">
        <v>19</v>
      </c>
      <c r="AD1436" s="23">
        <v>151</v>
      </c>
      <c r="AE1436" s="23">
        <v>0</v>
      </c>
      <c r="AF1436" s="23">
        <v>0</v>
      </c>
      <c r="AG1436" s="23">
        <v>5</v>
      </c>
      <c r="AH1436" s="23">
        <v>356.41345000000001</v>
      </c>
      <c r="AI1436" s="23">
        <v>0</v>
      </c>
      <c r="AJ1436" s="23">
        <v>0</v>
      </c>
      <c r="AK1436" s="23">
        <v>0.99587000000000003</v>
      </c>
      <c r="AL1436" s="23">
        <v>1</v>
      </c>
      <c r="AM1436" s="23">
        <v>0</v>
      </c>
      <c r="AN1436" s="23">
        <v>815</v>
      </c>
      <c r="AO1436" s="23">
        <v>1435</v>
      </c>
      <c r="AP1436" s="23">
        <v>52</v>
      </c>
    </row>
    <row r="1437" spans="1:42" x14ac:dyDescent="0.25">
      <c r="A1437" s="23">
        <v>1436</v>
      </c>
      <c r="B1437" s="23">
        <v>34</v>
      </c>
      <c r="C1437" s="23">
        <v>34</v>
      </c>
      <c r="D1437" s="23">
        <v>9</v>
      </c>
      <c r="E1437" s="23">
        <v>1945</v>
      </c>
      <c r="F1437" s="23">
        <v>5075</v>
      </c>
      <c r="G1437" s="23">
        <v>5088</v>
      </c>
      <c r="H1437" s="23">
        <v>2337</v>
      </c>
      <c r="I1437" s="23">
        <v>1765</v>
      </c>
      <c r="J1437" s="23">
        <v>296</v>
      </c>
      <c r="K1437" s="23">
        <v>287</v>
      </c>
      <c r="L1437" s="23">
        <v>293</v>
      </c>
      <c r="M1437" s="23">
        <v>279</v>
      </c>
      <c r="N1437" s="23">
        <v>1086</v>
      </c>
      <c r="O1437" s="23">
        <v>1557</v>
      </c>
      <c r="P1437" s="23">
        <v>829</v>
      </c>
      <c r="Q1437" s="23">
        <v>105</v>
      </c>
      <c r="R1437" s="23">
        <v>0.27653301886792497</v>
      </c>
      <c r="S1437" s="23">
        <v>2685</v>
      </c>
      <c r="T1437" s="23">
        <v>117</v>
      </c>
      <c r="U1437" s="23">
        <v>1150</v>
      </c>
      <c r="V1437" s="23">
        <v>1062</v>
      </c>
      <c r="W1437" s="23">
        <v>1518</v>
      </c>
      <c r="X1437" s="23">
        <v>1241</v>
      </c>
      <c r="Y1437" s="23">
        <v>68</v>
      </c>
      <c r="Z1437" s="23">
        <v>196</v>
      </c>
      <c r="AA1437" s="23">
        <v>2261</v>
      </c>
      <c r="AB1437" s="23">
        <v>3</v>
      </c>
      <c r="AC1437" s="23">
        <v>65</v>
      </c>
      <c r="AD1437" s="23">
        <v>92</v>
      </c>
      <c r="AE1437" s="23">
        <v>0</v>
      </c>
      <c r="AF1437" s="23">
        <v>0</v>
      </c>
      <c r="AG1437" s="23">
        <v>4</v>
      </c>
      <c r="AH1437" s="23">
        <v>843.13342</v>
      </c>
      <c r="AI1437" s="23">
        <v>1267.03296</v>
      </c>
      <c r="AJ1437" s="23">
        <v>5514.8666999999996</v>
      </c>
      <c r="AK1437" s="23">
        <v>1.1104000000000001</v>
      </c>
      <c r="AL1437" s="23">
        <v>1</v>
      </c>
      <c r="AM1437" s="23">
        <v>0</v>
      </c>
      <c r="AN1437" s="23">
        <v>1945</v>
      </c>
      <c r="AO1437" s="23">
        <v>1436</v>
      </c>
      <c r="AP1437" s="23">
        <v>13</v>
      </c>
    </row>
    <row r="1438" spans="1:42" x14ac:dyDescent="0.25">
      <c r="A1438" s="23">
        <v>1437</v>
      </c>
      <c r="B1438" s="23">
        <v>34</v>
      </c>
      <c r="C1438" s="23">
        <v>34</v>
      </c>
      <c r="D1438" s="23">
        <v>9</v>
      </c>
      <c r="E1438" s="23">
        <v>3087</v>
      </c>
      <c r="F1438" s="23">
        <v>6763</v>
      </c>
      <c r="G1438" s="23">
        <v>6795</v>
      </c>
      <c r="H1438" s="23">
        <v>3308</v>
      </c>
      <c r="I1438" s="23">
        <v>1661</v>
      </c>
      <c r="J1438" s="23">
        <v>1575</v>
      </c>
      <c r="K1438" s="23">
        <v>658</v>
      </c>
      <c r="L1438" s="23">
        <v>684</v>
      </c>
      <c r="M1438" s="23">
        <v>595</v>
      </c>
      <c r="N1438" s="23">
        <v>1150</v>
      </c>
      <c r="O1438" s="23">
        <v>752</v>
      </c>
      <c r="P1438" s="23">
        <v>446</v>
      </c>
      <c r="Q1438" s="23">
        <v>81</v>
      </c>
      <c r="R1438" s="23">
        <v>0.28991905813097901</v>
      </c>
      <c r="S1438" s="23">
        <v>4341</v>
      </c>
      <c r="T1438" s="23">
        <v>331</v>
      </c>
      <c r="U1438" s="23">
        <v>1181</v>
      </c>
      <c r="V1438" s="23">
        <v>1547</v>
      </c>
      <c r="W1438" s="23">
        <v>2012</v>
      </c>
      <c r="X1438" s="23">
        <v>1724</v>
      </c>
      <c r="Y1438" s="23">
        <v>355</v>
      </c>
      <c r="Z1438" s="23">
        <v>876</v>
      </c>
      <c r="AA1438" s="23">
        <v>2889</v>
      </c>
      <c r="AB1438" s="23">
        <v>1</v>
      </c>
      <c r="AC1438" s="23">
        <v>53</v>
      </c>
      <c r="AD1438" s="23">
        <v>167</v>
      </c>
      <c r="AE1438" s="23">
        <v>0</v>
      </c>
      <c r="AF1438" s="23">
        <v>0</v>
      </c>
      <c r="AG1438" s="23">
        <v>4</v>
      </c>
      <c r="AH1438" s="23">
        <v>0</v>
      </c>
      <c r="AI1438" s="23">
        <v>0</v>
      </c>
      <c r="AJ1438" s="23">
        <v>0</v>
      </c>
      <c r="AK1438" s="23">
        <v>1.4978199999999999</v>
      </c>
      <c r="AL1438" s="23">
        <v>1</v>
      </c>
      <c r="AM1438" s="23">
        <v>0</v>
      </c>
      <c r="AN1438" s="23">
        <v>3087</v>
      </c>
      <c r="AO1438" s="23">
        <v>1437</v>
      </c>
      <c r="AP1438" s="23">
        <v>32</v>
      </c>
    </row>
    <row r="1439" spans="1:42" x14ac:dyDescent="0.25">
      <c r="A1439" s="23">
        <v>1438</v>
      </c>
      <c r="B1439" s="23">
        <v>34</v>
      </c>
      <c r="C1439" s="23">
        <v>34</v>
      </c>
      <c r="D1439" s="23">
        <v>9</v>
      </c>
      <c r="E1439" s="23">
        <v>2472</v>
      </c>
      <c r="F1439" s="23">
        <v>5927</v>
      </c>
      <c r="G1439" s="23">
        <v>5927</v>
      </c>
      <c r="H1439" s="23">
        <v>2897</v>
      </c>
      <c r="I1439" s="23">
        <v>1771</v>
      </c>
      <c r="J1439" s="23">
        <v>866</v>
      </c>
      <c r="K1439" s="23">
        <v>731</v>
      </c>
      <c r="L1439" s="23">
        <v>418</v>
      </c>
      <c r="M1439" s="23">
        <v>449</v>
      </c>
      <c r="N1439" s="23">
        <v>874</v>
      </c>
      <c r="O1439" s="23">
        <v>1637</v>
      </c>
      <c r="P1439" s="23">
        <v>393</v>
      </c>
      <c r="Q1439" s="23">
        <v>393</v>
      </c>
      <c r="R1439" s="23">
        <v>0.25847815083516101</v>
      </c>
      <c r="S1439" s="23">
        <v>5922</v>
      </c>
      <c r="T1439" s="23">
        <v>394</v>
      </c>
      <c r="U1439" s="23">
        <v>1140</v>
      </c>
      <c r="V1439" s="23">
        <v>1589</v>
      </c>
      <c r="W1439" s="23">
        <v>1459</v>
      </c>
      <c r="X1439" s="23">
        <v>1345</v>
      </c>
      <c r="Y1439" s="23">
        <v>2261</v>
      </c>
      <c r="Z1439" s="23">
        <v>1432</v>
      </c>
      <c r="AA1439" s="23">
        <v>1435</v>
      </c>
      <c r="AB1439" s="23">
        <v>6</v>
      </c>
      <c r="AC1439" s="23">
        <v>486</v>
      </c>
      <c r="AD1439" s="23">
        <v>302</v>
      </c>
      <c r="AE1439" s="23">
        <v>0</v>
      </c>
      <c r="AF1439" s="23">
        <v>0</v>
      </c>
      <c r="AG1439" s="23">
        <v>4</v>
      </c>
      <c r="AH1439" s="23">
        <v>0</v>
      </c>
      <c r="AI1439" s="23">
        <v>0</v>
      </c>
      <c r="AJ1439" s="23">
        <v>0</v>
      </c>
      <c r="AK1439" s="23">
        <v>1.3865400000000001</v>
      </c>
      <c r="AL1439" s="23">
        <v>1</v>
      </c>
      <c r="AM1439" s="23">
        <v>0</v>
      </c>
      <c r="AN1439" s="23">
        <v>2472</v>
      </c>
      <c r="AO1439" s="23">
        <v>1438</v>
      </c>
      <c r="AP1439" s="23">
        <v>0</v>
      </c>
    </row>
    <row r="1440" spans="1:42" x14ac:dyDescent="0.25">
      <c r="A1440" s="23">
        <v>1439</v>
      </c>
      <c r="B1440" s="23">
        <v>34</v>
      </c>
      <c r="C1440" s="23">
        <v>34</v>
      </c>
      <c r="D1440" s="23">
        <v>9</v>
      </c>
      <c r="E1440" s="23">
        <v>0</v>
      </c>
      <c r="F1440" s="23">
        <v>0</v>
      </c>
      <c r="G1440" s="23">
        <v>0</v>
      </c>
      <c r="H1440" s="23">
        <v>0</v>
      </c>
      <c r="I1440" s="23">
        <v>0</v>
      </c>
      <c r="J1440" s="23">
        <v>0</v>
      </c>
      <c r="K1440" s="23">
        <v>0</v>
      </c>
      <c r="L1440" s="23">
        <v>0</v>
      </c>
      <c r="M1440" s="23">
        <v>0</v>
      </c>
      <c r="N1440" s="23">
        <v>0</v>
      </c>
      <c r="O1440" s="23">
        <v>26</v>
      </c>
      <c r="P1440" s="23">
        <v>0</v>
      </c>
      <c r="Q1440" s="23">
        <v>13</v>
      </c>
      <c r="R1440" s="23">
        <v>0</v>
      </c>
      <c r="S1440" s="23">
        <v>0</v>
      </c>
      <c r="T1440" s="23">
        <v>0</v>
      </c>
      <c r="U1440" s="23">
        <v>102</v>
      </c>
      <c r="V1440" s="23">
        <v>-812</v>
      </c>
      <c r="W1440" s="23">
        <v>656</v>
      </c>
      <c r="X1440" s="23">
        <v>54</v>
      </c>
      <c r="Y1440" s="23">
        <v>0</v>
      </c>
      <c r="Z1440" s="23">
        <v>0</v>
      </c>
      <c r="AA1440" s="23">
        <v>0</v>
      </c>
      <c r="AB1440" s="23">
        <v>0</v>
      </c>
      <c r="AC1440" s="23">
        <v>0</v>
      </c>
      <c r="AD1440" s="23">
        <v>0</v>
      </c>
      <c r="AE1440" s="23">
        <v>0</v>
      </c>
      <c r="AF1440" s="23">
        <v>0</v>
      </c>
      <c r="AG1440" s="23">
        <v>4</v>
      </c>
      <c r="AH1440" s="23">
        <v>0</v>
      </c>
      <c r="AI1440" s="23">
        <v>0</v>
      </c>
      <c r="AJ1440" s="23">
        <v>0</v>
      </c>
      <c r="AK1440" s="23">
        <v>4.3910900000000002</v>
      </c>
      <c r="AL1440" s="23">
        <v>3</v>
      </c>
      <c r="AM1440" s="23">
        <v>0</v>
      </c>
      <c r="AN1440" s="23">
        <v>0</v>
      </c>
      <c r="AO1440" s="23">
        <v>1439</v>
      </c>
      <c r="AP1440" s="23">
        <v>0</v>
      </c>
    </row>
    <row r="1441" spans="1:42" x14ac:dyDescent="0.25">
      <c r="A1441" s="23">
        <v>1440</v>
      </c>
      <c r="B1441" s="23">
        <v>34</v>
      </c>
      <c r="C1441" s="23">
        <v>34</v>
      </c>
      <c r="D1441" s="23">
        <v>9</v>
      </c>
      <c r="E1441" s="23">
        <v>2829</v>
      </c>
      <c r="F1441" s="23">
        <v>6210</v>
      </c>
      <c r="G1441" s="23">
        <v>6220</v>
      </c>
      <c r="H1441" s="23">
        <v>3279</v>
      </c>
      <c r="I1441" s="23">
        <v>1844</v>
      </c>
      <c r="J1441" s="23">
        <v>1113</v>
      </c>
      <c r="K1441" s="23">
        <v>694</v>
      </c>
      <c r="L1441" s="23">
        <v>580</v>
      </c>
      <c r="M1441" s="23">
        <v>606</v>
      </c>
      <c r="N1441" s="23">
        <v>949</v>
      </c>
      <c r="O1441" s="23">
        <v>1260</v>
      </c>
      <c r="P1441" s="23">
        <v>544</v>
      </c>
      <c r="Q1441" s="23">
        <v>120</v>
      </c>
      <c r="R1441" s="23">
        <v>0.26913183279742797</v>
      </c>
      <c r="S1441" s="23">
        <v>2247</v>
      </c>
      <c r="T1441" s="23">
        <v>195</v>
      </c>
      <c r="U1441" s="23">
        <v>1128</v>
      </c>
      <c r="V1441" s="23">
        <v>1104</v>
      </c>
      <c r="W1441" s="23">
        <v>2392</v>
      </c>
      <c r="X1441" s="23">
        <v>1401</v>
      </c>
      <c r="Y1441" s="23">
        <v>393</v>
      </c>
      <c r="Z1441" s="23">
        <v>332</v>
      </c>
      <c r="AA1441" s="23">
        <v>1189</v>
      </c>
      <c r="AB1441" s="23">
        <v>0</v>
      </c>
      <c r="AC1441" s="23">
        <v>89</v>
      </c>
      <c r="AD1441" s="23">
        <v>244</v>
      </c>
      <c r="AE1441" s="23">
        <v>0</v>
      </c>
      <c r="AF1441" s="23">
        <v>0</v>
      </c>
      <c r="AG1441" s="23">
        <v>4</v>
      </c>
      <c r="AH1441" s="23">
        <v>1537.0239300000001</v>
      </c>
      <c r="AI1441" s="23">
        <v>0</v>
      </c>
      <c r="AJ1441" s="23">
        <v>0</v>
      </c>
      <c r="AK1441" s="23">
        <v>1.1914199999999999</v>
      </c>
      <c r="AL1441" s="23">
        <v>1</v>
      </c>
      <c r="AM1441" s="23">
        <v>0</v>
      </c>
      <c r="AN1441" s="23">
        <v>2829</v>
      </c>
      <c r="AO1441" s="23">
        <v>1440</v>
      </c>
      <c r="AP1441" s="23">
        <v>10</v>
      </c>
    </row>
    <row r="1442" spans="1:42" x14ac:dyDescent="0.25">
      <c r="A1442" s="23">
        <v>1441</v>
      </c>
      <c r="B1442" s="23">
        <v>34</v>
      </c>
      <c r="C1442" s="23">
        <v>34</v>
      </c>
      <c r="D1442" s="23">
        <v>9</v>
      </c>
      <c r="E1442" s="23">
        <v>2208</v>
      </c>
      <c r="F1442" s="23">
        <v>5356</v>
      </c>
      <c r="G1442" s="23">
        <v>5356</v>
      </c>
      <c r="H1442" s="23">
        <v>2967</v>
      </c>
      <c r="I1442" s="23">
        <v>1860</v>
      </c>
      <c r="J1442" s="23">
        <v>536</v>
      </c>
      <c r="K1442" s="23">
        <v>472</v>
      </c>
      <c r="L1442" s="23">
        <v>313</v>
      </c>
      <c r="M1442" s="23">
        <v>498</v>
      </c>
      <c r="N1442" s="23">
        <v>925</v>
      </c>
      <c r="O1442" s="23">
        <v>886</v>
      </c>
      <c r="P1442" s="23">
        <v>445</v>
      </c>
      <c r="Q1442" s="23">
        <v>114.66332</v>
      </c>
      <c r="R1442" s="23">
        <v>0.21489917849141099</v>
      </c>
      <c r="S1442" s="23">
        <v>4819</v>
      </c>
      <c r="T1442" s="23">
        <v>352</v>
      </c>
      <c r="U1442" s="23">
        <v>975</v>
      </c>
      <c r="V1442" s="23">
        <v>1232</v>
      </c>
      <c r="W1442" s="23">
        <v>1883</v>
      </c>
      <c r="X1442" s="23">
        <v>914</v>
      </c>
      <c r="Y1442" s="23">
        <v>1284</v>
      </c>
      <c r="Z1442" s="23">
        <v>593</v>
      </c>
      <c r="AA1442" s="23">
        <v>1953</v>
      </c>
      <c r="AB1442" s="23">
        <v>1</v>
      </c>
      <c r="AC1442" s="23">
        <v>386</v>
      </c>
      <c r="AD1442" s="23">
        <v>602</v>
      </c>
      <c r="AE1442" s="23">
        <v>0</v>
      </c>
      <c r="AF1442" s="23">
        <v>0</v>
      </c>
      <c r="AG1442" s="23">
        <v>4</v>
      </c>
      <c r="AH1442" s="23">
        <v>0</v>
      </c>
      <c r="AI1442" s="23">
        <v>0</v>
      </c>
      <c r="AJ1442" s="23">
        <v>0</v>
      </c>
      <c r="AK1442" s="23">
        <v>1.3457600000000001</v>
      </c>
      <c r="AL1442" s="23">
        <v>1</v>
      </c>
      <c r="AM1442" s="23">
        <v>0</v>
      </c>
      <c r="AN1442" s="23">
        <v>2208</v>
      </c>
      <c r="AO1442" s="23">
        <v>1441</v>
      </c>
      <c r="AP1442" s="23">
        <v>0</v>
      </c>
    </row>
    <row r="1443" spans="1:42" x14ac:dyDescent="0.25">
      <c r="A1443" s="23">
        <v>1442</v>
      </c>
      <c r="B1443" s="23">
        <v>34</v>
      </c>
      <c r="C1443" s="23">
        <v>34</v>
      </c>
      <c r="D1443" s="23">
        <v>9</v>
      </c>
      <c r="E1443" s="23">
        <v>2306</v>
      </c>
      <c r="F1443" s="23">
        <v>6163</v>
      </c>
      <c r="G1443" s="23">
        <v>6163</v>
      </c>
      <c r="H1443" s="23">
        <v>2771</v>
      </c>
      <c r="I1443" s="23">
        <v>2251</v>
      </c>
      <c r="J1443" s="23">
        <v>266</v>
      </c>
      <c r="K1443" s="23">
        <v>239</v>
      </c>
      <c r="L1443" s="23">
        <v>351</v>
      </c>
      <c r="M1443" s="23">
        <v>324</v>
      </c>
      <c r="N1443" s="23">
        <v>1392</v>
      </c>
      <c r="O1443" s="23">
        <v>1299</v>
      </c>
      <c r="P1443" s="23">
        <v>541</v>
      </c>
      <c r="Q1443" s="23">
        <v>62.17642</v>
      </c>
      <c r="R1443" s="23">
        <v>0.210287197793283</v>
      </c>
      <c r="S1443" s="23">
        <v>2359</v>
      </c>
      <c r="T1443" s="23">
        <v>279</v>
      </c>
      <c r="U1443" s="23">
        <v>1597</v>
      </c>
      <c r="V1443" s="23">
        <v>1145</v>
      </c>
      <c r="W1443" s="23">
        <v>2030</v>
      </c>
      <c r="X1443" s="23">
        <v>1112</v>
      </c>
      <c r="Y1443" s="23">
        <v>514</v>
      </c>
      <c r="Z1443" s="23">
        <v>504</v>
      </c>
      <c r="AA1443" s="23">
        <v>686</v>
      </c>
      <c r="AB1443" s="23">
        <v>3</v>
      </c>
      <c r="AC1443" s="23">
        <v>298</v>
      </c>
      <c r="AD1443" s="23">
        <v>354</v>
      </c>
      <c r="AE1443" s="23">
        <v>0</v>
      </c>
      <c r="AF1443" s="23">
        <v>0</v>
      </c>
      <c r="AG1443" s="23">
        <v>4</v>
      </c>
      <c r="AH1443" s="23">
        <v>0</v>
      </c>
      <c r="AI1443" s="23">
        <v>0</v>
      </c>
      <c r="AJ1443" s="23">
        <v>0</v>
      </c>
      <c r="AK1443" s="23">
        <v>1.23312</v>
      </c>
      <c r="AL1443" s="23">
        <v>1</v>
      </c>
      <c r="AM1443" s="23">
        <v>0</v>
      </c>
      <c r="AN1443" s="23">
        <v>2306</v>
      </c>
      <c r="AO1443" s="23">
        <v>1442</v>
      </c>
      <c r="AP1443" s="23">
        <v>0</v>
      </c>
    </row>
    <row r="1444" spans="1:42" x14ac:dyDescent="0.25">
      <c r="A1444" s="23">
        <v>1443</v>
      </c>
      <c r="B1444" s="23">
        <v>34</v>
      </c>
      <c r="C1444" s="23">
        <v>34</v>
      </c>
      <c r="D1444" s="23">
        <v>9</v>
      </c>
      <c r="E1444" s="23">
        <v>1992</v>
      </c>
      <c r="F1444" s="23">
        <v>4395</v>
      </c>
      <c r="G1444" s="23">
        <v>4395</v>
      </c>
      <c r="H1444" s="23">
        <v>2153</v>
      </c>
      <c r="I1444" s="23">
        <v>1210</v>
      </c>
      <c r="J1444" s="23">
        <v>939</v>
      </c>
      <c r="K1444" s="23">
        <v>471</v>
      </c>
      <c r="L1444" s="23">
        <v>570</v>
      </c>
      <c r="M1444" s="23">
        <v>309</v>
      </c>
      <c r="N1444" s="23">
        <v>642</v>
      </c>
      <c r="O1444" s="23">
        <v>832</v>
      </c>
      <c r="P1444" s="23">
        <v>283</v>
      </c>
      <c r="Q1444" s="23">
        <v>132</v>
      </c>
      <c r="R1444" s="23">
        <v>0.26598407281001102</v>
      </c>
      <c r="S1444" s="23">
        <v>2794</v>
      </c>
      <c r="T1444" s="23">
        <v>121</v>
      </c>
      <c r="U1444" s="23">
        <v>852</v>
      </c>
      <c r="V1444" s="23">
        <v>983</v>
      </c>
      <c r="W1444" s="23">
        <v>1432</v>
      </c>
      <c r="X1444" s="23">
        <v>1007</v>
      </c>
      <c r="Y1444" s="23">
        <v>368</v>
      </c>
      <c r="Z1444" s="23">
        <v>528</v>
      </c>
      <c r="AA1444" s="23">
        <v>1525</v>
      </c>
      <c r="AB1444" s="23">
        <v>3</v>
      </c>
      <c r="AC1444" s="23">
        <v>167</v>
      </c>
      <c r="AD1444" s="23">
        <v>203</v>
      </c>
      <c r="AE1444" s="23">
        <v>0</v>
      </c>
      <c r="AF1444" s="23">
        <v>0</v>
      </c>
      <c r="AG1444" s="23">
        <v>4</v>
      </c>
      <c r="AH1444" s="23">
        <v>1039.15759</v>
      </c>
      <c r="AI1444" s="23">
        <v>0</v>
      </c>
      <c r="AJ1444" s="23">
        <v>0</v>
      </c>
      <c r="AK1444" s="23">
        <v>1.3382000000000001</v>
      </c>
      <c r="AL1444" s="23">
        <v>1</v>
      </c>
      <c r="AM1444" s="23">
        <v>0</v>
      </c>
      <c r="AN1444" s="23">
        <v>1992</v>
      </c>
      <c r="AO1444" s="23">
        <v>1443</v>
      </c>
      <c r="AP1444" s="23">
        <v>0</v>
      </c>
    </row>
    <row r="1445" spans="1:42" x14ac:dyDescent="0.25">
      <c r="A1445" s="23">
        <v>1444</v>
      </c>
      <c r="B1445" s="23">
        <v>34</v>
      </c>
      <c r="C1445" s="23">
        <v>34</v>
      </c>
      <c r="D1445" s="23">
        <v>9</v>
      </c>
      <c r="E1445" s="23">
        <v>1954</v>
      </c>
      <c r="F1445" s="23">
        <v>4160</v>
      </c>
      <c r="G1445" s="23">
        <v>4403</v>
      </c>
      <c r="H1445" s="23">
        <v>2221</v>
      </c>
      <c r="I1445" s="23">
        <v>1042</v>
      </c>
      <c r="J1445" s="23">
        <v>1003</v>
      </c>
      <c r="K1445" s="23">
        <v>442</v>
      </c>
      <c r="L1445" s="23">
        <v>492</v>
      </c>
      <c r="M1445" s="23">
        <v>427</v>
      </c>
      <c r="N1445" s="23">
        <v>593</v>
      </c>
      <c r="O1445" s="23">
        <v>557</v>
      </c>
      <c r="P1445" s="23">
        <v>320</v>
      </c>
      <c r="Q1445" s="23">
        <v>100</v>
      </c>
      <c r="R1445" s="23">
        <v>0.256870315693845</v>
      </c>
      <c r="S1445" s="23">
        <v>1811</v>
      </c>
      <c r="T1445" s="23">
        <v>243</v>
      </c>
      <c r="U1445" s="23">
        <v>866</v>
      </c>
      <c r="V1445" s="23">
        <v>1072</v>
      </c>
      <c r="W1445" s="23">
        <v>1361</v>
      </c>
      <c r="X1445" s="23">
        <v>861</v>
      </c>
      <c r="Y1445" s="23">
        <v>341</v>
      </c>
      <c r="Z1445" s="23">
        <v>541</v>
      </c>
      <c r="AA1445" s="23">
        <v>811</v>
      </c>
      <c r="AB1445" s="23">
        <v>0</v>
      </c>
      <c r="AC1445" s="23">
        <v>40</v>
      </c>
      <c r="AD1445" s="23">
        <v>78</v>
      </c>
      <c r="AE1445" s="23">
        <v>0</v>
      </c>
      <c r="AF1445" s="23">
        <v>0</v>
      </c>
      <c r="AG1445" s="23">
        <v>4</v>
      </c>
      <c r="AH1445" s="23">
        <v>0</v>
      </c>
      <c r="AI1445" s="23">
        <v>262.30896000000001</v>
      </c>
      <c r="AJ1445" s="23">
        <v>0</v>
      </c>
      <c r="AK1445" s="23">
        <v>1.2761</v>
      </c>
      <c r="AL1445" s="23">
        <v>1</v>
      </c>
      <c r="AM1445" s="23">
        <v>0</v>
      </c>
      <c r="AN1445" s="23">
        <v>1954</v>
      </c>
      <c r="AO1445" s="23">
        <v>1444</v>
      </c>
      <c r="AP1445" s="23">
        <v>243</v>
      </c>
    </row>
    <row r="1446" spans="1:42" x14ac:dyDescent="0.25">
      <c r="A1446" s="23">
        <v>1445</v>
      </c>
      <c r="B1446" s="23">
        <v>34</v>
      </c>
      <c r="C1446" s="23">
        <v>34</v>
      </c>
      <c r="D1446" s="23">
        <v>9</v>
      </c>
      <c r="E1446" s="23">
        <v>2209</v>
      </c>
      <c r="F1446" s="23">
        <v>5516</v>
      </c>
      <c r="G1446" s="23">
        <v>5516</v>
      </c>
      <c r="H1446" s="23">
        <v>2664</v>
      </c>
      <c r="I1446" s="23">
        <v>1701</v>
      </c>
      <c r="J1446" s="23">
        <v>693</v>
      </c>
      <c r="K1446" s="23">
        <v>247</v>
      </c>
      <c r="L1446" s="23">
        <v>402</v>
      </c>
      <c r="M1446" s="23">
        <v>491</v>
      </c>
      <c r="N1446" s="23">
        <v>1069</v>
      </c>
      <c r="O1446" s="23">
        <v>1403</v>
      </c>
      <c r="P1446" s="23">
        <v>724</v>
      </c>
      <c r="Q1446" s="23">
        <v>57</v>
      </c>
      <c r="R1446" s="23">
        <v>0.26758520667150099</v>
      </c>
      <c r="S1446" s="23">
        <v>1070</v>
      </c>
      <c r="T1446" s="23">
        <v>288</v>
      </c>
      <c r="U1446" s="23">
        <v>1142</v>
      </c>
      <c r="V1446" s="23">
        <v>997</v>
      </c>
      <c r="W1446" s="23">
        <v>1923</v>
      </c>
      <c r="X1446" s="23">
        <v>1166</v>
      </c>
      <c r="Y1446" s="23">
        <v>51</v>
      </c>
      <c r="Z1446" s="23">
        <v>536</v>
      </c>
      <c r="AA1446" s="23">
        <v>279</v>
      </c>
      <c r="AB1446" s="23">
        <v>1</v>
      </c>
      <c r="AC1446" s="23">
        <v>68</v>
      </c>
      <c r="AD1446" s="23">
        <v>135</v>
      </c>
      <c r="AE1446" s="23">
        <v>0</v>
      </c>
      <c r="AF1446" s="23">
        <v>0</v>
      </c>
      <c r="AG1446" s="23">
        <v>4</v>
      </c>
      <c r="AH1446" s="23">
        <v>0</v>
      </c>
      <c r="AI1446" s="23">
        <v>0</v>
      </c>
      <c r="AJ1446" s="23">
        <v>0</v>
      </c>
      <c r="AK1446" s="23">
        <v>1.0887800000000001</v>
      </c>
      <c r="AL1446" s="23">
        <v>1</v>
      </c>
      <c r="AM1446" s="23">
        <v>0</v>
      </c>
      <c r="AN1446" s="23">
        <v>2209</v>
      </c>
      <c r="AO1446" s="23">
        <v>1445</v>
      </c>
      <c r="AP1446" s="23">
        <v>0</v>
      </c>
    </row>
    <row r="1447" spans="1:42" x14ac:dyDescent="0.25">
      <c r="A1447" s="23">
        <v>1446</v>
      </c>
      <c r="B1447" s="23">
        <v>34</v>
      </c>
      <c r="C1447" s="23">
        <v>34</v>
      </c>
      <c r="D1447" s="23">
        <v>9</v>
      </c>
      <c r="E1447" s="23">
        <v>2522</v>
      </c>
      <c r="F1447" s="23">
        <v>5851</v>
      </c>
      <c r="G1447" s="23">
        <v>5857</v>
      </c>
      <c r="H1447" s="23">
        <v>2628</v>
      </c>
      <c r="I1447" s="23">
        <v>1835</v>
      </c>
      <c r="J1447" s="23">
        <v>910</v>
      </c>
      <c r="K1447" s="23">
        <v>325</v>
      </c>
      <c r="L1447" s="23">
        <v>410</v>
      </c>
      <c r="M1447" s="23">
        <v>486</v>
      </c>
      <c r="N1447" s="23">
        <v>1301</v>
      </c>
      <c r="O1447" s="23">
        <v>2515</v>
      </c>
      <c r="P1447" s="23">
        <v>875</v>
      </c>
      <c r="Q1447" s="23">
        <v>197</v>
      </c>
      <c r="R1447" s="23">
        <v>0.29264128393375399</v>
      </c>
      <c r="S1447" s="23">
        <v>2452</v>
      </c>
      <c r="T1447" s="23">
        <v>135</v>
      </c>
      <c r="U1447" s="23">
        <v>1184</v>
      </c>
      <c r="V1447" s="23">
        <v>1156</v>
      </c>
      <c r="W1447" s="23">
        <v>1801</v>
      </c>
      <c r="X1447" s="23">
        <v>1581</v>
      </c>
      <c r="Y1447" s="23">
        <v>128</v>
      </c>
      <c r="Z1447" s="23">
        <v>892</v>
      </c>
      <c r="AA1447" s="23">
        <v>1042</v>
      </c>
      <c r="AB1447" s="23">
        <v>7</v>
      </c>
      <c r="AC1447" s="23">
        <v>95</v>
      </c>
      <c r="AD1447" s="23">
        <v>288</v>
      </c>
      <c r="AE1447" s="23">
        <v>0</v>
      </c>
      <c r="AF1447" s="23">
        <v>0</v>
      </c>
      <c r="AG1447" s="23">
        <v>4</v>
      </c>
      <c r="AH1447" s="23">
        <v>0</v>
      </c>
      <c r="AI1447" s="23">
        <v>0</v>
      </c>
      <c r="AJ1447" s="23">
        <v>0</v>
      </c>
      <c r="AK1447" s="23">
        <v>1.09032</v>
      </c>
      <c r="AL1447" s="23">
        <v>1</v>
      </c>
      <c r="AM1447" s="23">
        <v>0</v>
      </c>
      <c r="AN1447" s="23">
        <v>2522</v>
      </c>
      <c r="AO1447" s="23">
        <v>1446</v>
      </c>
      <c r="AP1447" s="23">
        <v>6</v>
      </c>
    </row>
    <row r="1448" spans="1:42" x14ac:dyDescent="0.25">
      <c r="A1448" s="23">
        <v>1447</v>
      </c>
      <c r="B1448" s="23">
        <v>34</v>
      </c>
      <c r="C1448" s="23">
        <v>34</v>
      </c>
      <c r="D1448" s="23">
        <v>9</v>
      </c>
      <c r="E1448" s="23">
        <v>958</v>
      </c>
      <c r="F1448" s="23">
        <v>2160</v>
      </c>
      <c r="G1448" s="23">
        <v>2160</v>
      </c>
      <c r="H1448" s="23">
        <v>724</v>
      </c>
      <c r="I1448" s="23">
        <v>952</v>
      </c>
      <c r="J1448" s="23">
        <v>129</v>
      </c>
      <c r="K1448" s="23">
        <v>138</v>
      </c>
      <c r="L1448" s="23">
        <v>120</v>
      </c>
      <c r="M1448" s="23">
        <v>89</v>
      </c>
      <c r="N1448" s="23">
        <v>611</v>
      </c>
      <c r="O1448" s="23">
        <v>298</v>
      </c>
      <c r="P1448" s="23">
        <v>207</v>
      </c>
      <c r="Q1448" s="23">
        <v>6</v>
      </c>
      <c r="R1448" s="23">
        <v>0.38055555555555598</v>
      </c>
      <c r="S1448" s="23">
        <v>540</v>
      </c>
      <c r="T1448" s="23">
        <v>56</v>
      </c>
      <c r="U1448" s="23">
        <v>454</v>
      </c>
      <c r="V1448" s="23">
        <v>233</v>
      </c>
      <c r="W1448" s="23">
        <v>716</v>
      </c>
      <c r="X1448" s="23">
        <v>701</v>
      </c>
      <c r="Y1448" s="23">
        <v>121</v>
      </c>
      <c r="Z1448" s="23">
        <v>123</v>
      </c>
      <c r="AA1448" s="23">
        <v>133</v>
      </c>
      <c r="AB1448" s="23">
        <v>0</v>
      </c>
      <c r="AC1448" s="23">
        <v>29</v>
      </c>
      <c r="AD1448" s="23">
        <v>134</v>
      </c>
      <c r="AE1448" s="23">
        <v>0</v>
      </c>
      <c r="AF1448" s="23">
        <v>0</v>
      </c>
      <c r="AG1448" s="23">
        <v>4</v>
      </c>
      <c r="AH1448" s="23">
        <v>0</v>
      </c>
      <c r="AI1448" s="23">
        <v>0</v>
      </c>
      <c r="AJ1448" s="23">
        <v>0</v>
      </c>
      <c r="AK1448" s="23">
        <v>1.1683699999999999</v>
      </c>
      <c r="AL1448" s="23">
        <v>1</v>
      </c>
      <c r="AM1448" s="23">
        <v>0</v>
      </c>
      <c r="AN1448" s="23">
        <v>958</v>
      </c>
      <c r="AO1448" s="23">
        <v>1447</v>
      </c>
      <c r="AP1448" s="23">
        <v>0</v>
      </c>
    </row>
    <row r="1449" spans="1:42" x14ac:dyDescent="0.25">
      <c r="A1449" s="23">
        <v>1448</v>
      </c>
      <c r="B1449" s="23">
        <v>34</v>
      </c>
      <c r="C1449" s="23">
        <v>34</v>
      </c>
      <c r="D1449" s="23">
        <v>9</v>
      </c>
      <c r="E1449" s="23">
        <v>4396</v>
      </c>
      <c r="F1449" s="23">
        <v>7689</v>
      </c>
      <c r="G1449" s="23">
        <v>7702</v>
      </c>
      <c r="H1449" s="23">
        <v>4699</v>
      </c>
      <c r="I1449" s="23">
        <v>2836</v>
      </c>
      <c r="J1449" s="23">
        <v>2094</v>
      </c>
      <c r="K1449" s="23">
        <v>760</v>
      </c>
      <c r="L1449" s="23">
        <v>943</v>
      </c>
      <c r="M1449" s="23">
        <v>967</v>
      </c>
      <c r="N1449" s="23">
        <v>1726</v>
      </c>
      <c r="O1449" s="23">
        <v>1865</v>
      </c>
      <c r="P1449" s="23">
        <v>656</v>
      </c>
      <c r="Q1449" s="23">
        <v>341</v>
      </c>
      <c r="R1449" s="23">
        <v>0.36237340950402502</v>
      </c>
      <c r="S1449" s="23">
        <v>7079</v>
      </c>
      <c r="T1449" s="23">
        <v>224</v>
      </c>
      <c r="U1449" s="23">
        <v>411</v>
      </c>
      <c r="V1449" s="23">
        <v>2012</v>
      </c>
      <c r="W1449" s="23">
        <v>2918</v>
      </c>
      <c r="X1449" s="23">
        <v>2137</v>
      </c>
      <c r="Y1449" s="23">
        <v>852</v>
      </c>
      <c r="Z1449" s="23">
        <v>2163</v>
      </c>
      <c r="AA1449" s="23">
        <v>1918</v>
      </c>
      <c r="AB1449" s="23">
        <v>13</v>
      </c>
      <c r="AC1449" s="23">
        <v>1041</v>
      </c>
      <c r="AD1449" s="23">
        <v>1092</v>
      </c>
      <c r="AE1449" s="23">
        <v>0</v>
      </c>
      <c r="AF1449" s="23">
        <v>0</v>
      </c>
      <c r="AG1449" s="23">
        <v>4</v>
      </c>
      <c r="AH1449" s="23">
        <v>0</v>
      </c>
      <c r="AI1449" s="23">
        <v>0</v>
      </c>
      <c r="AJ1449" s="23">
        <v>0</v>
      </c>
      <c r="AK1449" s="23">
        <v>1.31114</v>
      </c>
      <c r="AL1449" s="23">
        <v>1</v>
      </c>
      <c r="AM1449" s="23">
        <v>0</v>
      </c>
      <c r="AN1449" s="23">
        <v>4396</v>
      </c>
      <c r="AO1449" s="23">
        <v>1448</v>
      </c>
      <c r="AP1449" s="23">
        <v>13</v>
      </c>
    </row>
    <row r="1450" spans="1:42" x14ac:dyDescent="0.25">
      <c r="A1450" s="23">
        <v>1449</v>
      </c>
      <c r="B1450" s="23">
        <v>34</v>
      </c>
      <c r="C1450" s="23">
        <v>34</v>
      </c>
      <c r="D1450" s="23">
        <v>9</v>
      </c>
      <c r="E1450" s="23">
        <v>1015</v>
      </c>
      <c r="F1450" s="23">
        <v>2571</v>
      </c>
      <c r="G1450" s="23">
        <v>2571</v>
      </c>
      <c r="H1450" s="23">
        <v>1023</v>
      </c>
      <c r="I1450" s="23">
        <v>228</v>
      </c>
      <c r="J1450" s="23">
        <v>872</v>
      </c>
      <c r="K1450" s="23">
        <v>608</v>
      </c>
      <c r="L1450" s="23">
        <v>207</v>
      </c>
      <c r="M1450" s="23">
        <v>96</v>
      </c>
      <c r="N1450" s="23">
        <v>104</v>
      </c>
      <c r="O1450" s="23">
        <v>328</v>
      </c>
      <c r="P1450" s="23">
        <v>183</v>
      </c>
      <c r="Q1450" s="23">
        <v>29</v>
      </c>
      <c r="R1450" s="23">
        <v>0.12563204978607501</v>
      </c>
      <c r="S1450" s="23">
        <v>541</v>
      </c>
      <c r="T1450" s="23">
        <v>215</v>
      </c>
      <c r="U1450" s="23">
        <v>605</v>
      </c>
      <c r="V1450" s="23">
        <v>798</v>
      </c>
      <c r="W1450" s="23">
        <v>717</v>
      </c>
      <c r="X1450" s="23">
        <v>236</v>
      </c>
      <c r="Y1450" s="23">
        <v>196</v>
      </c>
      <c r="Z1450" s="23">
        <v>48</v>
      </c>
      <c r="AA1450" s="23">
        <v>245</v>
      </c>
      <c r="AB1450" s="23">
        <v>0</v>
      </c>
      <c r="AC1450" s="23">
        <v>2</v>
      </c>
      <c r="AD1450" s="23">
        <v>50</v>
      </c>
      <c r="AE1450" s="23">
        <v>0</v>
      </c>
      <c r="AF1450" s="23">
        <v>0</v>
      </c>
      <c r="AG1450" s="23">
        <v>4</v>
      </c>
      <c r="AH1450" s="23">
        <v>0</v>
      </c>
      <c r="AI1450" s="23">
        <v>0</v>
      </c>
      <c r="AJ1450" s="23">
        <v>0</v>
      </c>
      <c r="AK1450" s="23">
        <v>1.18459</v>
      </c>
      <c r="AL1450" s="23">
        <v>1</v>
      </c>
      <c r="AM1450" s="23">
        <v>0</v>
      </c>
      <c r="AN1450" s="23">
        <v>1015</v>
      </c>
      <c r="AO1450" s="23">
        <v>1449</v>
      </c>
      <c r="AP1450" s="23">
        <v>0</v>
      </c>
    </row>
    <row r="1451" spans="1:42" x14ac:dyDescent="0.25">
      <c r="A1451" s="23">
        <v>1450</v>
      </c>
      <c r="B1451" s="23">
        <v>34</v>
      </c>
      <c r="C1451" s="23">
        <v>34</v>
      </c>
      <c r="D1451" s="23">
        <v>9</v>
      </c>
      <c r="E1451" s="23">
        <v>2812</v>
      </c>
      <c r="F1451" s="23">
        <v>6570</v>
      </c>
      <c r="G1451" s="23">
        <v>6583</v>
      </c>
      <c r="H1451" s="23">
        <v>3415</v>
      </c>
      <c r="I1451" s="23">
        <v>2644</v>
      </c>
      <c r="J1451" s="23">
        <v>348</v>
      </c>
      <c r="K1451" s="23">
        <v>517</v>
      </c>
      <c r="L1451" s="23">
        <v>462</v>
      </c>
      <c r="M1451" s="23">
        <v>427</v>
      </c>
      <c r="N1451" s="23">
        <v>1406</v>
      </c>
      <c r="O1451" s="23">
        <v>1320</v>
      </c>
      <c r="P1451" s="23">
        <v>630</v>
      </c>
      <c r="Q1451" s="23">
        <v>69</v>
      </c>
      <c r="R1451" s="23">
        <v>0.243202187452529</v>
      </c>
      <c r="S1451" s="23">
        <v>945</v>
      </c>
      <c r="T1451" s="23">
        <v>270</v>
      </c>
      <c r="U1451" s="23">
        <v>1305</v>
      </c>
      <c r="V1451" s="23">
        <v>1446</v>
      </c>
      <c r="W1451" s="23">
        <v>2268</v>
      </c>
      <c r="X1451" s="23">
        <v>1294</v>
      </c>
      <c r="Y1451" s="23">
        <v>134</v>
      </c>
      <c r="Z1451" s="23">
        <v>216</v>
      </c>
      <c r="AA1451" s="23">
        <v>456</v>
      </c>
      <c r="AB1451" s="23">
        <v>0</v>
      </c>
      <c r="AC1451" s="23">
        <v>33</v>
      </c>
      <c r="AD1451" s="23">
        <v>106</v>
      </c>
      <c r="AE1451" s="23">
        <v>0</v>
      </c>
      <c r="AF1451" s="23">
        <v>0</v>
      </c>
      <c r="AG1451" s="23">
        <v>4</v>
      </c>
      <c r="AH1451" s="23">
        <v>0</v>
      </c>
      <c r="AI1451" s="23">
        <v>0</v>
      </c>
      <c r="AJ1451" s="23">
        <v>0</v>
      </c>
      <c r="AK1451" s="23">
        <v>1.1211599999999999</v>
      </c>
      <c r="AL1451" s="23">
        <v>1</v>
      </c>
      <c r="AM1451" s="23">
        <v>0</v>
      </c>
      <c r="AN1451" s="23">
        <v>2812</v>
      </c>
      <c r="AO1451" s="23">
        <v>1450</v>
      </c>
      <c r="AP1451" s="23">
        <v>13</v>
      </c>
    </row>
    <row r="1452" spans="1:42" x14ac:dyDescent="0.25">
      <c r="A1452" s="23">
        <v>1451</v>
      </c>
      <c r="B1452" s="23">
        <v>34</v>
      </c>
      <c r="C1452" s="23">
        <v>34</v>
      </c>
      <c r="D1452" s="23">
        <v>9</v>
      </c>
      <c r="E1452" s="23">
        <v>1853</v>
      </c>
      <c r="F1452" s="23">
        <v>4719</v>
      </c>
      <c r="G1452" s="23">
        <v>4719</v>
      </c>
      <c r="H1452" s="23">
        <v>2488</v>
      </c>
      <c r="I1452" s="23">
        <v>1897</v>
      </c>
      <c r="J1452" s="23">
        <v>100</v>
      </c>
      <c r="K1452" s="23">
        <v>256</v>
      </c>
      <c r="L1452" s="23">
        <v>221</v>
      </c>
      <c r="M1452" s="23">
        <v>418</v>
      </c>
      <c r="N1452" s="23">
        <v>958</v>
      </c>
      <c r="O1452" s="23">
        <v>664</v>
      </c>
      <c r="P1452" s="23">
        <v>379</v>
      </c>
      <c r="Q1452" s="23">
        <v>43</v>
      </c>
      <c r="R1452" s="23">
        <v>0.219326128417037</v>
      </c>
      <c r="S1452" s="23">
        <v>1352</v>
      </c>
      <c r="T1452" s="23">
        <v>248</v>
      </c>
      <c r="U1452" s="23">
        <v>942</v>
      </c>
      <c r="V1452" s="23">
        <v>1155</v>
      </c>
      <c r="W1452" s="23">
        <v>1521</v>
      </c>
      <c r="X1452" s="23">
        <v>853</v>
      </c>
      <c r="Y1452" s="23">
        <v>46</v>
      </c>
      <c r="Z1452" s="23">
        <v>145</v>
      </c>
      <c r="AA1452" s="23">
        <v>1052</v>
      </c>
      <c r="AB1452" s="23">
        <v>2</v>
      </c>
      <c r="AC1452" s="23">
        <v>40</v>
      </c>
      <c r="AD1452" s="23">
        <v>67</v>
      </c>
      <c r="AE1452" s="23">
        <v>0</v>
      </c>
      <c r="AF1452" s="23">
        <v>0</v>
      </c>
      <c r="AG1452" s="23">
        <v>4</v>
      </c>
      <c r="AH1452" s="23">
        <v>0</v>
      </c>
      <c r="AI1452" s="23">
        <v>0</v>
      </c>
      <c r="AJ1452" s="23">
        <v>0</v>
      </c>
      <c r="AK1452" s="23">
        <v>1.17116</v>
      </c>
      <c r="AL1452" s="23">
        <v>1</v>
      </c>
      <c r="AM1452" s="23">
        <v>0</v>
      </c>
      <c r="AN1452" s="23">
        <v>1853</v>
      </c>
      <c r="AO1452" s="23">
        <v>1451</v>
      </c>
      <c r="AP1452" s="23">
        <v>0</v>
      </c>
    </row>
    <row r="1453" spans="1:42" x14ac:dyDescent="0.25">
      <c r="A1453" s="23">
        <v>1452</v>
      </c>
      <c r="B1453" s="23">
        <v>34</v>
      </c>
      <c r="C1453" s="23">
        <v>34</v>
      </c>
      <c r="D1453" s="23">
        <v>9</v>
      </c>
      <c r="E1453" s="23">
        <v>2137</v>
      </c>
      <c r="F1453" s="23">
        <v>4535</v>
      </c>
      <c r="G1453" s="23">
        <v>4540</v>
      </c>
      <c r="H1453" s="23">
        <v>2352</v>
      </c>
      <c r="I1453" s="23">
        <v>1983</v>
      </c>
      <c r="J1453" s="23">
        <v>212</v>
      </c>
      <c r="K1453" s="23">
        <v>198</v>
      </c>
      <c r="L1453" s="23">
        <v>375</v>
      </c>
      <c r="M1453" s="23">
        <v>492</v>
      </c>
      <c r="N1453" s="23">
        <v>1072</v>
      </c>
      <c r="O1453" s="23">
        <v>1068</v>
      </c>
      <c r="P1453" s="23">
        <v>602</v>
      </c>
      <c r="Q1453" s="23">
        <v>35</v>
      </c>
      <c r="R1453" s="23">
        <v>0.27863436123348001</v>
      </c>
      <c r="S1453" s="23">
        <v>2037</v>
      </c>
      <c r="T1453" s="23">
        <v>242</v>
      </c>
      <c r="U1453" s="23">
        <v>723</v>
      </c>
      <c r="V1453" s="23">
        <v>854</v>
      </c>
      <c r="W1453" s="23">
        <v>1632</v>
      </c>
      <c r="X1453" s="23">
        <v>1089</v>
      </c>
      <c r="Y1453" s="23">
        <v>375</v>
      </c>
      <c r="Z1453" s="23">
        <v>495</v>
      </c>
      <c r="AA1453" s="23">
        <v>720</v>
      </c>
      <c r="AB1453" s="23">
        <v>0</v>
      </c>
      <c r="AC1453" s="23">
        <v>56</v>
      </c>
      <c r="AD1453" s="23">
        <v>391</v>
      </c>
      <c r="AE1453" s="23">
        <v>0</v>
      </c>
      <c r="AF1453" s="23">
        <v>0</v>
      </c>
      <c r="AG1453" s="23">
        <v>4</v>
      </c>
      <c r="AH1453" s="23">
        <v>0</v>
      </c>
      <c r="AI1453" s="23">
        <v>0</v>
      </c>
      <c r="AJ1453" s="23">
        <v>0</v>
      </c>
      <c r="AK1453" s="23">
        <v>1.17587</v>
      </c>
      <c r="AL1453" s="23">
        <v>1</v>
      </c>
      <c r="AM1453" s="23">
        <v>0</v>
      </c>
      <c r="AN1453" s="23">
        <v>2137</v>
      </c>
      <c r="AO1453" s="23">
        <v>1452</v>
      </c>
      <c r="AP1453" s="23">
        <v>5</v>
      </c>
    </row>
    <row r="1454" spans="1:42" x14ac:dyDescent="0.25">
      <c r="A1454" s="23">
        <v>1453</v>
      </c>
      <c r="B1454" s="23">
        <v>34</v>
      </c>
      <c r="C1454" s="23">
        <v>34</v>
      </c>
      <c r="D1454" s="23">
        <v>9</v>
      </c>
      <c r="E1454" s="23">
        <v>246</v>
      </c>
      <c r="F1454" s="23">
        <v>496</v>
      </c>
      <c r="G1454" s="23">
        <v>572</v>
      </c>
      <c r="H1454" s="23">
        <v>339</v>
      </c>
      <c r="I1454" s="23">
        <v>264</v>
      </c>
      <c r="J1454" s="23">
        <v>72</v>
      </c>
      <c r="K1454" s="23">
        <v>39</v>
      </c>
      <c r="L1454" s="23">
        <v>37</v>
      </c>
      <c r="M1454" s="23">
        <v>83</v>
      </c>
      <c r="N1454" s="23">
        <v>87</v>
      </c>
      <c r="O1454" s="23">
        <v>14195</v>
      </c>
      <c r="P1454" s="23">
        <v>429</v>
      </c>
      <c r="Q1454" s="23">
        <v>4</v>
      </c>
      <c r="R1454" s="23">
        <v>0.302447552447552</v>
      </c>
      <c r="S1454" s="23">
        <v>584</v>
      </c>
      <c r="T1454" s="23">
        <v>0</v>
      </c>
      <c r="U1454" s="23">
        <v>122</v>
      </c>
      <c r="V1454" s="23">
        <v>188</v>
      </c>
      <c r="W1454" s="23">
        <v>108</v>
      </c>
      <c r="X1454" s="23">
        <v>154</v>
      </c>
      <c r="Y1454" s="23">
        <v>26</v>
      </c>
      <c r="Z1454" s="23">
        <v>7</v>
      </c>
      <c r="AA1454" s="23">
        <v>397</v>
      </c>
      <c r="AB1454" s="23">
        <v>30</v>
      </c>
      <c r="AC1454" s="23">
        <v>8</v>
      </c>
      <c r="AD1454" s="23">
        <v>116</v>
      </c>
      <c r="AE1454" s="23">
        <v>0</v>
      </c>
      <c r="AF1454" s="23">
        <v>0</v>
      </c>
      <c r="AG1454" s="23">
        <v>5</v>
      </c>
      <c r="AH1454" s="23">
        <v>0</v>
      </c>
      <c r="AI1454" s="23">
        <v>0</v>
      </c>
      <c r="AJ1454" s="23">
        <v>0</v>
      </c>
      <c r="AK1454" s="23">
        <v>1.01972</v>
      </c>
      <c r="AL1454" s="23">
        <v>1</v>
      </c>
      <c r="AM1454" s="23">
        <v>0</v>
      </c>
      <c r="AN1454" s="23">
        <v>246</v>
      </c>
      <c r="AO1454" s="23">
        <v>1453</v>
      </c>
      <c r="AP1454" s="23">
        <v>76</v>
      </c>
    </row>
    <row r="1455" spans="1:42" x14ac:dyDescent="0.25">
      <c r="A1455" s="23">
        <v>1454</v>
      </c>
      <c r="B1455" s="23">
        <v>34</v>
      </c>
      <c r="C1455" s="23">
        <v>34</v>
      </c>
      <c r="D1455" s="23">
        <v>9</v>
      </c>
      <c r="E1455" s="23">
        <v>898</v>
      </c>
      <c r="F1455" s="23">
        <v>1890</v>
      </c>
      <c r="G1455" s="23">
        <v>2085</v>
      </c>
      <c r="H1455" s="23">
        <v>1080</v>
      </c>
      <c r="I1455" s="23">
        <v>1667</v>
      </c>
      <c r="J1455" s="23">
        <v>138</v>
      </c>
      <c r="K1455" s="23">
        <v>270</v>
      </c>
      <c r="L1455" s="23">
        <v>203</v>
      </c>
      <c r="M1455" s="23">
        <v>200</v>
      </c>
      <c r="N1455" s="23">
        <v>225</v>
      </c>
      <c r="O1455" s="23">
        <v>10469</v>
      </c>
      <c r="P1455" s="23">
        <v>1114</v>
      </c>
      <c r="Q1455" s="23">
        <v>27</v>
      </c>
      <c r="R1455" s="23">
        <v>0.402877697841727</v>
      </c>
      <c r="S1455" s="23">
        <v>706</v>
      </c>
      <c r="T1455" s="23">
        <v>100</v>
      </c>
      <c r="U1455" s="23">
        <v>134</v>
      </c>
      <c r="V1455" s="23">
        <v>483</v>
      </c>
      <c r="W1455" s="23">
        <v>475</v>
      </c>
      <c r="X1455" s="23">
        <v>893</v>
      </c>
      <c r="Y1455" s="23">
        <v>94</v>
      </c>
      <c r="Z1455" s="23">
        <v>115</v>
      </c>
      <c r="AA1455" s="23">
        <v>323</v>
      </c>
      <c r="AB1455" s="23">
        <v>6</v>
      </c>
      <c r="AC1455" s="23">
        <v>69</v>
      </c>
      <c r="AD1455" s="23">
        <v>99</v>
      </c>
      <c r="AE1455" s="23">
        <v>0</v>
      </c>
      <c r="AF1455" s="23">
        <v>0</v>
      </c>
      <c r="AG1455" s="23">
        <v>5</v>
      </c>
      <c r="AH1455" s="23">
        <v>0</v>
      </c>
      <c r="AI1455" s="23">
        <v>0</v>
      </c>
      <c r="AJ1455" s="23">
        <v>0</v>
      </c>
      <c r="AK1455" s="23">
        <v>0.95542000000000005</v>
      </c>
      <c r="AL1455" s="23">
        <v>1</v>
      </c>
      <c r="AM1455" s="23">
        <v>0</v>
      </c>
      <c r="AN1455" s="23">
        <v>898</v>
      </c>
      <c r="AO1455" s="23">
        <v>1454</v>
      </c>
      <c r="AP1455" s="23">
        <v>195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66EE-9309-489E-9499-8F7DE037724F}">
  <dimension ref="A3:M27"/>
  <sheetViews>
    <sheetView tabSelected="1" workbookViewId="0">
      <selection activeCell="F31" sqref="F31"/>
    </sheetView>
  </sheetViews>
  <sheetFormatPr defaultRowHeight="12.75" x14ac:dyDescent="0.2"/>
  <cols>
    <col min="1" max="1" width="9" style="37"/>
    <col min="2" max="2" width="13.125" style="37" bestFit="1" customWidth="1"/>
    <col min="3" max="3" width="14.375" style="37" bestFit="1" customWidth="1"/>
    <col min="4" max="7" width="13" style="37" customWidth="1"/>
    <col min="8" max="8" width="15.625" style="37" bestFit="1" customWidth="1"/>
    <col min="9" max="13" width="10.375" style="37" customWidth="1"/>
    <col min="14" max="16384" width="9" style="37"/>
  </cols>
  <sheetData>
    <row r="3" spans="2:13" s="51" customFormat="1" ht="25.5" x14ac:dyDescent="0.2">
      <c r="B3" s="52" t="s">
        <v>166</v>
      </c>
      <c r="C3" s="51" t="s">
        <v>168</v>
      </c>
      <c r="D3" s="51" t="s">
        <v>169</v>
      </c>
      <c r="E3" s="51" t="s">
        <v>170</v>
      </c>
      <c r="F3" s="51" t="s">
        <v>171</v>
      </c>
      <c r="G3" s="51" t="s">
        <v>172</v>
      </c>
      <c r="H3" s="51" t="s">
        <v>173</v>
      </c>
      <c r="I3" s="51" t="s">
        <v>174</v>
      </c>
      <c r="J3" s="51" t="s">
        <v>175</v>
      </c>
      <c r="K3" s="51" t="s">
        <v>176</v>
      </c>
      <c r="L3" s="51" t="s">
        <v>177</v>
      </c>
      <c r="M3" s="51" t="s">
        <v>178</v>
      </c>
    </row>
    <row r="4" spans="2:13" x14ac:dyDescent="0.2">
      <c r="B4" s="38">
        <v>1</v>
      </c>
      <c r="C4" s="37">
        <v>358774</v>
      </c>
      <c r="D4" s="37">
        <v>101019</v>
      </c>
      <c r="E4" s="37">
        <v>72278</v>
      </c>
      <c r="F4" s="37">
        <v>70486</v>
      </c>
      <c r="G4" s="37">
        <v>114991</v>
      </c>
      <c r="H4" s="37">
        <v>862857</v>
      </c>
      <c r="I4" s="37">
        <v>39205</v>
      </c>
      <c r="J4" s="37">
        <v>90167</v>
      </c>
      <c r="K4" s="37">
        <v>385403</v>
      </c>
      <c r="L4" s="37">
        <v>220223</v>
      </c>
      <c r="M4" s="37">
        <v>127859</v>
      </c>
    </row>
    <row r="5" spans="2:13" x14ac:dyDescent="0.2">
      <c r="B5" s="38">
        <v>2</v>
      </c>
      <c r="C5" s="37">
        <v>261800</v>
      </c>
      <c r="D5" s="37">
        <v>53871</v>
      </c>
      <c r="E5" s="37">
        <v>60208</v>
      </c>
      <c r="F5" s="37">
        <v>57328</v>
      </c>
      <c r="G5" s="37">
        <v>90393</v>
      </c>
      <c r="H5" s="37">
        <v>758727</v>
      </c>
      <c r="I5" s="37">
        <v>45326</v>
      </c>
      <c r="J5" s="37">
        <v>131437</v>
      </c>
      <c r="K5" s="37">
        <v>259628</v>
      </c>
      <c r="L5" s="37">
        <v>207266</v>
      </c>
      <c r="M5" s="37">
        <v>115070</v>
      </c>
    </row>
    <row r="6" spans="2:13" x14ac:dyDescent="0.2">
      <c r="B6" s="38">
        <v>3</v>
      </c>
      <c r="C6" s="37">
        <v>630308</v>
      </c>
      <c r="D6" s="37">
        <v>135158</v>
      </c>
      <c r="E6" s="37">
        <v>138122</v>
      </c>
      <c r="F6" s="37">
        <v>135811</v>
      </c>
      <c r="G6" s="37">
        <v>221217</v>
      </c>
      <c r="H6" s="37">
        <v>1896731</v>
      </c>
      <c r="I6" s="37">
        <v>119871</v>
      </c>
      <c r="J6" s="37">
        <v>359504</v>
      </c>
      <c r="K6" s="37">
        <v>690029</v>
      </c>
      <c r="L6" s="37">
        <v>487617</v>
      </c>
      <c r="M6" s="37">
        <v>239710</v>
      </c>
    </row>
    <row r="7" spans="2:13" x14ac:dyDescent="0.2">
      <c r="B7" s="38">
        <v>4</v>
      </c>
      <c r="C7" s="37">
        <v>569024</v>
      </c>
      <c r="D7" s="37">
        <v>156059</v>
      </c>
      <c r="E7" s="37">
        <v>143854</v>
      </c>
      <c r="F7" s="37">
        <v>123435</v>
      </c>
      <c r="G7" s="37">
        <v>145676</v>
      </c>
      <c r="H7" s="37">
        <v>1621240</v>
      </c>
      <c r="I7" s="37">
        <v>97751</v>
      </c>
      <c r="J7" s="37">
        <v>286242</v>
      </c>
      <c r="K7" s="37">
        <v>606168</v>
      </c>
      <c r="L7" s="37">
        <v>422425</v>
      </c>
      <c r="M7" s="37">
        <v>208654</v>
      </c>
    </row>
    <row r="8" spans="2:13" x14ac:dyDescent="0.2">
      <c r="B8" s="38">
        <v>5</v>
      </c>
      <c r="C8" s="37">
        <v>389597</v>
      </c>
      <c r="D8" s="37">
        <v>98829</v>
      </c>
      <c r="E8" s="37">
        <v>102580</v>
      </c>
      <c r="F8" s="37">
        <v>87436</v>
      </c>
      <c r="G8" s="37">
        <v>100752</v>
      </c>
      <c r="H8" s="37">
        <v>1118469</v>
      </c>
      <c r="I8" s="37">
        <v>65577</v>
      </c>
      <c r="J8" s="37">
        <v>222084</v>
      </c>
      <c r="K8" s="37">
        <v>358005</v>
      </c>
      <c r="L8" s="37">
        <v>309125</v>
      </c>
      <c r="M8" s="37">
        <v>163678</v>
      </c>
    </row>
    <row r="9" spans="2:13" x14ac:dyDescent="0.2">
      <c r="B9" s="38">
        <v>6</v>
      </c>
      <c r="C9" s="37">
        <v>147331</v>
      </c>
      <c r="D9" s="37">
        <v>44966</v>
      </c>
      <c r="E9" s="37">
        <v>45353</v>
      </c>
      <c r="F9" s="37">
        <v>33821</v>
      </c>
      <c r="G9" s="37">
        <v>23191</v>
      </c>
      <c r="H9" s="37">
        <v>426997</v>
      </c>
      <c r="I9" s="37">
        <v>26561</v>
      </c>
      <c r="J9" s="37">
        <v>82639</v>
      </c>
      <c r="K9" s="37">
        <v>145367</v>
      </c>
      <c r="L9" s="37">
        <v>111119</v>
      </c>
      <c r="M9" s="37">
        <v>61311</v>
      </c>
    </row>
    <row r="10" spans="2:13" x14ac:dyDescent="0.2">
      <c r="B10" s="38">
        <v>7</v>
      </c>
      <c r="C10" s="37">
        <v>49065</v>
      </c>
      <c r="D10" s="37">
        <v>13714</v>
      </c>
      <c r="E10" s="37">
        <v>14058</v>
      </c>
      <c r="F10" s="37">
        <v>10715</v>
      </c>
      <c r="G10" s="37">
        <v>10578</v>
      </c>
      <c r="H10" s="37">
        <v>138984</v>
      </c>
      <c r="I10" s="37">
        <v>7511</v>
      </c>
      <c r="J10" s="37">
        <v>26411</v>
      </c>
      <c r="K10" s="37">
        <v>43529</v>
      </c>
      <c r="L10" s="37">
        <v>37507</v>
      </c>
      <c r="M10" s="37">
        <v>24026</v>
      </c>
    </row>
    <row r="11" spans="2:13" x14ac:dyDescent="0.2">
      <c r="B11" s="38">
        <v>8</v>
      </c>
      <c r="C11" s="37">
        <v>190058</v>
      </c>
      <c r="D11" s="37">
        <v>58024</v>
      </c>
      <c r="E11" s="37">
        <v>59391</v>
      </c>
      <c r="F11" s="37">
        <v>39930</v>
      </c>
      <c r="G11" s="37">
        <v>32713</v>
      </c>
      <c r="H11" s="37">
        <v>498676</v>
      </c>
      <c r="I11" s="37">
        <v>26185</v>
      </c>
      <c r="J11" s="37">
        <v>88250</v>
      </c>
      <c r="K11" s="37">
        <v>156976</v>
      </c>
      <c r="L11" s="37">
        <v>140352</v>
      </c>
      <c r="M11" s="37">
        <v>86913</v>
      </c>
    </row>
    <row r="12" spans="2:13" x14ac:dyDescent="0.2">
      <c r="B12" s="38">
        <v>9</v>
      </c>
      <c r="C12" s="37">
        <v>104848</v>
      </c>
      <c r="D12" s="37">
        <v>24228</v>
      </c>
      <c r="E12" s="37">
        <v>22625</v>
      </c>
      <c r="F12" s="37">
        <v>21286</v>
      </c>
      <c r="G12" s="37">
        <v>36709</v>
      </c>
      <c r="H12" s="37">
        <v>256052</v>
      </c>
      <c r="I12" s="37">
        <v>12554</v>
      </c>
      <c r="J12" s="37">
        <v>45632</v>
      </c>
      <c r="K12" s="37">
        <v>64424</v>
      </c>
      <c r="L12" s="37">
        <v>80351</v>
      </c>
      <c r="M12" s="37">
        <v>53091</v>
      </c>
    </row>
    <row r="13" spans="2:13" x14ac:dyDescent="0.2">
      <c r="B13" s="38" t="s">
        <v>167</v>
      </c>
      <c r="C13" s="37">
        <v>2700805</v>
      </c>
      <c r="D13" s="37">
        <v>685868</v>
      </c>
      <c r="E13" s="37">
        <v>658469</v>
      </c>
      <c r="F13" s="37">
        <v>580248</v>
      </c>
      <c r="G13" s="37">
        <v>776220</v>
      </c>
      <c r="H13" s="37">
        <v>7578733</v>
      </c>
      <c r="I13" s="37">
        <v>440541</v>
      </c>
      <c r="J13" s="37">
        <v>1332366</v>
      </c>
      <c r="K13" s="37">
        <v>2709529</v>
      </c>
      <c r="L13" s="37">
        <v>2015985</v>
      </c>
      <c r="M13" s="37">
        <v>1080312</v>
      </c>
    </row>
    <row r="16" spans="2:13" ht="14.25" customHeight="1" x14ac:dyDescent="0.2">
      <c r="B16" s="62" t="s">
        <v>48</v>
      </c>
      <c r="C16" s="63" t="s">
        <v>188</v>
      </c>
      <c r="D16" s="59" t="s">
        <v>189</v>
      </c>
      <c r="E16" s="60"/>
      <c r="F16" s="60"/>
      <c r="G16" s="62"/>
      <c r="H16" s="63" t="s">
        <v>194</v>
      </c>
      <c r="I16" s="59" t="s">
        <v>195</v>
      </c>
      <c r="J16" s="60"/>
      <c r="K16" s="60"/>
      <c r="L16" s="60"/>
      <c r="M16" s="60"/>
    </row>
    <row r="17" spans="1:13" x14ac:dyDescent="0.2">
      <c r="B17" s="61"/>
      <c r="C17" s="64"/>
      <c r="D17" s="56" t="s">
        <v>190</v>
      </c>
      <c r="E17" s="58" t="s">
        <v>191</v>
      </c>
      <c r="F17" s="58" t="s">
        <v>192</v>
      </c>
      <c r="G17" s="65" t="s">
        <v>193</v>
      </c>
      <c r="H17" s="64"/>
      <c r="I17" s="56" t="s">
        <v>196</v>
      </c>
      <c r="J17" s="57" t="s">
        <v>200</v>
      </c>
      <c r="K17" s="58" t="s">
        <v>197</v>
      </c>
      <c r="L17" s="58" t="s">
        <v>198</v>
      </c>
      <c r="M17" s="58" t="s">
        <v>199</v>
      </c>
    </row>
    <row r="18" spans="1:13" x14ac:dyDescent="0.2">
      <c r="A18" s="37">
        <v>1</v>
      </c>
      <c r="B18" s="53" t="s">
        <v>179</v>
      </c>
      <c r="C18" s="40">
        <f>GETPIVOTDATA("Sum of TOTHH",$B$3,"COUNTY",$A18)</f>
        <v>358774</v>
      </c>
      <c r="D18" s="43">
        <f>GETPIVOTDATA("Sum of HHINCQ1",$B$3,"COUNTY",$A18)/(GETPIVOTDATA("Sum of HHINCQ1",$B$3,"COUNTY",$A18)+GETPIVOTDATA("Sum of HHINCQ2",$B$3,"COUNTY",$A18)+GETPIVOTDATA("Sum of HHINCQ3",$B$3,"COUNTY",$A18)+GETPIVOTDATA("Sum of HHINCQ4",$B$3,"COUNTY",$A18))</f>
        <v>0.28156722616466079</v>
      </c>
      <c r="E18" s="44">
        <f>GETPIVOTDATA("Sum of HHINCQ2",$B$3,"COUNTY",$A18)/(GETPIVOTDATA("Sum of HHINCQ1",$B$3,"COUNTY",$A18)+GETPIVOTDATA("Sum of HHINCQ2",$B$3,"COUNTY",$A18)+GETPIVOTDATA("Sum of HHINCQ3",$B$3,"COUNTY",$A18)+GETPIVOTDATA("Sum of HHINCQ4",$B$3,"COUNTY",$A18))</f>
        <v>0.20145829965382106</v>
      </c>
      <c r="F18" s="44">
        <f>GETPIVOTDATA("Sum of HHINCQ3",$B$3,"COUNTY",$A18)/(GETPIVOTDATA("Sum of HHINCQ1",$B$3,"COUNTY",$A18)+GETPIVOTDATA("Sum of HHINCQ2",$B$3,"COUNTY",$A18)+GETPIVOTDATA("Sum of HHINCQ3",$B$3,"COUNTY",$A18)+GETPIVOTDATA("Sum of HHINCQ4",$B$3,"COUNTY",$A18))</f>
        <v>0.19646351184868469</v>
      </c>
      <c r="G18" s="45">
        <f>GETPIVOTDATA("Sum of HHINCQ4",$B$3,"COUNTY",$A18)/(GETPIVOTDATA("Sum of HHINCQ1",$B$3,"COUNTY",$A18)+GETPIVOTDATA("Sum of HHINCQ2",$B$3,"COUNTY",$A18)+GETPIVOTDATA("Sum of HHINCQ3",$B$3,"COUNTY",$A18)+GETPIVOTDATA("Sum of HHINCQ4",$B$3,"COUNTY",$A18))</f>
        <v>0.32051096233283349</v>
      </c>
      <c r="H18" s="40">
        <f>GETPIVOTDATA("Sum of TOTPOP",$B$3,"COUNTY",$A18)</f>
        <v>862857</v>
      </c>
      <c r="I18" s="43">
        <f>GETPIVOTDATA("Sum of AGE0004",$B$3,"COUNTY",$A18)/(GETPIVOTDATA("Sum of AGE0004",$B$3,"COUNTY",$A18)+GETPIVOTDATA("Sum of AGE0519",$B$3,"COUNTY",$A18)+GETPIVOTDATA("Sum of AGE2044",$B$3,"COUNTY",$A18)+GETPIVOTDATA("Sum of AGE4564",$B$3,"COUNTY",$A18)+GETPIVOTDATA("Sum of AGE65P",$B$3,"COUNTY",$A18))</f>
        <v>4.5436265800706262E-2</v>
      </c>
      <c r="J18" s="44">
        <f>GETPIVOTDATA("Sum of AGE0519",$B$3,"COUNTY",$A18)/(GETPIVOTDATA("Sum of AGE0004",$B$3,"COUNTY",$A18)+GETPIVOTDATA("Sum of AGE0519",$B$3,"COUNTY",$A18)+GETPIVOTDATA("Sum of AGE2044",$B$3,"COUNTY",$A18)+GETPIVOTDATA("Sum of AGE4564",$B$3,"COUNTY",$A18)+GETPIVOTDATA("Sum of AGE65P",$B$3,"COUNTY",$A18))</f>
        <v>0.10449819610897286</v>
      </c>
      <c r="K18" s="44">
        <f>GETPIVOTDATA("Sum of AGE2044",$B$3,"COUNTY",$A18)/(GETPIVOTDATA("Sum of AGE0004",$B$3,"COUNTY",$A18)+GETPIVOTDATA("Sum of AGE0519",$B$3,"COUNTY",$A18)+GETPIVOTDATA("Sum of AGE2044",$B$3,"COUNTY",$A18)+GETPIVOTDATA("Sum of AGE4564",$B$3,"COUNTY",$A18)+GETPIVOTDATA("Sum of AGE65P",$B$3,"COUNTY",$A18))</f>
        <v>0.44665917991046022</v>
      </c>
      <c r="L18" s="44">
        <f>GETPIVOTDATA("Sum of AGE4564",$B$3,"COUNTY",$A18)/(GETPIVOTDATA("Sum of AGE0004",$B$3,"COUNTY",$A18)+GETPIVOTDATA("Sum of AGE0519",$B$3,"COUNTY",$A18)+GETPIVOTDATA("Sum of AGE2044",$B$3,"COUNTY",$A18)+GETPIVOTDATA("Sum of AGE4564",$B$3,"COUNTY",$A18)+GETPIVOTDATA("Sum of AGE65P",$B$3,"COUNTY",$A18))</f>
        <v>0.25522537338168433</v>
      </c>
      <c r="M18" s="44">
        <f>GETPIVOTDATA("Sum of AGE65P",$B$3,"COUNTY",$A18)/(GETPIVOTDATA("Sum of AGE0004",$B$3,"COUNTY",$A18)+GETPIVOTDATA("Sum of AGE0519",$B$3,"COUNTY",$A18)+GETPIVOTDATA("Sum of AGE2044",$B$3,"COUNTY",$A18)+GETPIVOTDATA("Sum of AGE4564",$B$3,"COUNTY",$A18)+GETPIVOTDATA("Sum of AGE65P",$B$3,"COUNTY",$A18))</f>
        <v>0.14818098479817629</v>
      </c>
    </row>
    <row r="19" spans="1:13" x14ac:dyDescent="0.2">
      <c r="A19" s="37">
        <v>2</v>
      </c>
      <c r="B19" s="54" t="s">
        <v>180</v>
      </c>
      <c r="C19" s="41">
        <f t="shared" ref="C19:C26" si="0">GETPIVOTDATA("Sum of TOTHH",$B$3,"COUNTY",$A19)</f>
        <v>261800</v>
      </c>
      <c r="D19" s="46">
        <f t="shared" ref="D19:D27" si="1">GETPIVOTDATA("Sum of HHINCQ1",$B$3,"COUNTY",$A19)/(GETPIVOTDATA("Sum of HHINCQ1",$B$3,"COUNTY",$A19)+GETPIVOTDATA("Sum of HHINCQ2",$B$3,"COUNTY",$A19)+GETPIVOTDATA("Sum of HHINCQ3",$B$3,"COUNTY",$A19)+GETPIVOTDATA("Sum of HHINCQ4",$B$3,"COUNTY",$A19))</f>
        <v>0.20577158135981666</v>
      </c>
      <c r="E19" s="39">
        <f t="shared" ref="E19:E27" si="2">GETPIVOTDATA("Sum of HHINCQ2",$B$3,"COUNTY",$A19)/(GETPIVOTDATA("Sum of HHINCQ1",$B$3,"COUNTY",$A19)+GETPIVOTDATA("Sum of HHINCQ2",$B$3,"COUNTY",$A19)+GETPIVOTDATA("Sum of HHINCQ3",$B$3,"COUNTY",$A19)+GETPIVOTDATA("Sum of HHINCQ4",$B$3,"COUNTY",$A19))</f>
        <v>0.22997708174178763</v>
      </c>
      <c r="F19" s="39">
        <f t="shared" ref="F19:F27" si="3">GETPIVOTDATA("Sum of HHINCQ3",$B$3,"COUNTY",$A19)/(GETPIVOTDATA("Sum of HHINCQ1",$B$3,"COUNTY",$A19)+GETPIVOTDATA("Sum of HHINCQ2",$B$3,"COUNTY",$A19)+GETPIVOTDATA("Sum of HHINCQ3",$B$3,"COUNTY",$A19)+GETPIVOTDATA("Sum of HHINCQ4",$B$3,"COUNTY",$A19))</f>
        <v>0.21897631779984722</v>
      </c>
      <c r="G19" s="47">
        <f t="shared" ref="G19:G27" si="4">GETPIVOTDATA("Sum of HHINCQ4",$B$3,"COUNTY",$A19)/(GETPIVOTDATA("Sum of HHINCQ1",$B$3,"COUNTY",$A19)+GETPIVOTDATA("Sum of HHINCQ2",$B$3,"COUNTY",$A19)+GETPIVOTDATA("Sum of HHINCQ3",$B$3,"COUNTY",$A19)+GETPIVOTDATA("Sum of HHINCQ4",$B$3,"COUNTY",$A19))</f>
        <v>0.34527501909854852</v>
      </c>
      <c r="H19" s="41">
        <f t="shared" ref="H19:H27" si="5">GETPIVOTDATA("Sum of TOTPOP",$B$3,"COUNTY",$A19)</f>
        <v>758727</v>
      </c>
      <c r="I19" s="46">
        <f t="shared" ref="I19:I27" si="6">GETPIVOTDATA("Sum of AGE0004",$B$3,"COUNTY",$A19)/(GETPIVOTDATA("Sum of AGE0004",$B$3,"COUNTY",$A19)+GETPIVOTDATA("Sum of AGE0519",$B$3,"COUNTY",$A19)+GETPIVOTDATA("Sum of AGE2044",$B$3,"COUNTY",$A19)+GETPIVOTDATA("Sum of AGE4564",$B$3,"COUNTY",$A19)+GETPIVOTDATA("Sum of AGE65P",$B$3,"COUNTY",$A19))</f>
        <v>5.973953740937122E-2</v>
      </c>
      <c r="J19" s="39">
        <f t="shared" ref="J19:J27" si="7">GETPIVOTDATA("Sum of AGE0519",$B$3,"COUNTY",$A19)/(GETPIVOTDATA("Sum of AGE0004",$B$3,"COUNTY",$A19)+GETPIVOTDATA("Sum of AGE0519",$B$3,"COUNTY",$A19)+GETPIVOTDATA("Sum of AGE2044",$B$3,"COUNTY",$A19)+GETPIVOTDATA("Sum of AGE4564",$B$3,"COUNTY",$A19)+GETPIVOTDATA("Sum of AGE65P",$B$3,"COUNTY",$A19))</f>
        <v>0.17323358731137814</v>
      </c>
      <c r="K19" s="39">
        <f t="shared" ref="K19:K27" si="8">GETPIVOTDATA("Sum of AGE2044",$B$3,"COUNTY",$A19)/(GETPIVOTDATA("Sum of AGE0004",$B$3,"COUNTY",$A19)+GETPIVOTDATA("Sum of AGE0519",$B$3,"COUNTY",$A19)+GETPIVOTDATA("Sum of AGE2044",$B$3,"COUNTY",$A19)+GETPIVOTDATA("Sum of AGE4564",$B$3,"COUNTY",$A19)+GETPIVOTDATA("Sum of AGE65P",$B$3,"COUNTY",$A19))</f>
        <v>0.34218895597494225</v>
      </c>
      <c r="L19" s="39">
        <f t="shared" ref="L19:L27" si="9">GETPIVOTDATA("Sum of AGE4564",$B$3,"COUNTY",$A19)/(GETPIVOTDATA("Sum of AGE0004",$B$3,"COUNTY",$A19)+GETPIVOTDATA("Sum of AGE0519",$B$3,"COUNTY",$A19)+GETPIVOTDATA("Sum of AGE2044",$B$3,"COUNTY",$A19)+GETPIVOTDATA("Sum of AGE4564",$B$3,"COUNTY",$A19)+GETPIVOTDATA("Sum of AGE65P",$B$3,"COUNTY",$A19))</f>
        <v>0.27317599083728406</v>
      </c>
      <c r="M19" s="39">
        <f t="shared" ref="M19:M27" si="10">GETPIVOTDATA("Sum of AGE65P",$B$3,"COUNTY",$A19)/(GETPIVOTDATA("Sum of AGE0004",$B$3,"COUNTY",$A19)+GETPIVOTDATA("Sum of AGE0519",$B$3,"COUNTY",$A19)+GETPIVOTDATA("Sum of AGE2044",$B$3,"COUNTY",$A19)+GETPIVOTDATA("Sum of AGE4564",$B$3,"COUNTY",$A19)+GETPIVOTDATA("Sum of AGE65P",$B$3,"COUNTY",$A19))</f>
        <v>0.15166192846702437</v>
      </c>
    </row>
    <row r="20" spans="1:13" x14ac:dyDescent="0.2">
      <c r="A20" s="37">
        <v>3</v>
      </c>
      <c r="B20" s="54" t="s">
        <v>181</v>
      </c>
      <c r="C20" s="41">
        <f t="shared" si="0"/>
        <v>630308</v>
      </c>
      <c r="D20" s="46">
        <f t="shared" si="1"/>
        <v>0.21443167467333429</v>
      </c>
      <c r="E20" s="39">
        <f t="shared" si="2"/>
        <v>0.2191341375962228</v>
      </c>
      <c r="F20" s="39">
        <f t="shared" si="3"/>
        <v>0.21546767612024598</v>
      </c>
      <c r="G20" s="47">
        <f t="shared" si="4"/>
        <v>0.35096651161019693</v>
      </c>
      <c r="H20" s="41">
        <f t="shared" si="5"/>
        <v>1896731</v>
      </c>
      <c r="I20" s="46">
        <f t="shared" si="6"/>
        <v>6.3198735086841512E-2</v>
      </c>
      <c r="J20" s="39">
        <f t="shared" si="7"/>
        <v>0.18953873796547849</v>
      </c>
      <c r="K20" s="39">
        <f t="shared" si="8"/>
        <v>0.36379908379206116</v>
      </c>
      <c r="L20" s="39">
        <f t="shared" si="9"/>
        <v>0.25708284411442633</v>
      </c>
      <c r="M20" s="39">
        <f t="shared" si="10"/>
        <v>0.12638059904119245</v>
      </c>
    </row>
    <row r="21" spans="1:13" x14ac:dyDescent="0.2">
      <c r="A21" s="37">
        <v>4</v>
      </c>
      <c r="B21" s="54" t="s">
        <v>182</v>
      </c>
      <c r="C21" s="41">
        <f t="shared" si="0"/>
        <v>569024</v>
      </c>
      <c r="D21" s="46">
        <f t="shared" si="1"/>
        <v>0.27425732482285459</v>
      </c>
      <c r="E21" s="39">
        <f t="shared" si="2"/>
        <v>0.25280831739961757</v>
      </c>
      <c r="F21" s="39">
        <f t="shared" si="3"/>
        <v>0.21692406647171297</v>
      </c>
      <c r="G21" s="47">
        <f t="shared" si="4"/>
        <v>0.25601029130581487</v>
      </c>
      <c r="H21" s="41">
        <f t="shared" si="5"/>
        <v>1621240</v>
      </c>
      <c r="I21" s="46">
        <f t="shared" si="6"/>
        <v>6.0293972514865166E-2</v>
      </c>
      <c r="J21" s="39">
        <f t="shared" si="7"/>
        <v>0.17655744985319879</v>
      </c>
      <c r="K21" s="39">
        <f t="shared" si="8"/>
        <v>0.37389158915398091</v>
      </c>
      <c r="L21" s="39">
        <f t="shared" si="9"/>
        <v>0.26055673435148408</v>
      </c>
      <c r="M21" s="39">
        <f t="shared" si="10"/>
        <v>0.1287002541264711</v>
      </c>
    </row>
    <row r="22" spans="1:13" x14ac:dyDescent="0.2">
      <c r="A22" s="37">
        <v>5</v>
      </c>
      <c r="B22" s="54" t="s">
        <v>183</v>
      </c>
      <c r="C22" s="41">
        <f t="shared" si="0"/>
        <v>389597</v>
      </c>
      <c r="D22" s="46">
        <f t="shared" si="1"/>
        <v>0.25366981778607123</v>
      </c>
      <c r="E22" s="39">
        <f t="shared" si="2"/>
        <v>0.26329771533148355</v>
      </c>
      <c r="F22" s="39">
        <f t="shared" si="3"/>
        <v>0.22442677946698769</v>
      </c>
      <c r="G22" s="47">
        <f t="shared" si="4"/>
        <v>0.25860568741545753</v>
      </c>
      <c r="H22" s="41">
        <f t="shared" si="5"/>
        <v>1118469</v>
      </c>
      <c r="I22" s="46">
        <f t="shared" si="6"/>
        <v>5.8631039394028799E-2</v>
      </c>
      <c r="J22" s="39">
        <f t="shared" si="7"/>
        <v>0.19856071111492585</v>
      </c>
      <c r="K22" s="39">
        <f t="shared" si="8"/>
        <v>0.32008486600880309</v>
      </c>
      <c r="L22" s="39">
        <f t="shared" si="9"/>
        <v>0.27638226897661</v>
      </c>
      <c r="M22" s="39">
        <f t="shared" si="10"/>
        <v>0.14634111450563225</v>
      </c>
    </row>
    <row r="23" spans="1:13" x14ac:dyDescent="0.2">
      <c r="A23" s="37">
        <v>6</v>
      </c>
      <c r="B23" s="54" t="s">
        <v>184</v>
      </c>
      <c r="C23" s="41">
        <f t="shared" si="0"/>
        <v>147331</v>
      </c>
      <c r="D23" s="46">
        <f t="shared" si="1"/>
        <v>0.30520392856900447</v>
      </c>
      <c r="E23" s="39">
        <f t="shared" si="2"/>
        <v>0.30783066700151362</v>
      </c>
      <c r="F23" s="39">
        <f t="shared" si="3"/>
        <v>0.22955793417542811</v>
      </c>
      <c r="G23" s="47">
        <f t="shared" si="4"/>
        <v>0.1574074702540538</v>
      </c>
      <c r="H23" s="41">
        <f t="shared" si="5"/>
        <v>426997</v>
      </c>
      <c r="I23" s="46">
        <f t="shared" si="6"/>
        <v>6.2204184104337971E-2</v>
      </c>
      <c r="J23" s="39">
        <f t="shared" si="7"/>
        <v>0.19353531757834364</v>
      </c>
      <c r="K23" s="39">
        <f t="shared" si="8"/>
        <v>0.34044033096251264</v>
      </c>
      <c r="L23" s="39">
        <f t="shared" si="9"/>
        <v>0.26023367845675732</v>
      </c>
      <c r="M23" s="39">
        <f t="shared" si="10"/>
        <v>0.14358648889804845</v>
      </c>
    </row>
    <row r="24" spans="1:13" x14ac:dyDescent="0.2">
      <c r="A24" s="37">
        <v>7</v>
      </c>
      <c r="B24" s="54" t="s">
        <v>130</v>
      </c>
      <c r="C24" s="41">
        <f t="shared" si="0"/>
        <v>49065</v>
      </c>
      <c r="D24" s="46">
        <f t="shared" si="1"/>
        <v>0.27950677672475288</v>
      </c>
      <c r="E24" s="39">
        <f t="shared" si="2"/>
        <v>0.2865178844390095</v>
      </c>
      <c r="F24" s="39">
        <f t="shared" si="3"/>
        <v>0.21838377662284725</v>
      </c>
      <c r="G24" s="47">
        <f t="shared" si="4"/>
        <v>0.2155915622133904</v>
      </c>
      <c r="H24" s="41">
        <f t="shared" si="5"/>
        <v>138984</v>
      </c>
      <c r="I24" s="46">
        <f t="shared" si="6"/>
        <v>5.4042191906982097E-2</v>
      </c>
      <c r="J24" s="39">
        <f t="shared" si="7"/>
        <v>0.19002906809416911</v>
      </c>
      <c r="K24" s="39">
        <f t="shared" si="8"/>
        <v>0.31319432452656421</v>
      </c>
      <c r="L24" s="39">
        <f t="shared" si="9"/>
        <v>0.2698655960398319</v>
      </c>
      <c r="M24" s="39">
        <f t="shared" si="10"/>
        <v>0.17286881943245266</v>
      </c>
    </row>
    <row r="25" spans="1:13" x14ac:dyDescent="0.2">
      <c r="A25" s="37">
        <v>8</v>
      </c>
      <c r="B25" s="54" t="s">
        <v>185</v>
      </c>
      <c r="C25" s="41">
        <f t="shared" si="0"/>
        <v>190058</v>
      </c>
      <c r="D25" s="46">
        <f t="shared" si="1"/>
        <v>0.30529627797830133</v>
      </c>
      <c r="E25" s="39">
        <f t="shared" si="2"/>
        <v>0.31248881920255922</v>
      </c>
      <c r="F25" s="39">
        <f t="shared" si="3"/>
        <v>0.21009376085195045</v>
      </c>
      <c r="G25" s="47">
        <f t="shared" si="4"/>
        <v>0.17212114196718897</v>
      </c>
      <c r="H25" s="41">
        <f t="shared" si="5"/>
        <v>498676</v>
      </c>
      <c r="I25" s="46">
        <f t="shared" si="6"/>
        <v>5.25090439483753E-2</v>
      </c>
      <c r="J25" s="39">
        <f t="shared" si="7"/>
        <v>0.17696861288692459</v>
      </c>
      <c r="K25" s="39">
        <f t="shared" si="8"/>
        <v>0.31478555214207221</v>
      </c>
      <c r="L25" s="39">
        <f t="shared" si="9"/>
        <v>0.28144927768731604</v>
      </c>
      <c r="M25" s="39">
        <f t="shared" si="10"/>
        <v>0.17428751333531189</v>
      </c>
    </row>
    <row r="26" spans="1:13" x14ac:dyDescent="0.2">
      <c r="A26" s="37">
        <v>9</v>
      </c>
      <c r="B26" s="55" t="s">
        <v>186</v>
      </c>
      <c r="C26" s="42">
        <f t="shared" si="0"/>
        <v>104848</v>
      </c>
      <c r="D26" s="48">
        <f t="shared" si="1"/>
        <v>0.23107736914390356</v>
      </c>
      <c r="E26" s="49">
        <f t="shared" si="2"/>
        <v>0.21578857012055547</v>
      </c>
      <c r="F26" s="49">
        <f t="shared" si="3"/>
        <v>0.20301770181596215</v>
      </c>
      <c r="G26" s="50">
        <f t="shared" si="4"/>
        <v>0.35011635891957882</v>
      </c>
      <c r="H26" s="42">
        <f t="shared" si="5"/>
        <v>256052</v>
      </c>
      <c r="I26" s="48">
        <f t="shared" si="6"/>
        <v>4.9029103463359008E-2</v>
      </c>
      <c r="J26" s="49">
        <f t="shared" si="7"/>
        <v>0.17821380032180964</v>
      </c>
      <c r="K26" s="49">
        <f t="shared" si="8"/>
        <v>0.25160514270538797</v>
      </c>
      <c r="L26" s="49">
        <f t="shared" si="9"/>
        <v>0.31380735163169982</v>
      </c>
      <c r="M26" s="49">
        <f t="shared" si="10"/>
        <v>0.20734460187774359</v>
      </c>
    </row>
    <row r="27" spans="1:13" x14ac:dyDescent="0.2">
      <c r="B27" s="66" t="s">
        <v>187</v>
      </c>
      <c r="C27" s="68">
        <f>GETPIVOTDATA("Sum of TOTHH",$B$3)</f>
        <v>2700805</v>
      </c>
      <c r="D27" s="67">
        <f>GETPIVOTDATA("Sum of HHINCQ1",$B$3)/(GETPIVOTDATA("Sum of HHINCQ1",$B$3)+GETPIVOTDATA("Sum of HHINCQ2",$B$3)+GETPIVOTDATA("Sum of HHINCQ3",$B$3)+GETPIVOTDATA("Sum of HHINCQ4",$B$3))</f>
        <v>0.25394947062079637</v>
      </c>
      <c r="E27" s="67">
        <f>GETPIVOTDATA("Sum of HHINCQ2",$B$3)/(GETPIVOTDATA("Sum of HHINCQ1",$B$3)+GETPIVOTDATA("Sum of HHINCQ2",$B$3)+GETPIVOTDATA("Sum of HHINCQ3",$B$3)+GETPIVOTDATA("Sum of HHINCQ4",$B$3))</f>
        <v>0.24380471748238025</v>
      </c>
      <c r="F27" s="67">
        <f>GETPIVOTDATA("Sum of HHINCQ3",$B$3)/(GETPIVOTDATA("Sum of HHINCQ1",$B$3)+GETPIVOTDATA("Sum of HHINCQ2",$B$3)+GETPIVOTDATA("Sum of HHINCQ3",$B$3)+GETPIVOTDATA("Sum of HHINCQ4",$B$3))</f>
        <v>0.21484261173983313</v>
      </c>
      <c r="G27" s="67">
        <f>GETPIVOTDATA("Sum of HHINCQ4",$B$3)/(GETPIVOTDATA("Sum of HHINCQ1",$B$3)+GETPIVOTDATA("Sum of HHINCQ2",$B$3)+GETPIVOTDATA("Sum of HHINCQ3",$B$3)+GETPIVOTDATA("Sum of HHINCQ4",$B$3))</f>
        <v>0.28740320015699022</v>
      </c>
      <c r="H27" s="68">
        <f>GETPIVOTDATA("Sum of TOTPOP",$B$3)</f>
        <v>7578733</v>
      </c>
      <c r="I27" s="67">
        <f>GETPIVOTDATA("Sum of AGE0004",$B$3)/(GETPIVOTDATA("Sum of AGE0004",$B$3)+GETPIVOTDATA("Sum of AGE0519",$B$3)+GETPIVOTDATA("Sum of AGE2044",$B$3)+GETPIVOTDATA("Sum of AGE4564",$B$3)+GETPIVOTDATA("Sum of AGE65P",$B$3))</f>
        <v>5.8128581650785167E-2</v>
      </c>
      <c r="J27" s="67">
        <f>GETPIVOTDATA("Sum of AGE0519",$B$3)/(GETPIVOTDATA("Sum of AGE0004",$B$3)+GETPIVOTDATA("Sum of AGE0519",$B$3)+GETPIVOTDATA("Sum of AGE2044",$B$3)+GETPIVOTDATA("Sum of AGE4564",$B$3)+GETPIVOTDATA("Sum of AGE65P",$B$3))</f>
        <v>0.1758032642131607</v>
      </c>
      <c r="K27" s="67">
        <f>GETPIVOTDATA("Sum of AGE2044",$B$3)/(GETPIVOTDATA("Sum of AGE0004",$B$3)+GETPIVOTDATA("Sum of AGE0519",$B$3)+GETPIVOTDATA("Sum of AGE2044",$B$3)+GETPIVOTDATA("Sum of AGE4564",$B$3)+GETPIVOTDATA("Sum of AGE65P",$B$3))</f>
        <v>0.35751741089176781</v>
      </c>
      <c r="L27" s="67">
        <f>GETPIVOTDATA("Sum of AGE4564",$B$3)/(GETPIVOTDATA("Sum of AGE0004",$B$3)+GETPIVOTDATA("Sum of AGE0519",$B$3)+GETPIVOTDATA("Sum of AGE2044",$B$3)+GETPIVOTDATA("Sum of AGE4564",$B$3)+GETPIVOTDATA("Sum of AGE65P",$B$3))</f>
        <v>0.26600554472627547</v>
      </c>
      <c r="M27" s="67">
        <f>GETPIVOTDATA("Sum of AGE65P",$B$3)/(GETPIVOTDATA("Sum of AGE0004",$B$3)+GETPIVOTDATA("Sum of AGE0519",$B$3)+GETPIVOTDATA("Sum of AGE2044",$B$3)+GETPIVOTDATA("Sum of AGE4564",$B$3)+GETPIVOTDATA("Sum of AGE65P",$B$3))</f>
        <v>0.14254519851801087</v>
      </c>
    </row>
  </sheetData>
  <mergeCells count="5">
    <mergeCell ref="D16:G16"/>
    <mergeCell ref="I16:M16"/>
    <mergeCell ref="H16:H17"/>
    <mergeCell ref="C16:C17"/>
    <mergeCell ref="B16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6"/>
  <sheetViews>
    <sheetView workbookViewId="0">
      <pane xSplit="2" topLeftCell="C1" activePane="topRight" state="frozen"/>
      <selection pane="topRight" activeCell="H24" sqref="H24"/>
    </sheetView>
  </sheetViews>
  <sheetFormatPr defaultRowHeight="15" x14ac:dyDescent="0.25"/>
  <cols>
    <col min="1" max="1" width="7.25" style="1" bestFit="1" customWidth="1"/>
    <col min="2" max="2" width="21.25" style="1" bestFit="1" customWidth="1"/>
    <col min="3" max="8" width="8.125" style="1" bestFit="1" customWidth="1"/>
    <col min="9" max="12" width="7.75" style="1" bestFit="1" customWidth="1"/>
    <col min="13" max="13" width="8.125" style="1" bestFit="1" customWidth="1"/>
    <col min="14" max="14" width="7.5" style="1" bestFit="1" customWidth="1"/>
    <col min="15" max="18" width="8.125" style="1" bestFit="1" customWidth="1"/>
    <col min="19" max="19" width="8" style="1" bestFit="1" customWidth="1"/>
    <col min="20" max="20" width="7.875" style="1" bestFit="1" customWidth="1"/>
    <col min="21" max="21" width="8.25" style="1" bestFit="1" customWidth="1"/>
    <col min="22" max="22" width="8.5" style="1" bestFit="1" customWidth="1"/>
    <col min="23" max="23" width="9.375" style="1" bestFit="1" customWidth="1"/>
    <col min="24" max="24" width="8.5" style="1" bestFit="1" customWidth="1"/>
    <col min="25" max="25" width="8.375" style="1" bestFit="1" customWidth="1"/>
    <col min="26" max="26" width="6.875" style="1" bestFit="1" customWidth="1"/>
    <col min="27" max="27" width="7" style="1" bestFit="1" customWidth="1"/>
    <col min="28" max="28" width="6.75" style="1" bestFit="1" customWidth="1"/>
    <col min="29" max="16384" width="9" style="1"/>
  </cols>
  <sheetData>
    <row r="1" spans="1:28" ht="15.75" thickBot="1" x14ac:dyDescent="0.3">
      <c r="A1" s="12" t="s">
        <v>1</v>
      </c>
      <c r="B1" s="12" t="s">
        <v>138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10</v>
      </c>
      <c r="J1" s="12" t="s">
        <v>11</v>
      </c>
      <c r="K1" s="12" t="s">
        <v>12</v>
      </c>
      <c r="L1" s="12" t="s">
        <v>13</v>
      </c>
      <c r="M1" s="12" t="s">
        <v>18</v>
      </c>
      <c r="N1" s="12" t="s">
        <v>19</v>
      </c>
      <c r="O1" s="12" t="s">
        <v>20</v>
      </c>
      <c r="P1" s="12" t="s">
        <v>21</v>
      </c>
      <c r="Q1" s="12" t="s">
        <v>22</v>
      </c>
      <c r="R1" s="12" t="s">
        <v>23</v>
      </c>
      <c r="S1" s="12" t="s">
        <v>24</v>
      </c>
      <c r="T1" s="12" t="s">
        <v>25</v>
      </c>
      <c r="U1" s="12" t="s">
        <v>26</v>
      </c>
      <c r="V1" s="12" t="s">
        <v>28</v>
      </c>
      <c r="W1" s="12" t="s">
        <v>29</v>
      </c>
      <c r="X1" s="12" t="s">
        <v>27</v>
      </c>
      <c r="Y1" s="12" t="s">
        <v>33</v>
      </c>
      <c r="Z1" s="12" t="s">
        <v>34</v>
      </c>
      <c r="AA1" s="12" t="s">
        <v>35</v>
      </c>
      <c r="AB1" s="12" t="s">
        <v>41</v>
      </c>
    </row>
    <row r="2" spans="1:28" ht="15.75" thickTop="1" x14ac:dyDescent="0.25">
      <c r="A2" s="2">
        <v>1</v>
      </c>
      <c r="B2" s="1" t="s">
        <v>104</v>
      </c>
      <c r="C2" s="3">
        <v>77063</v>
      </c>
      <c r="D2" s="3">
        <v>136159</v>
      </c>
      <c r="E2" s="3">
        <v>143777</v>
      </c>
      <c r="F2" s="3">
        <v>83878</v>
      </c>
      <c r="G2" s="3">
        <v>3115</v>
      </c>
      <c r="H2" s="3">
        <v>86091</v>
      </c>
      <c r="I2" s="3">
        <v>32330</v>
      </c>
      <c r="J2" s="3">
        <v>13420</v>
      </c>
      <c r="K2" s="3">
        <v>12278</v>
      </c>
      <c r="L2" s="3">
        <v>19035</v>
      </c>
      <c r="M2" s="3">
        <v>343718</v>
      </c>
      <c r="N2" s="3">
        <v>3785</v>
      </c>
      <c r="O2" s="3">
        <v>9395</v>
      </c>
      <c r="P2" s="3">
        <v>69219</v>
      </c>
      <c r="Q2" s="3">
        <v>38104</v>
      </c>
      <c r="R2" s="3">
        <v>23274</v>
      </c>
      <c r="S2" s="3">
        <v>41877</v>
      </c>
      <c r="T2" s="3">
        <v>138287</v>
      </c>
      <c r="U2" s="3">
        <v>84632</v>
      </c>
      <c r="V2" s="3">
        <v>87</v>
      </c>
      <c r="W2" s="3">
        <v>24870</v>
      </c>
      <c r="X2" s="3">
        <v>53965</v>
      </c>
      <c r="Y2" s="3">
        <v>2855.6807600000002</v>
      </c>
      <c r="Z2" s="3">
        <v>9772.8577800000003</v>
      </c>
      <c r="AA2" s="3">
        <v>6568.4897700000001</v>
      </c>
      <c r="AB2" s="3">
        <v>7618</v>
      </c>
    </row>
    <row r="3" spans="1:28" x14ac:dyDescent="0.25">
      <c r="A3" s="2">
        <v>2</v>
      </c>
      <c r="B3" s="1" t="s">
        <v>105</v>
      </c>
      <c r="C3" s="3">
        <v>104116</v>
      </c>
      <c r="D3" s="3">
        <v>217985</v>
      </c>
      <c r="E3" s="3">
        <v>222192</v>
      </c>
      <c r="F3" s="3">
        <v>141418</v>
      </c>
      <c r="G3" s="3">
        <v>20494</v>
      </c>
      <c r="H3" s="3">
        <v>92764</v>
      </c>
      <c r="I3" s="3">
        <v>24776</v>
      </c>
      <c r="J3" s="3">
        <v>20103</v>
      </c>
      <c r="K3" s="3">
        <v>21127</v>
      </c>
      <c r="L3" s="3">
        <v>38110</v>
      </c>
      <c r="M3" s="3">
        <v>92781</v>
      </c>
      <c r="N3" s="3">
        <v>10073</v>
      </c>
      <c r="O3" s="3">
        <v>19388</v>
      </c>
      <c r="P3" s="3">
        <v>108912</v>
      </c>
      <c r="Q3" s="3">
        <v>50524</v>
      </c>
      <c r="R3" s="3">
        <v>33295</v>
      </c>
      <c r="S3" s="3">
        <v>11333</v>
      </c>
      <c r="T3" s="3">
        <v>12418</v>
      </c>
      <c r="U3" s="3">
        <v>54726</v>
      </c>
      <c r="V3" s="3">
        <v>69</v>
      </c>
      <c r="W3" s="3">
        <v>2928</v>
      </c>
      <c r="X3" s="3">
        <v>11307</v>
      </c>
      <c r="Y3" s="3">
        <v>8319.2695700000004</v>
      </c>
      <c r="Z3" s="3">
        <v>6861.2050799999997</v>
      </c>
      <c r="AA3" s="3">
        <v>1174.96875</v>
      </c>
      <c r="AB3" s="3">
        <v>4207</v>
      </c>
    </row>
    <row r="4" spans="1:28" x14ac:dyDescent="0.25">
      <c r="A4" s="2">
        <v>3</v>
      </c>
      <c r="B4" s="1" t="s">
        <v>106</v>
      </c>
      <c r="C4" s="3">
        <v>125956</v>
      </c>
      <c r="D4" s="3">
        <v>344236</v>
      </c>
      <c r="E4" s="3">
        <v>348855</v>
      </c>
      <c r="F4" s="3">
        <v>200014</v>
      </c>
      <c r="G4" s="3">
        <v>64959</v>
      </c>
      <c r="H4" s="3">
        <v>68768</v>
      </c>
      <c r="I4" s="3">
        <v>32278</v>
      </c>
      <c r="J4" s="3">
        <v>26536</v>
      </c>
      <c r="K4" s="3">
        <v>25727</v>
      </c>
      <c r="L4" s="3">
        <v>41415</v>
      </c>
      <c r="M4" s="3">
        <v>139346</v>
      </c>
      <c r="N4" s="3">
        <v>19031</v>
      </c>
      <c r="O4" s="3">
        <v>41331</v>
      </c>
      <c r="P4" s="3">
        <v>150841</v>
      </c>
      <c r="Q4" s="3">
        <v>92140</v>
      </c>
      <c r="R4" s="3">
        <v>45512</v>
      </c>
      <c r="S4" s="3">
        <v>14465</v>
      </c>
      <c r="T4" s="3">
        <v>16454</v>
      </c>
      <c r="U4" s="3">
        <v>67176</v>
      </c>
      <c r="V4" s="3">
        <v>93</v>
      </c>
      <c r="W4" s="3">
        <v>18313</v>
      </c>
      <c r="X4" s="3">
        <v>22845</v>
      </c>
      <c r="Y4" s="3">
        <v>9720.8544000000002</v>
      </c>
      <c r="Z4" s="3">
        <v>12845.30674</v>
      </c>
      <c r="AA4" s="3">
        <v>22809.879519999999</v>
      </c>
      <c r="AB4" s="3">
        <v>4619</v>
      </c>
    </row>
    <row r="5" spans="1:28" x14ac:dyDescent="0.25">
      <c r="A5" s="2">
        <v>4</v>
      </c>
      <c r="B5" s="1" t="s">
        <v>107</v>
      </c>
      <c r="C5" s="3">
        <v>51639</v>
      </c>
      <c r="D5" s="3">
        <v>145575</v>
      </c>
      <c r="E5" s="3">
        <v>148033</v>
      </c>
      <c r="F5" s="3">
        <v>80018</v>
      </c>
      <c r="G5" s="3">
        <v>36299</v>
      </c>
      <c r="H5" s="3">
        <v>17885</v>
      </c>
      <c r="I5" s="3">
        <v>11635</v>
      </c>
      <c r="J5" s="3">
        <v>12219</v>
      </c>
      <c r="K5" s="3">
        <v>11354</v>
      </c>
      <c r="L5" s="3">
        <v>16431</v>
      </c>
      <c r="M5" s="3">
        <v>24508</v>
      </c>
      <c r="N5" s="3">
        <v>6316</v>
      </c>
      <c r="O5" s="3">
        <v>20053</v>
      </c>
      <c r="P5" s="3">
        <v>56431</v>
      </c>
      <c r="Q5" s="3">
        <v>39455</v>
      </c>
      <c r="R5" s="3">
        <v>25778</v>
      </c>
      <c r="S5" s="3">
        <v>4514</v>
      </c>
      <c r="T5" s="3">
        <v>4293</v>
      </c>
      <c r="U5" s="3">
        <v>12323</v>
      </c>
      <c r="V5" s="3">
        <v>10</v>
      </c>
      <c r="W5" s="3">
        <v>1002</v>
      </c>
      <c r="X5" s="3">
        <v>2366</v>
      </c>
      <c r="Y5" s="3">
        <v>10390.01283</v>
      </c>
      <c r="Z5" s="3">
        <v>17640.000510000002</v>
      </c>
      <c r="AA5" s="3">
        <v>11161.18217</v>
      </c>
      <c r="AB5" s="3">
        <v>2458</v>
      </c>
    </row>
    <row r="6" spans="1:28" x14ac:dyDescent="0.25">
      <c r="A6" s="2">
        <v>5</v>
      </c>
      <c r="B6" s="1" t="s">
        <v>109</v>
      </c>
      <c r="C6" s="3">
        <v>99139</v>
      </c>
      <c r="D6" s="3">
        <v>303330</v>
      </c>
      <c r="E6" s="3">
        <v>304750</v>
      </c>
      <c r="F6" s="3">
        <v>166464</v>
      </c>
      <c r="G6" s="3">
        <v>69339</v>
      </c>
      <c r="H6" s="3">
        <v>34086</v>
      </c>
      <c r="I6" s="3">
        <v>21801</v>
      </c>
      <c r="J6" s="3">
        <v>25779</v>
      </c>
      <c r="K6" s="3">
        <v>24709</v>
      </c>
      <c r="L6" s="3">
        <v>26850</v>
      </c>
      <c r="M6" s="3">
        <v>126260</v>
      </c>
      <c r="N6" s="3">
        <v>15936</v>
      </c>
      <c r="O6" s="3">
        <v>47795</v>
      </c>
      <c r="P6" s="3">
        <v>107759</v>
      </c>
      <c r="Q6" s="3">
        <v>84763</v>
      </c>
      <c r="R6" s="3">
        <v>48497</v>
      </c>
      <c r="S6" s="3">
        <v>20265</v>
      </c>
      <c r="T6" s="3">
        <v>18983</v>
      </c>
      <c r="U6" s="3">
        <v>47170</v>
      </c>
      <c r="V6" s="3">
        <v>74</v>
      </c>
      <c r="W6" s="3">
        <v>25986</v>
      </c>
      <c r="X6" s="3">
        <v>13782</v>
      </c>
      <c r="Y6" s="3">
        <v>11770.053980000001</v>
      </c>
      <c r="Z6" s="3">
        <v>1827.1069299999999</v>
      </c>
      <c r="AA6" s="3">
        <v>5714.0893599999999</v>
      </c>
      <c r="AB6" s="3">
        <v>1420</v>
      </c>
    </row>
    <row r="7" spans="1:28" x14ac:dyDescent="0.25">
      <c r="A7" s="2">
        <v>6</v>
      </c>
      <c r="B7" s="1" t="s">
        <v>108</v>
      </c>
      <c r="C7" s="3">
        <v>83332</v>
      </c>
      <c r="D7" s="3">
        <v>220203</v>
      </c>
      <c r="E7" s="3">
        <v>221836</v>
      </c>
      <c r="F7" s="3">
        <v>118085</v>
      </c>
      <c r="G7" s="3">
        <v>53867</v>
      </c>
      <c r="H7" s="3">
        <v>34376</v>
      </c>
      <c r="I7" s="3">
        <v>15086</v>
      </c>
      <c r="J7" s="3">
        <v>17619</v>
      </c>
      <c r="K7" s="3">
        <v>18347</v>
      </c>
      <c r="L7" s="3">
        <v>32280</v>
      </c>
      <c r="M7" s="3">
        <v>111063</v>
      </c>
      <c r="N7" s="3">
        <v>13748</v>
      </c>
      <c r="O7" s="3">
        <v>38216</v>
      </c>
      <c r="P7" s="3">
        <v>74257</v>
      </c>
      <c r="Q7" s="3">
        <v>59958</v>
      </c>
      <c r="R7" s="3">
        <v>35657</v>
      </c>
      <c r="S7" s="3">
        <v>17296</v>
      </c>
      <c r="T7" s="3">
        <v>30913</v>
      </c>
      <c r="U7" s="3">
        <v>31548</v>
      </c>
      <c r="V7" s="3">
        <v>143</v>
      </c>
      <c r="W7" s="3">
        <v>10895</v>
      </c>
      <c r="X7" s="3">
        <v>20268</v>
      </c>
      <c r="Y7" s="3">
        <v>11123.778539999999</v>
      </c>
      <c r="Z7" s="3">
        <v>3523.5756299999998</v>
      </c>
      <c r="AA7" s="3">
        <v>8061.9111999999996</v>
      </c>
      <c r="AB7" s="3">
        <v>1633</v>
      </c>
    </row>
    <row r="8" spans="1:28" x14ac:dyDescent="0.25">
      <c r="A8" s="2">
        <v>7</v>
      </c>
      <c r="B8" s="1" t="s">
        <v>110</v>
      </c>
      <c r="C8" s="3">
        <v>79329</v>
      </c>
      <c r="D8" s="3">
        <v>229897</v>
      </c>
      <c r="E8" s="3">
        <v>232141</v>
      </c>
      <c r="F8" s="3">
        <v>120643</v>
      </c>
      <c r="G8" s="3">
        <v>58060</v>
      </c>
      <c r="H8" s="3">
        <v>25390</v>
      </c>
      <c r="I8" s="3">
        <v>16984</v>
      </c>
      <c r="J8" s="3">
        <v>16810</v>
      </c>
      <c r="K8" s="3">
        <v>14272</v>
      </c>
      <c r="L8" s="3">
        <v>31263</v>
      </c>
      <c r="M8" s="3">
        <v>134233</v>
      </c>
      <c r="N8" s="3">
        <v>15642</v>
      </c>
      <c r="O8" s="3">
        <v>45426</v>
      </c>
      <c r="P8" s="3">
        <v>77612</v>
      </c>
      <c r="Q8" s="3">
        <v>62545</v>
      </c>
      <c r="R8" s="3">
        <v>30916</v>
      </c>
      <c r="S8" s="3">
        <v>14148</v>
      </c>
      <c r="T8" s="3">
        <v>32749</v>
      </c>
      <c r="U8" s="3">
        <v>33281</v>
      </c>
      <c r="V8" s="3">
        <v>302</v>
      </c>
      <c r="W8" s="3">
        <v>16739</v>
      </c>
      <c r="X8" s="3">
        <v>37014</v>
      </c>
      <c r="Y8" s="3">
        <v>7640.8005599999997</v>
      </c>
      <c r="Z8" s="3">
        <v>1376.3185900000001</v>
      </c>
      <c r="AA8" s="3">
        <v>4082.9353999999998</v>
      </c>
      <c r="AB8" s="3">
        <v>2244</v>
      </c>
    </row>
    <row r="9" spans="1:28" x14ac:dyDescent="0.25">
      <c r="A9" s="2">
        <v>8</v>
      </c>
      <c r="B9" s="1" t="s">
        <v>111</v>
      </c>
      <c r="C9" s="3">
        <v>71216</v>
      </c>
      <c r="D9" s="3">
        <v>179966</v>
      </c>
      <c r="E9" s="3">
        <v>186578</v>
      </c>
      <c r="F9" s="3">
        <v>94321</v>
      </c>
      <c r="G9" s="3">
        <v>45157</v>
      </c>
      <c r="H9" s="3">
        <v>30107</v>
      </c>
      <c r="I9" s="3">
        <v>13486</v>
      </c>
      <c r="J9" s="3">
        <v>11484</v>
      </c>
      <c r="K9" s="3">
        <v>12365</v>
      </c>
      <c r="L9" s="3">
        <v>33881</v>
      </c>
      <c r="M9" s="3">
        <v>122273</v>
      </c>
      <c r="N9" s="3">
        <v>9007</v>
      </c>
      <c r="O9" s="3">
        <v>37846</v>
      </c>
      <c r="P9" s="3">
        <v>63300</v>
      </c>
      <c r="Q9" s="3">
        <v>46984</v>
      </c>
      <c r="R9" s="3">
        <v>29441</v>
      </c>
      <c r="S9" s="3">
        <v>17170</v>
      </c>
      <c r="T9" s="3">
        <v>23037</v>
      </c>
      <c r="U9" s="3">
        <v>49376</v>
      </c>
      <c r="V9" s="3">
        <v>77</v>
      </c>
      <c r="W9" s="3">
        <v>12415</v>
      </c>
      <c r="X9" s="3">
        <v>20198</v>
      </c>
      <c r="Y9" s="3">
        <v>9787.8171999999995</v>
      </c>
      <c r="Z9" s="3">
        <v>17457.826089999999</v>
      </c>
      <c r="AA9" s="3">
        <v>17736.07129</v>
      </c>
      <c r="AB9" s="3">
        <v>6612</v>
      </c>
    </row>
    <row r="10" spans="1:28" x14ac:dyDescent="0.25">
      <c r="A10" s="2">
        <v>9</v>
      </c>
      <c r="B10" s="1" t="s">
        <v>112</v>
      </c>
      <c r="C10" s="3">
        <v>104658</v>
      </c>
      <c r="D10" s="3">
        <v>279613</v>
      </c>
      <c r="E10" s="3">
        <v>280360</v>
      </c>
      <c r="F10" s="3">
        <v>154251</v>
      </c>
      <c r="G10" s="3">
        <v>53602</v>
      </c>
      <c r="H10" s="3">
        <v>56624</v>
      </c>
      <c r="I10" s="3">
        <v>19295</v>
      </c>
      <c r="J10" s="3">
        <v>21439</v>
      </c>
      <c r="K10" s="3">
        <v>24558</v>
      </c>
      <c r="L10" s="3">
        <v>39366</v>
      </c>
      <c r="M10" s="3">
        <v>321589</v>
      </c>
      <c r="N10" s="3">
        <v>22060</v>
      </c>
      <c r="O10" s="3">
        <v>41330</v>
      </c>
      <c r="P10" s="3">
        <v>127282</v>
      </c>
      <c r="Q10" s="3">
        <v>60216</v>
      </c>
      <c r="R10" s="3">
        <v>29472</v>
      </c>
      <c r="S10" s="3">
        <v>33435</v>
      </c>
      <c r="T10" s="3">
        <v>56119</v>
      </c>
      <c r="U10" s="3">
        <v>46750</v>
      </c>
      <c r="V10" s="3">
        <v>47</v>
      </c>
      <c r="W10" s="3">
        <v>137770</v>
      </c>
      <c r="X10" s="3">
        <v>47468</v>
      </c>
      <c r="Y10" s="3">
        <v>7458.9690600000004</v>
      </c>
      <c r="Z10" s="3">
        <v>2734.0534699999998</v>
      </c>
      <c r="AA10" s="3">
        <v>8358.4251399999994</v>
      </c>
      <c r="AB10" s="3">
        <v>747</v>
      </c>
    </row>
    <row r="11" spans="1:28" x14ac:dyDescent="0.25">
      <c r="A11" s="2">
        <v>10</v>
      </c>
      <c r="B11" s="1" t="s">
        <v>113</v>
      </c>
      <c r="C11" s="3">
        <v>119088</v>
      </c>
      <c r="D11" s="3">
        <v>328778</v>
      </c>
      <c r="E11" s="3">
        <v>329367</v>
      </c>
      <c r="F11" s="3">
        <v>162490</v>
      </c>
      <c r="G11" s="3">
        <v>86131</v>
      </c>
      <c r="H11" s="3">
        <v>40024</v>
      </c>
      <c r="I11" s="3">
        <v>20677</v>
      </c>
      <c r="J11" s="3">
        <v>23773</v>
      </c>
      <c r="K11" s="3">
        <v>24109</v>
      </c>
      <c r="L11" s="3">
        <v>50529</v>
      </c>
      <c r="M11" s="3">
        <v>120282</v>
      </c>
      <c r="N11" s="3">
        <v>18098</v>
      </c>
      <c r="O11" s="3">
        <v>64948</v>
      </c>
      <c r="P11" s="3">
        <v>102436</v>
      </c>
      <c r="Q11" s="3">
        <v>96742</v>
      </c>
      <c r="R11" s="3">
        <v>47143</v>
      </c>
      <c r="S11" s="3">
        <v>24039</v>
      </c>
      <c r="T11" s="3">
        <v>23196</v>
      </c>
      <c r="U11" s="3">
        <v>48593</v>
      </c>
      <c r="V11" s="3">
        <v>195</v>
      </c>
      <c r="W11" s="3">
        <v>12237</v>
      </c>
      <c r="X11" s="3">
        <v>12022</v>
      </c>
      <c r="Y11" s="3">
        <v>20400.559440000001</v>
      </c>
      <c r="Z11" s="3">
        <v>10537.004150000001</v>
      </c>
      <c r="AA11" s="3">
        <v>25363.59375</v>
      </c>
      <c r="AB11" s="3">
        <v>589</v>
      </c>
    </row>
    <row r="12" spans="1:28" x14ac:dyDescent="0.25">
      <c r="A12" s="2">
        <v>11</v>
      </c>
      <c r="B12" s="1" t="s">
        <v>114</v>
      </c>
      <c r="C12" s="3">
        <v>108427</v>
      </c>
      <c r="D12" s="3">
        <v>316843</v>
      </c>
      <c r="E12" s="3">
        <v>326256</v>
      </c>
      <c r="F12" s="3">
        <v>171937</v>
      </c>
      <c r="G12" s="3">
        <v>63713</v>
      </c>
      <c r="H12" s="3">
        <v>49524</v>
      </c>
      <c r="I12" s="3">
        <v>32887</v>
      </c>
      <c r="J12" s="3">
        <v>27562</v>
      </c>
      <c r="K12" s="3">
        <v>21471</v>
      </c>
      <c r="L12" s="3">
        <v>26507</v>
      </c>
      <c r="M12" s="3">
        <v>172319</v>
      </c>
      <c r="N12" s="3">
        <v>21893</v>
      </c>
      <c r="O12" s="3">
        <v>60320</v>
      </c>
      <c r="P12" s="3">
        <v>133571</v>
      </c>
      <c r="Q12" s="3">
        <v>76003</v>
      </c>
      <c r="R12" s="3">
        <v>34469</v>
      </c>
      <c r="S12" s="3">
        <v>16096</v>
      </c>
      <c r="T12" s="3">
        <v>43929</v>
      </c>
      <c r="U12" s="3">
        <v>64504</v>
      </c>
      <c r="V12" s="3">
        <v>82</v>
      </c>
      <c r="W12" s="3">
        <v>15081</v>
      </c>
      <c r="X12" s="3">
        <v>32627</v>
      </c>
      <c r="Y12" s="3">
        <v>15455.942010000001</v>
      </c>
      <c r="Z12" s="3">
        <v>23558.033520000001</v>
      </c>
      <c r="AA12" s="3">
        <v>20671.750820000001</v>
      </c>
      <c r="AB12" s="3">
        <v>9413</v>
      </c>
    </row>
    <row r="13" spans="1:28" x14ac:dyDescent="0.25">
      <c r="A13" s="2">
        <v>12</v>
      </c>
      <c r="B13" s="1" t="s">
        <v>115</v>
      </c>
      <c r="C13" s="3">
        <v>114561</v>
      </c>
      <c r="D13" s="3">
        <v>419925</v>
      </c>
      <c r="E13" s="3">
        <v>421792</v>
      </c>
      <c r="F13" s="3">
        <v>208783</v>
      </c>
      <c r="G13" s="3">
        <v>96268</v>
      </c>
      <c r="H13" s="3">
        <v>21228</v>
      </c>
      <c r="I13" s="3">
        <v>26328</v>
      </c>
      <c r="J13" s="3">
        <v>27925</v>
      </c>
      <c r="K13" s="3">
        <v>27067</v>
      </c>
      <c r="L13" s="3">
        <v>33241</v>
      </c>
      <c r="M13" s="3">
        <v>112025</v>
      </c>
      <c r="N13" s="3">
        <v>25294</v>
      </c>
      <c r="O13" s="3">
        <v>81671</v>
      </c>
      <c r="P13" s="3">
        <v>149845</v>
      </c>
      <c r="Q13" s="3">
        <v>111075</v>
      </c>
      <c r="R13" s="3">
        <v>53907</v>
      </c>
      <c r="S13" s="3">
        <v>16665</v>
      </c>
      <c r="T13" s="3">
        <v>15674</v>
      </c>
      <c r="U13" s="3">
        <v>36028</v>
      </c>
      <c r="V13" s="3">
        <v>85</v>
      </c>
      <c r="W13" s="3">
        <v>28258</v>
      </c>
      <c r="X13" s="3">
        <v>15315</v>
      </c>
      <c r="Y13" s="3">
        <v>21692.99711</v>
      </c>
      <c r="Z13" s="3">
        <v>1989.04991</v>
      </c>
      <c r="AA13" s="3">
        <v>7574.0973800000002</v>
      </c>
      <c r="AB13" s="3">
        <v>1867</v>
      </c>
    </row>
    <row r="14" spans="1:28" x14ac:dyDescent="0.25">
      <c r="A14" s="2">
        <v>13</v>
      </c>
      <c r="B14" s="1" t="s">
        <v>116</v>
      </c>
      <c r="C14" s="3">
        <v>74974</v>
      </c>
      <c r="D14" s="3">
        <v>231100</v>
      </c>
      <c r="E14" s="3">
        <v>231870</v>
      </c>
      <c r="F14" s="3">
        <v>116566</v>
      </c>
      <c r="G14" s="3">
        <v>60904</v>
      </c>
      <c r="H14" s="3">
        <v>16310</v>
      </c>
      <c r="I14" s="3">
        <v>13578</v>
      </c>
      <c r="J14" s="3">
        <v>17169</v>
      </c>
      <c r="K14" s="3">
        <v>17505</v>
      </c>
      <c r="L14" s="3">
        <v>26722</v>
      </c>
      <c r="M14" s="3">
        <v>59117</v>
      </c>
      <c r="N14" s="3">
        <v>15549</v>
      </c>
      <c r="O14" s="3">
        <v>46325</v>
      </c>
      <c r="P14" s="3">
        <v>76063</v>
      </c>
      <c r="Q14" s="3">
        <v>63731</v>
      </c>
      <c r="R14" s="3">
        <v>30202</v>
      </c>
      <c r="S14" s="3">
        <v>10558</v>
      </c>
      <c r="T14" s="3">
        <v>9169</v>
      </c>
      <c r="U14" s="3">
        <v>27248</v>
      </c>
      <c r="V14" s="3">
        <v>32</v>
      </c>
      <c r="W14" s="3">
        <v>8751</v>
      </c>
      <c r="X14" s="3">
        <v>3359</v>
      </c>
      <c r="Y14" s="3">
        <v>13421.456179999999</v>
      </c>
      <c r="Z14" s="3">
        <v>0</v>
      </c>
      <c r="AA14" s="3">
        <v>0</v>
      </c>
      <c r="AB14" s="3">
        <v>770</v>
      </c>
    </row>
    <row r="15" spans="1:28" x14ac:dyDescent="0.25">
      <c r="A15" s="2">
        <v>14</v>
      </c>
      <c r="B15" s="1" t="s">
        <v>117</v>
      </c>
      <c r="C15" s="3">
        <v>37384</v>
      </c>
      <c r="D15" s="3">
        <v>119500</v>
      </c>
      <c r="E15" s="3">
        <v>120508</v>
      </c>
      <c r="F15" s="3">
        <v>59364</v>
      </c>
      <c r="G15" s="3">
        <v>31828</v>
      </c>
      <c r="H15" s="3">
        <v>6801</v>
      </c>
      <c r="I15" s="3">
        <v>8907</v>
      </c>
      <c r="J15" s="3">
        <v>8770</v>
      </c>
      <c r="K15" s="3">
        <v>8736</v>
      </c>
      <c r="L15" s="3">
        <v>10971</v>
      </c>
      <c r="M15" s="3">
        <v>50368</v>
      </c>
      <c r="N15" s="3">
        <v>7970</v>
      </c>
      <c r="O15" s="3">
        <v>27064</v>
      </c>
      <c r="P15" s="3">
        <v>37532</v>
      </c>
      <c r="Q15" s="3">
        <v>32866</v>
      </c>
      <c r="R15" s="3">
        <v>15076</v>
      </c>
      <c r="S15" s="3">
        <v>9652</v>
      </c>
      <c r="T15" s="3">
        <v>5681</v>
      </c>
      <c r="U15" s="3">
        <v>13914</v>
      </c>
      <c r="V15" s="3">
        <v>2240</v>
      </c>
      <c r="W15" s="3">
        <v>13154</v>
      </c>
      <c r="X15" s="3">
        <v>5727</v>
      </c>
      <c r="Y15" s="3">
        <v>5372.5432099999998</v>
      </c>
      <c r="Z15" s="3">
        <v>1169.4349400000001</v>
      </c>
      <c r="AA15" s="3">
        <v>2747.1647899999998</v>
      </c>
      <c r="AB15" s="3">
        <v>1008</v>
      </c>
    </row>
    <row r="16" spans="1:28" x14ac:dyDescent="0.25">
      <c r="A16" s="2">
        <v>15</v>
      </c>
      <c r="B16" s="1" t="s">
        <v>118</v>
      </c>
      <c r="C16" s="3">
        <v>79828</v>
      </c>
      <c r="D16" s="3">
        <v>225900</v>
      </c>
      <c r="E16" s="3">
        <v>226711</v>
      </c>
      <c r="F16" s="3">
        <v>117512</v>
      </c>
      <c r="G16" s="3">
        <v>64827</v>
      </c>
      <c r="H16" s="3">
        <v>17937</v>
      </c>
      <c r="I16" s="3">
        <v>12622</v>
      </c>
      <c r="J16" s="3">
        <v>15620</v>
      </c>
      <c r="K16" s="3">
        <v>18951</v>
      </c>
      <c r="L16" s="3">
        <v>32635</v>
      </c>
      <c r="M16" s="3">
        <v>141335</v>
      </c>
      <c r="N16" s="3">
        <v>13974</v>
      </c>
      <c r="O16" s="3">
        <v>46947</v>
      </c>
      <c r="P16" s="3">
        <v>70230</v>
      </c>
      <c r="Q16" s="3">
        <v>67434</v>
      </c>
      <c r="R16" s="3">
        <v>28126</v>
      </c>
      <c r="S16" s="3">
        <v>29004</v>
      </c>
      <c r="T16" s="3">
        <v>24531</v>
      </c>
      <c r="U16" s="3">
        <v>38255</v>
      </c>
      <c r="V16" s="3">
        <v>119</v>
      </c>
      <c r="W16" s="3">
        <v>30133</v>
      </c>
      <c r="X16" s="3">
        <v>19293</v>
      </c>
      <c r="Y16" s="3">
        <v>9004.4278799999993</v>
      </c>
      <c r="Z16" s="3">
        <v>1177.0173299999999</v>
      </c>
      <c r="AA16" s="3">
        <v>5208.6313499999997</v>
      </c>
      <c r="AB16" s="3">
        <v>811</v>
      </c>
    </row>
    <row r="17" spans="1:28" x14ac:dyDescent="0.25">
      <c r="A17" s="2">
        <v>16</v>
      </c>
      <c r="B17" s="1" t="s">
        <v>119</v>
      </c>
      <c r="C17" s="3">
        <v>107675</v>
      </c>
      <c r="D17" s="3">
        <v>346765</v>
      </c>
      <c r="E17" s="3">
        <v>348300</v>
      </c>
      <c r="F17" s="3">
        <v>175298</v>
      </c>
      <c r="G17" s="3">
        <v>85148</v>
      </c>
      <c r="H17" s="3">
        <v>26746</v>
      </c>
      <c r="I17" s="3">
        <v>18084</v>
      </c>
      <c r="J17" s="3">
        <v>24880</v>
      </c>
      <c r="K17" s="3">
        <v>27836</v>
      </c>
      <c r="L17" s="3">
        <v>36875</v>
      </c>
      <c r="M17" s="3">
        <v>152656</v>
      </c>
      <c r="N17" s="3">
        <v>21509</v>
      </c>
      <c r="O17" s="3">
        <v>63205</v>
      </c>
      <c r="P17" s="3">
        <v>128449</v>
      </c>
      <c r="Q17" s="3">
        <v>91263</v>
      </c>
      <c r="R17" s="3">
        <v>43874</v>
      </c>
      <c r="S17" s="3">
        <v>25722</v>
      </c>
      <c r="T17" s="3">
        <v>21417</v>
      </c>
      <c r="U17" s="3">
        <v>40791</v>
      </c>
      <c r="V17" s="3">
        <v>230</v>
      </c>
      <c r="W17" s="3">
        <v>49462</v>
      </c>
      <c r="X17" s="3">
        <v>15034</v>
      </c>
      <c r="Y17" s="3">
        <v>16273.16987</v>
      </c>
      <c r="Z17" s="3">
        <v>4721.0992399999996</v>
      </c>
      <c r="AA17" s="3">
        <v>7991.55908</v>
      </c>
      <c r="AB17" s="3">
        <v>1535</v>
      </c>
    </row>
    <row r="18" spans="1:28" x14ac:dyDescent="0.25">
      <c r="A18" s="2">
        <v>17</v>
      </c>
      <c r="B18" s="1" t="s">
        <v>120</v>
      </c>
      <c r="C18" s="3">
        <v>127965</v>
      </c>
      <c r="D18" s="3">
        <v>386084</v>
      </c>
      <c r="E18" s="3">
        <v>389155</v>
      </c>
      <c r="F18" s="3">
        <v>195311</v>
      </c>
      <c r="G18" s="3">
        <v>92995</v>
      </c>
      <c r="H18" s="3">
        <v>39507</v>
      </c>
      <c r="I18" s="3">
        <v>37740</v>
      </c>
      <c r="J18" s="3">
        <v>38850</v>
      </c>
      <c r="K18" s="3">
        <v>29238</v>
      </c>
      <c r="L18" s="3">
        <v>22137</v>
      </c>
      <c r="M18" s="3">
        <v>155345</v>
      </c>
      <c r="N18" s="3">
        <v>24484</v>
      </c>
      <c r="O18" s="3">
        <v>70235</v>
      </c>
      <c r="P18" s="3">
        <v>138250</v>
      </c>
      <c r="Q18" s="3">
        <v>105610</v>
      </c>
      <c r="R18" s="3">
        <v>50576</v>
      </c>
      <c r="S18" s="3">
        <v>21978</v>
      </c>
      <c r="T18" s="3">
        <v>17975</v>
      </c>
      <c r="U18" s="3">
        <v>57755</v>
      </c>
      <c r="V18" s="3">
        <v>193</v>
      </c>
      <c r="W18" s="3">
        <v>37946</v>
      </c>
      <c r="X18" s="3">
        <v>19498</v>
      </c>
      <c r="Y18" s="3">
        <v>16414.879629999999</v>
      </c>
      <c r="Z18" s="3">
        <v>13403.23926</v>
      </c>
      <c r="AA18" s="3">
        <v>15664.97119</v>
      </c>
      <c r="AB18" s="3">
        <v>3071</v>
      </c>
    </row>
    <row r="19" spans="1:28" x14ac:dyDescent="0.25">
      <c r="A19" s="2">
        <v>18</v>
      </c>
      <c r="B19" s="1" t="s">
        <v>121</v>
      </c>
      <c r="C19" s="3">
        <v>181443</v>
      </c>
      <c r="D19" s="3">
        <v>469765</v>
      </c>
      <c r="E19" s="3">
        <v>475747</v>
      </c>
      <c r="F19" s="3">
        <v>242239</v>
      </c>
      <c r="G19" s="3">
        <v>95293</v>
      </c>
      <c r="H19" s="3">
        <v>97171</v>
      </c>
      <c r="I19" s="3">
        <v>64777</v>
      </c>
      <c r="J19" s="3">
        <v>48259</v>
      </c>
      <c r="K19" s="3">
        <v>33520</v>
      </c>
      <c r="L19" s="3">
        <v>34887</v>
      </c>
      <c r="M19" s="3">
        <v>210604</v>
      </c>
      <c r="N19" s="3">
        <v>29365</v>
      </c>
      <c r="O19" s="3">
        <v>77333</v>
      </c>
      <c r="P19" s="3">
        <v>186774</v>
      </c>
      <c r="Q19" s="3">
        <v>119952</v>
      </c>
      <c r="R19" s="3">
        <v>62323</v>
      </c>
      <c r="S19" s="3">
        <v>18847</v>
      </c>
      <c r="T19" s="3">
        <v>34960</v>
      </c>
      <c r="U19" s="3">
        <v>92747</v>
      </c>
      <c r="V19" s="3">
        <v>65</v>
      </c>
      <c r="W19" s="3">
        <v>28532</v>
      </c>
      <c r="X19" s="3">
        <v>35453</v>
      </c>
      <c r="Y19" s="3">
        <v>19447.277679999999</v>
      </c>
      <c r="Z19" s="3">
        <v>7401.9600700000001</v>
      </c>
      <c r="AA19" s="3">
        <v>20856.245350000001</v>
      </c>
      <c r="AB19" s="3">
        <v>5982</v>
      </c>
    </row>
    <row r="20" spans="1:28" x14ac:dyDescent="0.25">
      <c r="A20" s="2">
        <v>19</v>
      </c>
      <c r="B20" s="1" t="s">
        <v>122</v>
      </c>
      <c r="C20" s="3">
        <v>72113</v>
      </c>
      <c r="D20" s="3">
        <v>168194</v>
      </c>
      <c r="E20" s="3">
        <v>181327</v>
      </c>
      <c r="F20" s="3">
        <v>97382</v>
      </c>
      <c r="G20" s="3">
        <v>35056</v>
      </c>
      <c r="H20" s="3">
        <v>42184</v>
      </c>
      <c r="I20" s="3">
        <v>22836</v>
      </c>
      <c r="J20" s="3">
        <v>16245</v>
      </c>
      <c r="K20" s="3">
        <v>13890</v>
      </c>
      <c r="L20" s="3">
        <v>19142</v>
      </c>
      <c r="M20" s="3">
        <v>112118</v>
      </c>
      <c r="N20" s="3">
        <v>8419</v>
      </c>
      <c r="O20" s="3">
        <v>28522</v>
      </c>
      <c r="P20" s="3">
        <v>82465</v>
      </c>
      <c r="Q20" s="3">
        <v>38166</v>
      </c>
      <c r="R20" s="3">
        <v>23755</v>
      </c>
      <c r="S20" s="3">
        <v>11964</v>
      </c>
      <c r="T20" s="3">
        <v>32648</v>
      </c>
      <c r="U20" s="3">
        <v>44822</v>
      </c>
      <c r="V20" s="3">
        <v>45</v>
      </c>
      <c r="W20" s="3">
        <v>12093</v>
      </c>
      <c r="X20" s="3">
        <v>10546</v>
      </c>
      <c r="Y20" s="3">
        <v>5439.3072199999997</v>
      </c>
      <c r="Z20" s="3">
        <v>33085.710570000003</v>
      </c>
      <c r="AA20" s="3">
        <v>6470.3465800000004</v>
      </c>
      <c r="AB20" s="3">
        <v>13133</v>
      </c>
    </row>
    <row r="21" spans="1:28" x14ac:dyDescent="0.25">
      <c r="A21" s="2">
        <v>20</v>
      </c>
      <c r="B21" s="1" t="s">
        <v>123</v>
      </c>
      <c r="C21" s="3">
        <v>90265</v>
      </c>
      <c r="D21" s="3">
        <v>262585</v>
      </c>
      <c r="E21" s="3">
        <v>263561</v>
      </c>
      <c r="F21" s="3">
        <v>130117</v>
      </c>
      <c r="G21" s="3">
        <v>69753</v>
      </c>
      <c r="H21" s="3">
        <v>26343</v>
      </c>
      <c r="I21" s="3">
        <v>29170</v>
      </c>
      <c r="J21" s="3">
        <v>26926</v>
      </c>
      <c r="K21" s="3">
        <v>19310</v>
      </c>
      <c r="L21" s="3">
        <v>14859</v>
      </c>
      <c r="M21" s="3">
        <v>70321</v>
      </c>
      <c r="N21" s="3">
        <v>15128</v>
      </c>
      <c r="O21" s="3">
        <v>46694</v>
      </c>
      <c r="P21" s="3">
        <v>93627</v>
      </c>
      <c r="Q21" s="3">
        <v>71319</v>
      </c>
      <c r="R21" s="3">
        <v>36793</v>
      </c>
      <c r="S21" s="3">
        <v>12542</v>
      </c>
      <c r="T21" s="3">
        <v>8589</v>
      </c>
      <c r="U21" s="3">
        <v>23822</v>
      </c>
      <c r="V21" s="3">
        <v>645</v>
      </c>
      <c r="W21" s="3">
        <v>13988</v>
      </c>
      <c r="X21" s="3">
        <v>10735</v>
      </c>
      <c r="Y21" s="3">
        <v>10033.46919</v>
      </c>
      <c r="Z21" s="3">
        <v>1986.2296100000001</v>
      </c>
      <c r="AA21" s="3">
        <v>5352.1894499999999</v>
      </c>
      <c r="AB21" s="3">
        <v>976</v>
      </c>
    </row>
    <row r="22" spans="1:28" x14ac:dyDescent="0.25">
      <c r="A22" s="2">
        <v>21</v>
      </c>
      <c r="B22" s="1" t="s">
        <v>124</v>
      </c>
      <c r="C22" s="3">
        <v>89414</v>
      </c>
      <c r="D22" s="3">
        <v>240200</v>
      </c>
      <c r="E22" s="3">
        <v>241210</v>
      </c>
      <c r="F22" s="3">
        <v>123722</v>
      </c>
      <c r="G22" s="3">
        <v>67176</v>
      </c>
      <c r="H22" s="3">
        <v>25600</v>
      </c>
      <c r="I22" s="3">
        <v>22361</v>
      </c>
      <c r="J22" s="3">
        <v>24934</v>
      </c>
      <c r="K22" s="3">
        <v>22641</v>
      </c>
      <c r="L22" s="3">
        <v>19478</v>
      </c>
      <c r="M22" s="3">
        <v>111517</v>
      </c>
      <c r="N22" s="3">
        <v>15207</v>
      </c>
      <c r="O22" s="3">
        <v>40584</v>
      </c>
      <c r="P22" s="3">
        <v>82448</v>
      </c>
      <c r="Q22" s="3">
        <v>68474</v>
      </c>
      <c r="R22" s="3">
        <v>34497</v>
      </c>
      <c r="S22" s="3">
        <v>15222</v>
      </c>
      <c r="T22" s="3">
        <v>23164</v>
      </c>
      <c r="U22" s="3">
        <v>38716</v>
      </c>
      <c r="V22" s="3">
        <v>839</v>
      </c>
      <c r="W22" s="3">
        <v>12453</v>
      </c>
      <c r="X22" s="3">
        <v>21123</v>
      </c>
      <c r="Y22" s="3">
        <v>8353.6599100000003</v>
      </c>
      <c r="Z22" s="3">
        <v>7124.7883000000002</v>
      </c>
      <c r="AA22" s="3">
        <v>14234.98633</v>
      </c>
      <c r="AB22" s="3">
        <v>1010</v>
      </c>
    </row>
    <row r="23" spans="1:28" x14ac:dyDescent="0.25">
      <c r="A23" s="2">
        <v>22</v>
      </c>
      <c r="B23" s="1" t="s">
        <v>125</v>
      </c>
      <c r="C23" s="3">
        <v>60928</v>
      </c>
      <c r="D23" s="3">
        <v>147190</v>
      </c>
      <c r="E23" s="3">
        <v>149010</v>
      </c>
      <c r="F23" s="3">
        <v>69718</v>
      </c>
      <c r="G23" s="3">
        <v>42198</v>
      </c>
      <c r="H23" s="3">
        <v>21435</v>
      </c>
      <c r="I23" s="3">
        <v>12425</v>
      </c>
      <c r="J23" s="3">
        <v>13364</v>
      </c>
      <c r="K23" s="3">
        <v>11850</v>
      </c>
      <c r="L23" s="3">
        <v>23289</v>
      </c>
      <c r="M23" s="3">
        <v>77514</v>
      </c>
      <c r="N23" s="3">
        <v>6842</v>
      </c>
      <c r="O23" s="3">
        <v>26717</v>
      </c>
      <c r="P23" s="3">
        <v>39110</v>
      </c>
      <c r="Q23" s="3">
        <v>41266</v>
      </c>
      <c r="R23" s="3">
        <v>35075</v>
      </c>
      <c r="S23" s="3">
        <v>11497</v>
      </c>
      <c r="T23" s="3">
        <v>21961</v>
      </c>
      <c r="U23" s="3">
        <v>33015</v>
      </c>
      <c r="V23" s="3">
        <v>97</v>
      </c>
      <c r="W23" s="3">
        <v>3627</v>
      </c>
      <c r="X23" s="3">
        <v>7317</v>
      </c>
      <c r="Y23" s="3">
        <v>11550.062550000001</v>
      </c>
      <c r="Z23" s="3">
        <v>3631.6925000000001</v>
      </c>
      <c r="AA23" s="3">
        <v>2249.8796299999999</v>
      </c>
      <c r="AB23" s="3">
        <v>1820</v>
      </c>
    </row>
    <row r="24" spans="1:28" x14ac:dyDescent="0.25">
      <c r="A24" s="2">
        <v>23</v>
      </c>
      <c r="B24" s="1" t="s">
        <v>126</v>
      </c>
      <c r="C24" s="3">
        <v>52226</v>
      </c>
      <c r="D24" s="3">
        <v>152108</v>
      </c>
      <c r="E24" s="3">
        <v>152360</v>
      </c>
      <c r="F24" s="3">
        <v>71985</v>
      </c>
      <c r="G24" s="3">
        <v>45637</v>
      </c>
      <c r="H24" s="3">
        <v>8605</v>
      </c>
      <c r="I24" s="3">
        <v>5854</v>
      </c>
      <c r="J24" s="3">
        <v>8472</v>
      </c>
      <c r="K24" s="3">
        <v>11358</v>
      </c>
      <c r="L24" s="3">
        <v>26542</v>
      </c>
      <c r="M24" s="3">
        <v>68583</v>
      </c>
      <c r="N24" s="3">
        <v>8393</v>
      </c>
      <c r="O24" s="3">
        <v>37066</v>
      </c>
      <c r="P24" s="3">
        <v>39172</v>
      </c>
      <c r="Q24" s="3">
        <v>46556</v>
      </c>
      <c r="R24" s="3">
        <v>21173</v>
      </c>
      <c r="S24" s="3">
        <v>6446</v>
      </c>
      <c r="T24" s="3">
        <v>20020</v>
      </c>
      <c r="U24" s="3">
        <v>18091</v>
      </c>
      <c r="V24" s="3">
        <v>114</v>
      </c>
      <c r="W24" s="3">
        <v>18767</v>
      </c>
      <c r="X24" s="3">
        <v>5145</v>
      </c>
      <c r="Y24" s="3">
        <v>6614.4017000000003</v>
      </c>
      <c r="Z24" s="3">
        <v>0</v>
      </c>
      <c r="AA24" s="3">
        <v>0</v>
      </c>
      <c r="AB24" s="3">
        <v>252</v>
      </c>
    </row>
    <row r="25" spans="1:28" x14ac:dyDescent="0.25">
      <c r="A25" s="2">
        <v>24</v>
      </c>
      <c r="B25" s="1" t="s">
        <v>127</v>
      </c>
      <c r="C25" s="3">
        <v>96764</v>
      </c>
      <c r="D25" s="3">
        <v>311423</v>
      </c>
      <c r="E25" s="3">
        <v>312328</v>
      </c>
      <c r="F25" s="3">
        <v>140673</v>
      </c>
      <c r="G25" s="3">
        <v>87636</v>
      </c>
      <c r="H25" s="3">
        <v>14735</v>
      </c>
      <c r="I25" s="3">
        <v>29019</v>
      </c>
      <c r="J25" s="3">
        <v>28884</v>
      </c>
      <c r="K25" s="3">
        <v>22277</v>
      </c>
      <c r="L25" s="3">
        <v>16584</v>
      </c>
      <c r="M25" s="3">
        <v>64302</v>
      </c>
      <c r="N25" s="3">
        <v>20007</v>
      </c>
      <c r="O25" s="3">
        <v>71023</v>
      </c>
      <c r="P25" s="3">
        <v>103648</v>
      </c>
      <c r="Q25" s="3">
        <v>81510</v>
      </c>
      <c r="R25" s="3">
        <v>36140</v>
      </c>
      <c r="S25" s="3">
        <v>11133</v>
      </c>
      <c r="T25" s="3">
        <v>8094</v>
      </c>
      <c r="U25" s="3">
        <v>26583</v>
      </c>
      <c r="V25" s="3">
        <v>988</v>
      </c>
      <c r="W25" s="3">
        <v>6461</v>
      </c>
      <c r="X25" s="3">
        <v>11043</v>
      </c>
      <c r="Y25" s="3">
        <v>11424.66381</v>
      </c>
      <c r="Z25" s="3">
        <v>1466.2247299999999</v>
      </c>
      <c r="AA25" s="3">
        <v>5530.3808600000002</v>
      </c>
      <c r="AB25" s="3">
        <v>905</v>
      </c>
    </row>
    <row r="26" spans="1:28" x14ac:dyDescent="0.25">
      <c r="A26" s="2">
        <v>25</v>
      </c>
      <c r="B26" s="1" t="s">
        <v>128</v>
      </c>
      <c r="C26" s="3">
        <v>53207</v>
      </c>
      <c r="D26" s="3">
        <v>147992</v>
      </c>
      <c r="E26" s="3">
        <v>149186</v>
      </c>
      <c r="F26" s="3">
        <v>69503</v>
      </c>
      <c r="G26" s="3">
        <v>42363</v>
      </c>
      <c r="H26" s="3">
        <v>14917</v>
      </c>
      <c r="I26" s="3">
        <v>18454</v>
      </c>
      <c r="J26" s="3">
        <v>16016</v>
      </c>
      <c r="K26" s="3">
        <v>11073</v>
      </c>
      <c r="L26" s="3">
        <v>7664</v>
      </c>
      <c r="M26" s="3">
        <v>47151</v>
      </c>
      <c r="N26" s="3">
        <v>9398</v>
      </c>
      <c r="O26" s="3">
        <v>25467</v>
      </c>
      <c r="P26" s="3">
        <v>49446</v>
      </c>
      <c r="Q26" s="3">
        <v>42276</v>
      </c>
      <c r="R26" s="3">
        <v>22599</v>
      </c>
      <c r="S26" s="3">
        <v>6681</v>
      </c>
      <c r="T26" s="3">
        <v>6046</v>
      </c>
      <c r="U26" s="3">
        <v>19989</v>
      </c>
      <c r="V26" s="3">
        <v>458</v>
      </c>
      <c r="W26" s="3">
        <v>6567</v>
      </c>
      <c r="X26" s="3">
        <v>7410</v>
      </c>
      <c r="Y26" s="3">
        <v>7814.7079400000002</v>
      </c>
      <c r="Z26" s="3">
        <v>522.34595000000002</v>
      </c>
      <c r="AA26" s="3">
        <v>67.825900000000004</v>
      </c>
      <c r="AB26" s="3">
        <v>1194</v>
      </c>
    </row>
    <row r="27" spans="1:28" x14ac:dyDescent="0.25">
      <c r="A27" s="2">
        <v>26</v>
      </c>
      <c r="B27" s="1" t="s">
        <v>129</v>
      </c>
      <c r="C27" s="3">
        <v>94124</v>
      </c>
      <c r="D27" s="3">
        <v>276480</v>
      </c>
      <c r="E27" s="3">
        <v>277811</v>
      </c>
      <c r="F27" s="3">
        <v>131037</v>
      </c>
      <c r="G27" s="3">
        <v>79463</v>
      </c>
      <c r="H27" s="3">
        <v>19208</v>
      </c>
      <c r="I27" s="3">
        <v>26512</v>
      </c>
      <c r="J27" s="3">
        <v>29337</v>
      </c>
      <c r="K27" s="3">
        <v>22748</v>
      </c>
      <c r="L27" s="3">
        <v>15527</v>
      </c>
      <c r="M27" s="3">
        <v>107192</v>
      </c>
      <c r="N27" s="3">
        <v>17163</v>
      </c>
      <c r="O27" s="3">
        <v>57172</v>
      </c>
      <c r="P27" s="3">
        <v>95921</v>
      </c>
      <c r="Q27" s="3">
        <v>68843</v>
      </c>
      <c r="R27" s="3">
        <v>38712</v>
      </c>
      <c r="S27" s="3">
        <v>15850</v>
      </c>
      <c r="T27" s="3">
        <v>13509</v>
      </c>
      <c r="U27" s="3">
        <v>44013</v>
      </c>
      <c r="V27" s="3">
        <v>972</v>
      </c>
      <c r="W27" s="3">
        <v>13456</v>
      </c>
      <c r="X27" s="3">
        <v>19392</v>
      </c>
      <c r="Y27" s="3">
        <v>12825.76132</v>
      </c>
      <c r="Z27" s="3">
        <v>2734.1999500000002</v>
      </c>
      <c r="AA27" s="3">
        <v>7697.46875</v>
      </c>
      <c r="AB27" s="3">
        <v>1331</v>
      </c>
    </row>
    <row r="28" spans="1:28" x14ac:dyDescent="0.25">
      <c r="A28" s="2">
        <v>27</v>
      </c>
      <c r="B28" s="1" t="s">
        <v>130</v>
      </c>
      <c r="C28" s="3">
        <v>34478</v>
      </c>
      <c r="D28" s="3">
        <v>101576</v>
      </c>
      <c r="E28" s="3">
        <v>102303</v>
      </c>
      <c r="F28" s="3">
        <v>52877</v>
      </c>
      <c r="G28" s="3">
        <v>29275</v>
      </c>
      <c r="H28" s="3">
        <v>7742</v>
      </c>
      <c r="I28" s="3">
        <v>9417</v>
      </c>
      <c r="J28" s="3">
        <v>10269</v>
      </c>
      <c r="K28" s="3">
        <v>7982</v>
      </c>
      <c r="L28" s="3">
        <v>6810</v>
      </c>
      <c r="M28" s="3">
        <v>50606</v>
      </c>
      <c r="N28" s="3">
        <v>6232</v>
      </c>
      <c r="O28" s="3">
        <v>20616</v>
      </c>
      <c r="P28" s="3">
        <v>34307</v>
      </c>
      <c r="Q28" s="3">
        <v>26611</v>
      </c>
      <c r="R28" s="3">
        <v>14537</v>
      </c>
      <c r="S28" s="3">
        <v>6876</v>
      </c>
      <c r="T28" s="3">
        <v>8000</v>
      </c>
      <c r="U28" s="3">
        <v>18138</v>
      </c>
      <c r="V28" s="3">
        <v>494</v>
      </c>
      <c r="W28" s="3">
        <v>8174</v>
      </c>
      <c r="X28" s="3">
        <v>8924</v>
      </c>
      <c r="Y28" s="3">
        <v>5551.9033200000003</v>
      </c>
      <c r="Z28" s="3">
        <v>1710.88708</v>
      </c>
      <c r="AA28" s="3">
        <v>4910.6474600000001</v>
      </c>
      <c r="AB28" s="3">
        <v>727</v>
      </c>
    </row>
    <row r="29" spans="1:28" x14ac:dyDescent="0.25">
      <c r="A29" s="2">
        <v>28</v>
      </c>
      <c r="B29" s="1" t="s">
        <v>131</v>
      </c>
      <c r="C29" s="3">
        <v>14587</v>
      </c>
      <c r="D29" s="3">
        <v>35344</v>
      </c>
      <c r="E29" s="3">
        <v>36681</v>
      </c>
      <c r="F29" s="3">
        <v>18300</v>
      </c>
      <c r="G29" s="3">
        <v>16136</v>
      </c>
      <c r="H29" s="3">
        <v>2323</v>
      </c>
      <c r="I29" s="3">
        <v>4297</v>
      </c>
      <c r="J29" s="3">
        <v>3789</v>
      </c>
      <c r="K29" s="3">
        <v>2733</v>
      </c>
      <c r="L29" s="3">
        <v>3768</v>
      </c>
      <c r="M29" s="3">
        <v>30006</v>
      </c>
      <c r="N29" s="3">
        <v>1279</v>
      </c>
      <c r="O29" s="3">
        <v>5795</v>
      </c>
      <c r="P29" s="3">
        <v>9222</v>
      </c>
      <c r="Q29" s="3">
        <v>10896</v>
      </c>
      <c r="R29" s="3">
        <v>9489</v>
      </c>
      <c r="S29" s="3">
        <v>1761</v>
      </c>
      <c r="T29" s="3">
        <v>1979</v>
      </c>
      <c r="U29" s="3">
        <v>12417</v>
      </c>
      <c r="V29" s="3">
        <v>1568</v>
      </c>
      <c r="W29" s="3">
        <v>9998</v>
      </c>
      <c r="X29" s="3">
        <v>2283</v>
      </c>
      <c r="Y29" s="3">
        <v>1028.93749</v>
      </c>
      <c r="Z29" s="3">
        <v>1587.90076</v>
      </c>
      <c r="AA29" s="3">
        <v>180.66704999999999</v>
      </c>
      <c r="AB29" s="3">
        <v>1337</v>
      </c>
    </row>
    <row r="30" spans="1:28" x14ac:dyDescent="0.25">
      <c r="A30" s="2">
        <v>29</v>
      </c>
      <c r="B30" s="1" t="s">
        <v>132</v>
      </c>
      <c r="C30" s="3">
        <v>65297</v>
      </c>
      <c r="D30" s="3">
        <v>168306</v>
      </c>
      <c r="E30" s="3">
        <v>171587</v>
      </c>
      <c r="F30" s="3">
        <v>88006</v>
      </c>
      <c r="G30" s="3">
        <v>56300</v>
      </c>
      <c r="H30" s="3">
        <v>13601</v>
      </c>
      <c r="I30" s="3">
        <v>18920</v>
      </c>
      <c r="J30" s="3">
        <v>20248</v>
      </c>
      <c r="K30" s="3">
        <v>14063</v>
      </c>
      <c r="L30" s="3">
        <v>12066</v>
      </c>
      <c r="M30" s="3">
        <v>75503</v>
      </c>
      <c r="N30" s="3">
        <v>9013</v>
      </c>
      <c r="O30" s="3">
        <v>29867</v>
      </c>
      <c r="P30" s="3">
        <v>55196</v>
      </c>
      <c r="Q30" s="3">
        <v>48485</v>
      </c>
      <c r="R30" s="3">
        <v>29026</v>
      </c>
      <c r="S30" s="3">
        <v>10417</v>
      </c>
      <c r="T30" s="3">
        <v>12356</v>
      </c>
      <c r="U30" s="3">
        <v>25710</v>
      </c>
      <c r="V30" s="3">
        <v>1120</v>
      </c>
      <c r="W30" s="3">
        <v>13701</v>
      </c>
      <c r="X30" s="3">
        <v>12199</v>
      </c>
      <c r="Y30" s="3">
        <v>6783.12093</v>
      </c>
      <c r="Z30" s="3">
        <v>5358.8208000000004</v>
      </c>
      <c r="AA30" s="3">
        <v>1688.4411600000001</v>
      </c>
      <c r="AB30" s="3">
        <v>3281</v>
      </c>
    </row>
    <row r="31" spans="1:28" x14ac:dyDescent="0.25">
      <c r="A31" s="2">
        <v>30</v>
      </c>
      <c r="B31" s="1" t="s">
        <v>133</v>
      </c>
      <c r="C31" s="3">
        <v>92638</v>
      </c>
      <c r="D31" s="3">
        <v>242963</v>
      </c>
      <c r="E31" s="3">
        <v>245098</v>
      </c>
      <c r="F31" s="3">
        <v>121250</v>
      </c>
      <c r="G31" s="3">
        <v>75947</v>
      </c>
      <c r="H31" s="3">
        <v>21492</v>
      </c>
      <c r="I31" s="3">
        <v>29416</v>
      </c>
      <c r="J31" s="3">
        <v>29806</v>
      </c>
      <c r="K31" s="3">
        <v>19088</v>
      </c>
      <c r="L31" s="3">
        <v>14328</v>
      </c>
      <c r="M31" s="3">
        <v>118396</v>
      </c>
      <c r="N31" s="3">
        <v>13819</v>
      </c>
      <c r="O31" s="3">
        <v>44452</v>
      </c>
      <c r="P31" s="3">
        <v>79502</v>
      </c>
      <c r="Q31" s="3">
        <v>66228</v>
      </c>
      <c r="R31" s="3">
        <v>41097</v>
      </c>
      <c r="S31" s="3">
        <v>18952</v>
      </c>
      <c r="T31" s="3">
        <v>19611</v>
      </c>
      <c r="U31" s="3">
        <v>41040</v>
      </c>
      <c r="V31" s="3">
        <v>659</v>
      </c>
      <c r="W31" s="3">
        <v>15839</v>
      </c>
      <c r="X31" s="3">
        <v>22295</v>
      </c>
      <c r="Y31" s="3">
        <v>9761.3366299999998</v>
      </c>
      <c r="Z31" s="3">
        <v>6540.8278799999998</v>
      </c>
      <c r="AA31" s="3">
        <v>16403.802729999999</v>
      </c>
      <c r="AB31" s="3">
        <v>2135</v>
      </c>
    </row>
    <row r="32" spans="1:28" x14ac:dyDescent="0.25">
      <c r="A32" s="2">
        <v>31</v>
      </c>
      <c r="B32" s="1" t="s">
        <v>134</v>
      </c>
      <c r="C32" s="3">
        <v>32123</v>
      </c>
      <c r="D32" s="3">
        <v>81246</v>
      </c>
      <c r="E32" s="3">
        <v>81991</v>
      </c>
      <c r="F32" s="3">
        <v>40754</v>
      </c>
      <c r="G32" s="3">
        <v>37105</v>
      </c>
      <c r="H32" s="3">
        <v>3463</v>
      </c>
      <c r="I32" s="3">
        <v>9688</v>
      </c>
      <c r="J32" s="3">
        <v>9337</v>
      </c>
      <c r="K32" s="3">
        <v>6779</v>
      </c>
      <c r="L32" s="3">
        <v>6319</v>
      </c>
      <c r="M32" s="3">
        <v>30199</v>
      </c>
      <c r="N32" s="3">
        <v>3353</v>
      </c>
      <c r="O32" s="3">
        <v>13931</v>
      </c>
      <c r="P32" s="3">
        <v>22278</v>
      </c>
      <c r="Q32" s="3">
        <v>25639</v>
      </c>
      <c r="R32" s="3">
        <v>16790</v>
      </c>
      <c r="S32" s="3">
        <v>3834</v>
      </c>
      <c r="T32" s="3">
        <v>3537</v>
      </c>
      <c r="U32" s="3">
        <v>10637</v>
      </c>
      <c r="V32" s="3">
        <v>1385</v>
      </c>
      <c r="W32" s="3">
        <v>7160</v>
      </c>
      <c r="X32" s="3">
        <v>3646</v>
      </c>
      <c r="Y32" s="3">
        <v>3661.0873000000001</v>
      </c>
      <c r="Z32" s="3">
        <v>0</v>
      </c>
      <c r="AA32" s="3">
        <v>0</v>
      </c>
      <c r="AB32" s="3">
        <v>745</v>
      </c>
    </row>
    <row r="33" spans="1:28" x14ac:dyDescent="0.25">
      <c r="A33" s="2">
        <v>32</v>
      </c>
      <c r="B33" s="1" t="s">
        <v>135</v>
      </c>
      <c r="C33" s="3">
        <v>24586</v>
      </c>
      <c r="D33" s="3">
        <v>61970</v>
      </c>
      <c r="E33" s="3">
        <v>62422</v>
      </c>
      <c r="F33" s="3">
        <v>31936</v>
      </c>
      <c r="G33" s="3">
        <v>20296</v>
      </c>
      <c r="H33" s="3">
        <v>5388</v>
      </c>
      <c r="I33" s="3">
        <v>6232</v>
      </c>
      <c r="J33" s="3">
        <v>5969</v>
      </c>
      <c r="K33" s="3">
        <v>5144</v>
      </c>
      <c r="L33" s="3">
        <v>7241</v>
      </c>
      <c r="M33" s="3">
        <v>25641</v>
      </c>
      <c r="N33" s="3">
        <v>3126</v>
      </c>
      <c r="O33" s="3">
        <v>10581</v>
      </c>
      <c r="P33" s="3">
        <v>16805</v>
      </c>
      <c r="Q33" s="3">
        <v>19912</v>
      </c>
      <c r="R33" s="3">
        <v>11998</v>
      </c>
      <c r="S33" s="3">
        <v>3358</v>
      </c>
      <c r="T33" s="3">
        <v>8416</v>
      </c>
      <c r="U33" s="3">
        <v>7944</v>
      </c>
      <c r="V33" s="3">
        <v>23</v>
      </c>
      <c r="W33" s="3">
        <v>1774</v>
      </c>
      <c r="X33" s="3">
        <v>4126</v>
      </c>
      <c r="Y33" s="3">
        <v>2391.29333</v>
      </c>
      <c r="Z33" s="3">
        <v>0</v>
      </c>
      <c r="AA33" s="3">
        <v>0</v>
      </c>
      <c r="AB33" s="3">
        <v>452</v>
      </c>
    </row>
    <row r="34" spans="1:28" x14ac:dyDescent="0.25">
      <c r="A34" s="2">
        <v>33</v>
      </c>
      <c r="B34" s="1" t="s">
        <v>136</v>
      </c>
      <c r="C34" s="3">
        <v>42423</v>
      </c>
      <c r="D34" s="3">
        <v>105292</v>
      </c>
      <c r="E34" s="3">
        <v>106978</v>
      </c>
      <c r="F34" s="3">
        <v>55465</v>
      </c>
      <c r="G34" s="3">
        <v>33004</v>
      </c>
      <c r="H34" s="3">
        <v>12346</v>
      </c>
      <c r="I34" s="3">
        <v>10644</v>
      </c>
      <c r="J34" s="3">
        <v>9575</v>
      </c>
      <c r="K34" s="3">
        <v>8906</v>
      </c>
      <c r="L34" s="3">
        <v>13298</v>
      </c>
      <c r="M34" s="3">
        <v>57274</v>
      </c>
      <c r="N34" s="3">
        <v>5618</v>
      </c>
      <c r="O34" s="3">
        <v>19038</v>
      </c>
      <c r="P34" s="3">
        <v>29375</v>
      </c>
      <c r="Q34" s="3">
        <v>31617</v>
      </c>
      <c r="R34" s="3">
        <v>21330</v>
      </c>
      <c r="S34" s="3">
        <v>8927</v>
      </c>
      <c r="T34" s="3">
        <v>11244</v>
      </c>
      <c r="U34" s="3">
        <v>20465</v>
      </c>
      <c r="V34" s="3">
        <v>149</v>
      </c>
      <c r="W34" s="3">
        <v>4882</v>
      </c>
      <c r="X34" s="3">
        <v>11607</v>
      </c>
      <c r="Y34" s="3">
        <v>4562.0527899999997</v>
      </c>
      <c r="Z34" s="3">
        <v>777.38500999999997</v>
      </c>
      <c r="AA34" s="3">
        <v>834.61945000000003</v>
      </c>
      <c r="AB34" s="3">
        <v>1686</v>
      </c>
    </row>
    <row r="35" spans="1:28" x14ac:dyDescent="0.25">
      <c r="A35" s="2">
        <v>34</v>
      </c>
      <c r="B35" s="1" t="s">
        <v>137</v>
      </c>
      <c r="C35" s="3">
        <v>37839</v>
      </c>
      <c r="D35" s="3">
        <v>86046</v>
      </c>
      <c r="E35" s="3">
        <v>86652</v>
      </c>
      <c r="F35" s="3">
        <v>43345</v>
      </c>
      <c r="G35" s="3">
        <v>29411</v>
      </c>
      <c r="H35" s="3">
        <v>12162</v>
      </c>
      <c r="I35" s="3">
        <v>7352</v>
      </c>
      <c r="J35" s="3">
        <v>7081</v>
      </c>
      <c r="K35" s="3">
        <v>7236</v>
      </c>
      <c r="L35" s="3">
        <v>16170</v>
      </c>
      <c r="M35" s="3">
        <v>44284</v>
      </c>
      <c r="N35" s="3">
        <v>3810</v>
      </c>
      <c r="O35" s="3">
        <v>16013</v>
      </c>
      <c r="P35" s="3">
        <v>18244</v>
      </c>
      <c r="Q35" s="3">
        <v>28822</v>
      </c>
      <c r="R35" s="3">
        <v>19763</v>
      </c>
      <c r="S35" s="3">
        <v>7607</v>
      </c>
      <c r="T35" s="3">
        <v>9742</v>
      </c>
      <c r="U35" s="3">
        <v>19314</v>
      </c>
      <c r="V35" s="3">
        <v>76</v>
      </c>
      <c r="W35" s="3">
        <v>3025</v>
      </c>
      <c r="X35" s="3">
        <v>4520</v>
      </c>
      <c r="Y35" s="3">
        <v>3419.3149400000002</v>
      </c>
      <c r="Z35" s="3">
        <v>1529.3419200000001</v>
      </c>
      <c r="AA35" s="3">
        <v>5514.8666999999996</v>
      </c>
      <c r="AB35" s="3">
        <v>606</v>
      </c>
    </row>
    <row r="36" spans="1:28" x14ac:dyDescent="0.25">
      <c r="A36" s="15" t="s">
        <v>99</v>
      </c>
      <c r="B36" s="13"/>
      <c r="C36" s="14">
        <f>SUM(C2:C35)</f>
        <v>2700805</v>
      </c>
      <c r="D36" s="14">
        <f t="shared" ref="D36:AB36" si="0">SUM(D2:D35)</f>
        <v>7490539</v>
      </c>
      <c r="E36" s="14">
        <f t="shared" si="0"/>
        <v>7578733</v>
      </c>
      <c r="F36" s="14">
        <f t="shared" si="0"/>
        <v>3894662</v>
      </c>
      <c r="G36" s="14">
        <f t="shared" si="0"/>
        <v>1848755</v>
      </c>
      <c r="H36" s="14">
        <f t="shared" si="0"/>
        <v>1012883</v>
      </c>
      <c r="I36" s="14">
        <f t="shared" si="0"/>
        <v>685868</v>
      </c>
      <c r="J36" s="14">
        <f t="shared" si="0"/>
        <v>658469</v>
      </c>
      <c r="K36" s="14">
        <f t="shared" si="0"/>
        <v>580248</v>
      </c>
      <c r="L36" s="14">
        <f t="shared" si="0"/>
        <v>776220</v>
      </c>
      <c r="M36" s="14">
        <f t="shared" si="0"/>
        <v>3680429</v>
      </c>
      <c r="N36" s="14">
        <f t="shared" si="0"/>
        <v>440541</v>
      </c>
      <c r="O36" s="14">
        <f t="shared" si="0"/>
        <v>1332366</v>
      </c>
      <c r="P36" s="14">
        <f t="shared" si="0"/>
        <v>2709529</v>
      </c>
      <c r="Q36" s="14">
        <f t="shared" si="0"/>
        <v>2015985</v>
      </c>
      <c r="R36" s="14">
        <f t="shared" si="0"/>
        <v>1080312</v>
      </c>
      <c r="S36" s="14">
        <f t="shared" si="0"/>
        <v>500131</v>
      </c>
      <c r="T36" s="14">
        <f t="shared" si="0"/>
        <v>738701</v>
      </c>
      <c r="U36" s="14">
        <f t="shared" si="0"/>
        <v>1251533</v>
      </c>
      <c r="V36" s="14">
        <f t="shared" si="0"/>
        <v>13775</v>
      </c>
      <c r="W36" s="14">
        <f t="shared" si="0"/>
        <v>626437</v>
      </c>
      <c r="X36" s="14">
        <f t="shared" si="0"/>
        <v>549852</v>
      </c>
      <c r="Y36" s="14">
        <f t="shared" si="0"/>
        <v>327765.57027999993</v>
      </c>
      <c r="Z36" s="14">
        <f t="shared" si="0"/>
        <v>206051.44429999994</v>
      </c>
      <c r="AA36" s="14">
        <f t="shared" si="0"/>
        <v>262882.08836000011</v>
      </c>
      <c r="AB36" s="14">
        <f t="shared" si="0"/>
        <v>88194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6"/>
  <sheetViews>
    <sheetView workbookViewId="0">
      <pane xSplit="2" topLeftCell="C1" activePane="topRight" state="frozen"/>
      <selection pane="topRight" activeCell="M29" sqref="M29"/>
    </sheetView>
  </sheetViews>
  <sheetFormatPr defaultRowHeight="15" x14ac:dyDescent="0.25"/>
  <cols>
    <col min="1" max="1" width="7.25" style="1" bestFit="1" customWidth="1"/>
    <col min="2" max="2" width="21.25" style="1" bestFit="1" customWidth="1"/>
    <col min="3" max="8" width="8.125" style="1" bestFit="1" customWidth="1"/>
    <col min="9" max="12" width="7.75" style="1" bestFit="1" customWidth="1"/>
    <col min="13" max="13" width="8.125" style="1" bestFit="1" customWidth="1"/>
    <col min="14" max="14" width="7.5" style="1" bestFit="1" customWidth="1"/>
    <col min="15" max="17" width="8.125" style="1" bestFit="1" customWidth="1"/>
    <col min="18" max="18" width="6.75" style="1" bestFit="1" customWidth="1"/>
    <col min="19" max="19" width="8" style="1" bestFit="1" customWidth="1"/>
    <col min="20" max="20" width="7.875" style="1" bestFit="1" customWidth="1"/>
    <col min="21" max="21" width="8.25" style="1" bestFit="1" customWidth="1"/>
    <col min="22" max="22" width="8.5" style="1" bestFit="1" customWidth="1"/>
    <col min="23" max="23" width="9.375" style="1" bestFit="1" customWidth="1"/>
    <col min="24" max="24" width="8.5" style="1" bestFit="1" customWidth="1"/>
    <col min="25" max="25" width="8.375" style="1" bestFit="1" customWidth="1"/>
    <col min="26" max="26" width="6.875" style="1" bestFit="1" customWidth="1"/>
    <col min="27" max="27" width="7" style="1" bestFit="1" customWidth="1"/>
    <col min="28" max="28" width="6.75" style="1" bestFit="1" customWidth="1"/>
    <col min="29" max="16384" width="9" style="1"/>
  </cols>
  <sheetData>
    <row r="1" spans="1:28" ht="15.75" thickBot="1" x14ac:dyDescent="0.3">
      <c r="A1" s="12" t="s">
        <v>1</v>
      </c>
      <c r="B1" s="12" t="s">
        <v>138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10</v>
      </c>
      <c r="J1" s="12" t="s">
        <v>11</v>
      </c>
      <c r="K1" s="12" t="s">
        <v>12</v>
      </c>
      <c r="L1" s="12" t="s">
        <v>13</v>
      </c>
      <c r="M1" s="12" t="s">
        <v>18</v>
      </c>
      <c r="N1" s="12" t="s">
        <v>19</v>
      </c>
      <c r="O1" s="12" t="s">
        <v>20</v>
      </c>
      <c r="P1" s="12" t="s">
        <v>21</v>
      </c>
      <c r="Q1" s="12" t="s">
        <v>22</v>
      </c>
      <c r="R1" s="12" t="s">
        <v>23</v>
      </c>
      <c r="S1" s="12" t="s">
        <v>24</v>
      </c>
      <c r="T1" s="12" t="s">
        <v>25</v>
      </c>
      <c r="U1" s="12" t="s">
        <v>26</v>
      </c>
      <c r="V1" s="12" t="s">
        <v>28</v>
      </c>
      <c r="W1" s="12" t="s">
        <v>29</v>
      </c>
      <c r="X1" s="12" t="s">
        <v>27</v>
      </c>
      <c r="Y1" s="12" t="s">
        <v>33</v>
      </c>
      <c r="Z1" s="12" t="s">
        <v>34</v>
      </c>
      <c r="AA1" s="12" t="s">
        <v>35</v>
      </c>
      <c r="AB1" s="12" t="s">
        <v>41</v>
      </c>
    </row>
    <row r="2" spans="1:28" ht="15.75" thickTop="1" x14ac:dyDescent="0.25">
      <c r="A2" s="2">
        <v>1</v>
      </c>
      <c r="B2" s="1" t="s">
        <v>104</v>
      </c>
      <c r="C2" s="3">
        <v>79818</v>
      </c>
      <c r="D2" s="3">
        <v>139465</v>
      </c>
      <c r="E2" s="3">
        <v>147425</v>
      </c>
      <c r="F2" s="3">
        <v>74265</v>
      </c>
      <c r="G2" s="3">
        <v>1735</v>
      </c>
      <c r="H2" s="3">
        <v>88597</v>
      </c>
      <c r="I2" s="3">
        <v>33907</v>
      </c>
      <c r="J2" s="3">
        <v>20722</v>
      </c>
      <c r="K2" s="3">
        <v>12679</v>
      </c>
      <c r="L2" s="3">
        <v>12510</v>
      </c>
      <c r="M2" s="3">
        <v>348046</v>
      </c>
      <c r="N2" s="3">
        <v>4472</v>
      </c>
      <c r="O2" s="3">
        <v>10818</v>
      </c>
      <c r="P2" s="3">
        <v>66600</v>
      </c>
      <c r="Q2" s="3">
        <v>42059</v>
      </c>
      <c r="R2" s="3">
        <v>23476</v>
      </c>
      <c r="S2" s="3">
        <v>19465</v>
      </c>
      <c r="T2" s="3">
        <v>154411</v>
      </c>
      <c r="U2" s="3">
        <v>86226</v>
      </c>
      <c r="V2" s="3">
        <v>401</v>
      </c>
      <c r="W2" s="3">
        <v>17603</v>
      </c>
      <c r="X2" s="3">
        <v>69940</v>
      </c>
      <c r="Y2" s="3">
        <v>2619.0045599999999</v>
      </c>
      <c r="Z2" s="3">
        <v>8945.8294100000003</v>
      </c>
      <c r="AA2" s="3">
        <v>6012.6308900000004</v>
      </c>
      <c r="AB2" s="3">
        <v>7960</v>
      </c>
    </row>
    <row r="3" spans="1:28" x14ac:dyDescent="0.25">
      <c r="A3" s="2">
        <v>2</v>
      </c>
      <c r="B3" s="1" t="s">
        <v>105</v>
      </c>
      <c r="C3" s="3">
        <v>106321</v>
      </c>
      <c r="D3" s="3">
        <v>210475</v>
      </c>
      <c r="E3" s="3">
        <v>216130</v>
      </c>
      <c r="F3" s="3">
        <v>124607</v>
      </c>
      <c r="G3" s="3">
        <v>16917</v>
      </c>
      <c r="H3" s="3">
        <v>94806</v>
      </c>
      <c r="I3" s="3">
        <v>28331</v>
      </c>
      <c r="J3" s="3">
        <v>28018</v>
      </c>
      <c r="K3" s="3">
        <v>21717</v>
      </c>
      <c r="L3" s="3">
        <v>28255</v>
      </c>
      <c r="M3" s="3">
        <v>84789</v>
      </c>
      <c r="N3" s="3">
        <v>8560</v>
      </c>
      <c r="O3" s="3">
        <v>18573</v>
      </c>
      <c r="P3" s="3">
        <v>104536</v>
      </c>
      <c r="Q3" s="3">
        <v>55283</v>
      </c>
      <c r="R3" s="3">
        <v>29178</v>
      </c>
      <c r="S3" s="3">
        <v>8177</v>
      </c>
      <c r="T3" s="3">
        <v>12053</v>
      </c>
      <c r="U3" s="3">
        <v>38186</v>
      </c>
      <c r="V3" s="3">
        <v>103</v>
      </c>
      <c r="W3" s="3">
        <v>2721</v>
      </c>
      <c r="X3" s="3">
        <v>23549</v>
      </c>
      <c r="Y3" s="3">
        <v>7629.7756099999997</v>
      </c>
      <c r="Z3" s="3">
        <v>6280.5752000000002</v>
      </c>
      <c r="AA3" s="3">
        <v>1075.5369900000001</v>
      </c>
      <c r="AB3" s="3">
        <v>5655</v>
      </c>
    </row>
    <row r="4" spans="1:28" x14ac:dyDescent="0.25">
      <c r="A4" s="2">
        <v>3</v>
      </c>
      <c r="B4" s="1" t="s">
        <v>106</v>
      </c>
      <c r="C4" s="3">
        <v>122685</v>
      </c>
      <c r="D4" s="3">
        <v>329797</v>
      </c>
      <c r="E4" s="3">
        <v>336452</v>
      </c>
      <c r="F4" s="3">
        <v>167164</v>
      </c>
      <c r="G4" s="3">
        <v>60176</v>
      </c>
      <c r="H4" s="3">
        <v>70891</v>
      </c>
      <c r="I4" s="3">
        <v>36682</v>
      </c>
      <c r="J4" s="3">
        <v>32905</v>
      </c>
      <c r="K4" s="3">
        <v>26007</v>
      </c>
      <c r="L4" s="3">
        <v>27091</v>
      </c>
      <c r="M4" s="3">
        <v>152075</v>
      </c>
      <c r="N4" s="3">
        <v>20919</v>
      </c>
      <c r="O4" s="3">
        <v>50383</v>
      </c>
      <c r="P4" s="3">
        <v>136419</v>
      </c>
      <c r="Q4" s="3">
        <v>90421</v>
      </c>
      <c r="R4" s="3">
        <v>38310</v>
      </c>
      <c r="S4" s="3">
        <v>10950</v>
      </c>
      <c r="T4" s="3">
        <v>29750</v>
      </c>
      <c r="U4" s="3">
        <v>61422</v>
      </c>
      <c r="V4" s="3">
        <v>138</v>
      </c>
      <c r="W4" s="3">
        <v>13854</v>
      </c>
      <c r="X4" s="3">
        <v>35961</v>
      </c>
      <c r="Y4" s="3">
        <v>8915.1985499999992</v>
      </c>
      <c r="Z4" s="3">
        <v>11758.271919999999</v>
      </c>
      <c r="AA4" s="3">
        <v>20879.592519999998</v>
      </c>
      <c r="AB4" s="3">
        <v>6655</v>
      </c>
    </row>
    <row r="5" spans="1:28" x14ac:dyDescent="0.25">
      <c r="A5" s="2">
        <v>4</v>
      </c>
      <c r="B5" s="1" t="s">
        <v>107</v>
      </c>
      <c r="C5" s="3">
        <v>49104</v>
      </c>
      <c r="D5" s="3">
        <v>131276</v>
      </c>
      <c r="E5" s="3">
        <v>134052</v>
      </c>
      <c r="F5" s="3">
        <v>63773</v>
      </c>
      <c r="G5" s="3">
        <v>35338</v>
      </c>
      <c r="H5" s="3">
        <v>16874</v>
      </c>
      <c r="I5" s="3">
        <v>11686</v>
      </c>
      <c r="J5" s="3">
        <v>13350</v>
      </c>
      <c r="K5" s="3">
        <v>11265</v>
      </c>
      <c r="L5" s="3">
        <v>12803</v>
      </c>
      <c r="M5" s="3">
        <v>27600</v>
      </c>
      <c r="N5" s="3">
        <v>6650</v>
      </c>
      <c r="O5" s="3">
        <v>18698</v>
      </c>
      <c r="P5" s="3">
        <v>48168</v>
      </c>
      <c r="Q5" s="3">
        <v>38735</v>
      </c>
      <c r="R5" s="3">
        <v>21801</v>
      </c>
      <c r="S5" s="3">
        <v>5389</v>
      </c>
      <c r="T5" s="3">
        <v>4547</v>
      </c>
      <c r="U5" s="3">
        <v>10422</v>
      </c>
      <c r="V5" s="3">
        <v>13</v>
      </c>
      <c r="W5" s="3">
        <v>916</v>
      </c>
      <c r="X5" s="3">
        <v>6313</v>
      </c>
      <c r="Y5" s="3">
        <v>9528.8975800000007</v>
      </c>
      <c r="Z5" s="3">
        <v>16147.21444</v>
      </c>
      <c r="AA5" s="3">
        <v>10216.666999999999</v>
      </c>
      <c r="AB5" s="3">
        <v>2776</v>
      </c>
    </row>
    <row r="6" spans="1:28" x14ac:dyDescent="0.25">
      <c r="A6" s="2">
        <v>5</v>
      </c>
      <c r="B6" s="1" t="s">
        <v>109</v>
      </c>
      <c r="C6" s="3">
        <v>96515</v>
      </c>
      <c r="D6" s="3">
        <v>284409</v>
      </c>
      <c r="E6" s="3">
        <v>287104</v>
      </c>
      <c r="F6" s="3">
        <v>133950</v>
      </c>
      <c r="G6" s="3">
        <v>72233</v>
      </c>
      <c r="H6" s="3">
        <v>31477</v>
      </c>
      <c r="I6" s="3">
        <v>19400</v>
      </c>
      <c r="J6" s="3">
        <v>25349</v>
      </c>
      <c r="K6" s="3">
        <v>26028</v>
      </c>
      <c r="L6" s="3">
        <v>25738</v>
      </c>
      <c r="M6" s="3">
        <v>108571</v>
      </c>
      <c r="N6" s="3">
        <v>15763</v>
      </c>
      <c r="O6" s="3">
        <v>54148</v>
      </c>
      <c r="P6" s="3">
        <v>98103</v>
      </c>
      <c r="Q6" s="3">
        <v>80881</v>
      </c>
      <c r="R6" s="3">
        <v>38209</v>
      </c>
      <c r="S6" s="3">
        <v>14394</v>
      </c>
      <c r="T6" s="3">
        <v>20160</v>
      </c>
      <c r="U6" s="3">
        <v>31616</v>
      </c>
      <c r="V6" s="3">
        <v>376</v>
      </c>
      <c r="W6" s="3">
        <v>25784</v>
      </c>
      <c r="X6" s="3">
        <v>16241</v>
      </c>
      <c r="Y6" s="3">
        <v>11162.38804</v>
      </c>
      <c r="Z6" s="3">
        <v>1741.4699700000001</v>
      </c>
      <c r="AA6" s="3">
        <v>5446.2685499999998</v>
      </c>
      <c r="AB6" s="3">
        <v>2695</v>
      </c>
    </row>
    <row r="7" spans="1:28" x14ac:dyDescent="0.25">
      <c r="A7" s="2">
        <v>6</v>
      </c>
      <c r="B7" s="1" t="s">
        <v>108</v>
      </c>
      <c r="C7" s="3">
        <v>83567</v>
      </c>
      <c r="D7" s="3">
        <v>210973</v>
      </c>
      <c r="E7" s="3">
        <v>213427</v>
      </c>
      <c r="F7" s="3">
        <v>102758</v>
      </c>
      <c r="G7" s="3">
        <v>56264</v>
      </c>
      <c r="H7" s="3">
        <v>32621</v>
      </c>
      <c r="I7" s="3">
        <v>14813</v>
      </c>
      <c r="J7" s="3">
        <v>18848</v>
      </c>
      <c r="K7" s="3">
        <v>19710</v>
      </c>
      <c r="L7" s="3">
        <v>30196</v>
      </c>
      <c r="M7" s="3">
        <v>100175</v>
      </c>
      <c r="N7" s="3">
        <v>11718</v>
      </c>
      <c r="O7" s="3">
        <v>35024</v>
      </c>
      <c r="P7" s="3">
        <v>73472</v>
      </c>
      <c r="Q7" s="3">
        <v>63451</v>
      </c>
      <c r="R7" s="3">
        <v>29762</v>
      </c>
      <c r="S7" s="3">
        <v>11502</v>
      </c>
      <c r="T7" s="3">
        <v>35889</v>
      </c>
      <c r="U7" s="3">
        <v>27044</v>
      </c>
      <c r="V7" s="3">
        <v>730</v>
      </c>
      <c r="W7" s="3">
        <v>10152</v>
      </c>
      <c r="X7" s="3">
        <v>14858</v>
      </c>
      <c r="Y7" s="3">
        <v>10549.478419999999</v>
      </c>
      <c r="Z7" s="3">
        <v>3358.4245599999999</v>
      </c>
      <c r="AA7" s="3">
        <v>7684.0471200000002</v>
      </c>
      <c r="AB7" s="3">
        <v>2454</v>
      </c>
    </row>
    <row r="8" spans="1:28" x14ac:dyDescent="0.25">
      <c r="A8" s="2">
        <v>7</v>
      </c>
      <c r="B8" s="1" t="s">
        <v>110</v>
      </c>
      <c r="C8" s="3">
        <v>77936</v>
      </c>
      <c r="D8" s="3">
        <v>218313</v>
      </c>
      <c r="E8" s="3">
        <v>221210</v>
      </c>
      <c r="F8" s="3">
        <v>98632</v>
      </c>
      <c r="G8" s="3">
        <v>58679</v>
      </c>
      <c r="H8" s="3">
        <v>23937</v>
      </c>
      <c r="I8" s="3">
        <v>13827</v>
      </c>
      <c r="J8" s="3">
        <v>17087</v>
      </c>
      <c r="K8" s="3">
        <v>17114</v>
      </c>
      <c r="L8" s="3">
        <v>29908</v>
      </c>
      <c r="M8" s="3">
        <v>129842</v>
      </c>
      <c r="N8" s="3">
        <v>15432</v>
      </c>
      <c r="O8" s="3">
        <v>42905</v>
      </c>
      <c r="P8" s="3">
        <v>77724</v>
      </c>
      <c r="Q8" s="3">
        <v>58736</v>
      </c>
      <c r="R8" s="3">
        <v>26413</v>
      </c>
      <c r="S8" s="3">
        <v>8970</v>
      </c>
      <c r="T8" s="3">
        <v>35784</v>
      </c>
      <c r="U8" s="3">
        <v>29007</v>
      </c>
      <c r="V8" s="3">
        <v>1428</v>
      </c>
      <c r="W8" s="3">
        <v>25636</v>
      </c>
      <c r="X8" s="3">
        <v>29017</v>
      </c>
      <c r="Y8" s="3">
        <v>7246.3201300000001</v>
      </c>
      <c r="Z8" s="3">
        <v>1311.81017</v>
      </c>
      <c r="AA8" s="3">
        <v>3891.5672300000001</v>
      </c>
      <c r="AB8" s="3">
        <v>2897</v>
      </c>
    </row>
    <row r="9" spans="1:28" x14ac:dyDescent="0.25">
      <c r="A9" s="2">
        <v>8</v>
      </c>
      <c r="B9" s="1" t="s">
        <v>111</v>
      </c>
      <c r="C9" s="3">
        <v>71929</v>
      </c>
      <c r="D9" s="3">
        <v>175214</v>
      </c>
      <c r="E9" s="3">
        <v>182560</v>
      </c>
      <c r="F9" s="3">
        <v>85887</v>
      </c>
      <c r="G9" s="3">
        <v>44384</v>
      </c>
      <c r="H9" s="3">
        <v>32215</v>
      </c>
      <c r="I9" s="3">
        <v>17817</v>
      </c>
      <c r="J9" s="3">
        <v>16029</v>
      </c>
      <c r="K9" s="3">
        <v>14528</v>
      </c>
      <c r="L9" s="3">
        <v>23555</v>
      </c>
      <c r="M9" s="3">
        <v>157160</v>
      </c>
      <c r="N9" s="3">
        <v>8913</v>
      </c>
      <c r="O9" s="3">
        <v>30004</v>
      </c>
      <c r="P9" s="3">
        <v>62443</v>
      </c>
      <c r="Q9" s="3">
        <v>52536</v>
      </c>
      <c r="R9" s="3">
        <v>28664</v>
      </c>
      <c r="S9" s="3">
        <v>9959</v>
      </c>
      <c r="T9" s="3">
        <v>39339</v>
      </c>
      <c r="U9" s="3">
        <v>75927</v>
      </c>
      <c r="V9" s="3">
        <v>171</v>
      </c>
      <c r="W9" s="3">
        <v>13396</v>
      </c>
      <c r="X9" s="3">
        <v>18368</v>
      </c>
      <c r="Y9" s="3">
        <v>9233.1046999999999</v>
      </c>
      <c r="Z9" s="3">
        <v>16516.373619999998</v>
      </c>
      <c r="AA9" s="3">
        <v>16779.613280000001</v>
      </c>
      <c r="AB9" s="3">
        <v>7346</v>
      </c>
    </row>
    <row r="10" spans="1:28" x14ac:dyDescent="0.25">
      <c r="A10" s="2">
        <v>9</v>
      </c>
      <c r="B10" s="1" t="s">
        <v>112</v>
      </c>
      <c r="C10" s="3">
        <v>107259</v>
      </c>
      <c r="D10" s="3">
        <v>272629</v>
      </c>
      <c r="E10" s="3">
        <v>274049</v>
      </c>
      <c r="F10" s="3">
        <v>131985</v>
      </c>
      <c r="G10" s="3">
        <v>45307</v>
      </c>
      <c r="H10" s="3">
        <v>70669</v>
      </c>
      <c r="I10" s="3">
        <v>35473</v>
      </c>
      <c r="J10" s="3">
        <v>24275</v>
      </c>
      <c r="K10" s="3">
        <v>23936</v>
      </c>
      <c r="L10" s="3">
        <v>23575</v>
      </c>
      <c r="M10" s="3">
        <v>285978</v>
      </c>
      <c r="N10" s="3">
        <v>18322</v>
      </c>
      <c r="O10" s="3">
        <v>41149</v>
      </c>
      <c r="P10" s="3">
        <v>117367</v>
      </c>
      <c r="Q10" s="3">
        <v>67794</v>
      </c>
      <c r="R10" s="3">
        <v>29417</v>
      </c>
      <c r="S10" s="3">
        <v>13786</v>
      </c>
      <c r="T10" s="3">
        <v>72588</v>
      </c>
      <c r="U10" s="3">
        <v>37253</v>
      </c>
      <c r="V10" s="3">
        <v>735</v>
      </c>
      <c r="W10" s="3">
        <v>110823</v>
      </c>
      <c r="X10" s="3">
        <v>50793</v>
      </c>
      <c r="Y10" s="3">
        <v>7036.2406899999996</v>
      </c>
      <c r="Z10" s="3">
        <v>2586.6134400000001</v>
      </c>
      <c r="AA10" s="3">
        <v>7907.6779699999997</v>
      </c>
      <c r="AB10" s="3">
        <v>1420</v>
      </c>
    </row>
    <row r="11" spans="1:28" x14ac:dyDescent="0.25">
      <c r="A11" s="2">
        <v>10</v>
      </c>
      <c r="B11" s="1" t="s">
        <v>113</v>
      </c>
      <c r="C11" s="3">
        <v>116656</v>
      </c>
      <c r="D11" s="3">
        <v>312555</v>
      </c>
      <c r="E11" s="3">
        <v>314805</v>
      </c>
      <c r="F11" s="3">
        <v>139878</v>
      </c>
      <c r="G11" s="3">
        <v>86003</v>
      </c>
      <c r="H11" s="3">
        <v>40791</v>
      </c>
      <c r="I11" s="3">
        <v>26211</v>
      </c>
      <c r="J11" s="3">
        <v>27081</v>
      </c>
      <c r="K11" s="3">
        <v>26711</v>
      </c>
      <c r="L11" s="3">
        <v>36653</v>
      </c>
      <c r="M11" s="3">
        <v>119715</v>
      </c>
      <c r="N11" s="3">
        <v>18644</v>
      </c>
      <c r="O11" s="3">
        <v>60956</v>
      </c>
      <c r="P11" s="3">
        <v>102155</v>
      </c>
      <c r="Q11" s="3">
        <v>91320</v>
      </c>
      <c r="R11" s="3">
        <v>41730</v>
      </c>
      <c r="S11" s="3">
        <v>17229</v>
      </c>
      <c r="T11" s="3">
        <v>25176</v>
      </c>
      <c r="U11" s="3">
        <v>37749</v>
      </c>
      <c r="V11" s="3">
        <v>292</v>
      </c>
      <c r="W11" s="3">
        <v>16885</v>
      </c>
      <c r="X11" s="3">
        <v>22384</v>
      </c>
      <c r="Y11" s="3">
        <v>19244.38219</v>
      </c>
      <c r="Z11" s="3">
        <v>9968.7722099999992</v>
      </c>
      <c r="AA11" s="3">
        <v>23995.80371</v>
      </c>
      <c r="AB11" s="3">
        <v>2250</v>
      </c>
    </row>
    <row r="12" spans="1:28" x14ac:dyDescent="0.25">
      <c r="A12" s="2">
        <v>11</v>
      </c>
      <c r="B12" s="1" t="s">
        <v>114</v>
      </c>
      <c r="C12" s="3">
        <v>107048</v>
      </c>
      <c r="D12" s="3">
        <v>302498</v>
      </c>
      <c r="E12" s="3">
        <v>312896</v>
      </c>
      <c r="F12" s="3">
        <v>135083</v>
      </c>
      <c r="G12" s="3">
        <v>58687</v>
      </c>
      <c r="H12" s="3">
        <v>58329</v>
      </c>
      <c r="I12" s="3">
        <v>40677</v>
      </c>
      <c r="J12" s="3">
        <v>27776</v>
      </c>
      <c r="K12" s="3">
        <v>21478</v>
      </c>
      <c r="L12" s="3">
        <v>17117</v>
      </c>
      <c r="M12" s="3">
        <v>135747</v>
      </c>
      <c r="N12" s="3">
        <v>21863</v>
      </c>
      <c r="O12" s="3">
        <v>64471</v>
      </c>
      <c r="P12" s="3">
        <v>119919</v>
      </c>
      <c r="Q12" s="3">
        <v>72106</v>
      </c>
      <c r="R12" s="3">
        <v>34537</v>
      </c>
      <c r="S12" s="3">
        <v>10230</v>
      </c>
      <c r="T12" s="3">
        <v>33569</v>
      </c>
      <c r="U12" s="3">
        <v>32852</v>
      </c>
      <c r="V12" s="3">
        <v>370</v>
      </c>
      <c r="W12" s="3">
        <v>16716</v>
      </c>
      <c r="X12" s="3">
        <v>42010</v>
      </c>
      <c r="Y12" s="3">
        <v>14579.995290000001</v>
      </c>
      <c r="Z12" s="3">
        <v>22287.613310000001</v>
      </c>
      <c r="AA12" s="3">
        <v>19556.98013</v>
      </c>
      <c r="AB12" s="3">
        <v>10398</v>
      </c>
    </row>
    <row r="13" spans="1:28" x14ac:dyDescent="0.25">
      <c r="A13" s="2">
        <v>12</v>
      </c>
      <c r="B13" s="1" t="s">
        <v>115</v>
      </c>
      <c r="C13" s="3">
        <v>107579</v>
      </c>
      <c r="D13" s="3">
        <v>394077</v>
      </c>
      <c r="E13" s="3">
        <v>397077</v>
      </c>
      <c r="F13" s="3">
        <v>164740</v>
      </c>
      <c r="G13" s="3">
        <v>87606</v>
      </c>
      <c r="H13" s="3">
        <v>27935</v>
      </c>
      <c r="I13" s="3">
        <v>28436</v>
      </c>
      <c r="J13" s="3">
        <v>24987</v>
      </c>
      <c r="K13" s="3">
        <v>26479</v>
      </c>
      <c r="L13" s="3">
        <v>27677</v>
      </c>
      <c r="M13" s="3">
        <v>107978</v>
      </c>
      <c r="N13" s="3">
        <v>29116</v>
      </c>
      <c r="O13" s="3">
        <v>90333</v>
      </c>
      <c r="P13" s="3">
        <v>140498</v>
      </c>
      <c r="Q13" s="3">
        <v>101591</v>
      </c>
      <c r="R13" s="3">
        <v>35539</v>
      </c>
      <c r="S13" s="3">
        <v>13116</v>
      </c>
      <c r="T13" s="3">
        <v>18582</v>
      </c>
      <c r="U13" s="3">
        <v>26410</v>
      </c>
      <c r="V13" s="3">
        <v>287</v>
      </c>
      <c r="W13" s="3">
        <v>24464</v>
      </c>
      <c r="X13" s="3">
        <v>25119</v>
      </c>
      <c r="Y13" s="3">
        <v>20463.573059999999</v>
      </c>
      <c r="Z13" s="3">
        <v>1881.7859699999999</v>
      </c>
      <c r="AA13" s="3">
        <v>7165.6466600000003</v>
      </c>
      <c r="AB13" s="3">
        <v>3000</v>
      </c>
    </row>
    <row r="14" spans="1:28" x14ac:dyDescent="0.25">
      <c r="A14" s="2">
        <v>13</v>
      </c>
      <c r="B14" s="1" t="s">
        <v>116</v>
      </c>
      <c r="C14" s="3">
        <v>70615</v>
      </c>
      <c r="D14" s="3">
        <v>213771</v>
      </c>
      <c r="E14" s="3">
        <v>214724</v>
      </c>
      <c r="F14" s="3">
        <v>98525</v>
      </c>
      <c r="G14" s="3">
        <v>58589</v>
      </c>
      <c r="H14" s="3">
        <v>17619</v>
      </c>
      <c r="I14" s="3">
        <v>15025</v>
      </c>
      <c r="J14" s="3">
        <v>15987</v>
      </c>
      <c r="K14" s="3">
        <v>18137</v>
      </c>
      <c r="L14" s="3">
        <v>21466</v>
      </c>
      <c r="M14" s="3">
        <v>52350</v>
      </c>
      <c r="N14" s="3">
        <v>14706</v>
      </c>
      <c r="O14" s="3">
        <v>47191</v>
      </c>
      <c r="P14" s="3">
        <v>71438</v>
      </c>
      <c r="Q14" s="3">
        <v>63377</v>
      </c>
      <c r="R14" s="3">
        <v>18012</v>
      </c>
      <c r="S14" s="3">
        <v>8798</v>
      </c>
      <c r="T14" s="3">
        <v>11986</v>
      </c>
      <c r="U14" s="3">
        <v>14816</v>
      </c>
      <c r="V14" s="3">
        <v>319</v>
      </c>
      <c r="W14" s="3">
        <v>7819</v>
      </c>
      <c r="X14" s="3">
        <v>8612</v>
      </c>
      <c r="Y14" s="3">
        <v>12660.81128</v>
      </c>
      <c r="Z14" s="3">
        <v>0</v>
      </c>
      <c r="AA14" s="3">
        <v>0</v>
      </c>
      <c r="AB14" s="3">
        <v>953</v>
      </c>
    </row>
    <row r="15" spans="1:28" x14ac:dyDescent="0.25">
      <c r="A15" s="2">
        <v>14</v>
      </c>
      <c r="B15" s="1" t="s">
        <v>117</v>
      </c>
      <c r="C15" s="3">
        <v>31407</v>
      </c>
      <c r="D15" s="3">
        <v>101717</v>
      </c>
      <c r="E15" s="3">
        <v>103171</v>
      </c>
      <c r="F15" s="3">
        <v>43098</v>
      </c>
      <c r="G15" s="3">
        <v>27707</v>
      </c>
      <c r="H15" s="3">
        <v>8416</v>
      </c>
      <c r="I15" s="3">
        <v>7943</v>
      </c>
      <c r="J15" s="3">
        <v>7509</v>
      </c>
      <c r="K15" s="3">
        <v>7618</v>
      </c>
      <c r="L15" s="3">
        <v>8337</v>
      </c>
      <c r="M15" s="3">
        <v>44408</v>
      </c>
      <c r="N15" s="3">
        <v>7853</v>
      </c>
      <c r="O15" s="3">
        <v>26104</v>
      </c>
      <c r="P15" s="3">
        <v>31880</v>
      </c>
      <c r="Q15" s="3">
        <v>28557</v>
      </c>
      <c r="R15" s="3">
        <v>8777</v>
      </c>
      <c r="S15" s="3">
        <v>6388</v>
      </c>
      <c r="T15" s="3">
        <v>7268</v>
      </c>
      <c r="U15" s="3">
        <v>10588</v>
      </c>
      <c r="V15" s="3">
        <v>2900</v>
      </c>
      <c r="W15" s="3">
        <v>9328</v>
      </c>
      <c r="X15" s="3">
        <v>7936</v>
      </c>
      <c r="Y15" s="3">
        <v>5068.0607900000005</v>
      </c>
      <c r="Z15" s="3">
        <v>1106.37048</v>
      </c>
      <c r="AA15" s="3">
        <v>2599.01782</v>
      </c>
      <c r="AB15" s="3">
        <v>1454</v>
      </c>
    </row>
    <row r="16" spans="1:28" x14ac:dyDescent="0.25">
      <c r="A16" s="2">
        <v>15</v>
      </c>
      <c r="B16" s="1" t="s">
        <v>118</v>
      </c>
      <c r="C16" s="3">
        <v>71358</v>
      </c>
      <c r="D16" s="3">
        <v>197468</v>
      </c>
      <c r="E16" s="3">
        <v>199235</v>
      </c>
      <c r="F16" s="3">
        <v>97318</v>
      </c>
      <c r="G16" s="3">
        <v>56091</v>
      </c>
      <c r="H16" s="3">
        <v>17007</v>
      </c>
      <c r="I16" s="3">
        <v>14658</v>
      </c>
      <c r="J16" s="3">
        <v>15195</v>
      </c>
      <c r="K16" s="3">
        <v>18438</v>
      </c>
      <c r="L16" s="3">
        <v>23067</v>
      </c>
      <c r="M16" s="3">
        <v>121963</v>
      </c>
      <c r="N16" s="3">
        <v>13848</v>
      </c>
      <c r="O16" s="3">
        <v>39368</v>
      </c>
      <c r="P16" s="3">
        <v>76840</v>
      </c>
      <c r="Q16" s="3">
        <v>54258</v>
      </c>
      <c r="R16" s="3">
        <v>14921</v>
      </c>
      <c r="S16" s="3">
        <v>18406</v>
      </c>
      <c r="T16" s="3">
        <v>34252</v>
      </c>
      <c r="U16" s="3">
        <v>22155</v>
      </c>
      <c r="V16" s="3">
        <v>525</v>
      </c>
      <c r="W16" s="3">
        <v>16481</v>
      </c>
      <c r="X16" s="3">
        <v>30144</v>
      </c>
      <c r="Y16" s="3">
        <v>8516.9432400000005</v>
      </c>
      <c r="Z16" s="3">
        <v>1105.59998</v>
      </c>
      <c r="AA16" s="3">
        <v>4892.5893599999999</v>
      </c>
      <c r="AB16" s="3">
        <v>1767</v>
      </c>
    </row>
    <row r="17" spans="1:28" x14ac:dyDescent="0.25">
      <c r="A17" s="2">
        <v>16</v>
      </c>
      <c r="B17" s="1" t="s">
        <v>119</v>
      </c>
      <c r="C17" s="3">
        <v>103634</v>
      </c>
      <c r="D17" s="3">
        <v>322812</v>
      </c>
      <c r="E17" s="3">
        <v>325130</v>
      </c>
      <c r="F17" s="3">
        <v>161703</v>
      </c>
      <c r="G17" s="3">
        <v>73777</v>
      </c>
      <c r="H17" s="3">
        <v>29246</v>
      </c>
      <c r="I17" s="3">
        <v>21207</v>
      </c>
      <c r="J17" s="3">
        <v>25850</v>
      </c>
      <c r="K17" s="3">
        <v>27872</v>
      </c>
      <c r="L17" s="3">
        <v>28705</v>
      </c>
      <c r="M17" s="3">
        <v>119762</v>
      </c>
      <c r="N17" s="3">
        <v>24036</v>
      </c>
      <c r="O17" s="3">
        <v>63759</v>
      </c>
      <c r="P17" s="3">
        <v>127668</v>
      </c>
      <c r="Q17" s="3">
        <v>81570</v>
      </c>
      <c r="R17" s="3">
        <v>28097</v>
      </c>
      <c r="S17" s="3">
        <v>12821</v>
      </c>
      <c r="T17" s="3">
        <v>24598</v>
      </c>
      <c r="U17" s="3">
        <v>27783</v>
      </c>
      <c r="V17" s="3">
        <v>199</v>
      </c>
      <c r="W17" s="3">
        <v>35176</v>
      </c>
      <c r="X17" s="3">
        <v>19185</v>
      </c>
      <c r="Y17" s="3">
        <v>15392.167450000001</v>
      </c>
      <c r="Z17" s="3">
        <v>4434.6391599999997</v>
      </c>
      <c r="AA17" s="3">
        <v>7506.6586900000002</v>
      </c>
      <c r="AB17" s="3">
        <v>2318</v>
      </c>
    </row>
    <row r="18" spans="1:28" x14ac:dyDescent="0.25">
      <c r="A18" s="2">
        <v>17</v>
      </c>
      <c r="B18" s="1" t="s">
        <v>120</v>
      </c>
      <c r="C18" s="3">
        <v>121755</v>
      </c>
      <c r="D18" s="3">
        <v>359395</v>
      </c>
      <c r="E18" s="3">
        <v>365034</v>
      </c>
      <c r="F18" s="3">
        <v>169109</v>
      </c>
      <c r="G18" s="3">
        <v>85879</v>
      </c>
      <c r="H18" s="3">
        <v>39520</v>
      </c>
      <c r="I18" s="3">
        <v>35077</v>
      </c>
      <c r="J18" s="3">
        <v>39001</v>
      </c>
      <c r="K18" s="3">
        <v>28509</v>
      </c>
      <c r="L18" s="3">
        <v>19168</v>
      </c>
      <c r="M18" s="3">
        <v>127113</v>
      </c>
      <c r="N18" s="3">
        <v>25929</v>
      </c>
      <c r="O18" s="3">
        <v>69001</v>
      </c>
      <c r="P18" s="3">
        <v>133410</v>
      </c>
      <c r="Q18" s="3">
        <v>89150</v>
      </c>
      <c r="R18" s="3">
        <v>47544</v>
      </c>
      <c r="S18" s="3">
        <v>13491</v>
      </c>
      <c r="T18" s="3">
        <v>17455</v>
      </c>
      <c r="U18" s="3">
        <v>31308</v>
      </c>
      <c r="V18" s="3">
        <v>121</v>
      </c>
      <c r="W18" s="3">
        <v>36425</v>
      </c>
      <c r="X18" s="3">
        <v>28313</v>
      </c>
      <c r="Y18" s="3">
        <v>15526.205760000001</v>
      </c>
      <c r="Z18" s="3">
        <v>12589.97705</v>
      </c>
      <c r="AA18" s="3">
        <v>14714.474609999999</v>
      </c>
      <c r="AB18" s="3">
        <v>5639</v>
      </c>
    </row>
    <row r="19" spans="1:28" x14ac:dyDescent="0.25">
      <c r="A19" s="2">
        <v>18</v>
      </c>
      <c r="B19" s="1" t="s">
        <v>121</v>
      </c>
      <c r="C19" s="3">
        <v>180845</v>
      </c>
      <c r="D19" s="3">
        <v>457333</v>
      </c>
      <c r="E19" s="3">
        <v>465535</v>
      </c>
      <c r="F19" s="3">
        <v>214784</v>
      </c>
      <c r="G19" s="3">
        <v>96275</v>
      </c>
      <c r="H19" s="3">
        <v>88871</v>
      </c>
      <c r="I19" s="3">
        <v>69207</v>
      </c>
      <c r="J19" s="3">
        <v>53287</v>
      </c>
      <c r="K19" s="3">
        <v>31957</v>
      </c>
      <c r="L19" s="3">
        <v>26394</v>
      </c>
      <c r="M19" s="3">
        <v>207226</v>
      </c>
      <c r="N19" s="3">
        <v>32181</v>
      </c>
      <c r="O19" s="3">
        <v>87939</v>
      </c>
      <c r="P19" s="3">
        <v>174388</v>
      </c>
      <c r="Q19" s="3">
        <v>117784</v>
      </c>
      <c r="R19" s="3">
        <v>53243</v>
      </c>
      <c r="S19" s="3">
        <v>11588</v>
      </c>
      <c r="T19" s="3">
        <v>39230</v>
      </c>
      <c r="U19" s="3">
        <v>65517</v>
      </c>
      <c r="V19" s="3">
        <v>306</v>
      </c>
      <c r="W19" s="3">
        <v>22440</v>
      </c>
      <c r="X19" s="3">
        <v>68145</v>
      </c>
      <c r="Y19" s="3">
        <v>18394.434509999999</v>
      </c>
      <c r="Z19" s="3">
        <v>6952.8343299999997</v>
      </c>
      <c r="AA19" s="3">
        <v>19590.758709999998</v>
      </c>
      <c r="AB19" s="3">
        <v>8202</v>
      </c>
    </row>
    <row r="20" spans="1:28" x14ac:dyDescent="0.25">
      <c r="A20" s="2">
        <v>19</v>
      </c>
      <c r="B20" s="1" t="s">
        <v>122</v>
      </c>
      <c r="C20" s="3">
        <v>73989</v>
      </c>
      <c r="D20" s="3">
        <v>161035</v>
      </c>
      <c r="E20" s="3">
        <v>174639</v>
      </c>
      <c r="F20" s="3">
        <v>89737</v>
      </c>
      <c r="G20" s="3">
        <v>36961</v>
      </c>
      <c r="H20" s="3">
        <v>38020</v>
      </c>
      <c r="I20" s="3">
        <v>27208</v>
      </c>
      <c r="J20" s="3">
        <v>20787</v>
      </c>
      <c r="K20" s="3">
        <v>13176</v>
      </c>
      <c r="L20" s="3">
        <v>12818</v>
      </c>
      <c r="M20" s="3">
        <v>127523</v>
      </c>
      <c r="N20" s="3">
        <v>7352</v>
      </c>
      <c r="O20" s="3">
        <v>24916</v>
      </c>
      <c r="P20" s="3">
        <v>79495</v>
      </c>
      <c r="Q20" s="3">
        <v>44580</v>
      </c>
      <c r="R20" s="3">
        <v>18296</v>
      </c>
      <c r="S20" s="3">
        <v>8462</v>
      </c>
      <c r="T20" s="3">
        <v>33319</v>
      </c>
      <c r="U20" s="3">
        <v>51581</v>
      </c>
      <c r="V20" s="3">
        <v>66</v>
      </c>
      <c r="W20" s="3">
        <v>11251</v>
      </c>
      <c r="X20" s="3">
        <v>22844</v>
      </c>
      <c r="Y20" s="3">
        <v>5144.8322699999999</v>
      </c>
      <c r="Z20" s="3">
        <v>31078.183980000002</v>
      </c>
      <c r="AA20" s="3">
        <v>6077.7479400000002</v>
      </c>
      <c r="AB20" s="3">
        <v>13604</v>
      </c>
    </row>
    <row r="21" spans="1:28" x14ac:dyDescent="0.25">
      <c r="A21" s="2">
        <v>20</v>
      </c>
      <c r="B21" s="1" t="s">
        <v>123</v>
      </c>
      <c r="C21" s="3">
        <v>89624</v>
      </c>
      <c r="D21" s="3">
        <v>253924</v>
      </c>
      <c r="E21" s="3">
        <v>255574</v>
      </c>
      <c r="F21" s="3">
        <v>116416</v>
      </c>
      <c r="G21" s="3">
        <v>66717</v>
      </c>
      <c r="H21" s="3">
        <v>28956</v>
      </c>
      <c r="I21" s="3">
        <v>28465</v>
      </c>
      <c r="J21" s="3">
        <v>27659</v>
      </c>
      <c r="K21" s="3">
        <v>19768</v>
      </c>
      <c r="L21" s="3">
        <v>13732</v>
      </c>
      <c r="M21" s="3">
        <v>61490</v>
      </c>
      <c r="N21" s="3">
        <v>16626</v>
      </c>
      <c r="O21" s="3">
        <v>50681</v>
      </c>
      <c r="P21" s="3">
        <v>89346</v>
      </c>
      <c r="Q21" s="3">
        <v>66233</v>
      </c>
      <c r="R21" s="3">
        <v>32688</v>
      </c>
      <c r="S21" s="3">
        <v>8209</v>
      </c>
      <c r="T21" s="3">
        <v>10219</v>
      </c>
      <c r="U21" s="3">
        <v>17602</v>
      </c>
      <c r="V21" s="3">
        <v>255</v>
      </c>
      <c r="W21" s="3">
        <v>11818</v>
      </c>
      <c r="X21" s="3">
        <v>13387</v>
      </c>
      <c r="Y21" s="3">
        <v>9616.0010500000008</v>
      </c>
      <c r="Z21" s="3">
        <v>1908.5413799999999</v>
      </c>
      <c r="AA21" s="3">
        <v>5142.84717</v>
      </c>
      <c r="AB21" s="3">
        <v>1650</v>
      </c>
    </row>
    <row r="22" spans="1:28" x14ac:dyDescent="0.25">
      <c r="A22" s="2">
        <v>21</v>
      </c>
      <c r="B22" s="1" t="s">
        <v>124</v>
      </c>
      <c r="C22" s="3">
        <v>82688</v>
      </c>
      <c r="D22" s="3">
        <v>217383</v>
      </c>
      <c r="E22" s="3">
        <v>219644</v>
      </c>
      <c r="F22" s="3">
        <v>113956</v>
      </c>
      <c r="G22" s="3">
        <v>63830</v>
      </c>
      <c r="H22" s="3">
        <v>26800</v>
      </c>
      <c r="I22" s="3">
        <v>19723</v>
      </c>
      <c r="J22" s="3">
        <v>23642</v>
      </c>
      <c r="K22" s="3">
        <v>21107</v>
      </c>
      <c r="L22" s="3">
        <v>18216</v>
      </c>
      <c r="M22" s="3">
        <v>101115</v>
      </c>
      <c r="N22" s="3">
        <v>13521</v>
      </c>
      <c r="O22" s="3">
        <v>39445</v>
      </c>
      <c r="P22" s="3">
        <v>79423</v>
      </c>
      <c r="Q22" s="3">
        <v>60137</v>
      </c>
      <c r="R22" s="3">
        <v>27118</v>
      </c>
      <c r="S22" s="3">
        <v>10276</v>
      </c>
      <c r="T22" s="3">
        <v>21607</v>
      </c>
      <c r="U22" s="3">
        <v>30067</v>
      </c>
      <c r="V22" s="3">
        <v>223</v>
      </c>
      <c r="W22" s="3">
        <v>11346</v>
      </c>
      <c r="X22" s="3">
        <v>27596</v>
      </c>
      <c r="Y22" s="3">
        <v>8006.0845900000004</v>
      </c>
      <c r="Z22" s="3">
        <v>6846.1133200000004</v>
      </c>
      <c r="AA22" s="3">
        <v>13678.20703</v>
      </c>
      <c r="AB22" s="3">
        <v>2261</v>
      </c>
    </row>
    <row r="23" spans="1:28" x14ac:dyDescent="0.25">
      <c r="A23" s="2">
        <v>22</v>
      </c>
      <c r="B23" s="1" t="s">
        <v>125</v>
      </c>
      <c r="C23" s="3">
        <v>57888</v>
      </c>
      <c r="D23" s="3">
        <v>134418</v>
      </c>
      <c r="E23" s="3">
        <v>137419</v>
      </c>
      <c r="F23" s="3">
        <v>68516</v>
      </c>
      <c r="G23" s="3">
        <v>41967</v>
      </c>
      <c r="H23" s="3">
        <v>21100</v>
      </c>
      <c r="I23" s="3">
        <v>11254</v>
      </c>
      <c r="J23" s="3">
        <v>13484</v>
      </c>
      <c r="K23" s="3">
        <v>13317</v>
      </c>
      <c r="L23" s="3">
        <v>19833</v>
      </c>
      <c r="M23" s="3">
        <v>72330</v>
      </c>
      <c r="N23" s="3">
        <v>5898</v>
      </c>
      <c r="O23" s="3">
        <v>22021</v>
      </c>
      <c r="P23" s="3">
        <v>37390</v>
      </c>
      <c r="Q23" s="3">
        <v>42407</v>
      </c>
      <c r="R23" s="3">
        <v>29703</v>
      </c>
      <c r="S23" s="3">
        <v>7330</v>
      </c>
      <c r="T23" s="3">
        <v>23516</v>
      </c>
      <c r="U23" s="3">
        <v>25658</v>
      </c>
      <c r="V23" s="3">
        <v>98</v>
      </c>
      <c r="W23" s="3">
        <v>4955</v>
      </c>
      <c r="X23" s="3">
        <v>10773</v>
      </c>
      <c r="Y23" s="3">
        <v>11069.493130000001</v>
      </c>
      <c r="Z23" s="3">
        <v>3489.6444099999999</v>
      </c>
      <c r="AA23" s="3">
        <v>2161.8790899999999</v>
      </c>
      <c r="AB23" s="3">
        <v>3001</v>
      </c>
    </row>
    <row r="24" spans="1:28" x14ac:dyDescent="0.25">
      <c r="A24" s="2">
        <v>23</v>
      </c>
      <c r="B24" s="1" t="s">
        <v>126</v>
      </c>
      <c r="C24" s="3">
        <v>51374</v>
      </c>
      <c r="D24" s="3">
        <v>145403</v>
      </c>
      <c r="E24" s="3">
        <v>145934</v>
      </c>
      <c r="F24" s="3">
        <v>73980</v>
      </c>
      <c r="G24" s="3">
        <v>48037</v>
      </c>
      <c r="H24" s="3">
        <v>6842</v>
      </c>
      <c r="I24" s="3">
        <v>5686</v>
      </c>
      <c r="J24" s="3">
        <v>8163</v>
      </c>
      <c r="K24" s="3">
        <v>11283</v>
      </c>
      <c r="L24" s="3">
        <v>26242</v>
      </c>
      <c r="M24" s="3">
        <v>69307</v>
      </c>
      <c r="N24" s="3">
        <v>9225</v>
      </c>
      <c r="O24" s="3">
        <v>29585</v>
      </c>
      <c r="P24" s="3">
        <v>44627</v>
      </c>
      <c r="Q24" s="3">
        <v>49137</v>
      </c>
      <c r="R24" s="3">
        <v>13360</v>
      </c>
      <c r="S24" s="3">
        <v>7866</v>
      </c>
      <c r="T24" s="3">
        <v>18230</v>
      </c>
      <c r="U24" s="3">
        <v>16491</v>
      </c>
      <c r="V24" s="3">
        <v>543</v>
      </c>
      <c r="W24" s="3">
        <v>4987</v>
      </c>
      <c r="X24" s="3">
        <v>21190</v>
      </c>
      <c r="Y24" s="3">
        <v>6339.1929600000003</v>
      </c>
      <c r="Z24" s="3">
        <v>0</v>
      </c>
      <c r="AA24" s="3">
        <v>0</v>
      </c>
      <c r="AB24" s="3">
        <v>531</v>
      </c>
    </row>
    <row r="25" spans="1:28" x14ac:dyDescent="0.25">
      <c r="A25" s="2">
        <v>24</v>
      </c>
      <c r="B25" s="1" t="s">
        <v>127</v>
      </c>
      <c r="C25" s="3">
        <v>87034</v>
      </c>
      <c r="D25" s="3">
        <v>276289</v>
      </c>
      <c r="E25" s="3">
        <v>277811</v>
      </c>
      <c r="F25" s="3">
        <v>116252</v>
      </c>
      <c r="G25" s="3">
        <v>81388</v>
      </c>
      <c r="H25" s="3">
        <v>16670</v>
      </c>
      <c r="I25" s="3">
        <v>21976</v>
      </c>
      <c r="J25" s="3">
        <v>24600</v>
      </c>
      <c r="K25" s="3">
        <v>22911</v>
      </c>
      <c r="L25" s="3">
        <v>17547</v>
      </c>
      <c r="M25" s="3">
        <v>48106</v>
      </c>
      <c r="N25" s="3">
        <v>22210</v>
      </c>
      <c r="O25" s="3">
        <v>66113</v>
      </c>
      <c r="P25" s="3">
        <v>100354</v>
      </c>
      <c r="Q25" s="3">
        <v>63674</v>
      </c>
      <c r="R25" s="3">
        <v>25460</v>
      </c>
      <c r="S25" s="3">
        <v>8734</v>
      </c>
      <c r="T25" s="3">
        <v>8841</v>
      </c>
      <c r="U25" s="3">
        <v>16070</v>
      </c>
      <c r="V25" s="3">
        <v>340</v>
      </c>
      <c r="W25" s="3">
        <v>3751</v>
      </c>
      <c r="X25" s="3">
        <v>10370</v>
      </c>
      <c r="Y25" s="3">
        <v>10949.311760000001</v>
      </c>
      <c r="Z25" s="3">
        <v>1408.87573</v>
      </c>
      <c r="AA25" s="3">
        <v>5314.0688499999997</v>
      </c>
      <c r="AB25" s="3">
        <v>1522</v>
      </c>
    </row>
    <row r="26" spans="1:28" x14ac:dyDescent="0.25">
      <c r="A26" s="2">
        <v>25</v>
      </c>
      <c r="B26" s="1" t="s">
        <v>128</v>
      </c>
      <c r="C26" s="3">
        <v>51042</v>
      </c>
      <c r="D26" s="3">
        <v>141623</v>
      </c>
      <c r="E26" s="3">
        <v>143353</v>
      </c>
      <c r="F26" s="3">
        <v>71167</v>
      </c>
      <c r="G26" s="3">
        <v>36148</v>
      </c>
      <c r="H26" s="3">
        <v>16986</v>
      </c>
      <c r="I26" s="3">
        <v>13026</v>
      </c>
      <c r="J26" s="3">
        <v>15150</v>
      </c>
      <c r="K26" s="3">
        <v>12695</v>
      </c>
      <c r="L26" s="3">
        <v>10171</v>
      </c>
      <c r="M26" s="3">
        <v>42140</v>
      </c>
      <c r="N26" s="3">
        <v>9577</v>
      </c>
      <c r="O26" s="3">
        <v>29181</v>
      </c>
      <c r="P26" s="3">
        <v>45946</v>
      </c>
      <c r="Q26" s="3">
        <v>40879</v>
      </c>
      <c r="R26" s="3">
        <v>17770</v>
      </c>
      <c r="S26" s="3">
        <v>4849</v>
      </c>
      <c r="T26" s="3">
        <v>6354</v>
      </c>
      <c r="U26" s="3">
        <v>13487</v>
      </c>
      <c r="V26" s="3">
        <v>150</v>
      </c>
      <c r="W26" s="3">
        <v>6096</v>
      </c>
      <c r="X26" s="3">
        <v>11204</v>
      </c>
      <c r="Y26" s="3">
        <v>7501.6669199999997</v>
      </c>
      <c r="Z26" s="3">
        <v>504.46233999999998</v>
      </c>
      <c r="AA26" s="3">
        <v>65.503739999999993</v>
      </c>
      <c r="AB26" s="3">
        <v>1730</v>
      </c>
    </row>
    <row r="27" spans="1:28" x14ac:dyDescent="0.25">
      <c r="A27" s="2">
        <v>26</v>
      </c>
      <c r="B27" s="1" t="s">
        <v>129</v>
      </c>
      <c r="C27" s="3">
        <v>85691</v>
      </c>
      <c r="D27" s="3">
        <v>247170</v>
      </c>
      <c r="E27" s="3">
        <v>257151</v>
      </c>
      <c r="F27" s="3">
        <v>120713</v>
      </c>
      <c r="G27" s="3">
        <v>73232</v>
      </c>
      <c r="H27" s="3">
        <v>16430</v>
      </c>
      <c r="I27" s="3">
        <v>21441</v>
      </c>
      <c r="J27" s="3">
        <v>24774</v>
      </c>
      <c r="K27" s="3">
        <v>23062</v>
      </c>
      <c r="L27" s="3">
        <v>16414</v>
      </c>
      <c r="M27" s="3">
        <v>79806</v>
      </c>
      <c r="N27" s="3">
        <v>18409</v>
      </c>
      <c r="O27" s="3">
        <v>54290</v>
      </c>
      <c r="P27" s="3">
        <v>91171</v>
      </c>
      <c r="Q27" s="3">
        <v>66311</v>
      </c>
      <c r="R27" s="3">
        <v>26970</v>
      </c>
      <c r="S27" s="3">
        <v>11454</v>
      </c>
      <c r="T27" s="3">
        <v>8630</v>
      </c>
      <c r="U27" s="3">
        <v>24274</v>
      </c>
      <c r="V27" s="3">
        <v>1766</v>
      </c>
      <c r="W27" s="3">
        <v>12290</v>
      </c>
      <c r="X27" s="3">
        <v>21392</v>
      </c>
      <c r="Y27" s="3">
        <v>12311.98785</v>
      </c>
      <c r="Z27" s="3">
        <v>2640.58887</v>
      </c>
      <c r="AA27" s="3">
        <v>7433.9296899999999</v>
      </c>
      <c r="AB27" s="3">
        <v>9981</v>
      </c>
    </row>
    <row r="28" spans="1:28" x14ac:dyDescent="0.25">
      <c r="A28" s="2">
        <v>27</v>
      </c>
      <c r="B28" s="1" t="s">
        <v>130</v>
      </c>
      <c r="C28" s="3">
        <v>33102</v>
      </c>
      <c r="D28" s="3">
        <v>94402</v>
      </c>
      <c r="E28" s="3">
        <v>95476</v>
      </c>
      <c r="F28" s="3">
        <v>44308</v>
      </c>
      <c r="G28" s="3">
        <v>28117</v>
      </c>
      <c r="H28" s="3">
        <v>9670</v>
      </c>
      <c r="I28" s="3">
        <v>9216</v>
      </c>
      <c r="J28" s="3">
        <v>9724</v>
      </c>
      <c r="K28" s="3">
        <v>8004</v>
      </c>
      <c r="L28" s="3">
        <v>6158</v>
      </c>
      <c r="M28" s="3">
        <v>43586</v>
      </c>
      <c r="N28" s="3">
        <v>6852</v>
      </c>
      <c r="O28" s="3">
        <v>20174</v>
      </c>
      <c r="P28" s="3">
        <v>31925</v>
      </c>
      <c r="Q28" s="3">
        <v>23650</v>
      </c>
      <c r="R28" s="3">
        <v>12875</v>
      </c>
      <c r="S28" s="3">
        <v>4518</v>
      </c>
      <c r="T28" s="3">
        <v>6444</v>
      </c>
      <c r="U28" s="3">
        <v>14404</v>
      </c>
      <c r="V28" s="3">
        <v>903</v>
      </c>
      <c r="W28" s="3">
        <v>8224</v>
      </c>
      <c r="X28" s="3">
        <v>9093</v>
      </c>
      <c r="Y28" s="3">
        <v>5186.12896</v>
      </c>
      <c r="Z28" s="3">
        <v>1612.9486099999999</v>
      </c>
      <c r="AA28" s="3">
        <v>4629.5410199999997</v>
      </c>
      <c r="AB28" s="3">
        <v>1074</v>
      </c>
    </row>
    <row r="29" spans="1:28" x14ac:dyDescent="0.25">
      <c r="A29" s="2">
        <v>28</v>
      </c>
      <c r="B29" s="1" t="s">
        <v>131</v>
      </c>
      <c r="C29" s="3">
        <v>12995</v>
      </c>
      <c r="D29" s="3">
        <v>30807</v>
      </c>
      <c r="E29" s="3">
        <v>33184</v>
      </c>
      <c r="F29" s="3">
        <v>18246</v>
      </c>
      <c r="G29" s="3">
        <v>14611</v>
      </c>
      <c r="H29" s="3">
        <v>2946</v>
      </c>
      <c r="I29" s="3">
        <v>2906</v>
      </c>
      <c r="J29" s="3">
        <v>3510</v>
      </c>
      <c r="K29" s="3">
        <v>2942</v>
      </c>
      <c r="L29" s="3">
        <v>3637</v>
      </c>
      <c r="M29" s="3">
        <v>24233</v>
      </c>
      <c r="N29" s="3">
        <v>1776</v>
      </c>
      <c r="O29" s="3">
        <v>5788</v>
      </c>
      <c r="P29" s="3">
        <v>9129</v>
      </c>
      <c r="Q29" s="3">
        <v>10039</v>
      </c>
      <c r="R29" s="3">
        <v>6452</v>
      </c>
      <c r="S29" s="3">
        <v>2012</v>
      </c>
      <c r="T29" s="3">
        <v>2281</v>
      </c>
      <c r="U29" s="3">
        <v>5799</v>
      </c>
      <c r="V29" s="3">
        <v>4079</v>
      </c>
      <c r="W29" s="3">
        <v>5715</v>
      </c>
      <c r="X29" s="3">
        <v>4347</v>
      </c>
      <c r="Y29" s="3">
        <v>961.14837</v>
      </c>
      <c r="Z29" s="3">
        <v>1497.0025599999999</v>
      </c>
      <c r="AA29" s="3">
        <v>170.32490999999999</v>
      </c>
      <c r="AB29" s="3">
        <v>2377</v>
      </c>
    </row>
    <row r="30" spans="1:28" x14ac:dyDescent="0.25">
      <c r="A30" s="2">
        <v>29</v>
      </c>
      <c r="B30" s="1" t="s">
        <v>132</v>
      </c>
      <c r="C30" s="3">
        <v>60929</v>
      </c>
      <c r="D30" s="3">
        <v>154839</v>
      </c>
      <c r="E30" s="3">
        <v>159622</v>
      </c>
      <c r="F30" s="3">
        <v>82826</v>
      </c>
      <c r="G30" s="3">
        <v>51713</v>
      </c>
      <c r="H30" s="3">
        <v>17733</v>
      </c>
      <c r="I30" s="3">
        <v>15114</v>
      </c>
      <c r="J30" s="3">
        <v>17668</v>
      </c>
      <c r="K30" s="3">
        <v>15672</v>
      </c>
      <c r="L30" s="3">
        <v>12475</v>
      </c>
      <c r="M30" s="3">
        <v>64562</v>
      </c>
      <c r="N30" s="3">
        <v>10019</v>
      </c>
      <c r="O30" s="3">
        <v>31242</v>
      </c>
      <c r="P30" s="3">
        <v>53649</v>
      </c>
      <c r="Q30" s="3">
        <v>42304</v>
      </c>
      <c r="R30" s="3">
        <v>22408</v>
      </c>
      <c r="S30" s="3">
        <v>7843</v>
      </c>
      <c r="T30" s="3">
        <v>12192</v>
      </c>
      <c r="U30" s="3">
        <v>18409</v>
      </c>
      <c r="V30" s="3">
        <v>2222</v>
      </c>
      <c r="W30" s="3">
        <v>11028</v>
      </c>
      <c r="X30" s="3">
        <v>12868</v>
      </c>
      <c r="Y30" s="3">
        <v>6429.8252599999996</v>
      </c>
      <c r="Z30" s="3">
        <v>5100.4814500000002</v>
      </c>
      <c r="AA30" s="3">
        <v>1607.04431</v>
      </c>
      <c r="AB30" s="3">
        <v>4783</v>
      </c>
    </row>
    <row r="31" spans="1:28" x14ac:dyDescent="0.25">
      <c r="A31" s="2">
        <v>30</v>
      </c>
      <c r="B31" s="1" t="s">
        <v>133</v>
      </c>
      <c r="C31" s="3">
        <v>83697</v>
      </c>
      <c r="D31" s="3">
        <v>217948</v>
      </c>
      <c r="E31" s="3">
        <v>221278</v>
      </c>
      <c r="F31" s="3">
        <v>107416</v>
      </c>
      <c r="G31" s="3">
        <v>70258</v>
      </c>
      <c r="H31" s="3">
        <v>26080</v>
      </c>
      <c r="I31" s="3">
        <v>22887</v>
      </c>
      <c r="J31" s="3">
        <v>25288</v>
      </c>
      <c r="K31" s="3">
        <v>19948</v>
      </c>
      <c r="L31" s="3">
        <v>15574</v>
      </c>
      <c r="M31" s="3">
        <v>101521</v>
      </c>
      <c r="N31" s="3">
        <v>14320</v>
      </c>
      <c r="O31" s="3">
        <v>42164</v>
      </c>
      <c r="P31" s="3">
        <v>72397</v>
      </c>
      <c r="Q31" s="3">
        <v>58083</v>
      </c>
      <c r="R31" s="3">
        <v>34314</v>
      </c>
      <c r="S31" s="3">
        <v>11355</v>
      </c>
      <c r="T31" s="3">
        <v>17496</v>
      </c>
      <c r="U31" s="3">
        <v>32211</v>
      </c>
      <c r="V31" s="3">
        <v>1654</v>
      </c>
      <c r="W31" s="3">
        <v>15841</v>
      </c>
      <c r="X31" s="3">
        <v>22964</v>
      </c>
      <c r="Y31" s="3">
        <v>9252.9219699999994</v>
      </c>
      <c r="Z31" s="3">
        <v>6225.5055499999999</v>
      </c>
      <c r="AA31" s="3">
        <v>15613.003909999999</v>
      </c>
      <c r="AB31" s="3">
        <v>3330</v>
      </c>
    </row>
    <row r="32" spans="1:28" x14ac:dyDescent="0.25">
      <c r="A32" s="2">
        <v>31</v>
      </c>
      <c r="B32" s="1" t="s">
        <v>134</v>
      </c>
      <c r="C32" s="3">
        <v>29027</v>
      </c>
      <c r="D32" s="3">
        <v>73598</v>
      </c>
      <c r="E32" s="3">
        <v>74493</v>
      </c>
      <c r="F32" s="3">
        <v>34010</v>
      </c>
      <c r="G32" s="3">
        <v>34120</v>
      </c>
      <c r="H32" s="3">
        <v>6084</v>
      </c>
      <c r="I32" s="3">
        <v>8139</v>
      </c>
      <c r="J32" s="3">
        <v>8372</v>
      </c>
      <c r="K32" s="3">
        <v>6840</v>
      </c>
      <c r="L32" s="3">
        <v>5676</v>
      </c>
      <c r="M32" s="3">
        <v>28698</v>
      </c>
      <c r="N32" s="3">
        <v>4520</v>
      </c>
      <c r="O32" s="3">
        <v>14735</v>
      </c>
      <c r="P32" s="3">
        <v>22535</v>
      </c>
      <c r="Q32" s="3">
        <v>21616</v>
      </c>
      <c r="R32" s="3">
        <v>11087</v>
      </c>
      <c r="S32" s="3">
        <v>3112</v>
      </c>
      <c r="T32" s="3">
        <v>3443</v>
      </c>
      <c r="U32" s="3">
        <v>7619</v>
      </c>
      <c r="V32" s="3">
        <v>2714</v>
      </c>
      <c r="W32" s="3">
        <v>5109</v>
      </c>
      <c r="X32" s="3">
        <v>6701</v>
      </c>
      <c r="Y32" s="3">
        <v>3470.40119</v>
      </c>
      <c r="Z32" s="3">
        <v>0</v>
      </c>
      <c r="AA32" s="3">
        <v>0</v>
      </c>
      <c r="AB32" s="3">
        <v>895</v>
      </c>
    </row>
    <row r="33" spans="1:28" x14ac:dyDescent="0.25">
      <c r="A33" s="2">
        <v>32</v>
      </c>
      <c r="B33" s="1" t="s">
        <v>135</v>
      </c>
      <c r="C33" s="3">
        <v>22548</v>
      </c>
      <c r="D33" s="3">
        <v>57170</v>
      </c>
      <c r="E33" s="3">
        <v>57800</v>
      </c>
      <c r="F33" s="3">
        <v>18837</v>
      </c>
      <c r="G33" s="3">
        <v>17638</v>
      </c>
      <c r="H33" s="3">
        <v>6583</v>
      </c>
      <c r="I33" s="3">
        <v>4807</v>
      </c>
      <c r="J33" s="3">
        <v>6013</v>
      </c>
      <c r="K33" s="3">
        <v>5412</v>
      </c>
      <c r="L33" s="3">
        <v>6316</v>
      </c>
      <c r="M33" s="3">
        <v>24618</v>
      </c>
      <c r="N33" s="3">
        <v>2837</v>
      </c>
      <c r="O33" s="3">
        <v>10849</v>
      </c>
      <c r="P33" s="3">
        <v>15560</v>
      </c>
      <c r="Q33" s="3">
        <v>17280</v>
      </c>
      <c r="R33" s="3">
        <v>11274</v>
      </c>
      <c r="S33" s="3">
        <v>2964</v>
      </c>
      <c r="T33" s="3">
        <v>9532</v>
      </c>
      <c r="U33" s="3">
        <v>6256</v>
      </c>
      <c r="V33" s="3">
        <v>85</v>
      </c>
      <c r="W33" s="3">
        <v>1263</v>
      </c>
      <c r="X33" s="3">
        <v>4518</v>
      </c>
      <c r="Y33" s="3">
        <v>2315.68091</v>
      </c>
      <c r="Z33" s="3">
        <v>0</v>
      </c>
      <c r="AA33" s="3">
        <v>0</v>
      </c>
      <c r="AB33" s="3">
        <v>630</v>
      </c>
    </row>
    <row r="34" spans="1:28" x14ac:dyDescent="0.25">
      <c r="A34" s="2">
        <v>33</v>
      </c>
      <c r="B34" s="1" t="s">
        <v>136</v>
      </c>
      <c r="C34" s="3">
        <v>41874</v>
      </c>
      <c r="D34" s="3">
        <v>101634</v>
      </c>
      <c r="E34" s="3">
        <v>104061</v>
      </c>
      <c r="F34" s="3">
        <v>45463</v>
      </c>
      <c r="G34" s="3">
        <v>31304</v>
      </c>
      <c r="H34" s="3">
        <v>14631</v>
      </c>
      <c r="I34" s="3">
        <v>9641</v>
      </c>
      <c r="J34" s="3">
        <v>10832</v>
      </c>
      <c r="K34" s="3">
        <v>9466</v>
      </c>
      <c r="L34" s="3">
        <v>11935</v>
      </c>
      <c r="M34" s="3">
        <v>52888</v>
      </c>
      <c r="N34" s="3">
        <v>4866</v>
      </c>
      <c r="O34" s="3">
        <v>17609</v>
      </c>
      <c r="P34" s="3">
        <v>29308</v>
      </c>
      <c r="Q34" s="3">
        <v>31410</v>
      </c>
      <c r="R34" s="3">
        <v>20868</v>
      </c>
      <c r="S34" s="3">
        <v>5943</v>
      </c>
      <c r="T34" s="3">
        <v>12165</v>
      </c>
      <c r="U34" s="3">
        <v>17554</v>
      </c>
      <c r="V34" s="3">
        <v>425</v>
      </c>
      <c r="W34" s="3">
        <v>3511</v>
      </c>
      <c r="X34" s="3">
        <v>13290</v>
      </c>
      <c r="Y34" s="3">
        <v>4417.8011500000002</v>
      </c>
      <c r="Z34" s="3">
        <v>756.91323</v>
      </c>
      <c r="AA34" s="3">
        <v>812.64040999999997</v>
      </c>
      <c r="AB34" s="3">
        <v>2427</v>
      </c>
    </row>
    <row r="35" spans="1:28" x14ac:dyDescent="0.25">
      <c r="A35" s="2">
        <v>34</v>
      </c>
      <c r="B35" s="1" t="s">
        <v>137</v>
      </c>
      <c r="C35" s="3">
        <v>39467</v>
      </c>
      <c r="D35" s="3">
        <v>87532</v>
      </c>
      <c r="E35" s="3">
        <v>88375</v>
      </c>
      <c r="F35" s="3">
        <v>47277</v>
      </c>
      <c r="G35" s="3">
        <v>27822</v>
      </c>
      <c r="H35" s="3">
        <v>14254</v>
      </c>
      <c r="I35" s="3">
        <v>6634</v>
      </c>
      <c r="J35" s="3">
        <v>8378</v>
      </c>
      <c r="K35" s="3">
        <v>7814</v>
      </c>
      <c r="L35" s="3">
        <v>16641</v>
      </c>
      <c r="M35" s="3">
        <v>38432</v>
      </c>
      <c r="N35" s="3">
        <v>3881</v>
      </c>
      <c r="O35" s="3">
        <v>13050</v>
      </c>
      <c r="P35" s="3">
        <v>21924</v>
      </c>
      <c r="Q35" s="3">
        <v>30941</v>
      </c>
      <c r="R35" s="3">
        <v>18579</v>
      </c>
      <c r="S35" s="3">
        <v>5262</v>
      </c>
      <c r="T35" s="3">
        <v>9183</v>
      </c>
      <c r="U35" s="3">
        <v>15468</v>
      </c>
      <c r="V35" s="3">
        <v>179</v>
      </c>
      <c r="W35" s="3">
        <v>1825</v>
      </c>
      <c r="X35" s="3">
        <v>6515</v>
      </c>
      <c r="Y35" s="3">
        <v>3311.1967100000002</v>
      </c>
      <c r="Z35" s="3">
        <v>1489.0680299999999</v>
      </c>
      <c r="AA35" s="3">
        <v>5369.6372099999999</v>
      </c>
      <c r="AB35" s="3">
        <v>843</v>
      </c>
    </row>
    <row r="36" spans="1:28" x14ac:dyDescent="0.25">
      <c r="A36" s="15" t="s">
        <v>99</v>
      </c>
      <c r="B36" s="13"/>
      <c r="C36" s="14">
        <f>SUM(C2:C35)</f>
        <v>2609000</v>
      </c>
      <c r="D36" s="14">
        <f t="shared" ref="D36:AB36" si="0">SUM(D2:D35)</f>
        <v>7029352</v>
      </c>
      <c r="E36" s="14">
        <f t="shared" si="0"/>
        <v>7155830</v>
      </c>
      <c r="F36" s="14">
        <f t="shared" si="0"/>
        <v>3376379</v>
      </c>
      <c r="G36" s="14">
        <f t="shared" si="0"/>
        <v>1745510</v>
      </c>
      <c r="H36" s="14">
        <f t="shared" si="0"/>
        <v>1059606</v>
      </c>
      <c r="I36" s="14">
        <f t="shared" si="0"/>
        <v>698500</v>
      </c>
      <c r="J36" s="14">
        <f t="shared" si="0"/>
        <v>681300</v>
      </c>
      <c r="K36" s="14">
        <f t="shared" si="0"/>
        <v>593600</v>
      </c>
      <c r="L36" s="14">
        <f t="shared" si="0"/>
        <v>635600</v>
      </c>
      <c r="M36" s="14">
        <f t="shared" si="0"/>
        <v>3410853</v>
      </c>
      <c r="N36" s="14">
        <f t="shared" si="0"/>
        <v>450814</v>
      </c>
      <c r="O36" s="14">
        <f t="shared" si="0"/>
        <v>1322667</v>
      </c>
      <c r="P36" s="14">
        <f t="shared" si="0"/>
        <v>2587207</v>
      </c>
      <c r="Q36" s="14">
        <f t="shared" si="0"/>
        <v>1918290</v>
      </c>
      <c r="R36" s="14">
        <f t="shared" si="0"/>
        <v>876852</v>
      </c>
      <c r="S36" s="14">
        <f t="shared" si="0"/>
        <v>324848</v>
      </c>
      <c r="T36" s="14">
        <f t="shared" si="0"/>
        <v>820089</v>
      </c>
      <c r="U36" s="14">
        <f t="shared" si="0"/>
        <v>979231</v>
      </c>
      <c r="V36" s="14">
        <f t="shared" si="0"/>
        <v>25116</v>
      </c>
      <c r="W36" s="14">
        <f t="shared" si="0"/>
        <v>525629</v>
      </c>
      <c r="X36" s="14">
        <f t="shared" si="0"/>
        <v>735940</v>
      </c>
      <c r="Y36" s="14">
        <f t="shared" si="0"/>
        <v>310050.65690000006</v>
      </c>
      <c r="Z36" s="14">
        <f t="shared" si="0"/>
        <v>193532.50468000001</v>
      </c>
      <c r="AA36" s="14">
        <f t="shared" si="0"/>
        <v>247991.90651999996</v>
      </c>
      <c r="AB36" s="14">
        <f t="shared" si="0"/>
        <v>126478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B40"/>
  <sheetViews>
    <sheetView zoomScaleNormal="100" workbookViewId="0">
      <pane xSplit="2" topLeftCell="C1" activePane="topRight" state="frozen"/>
      <selection pane="topRight" activeCell="E40" sqref="E40"/>
    </sheetView>
  </sheetViews>
  <sheetFormatPr defaultRowHeight="15" x14ac:dyDescent="0.25"/>
  <cols>
    <col min="1" max="1" width="9.25" style="1" bestFit="1" customWidth="1"/>
    <col min="2" max="2" width="21.25" style="1" bestFit="1" customWidth="1"/>
    <col min="3" max="4" width="8.875" style="1" bestFit="1" customWidth="1"/>
    <col min="5" max="5" width="13.5" style="1" bestFit="1" customWidth="1"/>
    <col min="6" max="6" width="11.375" style="1" bestFit="1" customWidth="1"/>
    <col min="7" max="8" width="8.875" style="1" bestFit="1" customWidth="1"/>
    <col min="9" max="9" width="13.5" style="1" bestFit="1" customWidth="1"/>
    <col min="10" max="10" width="11.375" style="1" bestFit="1" customWidth="1"/>
    <col min="11" max="12" width="8.875" style="1" bestFit="1" customWidth="1"/>
    <col min="13" max="13" width="13.5" style="1" bestFit="1" customWidth="1"/>
    <col min="14" max="14" width="11.375" style="1" bestFit="1" customWidth="1"/>
    <col min="15" max="16" width="8.875" style="1" bestFit="1" customWidth="1"/>
    <col min="17" max="17" width="13.5" style="1" bestFit="1" customWidth="1"/>
    <col min="18" max="18" width="11.375" style="1" bestFit="1" customWidth="1"/>
    <col min="19" max="20" width="8.875" style="1" bestFit="1" customWidth="1"/>
    <col min="21" max="21" width="13.5" style="1" bestFit="1" customWidth="1"/>
    <col min="22" max="22" width="11.375" style="1" bestFit="1" customWidth="1"/>
    <col min="23" max="24" width="8.875" style="1" bestFit="1" customWidth="1"/>
    <col min="25" max="25" width="13.5" style="1" bestFit="1" customWidth="1"/>
    <col min="26" max="26" width="11.375" style="1" bestFit="1" customWidth="1"/>
    <col min="27" max="28" width="7.375" style="1" bestFit="1" customWidth="1"/>
    <col min="29" max="29" width="13.5" style="1" bestFit="1" customWidth="1"/>
    <col min="30" max="30" width="11.375" style="1" bestFit="1" customWidth="1"/>
    <col min="31" max="32" width="7.375" style="1" bestFit="1" customWidth="1"/>
    <col min="33" max="33" width="13.5" style="1" bestFit="1" customWidth="1"/>
    <col min="34" max="34" width="11.375" style="1" bestFit="1" customWidth="1"/>
    <col min="35" max="36" width="7.375" style="1" bestFit="1" customWidth="1"/>
    <col min="37" max="37" width="13.5" style="1" bestFit="1" customWidth="1"/>
    <col min="38" max="38" width="11.375" style="1" bestFit="1" customWidth="1"/>
    <col min="39" max="40" width="7.375" style="1" bestFit="1" customWidth="1"/>
    <col min="41" max="41" width="13.5" style="1" bestFit="1" customWidth="1"/>
    <col min="42" max="42" width="11.375" style="1" bestFit="1" customWidth="1"/>
    <col min="43" max="44" width="8.875" style="1" bestFit="1" customWidth="1"/>
    <col min="45" max="45" width="13.5" style="1" bestFit="1" customWidth="1"/>
    <col min="46" max="46" width="11.375" style="1" bestFit="1" customWidth="1"/>
    <col min="47" max="48" width="7.375" style="1" bestFit="1" customWidth="1"/>
    <col min="49" max="49" width="13.5" style="1" bestFit="1" customWidth="1"/>
    <col min="50" max="50" width="11.375" style="1" bestFit="1" customWidth="1"/>
    <col min="51" max="52" width="8.875" style="1" bestFit="1" customWidth="1"/>
    <col min="53" max="53" width="13.5" style="1" bestFit="1" customWidth="1"/>
    <col min="54" max="54" width="11.375" style="1" bestFit="1" customWidth="1"/>
    <col min="55" max="56" width="8.875" style="1" bestFit="1" customWidth="1"/>
    <col min="57" max="57" width="13.5" style="1" bestFit="1" customWidth="1"/>
    <col min="58" max="58" width="11.375" style="1" bestFit="1" customWidth="1"/>
    <col min="59" max="60" width="8.875" style="1" bestFit="1" customWidth="1"/>
    <col min="61" max="61" width="13.5" style="1" bestFit="1" customWidth="1"/>
    <col min="62" max="62" width="11.375" style="1" bestFit="1" customWidth="1"/>
    <col min="63" max="63" width="7.375" style="1" bestFit="1" customWidth="1"/>
    <col min="64" max="64" width="8.875" style="1" bestFit="1" customWidth="1"/>
    <col min="65" max="65" width="13.5" style="1" bestFit="1" customWidth="1"/>
    <col min="66" max="66" width="11.375" style="1" bestFit="1" customWidth="1"/>
    <col min="67" max="68" width="7.375" style="1" bestFit="1" customWidth="1"/>
    <col min="69" max="69" width="13.5" style="1" bestFit="1" customWidth="1"/>
    <col min="70" max="70" width="11.375" style="1" bestFit="1" customWidth="1"/>
    <col min="71" max="72" width="7.375" style="1" bestFit="1" customWidth="1"/>
    <col min="73" max="73" width="13.5" style="1" bestFit="1" customWidth="1"/>
    <col min="74" max="74" width="11.375" style="1" bestFit="1" customWidth="1"/>
    <col min="75" max="75" width="7.375" style="1" bestFit="1" customWidth="1"/>
    <col min="76" max="76" width="8.875" style="1" bestFit="1" customWidth="1"/>
    <col min="77" max="77" width="13.5" style="1" bestFit="1" customWidth="1"/>
    <col min="78" max="78" width="11.375" style="1" bestFit="1" customWidth="1"/>
    <col min="79" max="80" width="6.375" style="1" bestFit="1" customWidth="1"/>
    <col min="81" max="81" width="13.5" style="1" bestFit="1" customWidth="1"/>
    <col min="82" max="82" width="11.375" style="1" bestFit="1" customWidth="1"/>
    <col min="83" max="84" width="7.375" style="1" bestFit="1" customWidth="1"/>
    <col min="85" max="85" width="13.5" style="1" bestFit="1" customWidth="1"/>
    <col min="86" max="86" width="11.375" style="1" bestFit="1" customWidth="1"/>
    <col min="87" max="88" width="7.375" style="1" bestFit="1" customWidth="1"/>
    <col min="89" max="89" width="13.5" style="1" bestFit="1" customWidth="1"/>
    <col min="90" max="90" width="11.375" style="1" bestFit="1" customWidth="1"/>
    <col min="91" max="92" width="7.375" style="1" bestFit="1" customWidth="1"/>
    <col min="93" max="93" width="13.5" style="1" bestFit="1" customWidth="1"/>
    <col min="94" max="94" width="11.375" style="1" bestFit="1" customWidth="1"/>
    <col min="95" max="96" width="7.375" style="1" bestFit="1" customWidth="1"/>
    <col min="97" max="97" width="13.5" style="1" bestFit="1" customWidth="1"/>
    <col min="98" max="98" width="11.375" style="1" bestFit="1" customWidth="1"/>
    <col min="99" max="100" width="7.375" style="1" bestFit="1" customWidth="1"/>
    <col min="101" max="101" width="13.5" style="1" bestFit="1" customWidth="1"/>
    <col min="102" max="102" width="11.375" style="1" bestFit="1" customWidth="1"/>
    <col min="103" max="104" width="7.375" style="1" bestFit="1" customWidth="1"/>
    <col min="105" max="105" width="13.5" style="1" bestFit="1" customWidth="1"/>
    <col min="106" max="106" width="11.375" style="1" bestFit="1" customWidth="1"/>
    <col min="107" max="16384" width="9" style="1"/>
  </cols>
  <sheetData>
    <row r="1" spans="1:106" x14ac:dyDescent="0.25">
      <c r="C1" s="34" t="s">
        <v>4</v>
      </c>
      <c r="D1" s="35"/>
      <c r="E1" s="35"/>
      <c r="F1" s="36"/>
      <c r="G1" s="34" t="s">
        <v>5</v>
      </c>
      <c r="H1" s="35"/>
      <c r="I1" s="35"/>
      <c r="J1" s="36"/>
      <c r="K1" s="34" t="s">
        <v>6</v>
      </c>
      <c r="L1" s="35"/>
      <c r="M1" s="35"/>
      <c r="N1" s="36"/>
      <c r="O1" s="34" t="s">
        <v>7</v>
      </c>
      <c r="P1" s="35"/>
      <c r="Q1" s="35"/>
      <c r="R1" s="36"/>
      <c r="S1" s="34" t="s">
        <v>8</v>
      </c>
      <c r="T1" s="35"/>
      <c r="U1" s="35"/>
      <c r="V1" s="36"/>
      <c r="W1" s="34" t="s">
        <v>9</v>
      </c>
      <c r="X1" s="35"/>
      <c r="Y1" s="35"/>
      <c r="Z1" s="36"/>
      <c r="AA1" s="34" t="s">
        <v>10</v>
      </c>
      <c r="AB1" s="35"/>
      <c r="AC1" s="35"/>
      <c r="AD1" s="36"/>
      <c r="AE1" s="34" t="s">
        <v>11</v>
      </c>
      <c r="AF1" s="35"/>
      <c r="AG1" s="35"/>
      <c r="AH1" s="36"/>
      <c r="AI1" s="34" t="s">
        <v>12</v>
      </c>
      <c r="AJ1" s="35"/>
      <c r="AK1" s="35"/>
      <c r="AL1" s="36"/>
      <c r="AM1" s="34" t="s">
        <v>13</v>
      </c>
      <c r="AN1" s="35"/>
      <c r="AO1" s="35"/>
      <c r="AP1" s="36"/>
      <c r="AQ1" s="34" t="s">
        <v>18</v>
      </c>
      <c r="AR1" s="35"/>
      <c r="AS1" s="35"/>
      <c r="AT1" s="36"/>
      <c r="AU1" s="34" t="s">
        <v>19</v>
      </c>
      <c r="AV1" s="35"/>
      <c r="AW1" s="35"/>
      <c r="AX1" s="36"/>
      <c r="AY1" s="34" t="s">
        <v>20</v>
      </c>
      <c r="AZ1" s="35"/>
      <c r="BA1" s="35"/>
      <c r="BB1" s="36"/>
      <c r="BC1" s="34" t="s">
        <v>21</v>
      </c>
      <c r="BD1" s="35"/>
      <c r="BE1" s="35"/>
      <c r="BF1" s="36"/>
      <c r="BG1" s="34" t="s">
        <v>22</v>
      </c>
      <c r="BH1" s="35"/>
      <c r="BI1" s="35"/>
      <c r="BJ1" s="36"/>
      <c r="BK1" s="34" t="s">
        <v>23</v>
      </c>
      <c r="BL1" s="35"/>
      <c r="BM1" s="35"/>
      <c r="BN1" s="36"/>
      <c r="BO1" s="34" t="s">
        <v>24</v>
      </c>
      <c r="BP1" s="35"/>
      <c r="BQ1" s="35"/>
      <c r="BR1" s="36"/>
      <c r="BS1" s="34" t="s">
        <v>25</v>
      </c>
      <c r="BT1" s="35"/>
      <c r="BU1" s="35"/>
      <c r="BV1" s="36"/>
      <c r="BW1" s="34" t="s">
        <v>26</v>
      </c>
      <c r="BX1" s="35"/>
      <c r="BY1" s="35"/>
      <c r="BZ1" s="36"/>
      <c r="CA1" s="34" t="s">
        <v>28</v>
      </c>
      <c r="CB1" s="35"/>
      <c r="CC1" s="35"/>
      <c r="CD1" s="36"/>
      <c r="CE1" s="34" t="s">
        <v>29</v>
      </c>
      <c r="CF1" s="35"/>
      <c r="CG1" s="35"/>
      <c r="CH1" s="36"/>
      <c r="CI1" s="34" t="s">
        <v>27</v>
      </c>
      <c r="CJ1" s="35"/>
      <c r="CK1" s="35"/>
      <c r="CL1" s="36"/>
      <c r="CM1" s="34" t="s">
        <v>33</v>
      </c>
      <c r="CN1" s="35"/>
      <c r="CO1" s="35"/>
      <c r="CP1" s="36"/>
      <c r="CQ1" s="34" t="s">
        <v>34</v>
      </c>
      <c r="CR1" s="35"/>
      <c r="CS1" s="35"/>
      <c r="CT1" s="36"/>
      <c r="CU1" s="34" t="s">
        <v>35</v>
      </c>
      <c r="CV1" s="35"/>
      <c r="CW1" s="35"/>
      <c r="CX1" s="36"/>
      <c r="CY1" s="34" t="s">
        <v>41</v>
      </c>
      <c r="CZ1" s="35"/>
      <c r="DA1" s="35"/>
      <c r="DB1" s="36"/>
    </row>
    <row r="2" spans="1:106" ht="15.75" thickBot="1" x14ac:dyDescent="0.3">
      <c r="A2" s="5" t="s">
        <v>1</v>
      </c>
      <c r="B2" s="5" t="s">
        <v>138</v>
      </c>
      <c r="C2" s="17">
        <v>2010</v>
      </c>
      <c r="D2" s="5">
        <v>2015</v>
      </c>
      <c r="E2" s="5" t="s">
        <v>97</v>
      </c>
      <c r="F2" s="18" t="s">
        <v>98</v>
      </c>
      <c r="G2" s="17">
        <v>2010</v>
      </c>
      <c r="H2" s="5">
        <v>2015</v>
      </c>
      <c r="I2" s="5" t="s">
        <v>97</v>
      </c>
      <c r="J2" s="18" t="s">
        <v>98</v>
      </c>
      <c r="K2" s="17">
        <v>2010</v>
      </c>
      <c r="L2" s="5">
        <v>2015</v>
      </c>
      <c r="M2" s="5" t="s">
        <v>97</v>
      </c>
      <c r="N2" s="18" t="s">
        <v>98</v>
      </c>
      <c r="O2" s="17">
        <v>2010</v>
      </c>
      <c r="P2" s="5">
        <v>2015</v>
      </c>
      <c r="Q2" s="5" t="s">
        <v>97</v>
      </c>
      <c r="R2" s="18" t="s">
        <v>98</v>
      </c>
      <c r="S2" s="17">
        <v>2010</v>
      </c>
      <c r="T2" s="5">
        <v>2015</v>
      </c>
      <c r="U2" s="5" t="s">
        <v>97</v>
      </c>
      <c r="V2" s="18" t="s">
        <v>98</v>
      </c>
      <c r="W2" s="17">
        <v>2010</v>
      </c>
      <c r="X2" s="5">
        <v>2015</v>
      </c>
      <c r="Y2" s="5" t="s">
        <v>97</v>
      </c>
      <c r="Z2" s="18" t="s">
        <v>98</v>
      </c>
      <c r="AA2" s="17">
        <v>2010</v>
      </c>
      <c r="AB2" s="5">
        <v>2015</v>
      </c>
      <c r="AC2" s="5" t="s">
        <v>97</v>
      </c>
      <c r="AD2" s="18" t="s">
        <v>98</v>
      </c>
      <c r="AE2" s="17">
        <v>2010</v>
      </c>
      <c r="AF2" s="5">
        <v>2015</v>
      </c>
      <c r="AG2" s="5" t="s">
        <v>97</v>
      </c>
      <c r="AH2" s="18" t="s">
        <v>98</v>
      </c>
      <c r="AI2" s="17">
        <v>2010</v>
      </c>
      <c r="AJ2" s="5">
        <v>2015</v>
      </c>
      <c r="AK2" s="5" t="s">
        <v>97</v>
      </c>
      <c r="AL2" s="18" t="s">
        <v>98</v>
      </c>
      <c r="AM2" s="17">
        <v>2010</v>
      </c>
      <c r="AN2" s="5">
        <v>2015</v>
      </c>
      <c r="AO2" s="5" t="s">
        <v>97</v>
      </c>
      <c r="AP2" s="18" t="s">
        <v>98</v>
      </c>
      <c r="AQ2" s="17">
        <v>2010</v>
      </c>
      <c r="AR2" s="5">
        <v>2015</v>
      </c>
      <c r="AS2" s="5" t="s">
        <v>97</v>
      </c>
      <c r="AT2" s="18" t="s">
        <v>98</v>
      </c>
      <c r="AU2" s="17">
        <v>2010</v>
      </c>
      <c r="AV2" s="5">
        <v>2015</v>
      </c>
      <c r="AW2" s="5" t="s">
        <v>97</v>
      </c>
      <c r="AX2" s="18" t="s">
        <v>98</v>
      </c>
      <c r="AY2" s="17">
        <v>2010</v>
      </c>
      <c r="AZ2" s="5">
        <v>2015</v>
      </c>
      <c r="BA2" s="5" t="s">
        <v>97</v>
      </c>
      <c r="BB2" s="18" t="s">
        <v>98</v>
      </c>
      <c r="BC2" s="17">
        <v>2010</v>
      </c>
      <c r="BD2" s="5">
        <v>2015</v>
      </c>
      <c r="BE2" s="5" t="s">
        <v>97</v>
      </c>
      <c r="BF2" s="18" t="s">
        <v>98</v>
      </c>
      <c r="BG2" s="17">
        <v>2010</v>
      </c>
      <c r="BH2" s="5">
        <v>2015</v>
      </c>
      <c r="BI2" s="5" t="s">
        <v>97</v>
      </c>
      <c r="BJ2" s="18" t="s">
        <v>98</v>
      </c>
      <c r="BK2" s="17">
        <v>2010</v>
      </c>
      <c r="BL2" s="5">
        <v>2015</v>
      </c>
      <c r="BM2" s="5" t="s">
        <v>97</v>
      </c>
      <c r="BN2" s="18" t="s">
        <v>98</v>
      </c>
      <c r="BO2" s="17">
        <v>2010</v>
      </c>
      <c r="BP2" s="5">
        <v>2015</v>
      </c>
      <c r="BQ2" s="5" t="s">
        <v>97</v>
      </c>
      <c r="BR2" s="18" t="s">
        <v>98</v>
      </c>
      <c r="BS2" s="17">
        <v>2010</v>
      </c>
      <c r="BT2" s="5">
        <v>2015</v>
      </c>
      <c r="BU2" s="5" t="s">
        <v>97</v>
      </c>
      <c r="BV2" s="18" t="s">
        <v>98</v>
      </c>
      <c r="BW2" s="17">
        <v>2010</v>
      </c>
      <c r="BX2" s="5">
        <v>2015</v>
      </c>
      <c r="BY2" s="5" t="s">
        <v>97</v>
      </c>
      <c r="BZ2" s="18" t="s">
        <v>98</v>
      </c>
      <c r="CA2" s="17">
        <v>2010</v>
      </c>
      <c r="CB2" s="5">
        <v>2015</v>
      </c>
      <c r="CC2" s="5" t="s">
        <v>97</v>
      </c>
      <c r="CD2" s="18" t="s">
        <v>98</v>
      </c>
      <c r="CE2" s="17">
        <v>2010</v>
      </c>
      <c r="CF2" s="5">
        <v>2015</v>
      </c>
      <c r="CG2" s="5" t="s">
        <v>97</v>
      </c>
      <c r="CH2" s="18" t="s">
        <v>98</v>
      </c>
      <c r="CI2" s="17">
        <v>2010</v>
      </c>
      <c r="CJ2" s="5">
        <v>2015</v>
      </c>
      <c r="CK2" s="5" t="s">
        <v>97</v>
      </c>
      <c r="CL2" s="18" t="s">
        <v>98</v>
      </c>
      <c r="CM2" s="17">
        <v>2010</v>
      </c>
      <c r="CN2" s="5">
        <v>2015</v>
      </c>
      <c r="CO2" s="5" t="s">
        <v>97</v>
      </c>
      <c r="CP2" s="18" t="s">
        <v>98</v>
      </c>
      <c r="CQ2" s="17">
        <v>2010</v>
      </c>
      <c r="CR2" s="5">
        <v>2015</v>
      </c>
      <c r="CS2" s="5" t="s">
        <v>97</v>
      </c>
      <c r="CT2" s="18" t="s">
        <v>98</v>
      </c>
      <c r="CU2" s="17">
        <v>2010</v>
      </c>
      <c r="CV2" s="5">
        <v>2015</v>
      </c>
      <c r="CW2" s="5" t="s">
        <v>97</v>
      </c>
      <c r="CX2" s="18" t="s">
        <v>98</v>
      </c>
      <c r="CY2" s="17">
        <v>2010</v>
      </c>
      <c r="CZ2" s="5">
        <v>2015</v>
      </c>
      <c r="DA2" s="5" t="s">
        <v>97</v>
      </c>
      <c r="DB2" s="18" t="s">
        <v>98</v>
      </c>
    </row>
    <row r="3" spans="1:106" ht="15.75" thickTop="1" x14ac:dyDescent="0.25">
      <c r="A3" s="2">
        <v>1</v>
      </c>
      <c r="B3" s="1" t="s">
        <v>104</v>
      </c>
      <c r="C3" s="19">
        <v>79818</v>
      </c>
      <c r="D3" s="3">
        <v>77063</v>
      </c>
      <c r="E3" s="3">
        <f>D3-C3</f>
        <v>-2755</v>
      </c>
      <c r="F3" s="20">
        <f>IF(D3=0,0,D3/C3-1)</f>
        <v>-3.4516023954496489E-2</v>
      </c>
      <c r="G3" s="19">
        <v>139465</v>
      </c>
      <c r="H3" s="3">
        <v>136159</v>
      </c>
      <c r="I3" s="3">
        <f>H3-G3</f>
        <v>-3306</v>
      </c>
      <c r="J3" s="20">
        <f>IF(H3=0,0,H3/G3-1)</f>
        <v>-2.3704872190155268E-2</v>
      </c>
      <c r="K3" s="19">
        <v>147425</v>
      </c>
      <c r="L3" s="3">
        <v>143777</v>
      </c>
      <c r="M3" s="3">
        <f>L3-K3</f>
        <v>-3648</v>
      </c>
      <c r="N3" s="20">
        <f>IF(L3=0,0,L3/K3-1)</f>
        <v>-2.4744785484144494E-2</v>
      </c>
      <c r="O3" s="19">
        <v>74265</v>
      </c>
      <c r="P3" s="3">
        <v>83878</v>
      </c>
      <c r="Q3" s="3">
        <f>P3-O3</f>
        <v>9613</v>
      </c>
      <c r="R3" s="20">
        <f>IF(P3=0,0,P3/O3-1)</f>
        <v>0.12944186359657972</v>
      </c>
      <c r="S3" s="19">
        <v>1735</v>
      </c>
      <c r="T3" s="3">
        <v>3115</v>
      </c>
      <c r="U3" s="3">
        <f>T3-S3</f>
        <v>1380</v>
      </c>
      <c r="V3" s="20">
        <f>IF(T3=0,0,T3/S3-1)</f>
        <v>0.79538904899135443</v>
      </c>
      <c r="W3" s="19">
        <v>88597</v>
      </c>
      <c r="X3" s="3">
        <v>86091</v>
      </c>
      <c r="Y3" s="3">
        <f>X3-W3</f>
        <v>-2506</v>
      </c>
      <c r="Z3" s="20">
        <f>IF(X3=0,0,X3/W3-1)</f>
        <v>-2.8285382123548253E-2</v>
      </c>
      <c r="AA3" s="19">
        <v>33907</v>
      </c>
      <c r="AB3" s="3">
        <v>32330</v>
      </c>
      <c r="AC3" s="3">
        <f>AB3-AA3</f>
        <v>-1577</v>
      </c>
      <c r="AD3" s="20">
        <f>IF(AB3=0,0,AB3/AA3-1)</f>
        <v>-4.6509570295219294E-2</v>
      </c>
      <c r="AE3" s="19">
        <v>20722</v>
      </c>
      <c r="AF3" s="3">
        <v>13420</v>
      </c>
      <c r="AG3" s="3">
        <f>AF3-AE3</f>
        <v>-7302</v>
      </c>
      <c r="AH3" s="20">
        <f>IF(AF3=0,0,AF3/AE3-1)</f>
        <v>-0.35237911398513655</v>
      </c>
      <c r="AI3" s="19">
        <v>12679</v>
      </c>
      <c r="AJ3" s="3">
        <v>12278</v>
      </c>
      <c r="AK3" s="3">
        <f>AJ3-AI3</f>
        <v>-401</v>
      </c>
      <c r="AL3" s="20">
        <f>IF(AJ3=0,0,AJ3/AI3-1)</f>
        <v>-3.1627099929016467E-2</v>
      </c>
      <c r="AM3" s="19">
        <v>12510</v>
      </c>
      <c r="AN3" s="3">
        <v>19035</v>
      </c>
      <c r="AO3" s="3">
        <f>AN3-AM3</f>
        <v>6525</v>
      </c>
      <c r="AP3" s="20">
        <f>IF(AN3=0,0,AN3/AM3-1)</f>
        <v>0.52158273381294973</v>
      </c>
      <c r="AQ3" s="19">
        <v>348046</v>
      </c>
      <c r="AR3" s="3">
        <v>343718</v>
      </c>
      <c r="AS3" s="3">
        <f>AR3-AQ3</f>
        <v>-4328</v>
      </c>
      <c r="AT3" s="20">
        <f>IF(AR3=0,0,AR3/AQ3-1)</f>
        <v>-1.24351378840728E-2</v>
      </c>
      <c r="AU3" s="19">
        <v>4472</v>
      </c>
      <c r="AV3" s="3">
        <v>3785</v>
      </c>
      <c r="AW3" s="3">
        <f>AV3-AU3</f>
        <v>-687</v>
      </c>
      <c r="AX3" s="20">
        <f>IF(AV3=0,0,AV3/AU3-1)</f>
        <v>-0.15362254025044719</v>
      </c>
      <c r="AY3" s="19">
        <v>10818</v>
      </c>
      <c r="AZ3" s="3">
        <v>9395</v>
      </c>
      <c r="BA3" s="3">
        <f>AZ3-AY3</f>
        <v>-1423</v>
      </c>
      <c r="BB3" s="20">
        <f>IF(AZ3=0,0,AZ3/AY3-1)</f>
        <v>-0.1315400258827879</v>
      </c>
      <c r="BC3" s="19">
        <v>66600</v>
      </c>
      <c r="BD3" s="3">
        <v>69219</v>
      </c>
      <c r="BE3" s="3">
        <f>BD3-BC3</f>
        <v>2619</v>
      </c>
      <c r="BF3" s="20">
        <f>IF(BD3=0,0,BD3/BC3-1)</f>
        <v>3.9324324324324422E-2</v>
      </c>
      <c r="BG3" s="19">
        <v>42059</v>
      </c>
      <c r="BH3" s="3">
        <v>38104</v>
      </c>
      <c r="BI3" s="3">
        <f>BH3-BG3</f>
        <v>-3955</v>
      </c>
      <c r="BJ3" s="20">
        <f>IF(BH3=0,0,BH3/BG3-1)</f>
        <v>-9.4034570484319624E-2</v>
      </c>
      <c r="BK3" s="19">
        <v>23476</v>
      </c>
      <c r="BL3" s="3">
        <v>23274</v>
      </c>
      <c r="BM3" s="3">
        <f>BL3-BK3</f>
        <v>-202</v>
      </c>
      <c r="BN3" s="20">
        <f>IF(BL3=0,0,BL3/BK3-1)</f>
        <v>-8.6045322882943864E-3</v>
      </c>
      <c r="BO3" s="19">
        <v>19465</v>
      </c>
      <c r="BP3" s="3">
        <v>41877</v>
      </c>
      <c r="BQ3" s="3">
        <f>BP3-BO3</f>
        <v>22412</v>
      </c>
      <c r="BR3" s="20">
        <f>IF(BP3=0,0,BP3/BO3-1)</f>
        <v>1.1513999486257385</v>
      </c>
      <c r="BS3" s="19">
        <v>154411</v>
      </c>
      <c r="BT3" s="3">
        <v>138287</v>
      </c>
      <c r="BU3" s="3">
        <f>BT3-BS3</f>
        <v>-16124</v>
      </c>
      <c r="BV3" s="20">
        <f>IF(BT3=0,0,BT3/BS3-1)</f>
        <v>-0.1044226123786518</v>
      </c>
      <c r="BW3" s="19">
        <v>86226</v>
      </c>
      <c r="BX3" s="3">
        <v>84632</v>
      </c>
      <c r="BY3" s="3">
        <f>BX3-BW3</f>
        <v>-1594</v>
      </c>
      <c r="BZ3" s="20">
        <f>IF(BX3=0,0,BX3/BW3-1)</f>
        <v>-1.848630343515878E-2</v>
      </c>
      <c r="CA3" s="19">
        <v>401</v>
      </c>
      <c r="CB3" s="3">
        <v>87</v>
      </c>
      <c r="CC3" s="3">
        <f>CB3-CA3</f>
        <v>-314</v>
      </c>
      <c r="CD3" s="20">
        <f>IF(CB3=0,0,CB3/CA3-1)</f>
        <v>-0.78304239401496256</v>
      </c>
      <c r="CE3" s="19">
        <v>17603</v>
      </c>
      <c r="CF3" s="3">
        <v>24870</v>
      </c>
      <c r="CG3" s="3">
        <f>CF3-CE3</f>
        <v>7267</v>
      </c>
      <c r="CH3" s="20">
        <f>IF(CF3=0,0,CF3/CE3-1)</f>
        <v>0.41282735897290235</v>
      </c>
      <c r="CI3" s="19">
        <v>69940</v>
      </c>
      <c r="CJ3" s="3">
        <v>53965</v>
      </c>
      <c r="CK3" s="3">
        <f>CJ3-CI3</f>
        <v>-15975</v>
      </c>
      <c r="CL3" s="20">
        <f>IF(CJ3=0,0,CJ3/CI3-1)</f>
        <v>-0.22841006577066059</v>
      </c>
      <c r="CM3" s="19">
        <v>2619.0045599999999</v>
      </c>
      <c r="CN3" s="3">
        <v>2855.6807600000002</v>
      </c>
      <c r="CO3" s="3">
        <f>CN3-CM3</f>
        <v>236.67620000000034</v>
      </c>
      <c r="CP3" s="20">
        <f>IF(CN3=0,0,CN3/CM3-1)</f>
        <v>9.0368762091808108E-2</v>
      </c>
      <c r="CQ3" s="19">
        <v>8945.8294100000003</v>
      </c>
      <c r="CR3" s="3">
        <v>9772.8577800000003</v>
      </c>
      <c r="CS3" s="3">
        <f>CR3-CQ3</f>
        <v>827.02837</v>
      </c>
      <c r="CT3" s="20">
        <f>IF(CR3=0,0,CR3/CQ3-1)</f>
        <v>9.2448484326731695E-2</v>
      </c>
      <c r="CU3" s="19">
        <v>6012.6308900000004</v>
      </c>
      <c r="CV3" s="3">
        <v>6568.4897700000001</v>
      </c>
      <c r="CW3" s="3">
        <f>CV3-CU3</f>
        <v>555.85887999999977</v>
      </c>
      <c r="CX3" s="20">
        <f>IF(CV3=0,0,CV3/CU3-1)</f>
        <v>9.2448528800343377E-2</v>
      </c>
      <c r="CY3" s="19">
        <v>7960</v>
      </c>
      <c r="CZ3" s="3">
        <v>7618</v>
      </c>
      <c r="DA3" s="3">
        <f>CZ3-CY3</f>
        <v>-342</v>
      </c>
      <c r="DB3" s="20">
        <f>IF(CZ3=0,0,CZ3/CY3-1)</f>
        <v>-4.2964824120602985E-2</v>
      </c>
    </row>
    <row r="4" spans="1:106" x14ac:dyDescent="0.25">
      <c r="A4" s="2">
        <v>2</v>
      </c>
      <c r="B4" s="1" t="s">
        <v>105</v>
      </c>
      <c r="C4" s="19">
        <v>106321</v>
      </c>
      <c r="D4" s="3">
        <v>104116</v>
      </c>
      <c r="E4" s="3">
        <f t="shared" ref="E4:E37" si="0">D4-C4</f>
        <v>-2205</v>
      </c>
      <c r="F4" s="20">
        <f t="shared" ref="F4:F37" si="1">IF(D4=0,0,D4/C4-1)</f>
        <v>-2.0739082589516622E-2</v>
      </c>
      <c r="G4" s="19">
        <v>210475</v>
      </c>
      <c r="H4" s="3">
        <v>217985</v>
      </c>
      <c r="I4" s="3">
        <f t="shared" ref="I4:I37" si="2">H4-G4</f>
        <v>7510</v>
      </c>
      <c r="J4" s="20">
        <f t="shared" ref="J4:J37" si="3">IF(H4=0,0,H4/G4-1)</f>
        <v>3.5681197291839828E-2</v>
      </c>
      <c r="K4" s="19">
        <v>216130</v>
      </c>
      <c r="L4" s="3">
        <v>222192</v>
      </c>
      <c r="M4" s="3">
        <f t="shared" ref="M4:M37" si="4">L4-K4</f>
        <v>6062</v>
      </c>
      <c r="N4" s="20">
        <f t="shared" ref="N4:N37" si="5">IF(L4=0,0,L4/K4-1)</f>
        <v>2.8047934113727857E-2</v>
      </c>
      <c r="O4" s="19">
        <v>124607</v>
      </c>
      <c r="P4" s="3">
        <v>141418</v>
      </c>
      <c r="Q4" s="3">
        <f t="shared" ref="Q4:Q37" si="6">P4-O4</f>
        <v>16811</v>
      </c>
      <c r="R4" s="20">
        <f t="shared" ref="R4:R37" si="7">IF(P4=0,0,P4/O4-1)</f>
        <v>0.13491216384312277</v>
      </c>
      <c r="S4" s="19">
        <v>16917</v>
      </c>
      <c r="T4" s="3">
        <v>20494</v>
      </c>
      <c r="U4" s="3">
        <f t="shared" ref="U4:U37" si="8">T4-S4</f>
        <v>3577</v>
      </c>
      <c r="V4" s="20">
        <f t="shared" ref="V4:V37" si="9">IF(T4=0,0,T4/S4-1)</f>
        <v>0.21144410947567538</v>
      </c>
      <c r="W4" s="19">
        <v>94806</v>
      </c>
      <c r="X4" s="3">
        <v>92764</v>
      </c>
      <c r="Y4" s="3">
        <f t="shared" ref="Y4:Y37" si="10">X4-W4</f>
        <v>-2042</v>
      </c>
      <c r="Z4" s="20">
        <f t="shared" ref="Z4:Z37" si="11">IF(X4=0,0,X4/W4-1)</f>
        <v>-2.1538721177984499E-2</v>
      </c>
      <c r="AA4" s="19">
        <v>28331</v>
      </c>
      <c r="AB4" s="3">
        <v>24776</v>
      </c>
      <c r="AC4" s="3">
        <f t="shared" ref="AC4:AC37" si="12">AB4-AA4</f>
        <v>-3555</v>
      </c>
      <c r="AD4" s="20">
        <f t="shared" ref="AD4:AD37" si="13">IF(AB4=0,0,AB4/AA4-1)</f>
        <v>-0.12548092195827887</v>
      </c>
      <c r="AE4" s="19">
        <v>28018</v>
      </c>
      <c r="AF4" s="3">
        <v>20103</v>
      </c>
      <c r="AG4" s="3">
        <f t="shared" ref="AG4:AG37" si="14">AF4-AE4</f>
        <v>-7915</v>
      </c>
      <c r="AH4" s="20">
        <f t="shared" ref="AH4:AH37" si="15">IF(AF4=0,0,AF4/AE4-1)</f>
        <v>-0.28249696623599119</v>
      </c>
      <c r="AI4" s="19">
        <v>21717</v>
      </c>
      <c r="AJ4" s="3">
        <v>21127</v>
      </c>
      <c r="AK4" s="3">
        <f t="shared" ref="AK4:AK37" si="16">AJ4-AI4</f>
        <v>-590</v>
      </c>
      <c r="AL4" s="20">
        <f t="shared" ref="AL4:AL37" si="17">IF(AJ4=0,0,AJ4/AI4-1)</f>
        <v>-2.7167656674494611E-2</v>
      </c>
      <c r="AM4" s="19">
        <v>28255</v>
      </c>
      <c r="AN4" s="3">
        <v>38110</v>
      </c>
      <c r="AO4" s="3">
        <f t="shared" ref="AO4:AO37" si="18">AN4-AM4</f>
        <v>9855</v>
      </c>
      <c r="AP4" s="20">
        <f t="shared" ref="AP4:AP37" si="19">IF(AN4=0,0,AN4/AM4-1)</f>
        <v>0.34878782516368778</v>
      </c>
      <c r="AQ4" s="19">
        <v>84789</v>
      </c>
      <c r="AR4" s="3">
        <v>92781</v>
      </c>
      <c r="AS4" s="3">
        <f t="shared" ref="AS4:AS37" si="20">AR4-AQ4</f>
        <v>7992</v>
      </c>
      <c r="AT4" s="20">
        <f t="shared" ref="AT4:AT37" si="21">IF(AR4=0,0,AR4/AQ4-1)</f>
        <v>9.425750981849057E-2</v>
      </c>
      <c r="AU4" s="19">
        <v>8560</v>
      </c>
      <c r="AV4" s="3">
        <v>10073</v>
      </c>
      <c r="AW4" s="3">
        <f t="shared" ref="AW4:AW37" si="22">AV4-AU4</f>
        <v>1513</v>
      </c>
      <c r="AX4" s="20">
        <f t="shared" ref="AX4:AX37" si="23">IF(AV4=0,0,AV4/AU4-1)</f>
        <v>0.17675233644859811</v>
      </c>
      <c r="AY4" s="19">
        <v>18573</v>
      </c>
      <c r="AZ4" s="3">
        <v>19388</v>
      </c>
      <c r="BA4" s="3">
        <f t="shared" ref="BA4:BA37" si="24">AZ4-AY4</f>
        <v>815</v>
      </c>
      <c r="BB4" s="20">
        <f t="shared" ref="BB4:BB37" si="25">IF(AZ4=0,0,AZ4/AY4-1)</f>
        <v>4.3880902385182718E-2</v>
      </c>
      <c r="BC4" s="19">
        <v>104536</v>
      </c>
      <c r="BD4" s="3">
        <v>108912</v>
      </c>
      <c r="BE4" s="3">
        <f t="shared" ref="BE4:BE37" si="26">BD4-BC4</f>
        <v>4376</v>
      </c>
      <c r="BF4" s="20">
        <f t="shared" ref="BF4:BF37" si="27">IF(BD4=0,0,BD4/BC4-1)</f>
        <v>4.1861177010790618E-2</v>
      </c>
      <c r="BG4" s="19">
        <v>55283</v>
      </c>
      <c r="BH4" s="3">
        <v>50524</v>
      </c>
      <c r="BI4" s="3">
        <f t="shared" ref="BI4:BI37" si="28">BH4-BG4</f>
        <v>-4759</v>
      </c>
      <c r="BJ4" s="20">
        <f t="shared" ref="BJ4:BJ37" si="29">IF(BH4=0,0,BH4/BG4-1)</f>
        <v>-8.6084329721614283E-2</v>
      </c>
      <c r="BK4" s="19">
        <v>29178</v>
      </c>
      <c r="BL4" s="3">
        <v>33295</v>
      </c>
      <c r="BM4" s="3">
        <f t="shared" ref="BM4:BM37" si="30">BL4-BK4</f>
        <v>4117</v>
      </c>
      <c r="BN4" s="20">
        <f t="shared" ref="BN4:BN37" si="31">IF(BL4=0,0,BL4/BK4-1)</f>
        <v>0.14109945849612715</v>
      </c>
      <c r="BO4" s="19">
        <v>8177</v>
      </c>
      <c r="BP4" s="3">
        <v>11333</v>
      </c>
      <c r="BQ4" s="3">
        <f t="shared" ref="BQ4:BQ37" si="32">BP4-BO4</f>
        <v>3156</v>
      </c>
      <c r="BR4" s="20">
        <f t="shared" ref="BR4:BR37" si="33">IF(BP4=0,0,BP4/BO4-1)</f>
        <v>0.38596062125473884</v>
      </c>
      <c r="BS4" s="19">
        <v>12053</v>
      </c>
      <c r="BT4" s="3">
        <v>12418</v>
      </c>
      <c r="BU4" s="3">
        <f t="shared" ref="BU4:BU37" si="34">BT4-BS4</f>
        <v>365</v>
      </c>
      <c r="BV4" s="20">
        <f t="shared" ref="BV4:BV37" si="35">IF(BT4=0,0,BT4/BS4-1)</f>
        <v>3.0282917116070784E-2</v>
      </c>
      <c r="BW4" s="19">
        <v>38186</v>
      </c>
      <c r="BX4" s="3">
        <v>54726</v>
      </c>
      <c r="BY4" s="3">
        <f t="shared" ref="BY4:BY37" si="36">BX4-BW4</f>
        <v>16540</v>
      </c>
      <c r="BZ4" s="20">
        <f t="shared" ref="BZ4:BZ37" si="37">IF(BX4=0,0,BX4/BW4-1)</f>
        <v>0.43314303671502641</v>
      </c>
      <c r="CA4" s="19">
        <v>103</v>
      </c>
      <c r="CB4" s="3">
        <v>69</v>
      </c>
      <c r="CC4" s="3">
        <f t="shared" ref="CC4:CC37" si="38">CB4-CA4</f>
        <v>-34</v>
      </c>
      <c r="CD4" s="20">
        <f t="shared" ref="CD4:CD37" si="39">IF(CB4=0,0,CB4/CA4-1)</f>
        <v>-0.33009708737864074</v>
      </c>
      <c r="CE4" s="19">
        <v>2721</v>
      </c>
      <c r="CF4" s="3">
        <v>2928</v>
      </c>
      <c r="CG4" s="3">
        <f t="shared" ref="CG4:CG37" si="40">CF4-CE4</f>
        <v>207</v>
      </c>
      <c r="CH4" s="20">
        <f t="shared" ref="CH4:CH37" si="41">IF(CF4=0,0,CF4/CE4-1)</f>
        <v>7.6074972436604105E-2</v>
      </c>
      <c r="CI4" s="19">
        <v>23549</v>
      </c>
      <c r="CJ4" s="3">
        <v>11307</v>
      </c>
      <c r="CK4" s="3">
        <f t="shared" ref="CK4:CK37" si="42">CJ4-CI4</f>
        <v>-12242</v>
      </c>
      <c r="CL4" s="20">
        <f t="shared" ref="CL4:CL37" si="43">IF(CJ4=0,0,CJ4/CI4-1)</f>
        <v>-0.51985222302433232</v>
      </c>
      <c r="CM4" s="19">
        <v>7629.7756099999997</v>
      </c>
      <c r="CN4" s="3">
        <v>8319.2695700000004</v>
      </c>
      <c r="CO4" s="3">
        <f t="shared" ref="CO4:CO37" si="44">CN4-CM4</f>
        <v>689.4939600000007</v>
      </c>
      <c r="CP4" s="20">
        <f t="shared" ref="CP4:CP37" si="45">IF(CN4=0,0,CN4/CM4-1)</f>
        <v>9.0368838514243155E-2</v>
      </c>
      <c r="CQ4" s="19">
        <v>6280.5752000000002</v>
      </c>
      <c r="CR4" s="3">
        <v>6861.2050799999997</v>
      </c>
      <c r="CS4" s="3">
        <f t="shared" ref="CS4:CS37" si="46">CR4-CQ4</f>
        <v>580.6298799999995</v>
      </c>
      <c r="CT4" s="20">
        <f t="shared" ref="CT4:CT37" si="47">IF(CR4=0,0,CR4/CQ4-1)</f>
        <v>9.2448519683356212E-2</v>
      </c>
      <c r="CU4" s="19">
        <v>1075.5369900000001</v>
      </c>
      <c r="CV4" s="3">
        <v>1174.96875</v>
      </c>
      <c r="CW4" s="3">
        <f t="shared" ref="CW4:CW37" si="48">CV4-CU4</f>
        <v>99.43175999999994</v>
      </c>
      <c r="CX4" s="20">
        <f t="shared" ref="CX4:CX37" si="49">IF(CV4=0,0,CV4/CU4-1)</f>
        <v>9.2448480084353024E-2</v>
      </c>
      <c r="CY4" s="19">
        <v>5655</v>
      </c>
      <c r="CZ4" s="3">
        <v>4207</v>
      </c>
      <c r="DA4" s="3">
        <f t="shared" ref="DA4:DA37" si="50">CZ4-CY4</f>
        <v>-1448</v>
      </c>
      <c r="DB4" s="20">
        <f t="shared" ref="DB4:DB37" si="51">IF(CZ4=0,0,CZ4/CY4-1)</f>
        <v>-0.25605658709106982</v>
      </c>
    </row>
    <row r="5" spans="1:106" x14ac:dyDescent="0.25">
      <c r="A5" s="2">
        <v>3</v>
      </c>
      <c r="B5" s="1" t="s">
        <v>106</v>
      </c>
      <c r="C5" s="19">
        <v>122685</v>
      </c>
      <c r="D5" s="3">
        <v>125956</v>
      </c>
      <c r="E5" s="3">
        <f t="shared" si="0"/>
        <v>3271</v>
      </c>
      <c r="F5" s="20">
        <f t="shared" si="1"/>
        <v>2.6661776093246825E-2</v>
      </c>
      <c r="G5" s="19">
        <v>329797</v>
      </c>
      <c r="H5" s="3">
        <v>344236</v>
      </c>
      <c r="I5" s="3">
        <f t="shared" si="2"/>
        <v>14439</v>
      </c>
      <c r="J5" s="20">
        <f t="shared" si="3"/>
        <v>4.378147769688634E-2</v>
      </c>
      <c r="K5" s="19">
        <v>336452</v>
      </c>
      <c r="L5" s="3">
        <v>348855</v>
      </c>
      <c r="M5" s="3">
        <f t="shared" si="4"/>
        <v>12403</v>
      </c>
      <c r="N5" s="20">
        <f t="shared" si="5"/>
        <v>3.6864099485216295E-2</v>
      </c>
      <c r="O5" s="19">
        <v>167164</v>
      </c>
      <c r="P5" s="3">
        <v>200014</v>
      </c>
      <c r="Q5" s="3">
        <f t="shared" si="6"/>
        <v>32850</v>
      </c>
      <c r="R5" s="20">
        <f t="shared" si="7"/>
        <v>0.19651360340743218</v>
      </c>
      <c r="S5" s="19">
        <v>60176</v>
      </c>
      <c r="T5" s="3">
        <v>64959</v>
      </c>
      <c r="U5" s="3">
        <f t="shared" si="8"/>
        <v>4783</v>
      </c>
      <c r="V5" s="20">
        <f t="shared" si="9"/>
        <v>7.9483515022600315E-2</v>
      </c>
      <c r="W5" s="19">
        <v>70891</v>
      </c>
      <c r="X5" s="3">
        <v>68768</v>
      </c>
      <c r="Y5" s="3">
        <f t="shared" si="10"/>
        <v>-2123</v>
      </c>
      <c r="Z5" s="20">
        <f t="shared" si="11"/>
        <v>-2.9947384012074862E-2</v>
      </c>
      <c r="AA5" s="19">
        <v>36682</v>
      </c>
      <c r="AB5" s="3">
        <v>32278</v>
      </c>
      <c r="AC5" s="3">
        <f t="shared" si="12"/>
        <v>-4404</v>
      </c>
      <c r="AD5" s="20">
        <f t="shared" si="13"/>
        <v>-0.12005888446649582</v>
      </c>
      <c r="AE5" s="19">
        <v>32905</v>
      </c>
      <c r="AF5" s="3">
        <v>26536</v>
      </c>
      <c r="AG5" s="3">
        <f t="shared" si="14"/>
        <v>-6369</v>
      </c>
      <c r="AH5" s="20">
        <f t="shared" si="15"/>
        <v>-0.19355721015043303</v>
      </c>
      <c r="AI5" s="19">
        <v>26007</v>
      </c>
      <c r="AJ5" s="3">
        <v>25727</v>
      </c>
      <c r="AK5" s="3">
        <f t="shared" si="16"/>
        <v>-280</v>
      </c>
      <c r="AL5" s="20">
        <f t="shared" si="17"/>
        <v>-1.0766332141346591E-2</v>
      </c>
      <c r="AM5" s="19">
        <v>27091</v>
      </c>
      <c r="AN5" s="3">
        <v>41415</v>
      </c>
      <c r="AO5" s="3">
        <f t="shared" si="18"/>
        <v>14324</v>
      </c>
      <c r="AP5" s="20">
        <f t="shared" si="19"/>
        <v>0.52873648075006452</v>
      </c>
      <c r="AQ5" s="19">
        <v>152075</v>
      </c>
      <c r="AR5" s="3">
        <v>139346</v>
      </c>
      <c r="AS5" s="3">
        <f t="shared" si="20"/>
        <v>-12729</v>
      </c>
      <c r="AT5" s="20">
        <f t="shared" si="21"/>
        <v>-8.3702120664145951E-2</v>
      </c>
      <c r="AU5" s="19">
        <v>20919</v>
      </c>
      <c r="AV5" s="3">
        <v>19031</v>
      </c>
      <c r="AW5" s="3">
        <f t="shared" si="22"/>
        <v>-1888</v>
      </c>
      <c r="AX5" s="20">
        <f t="shared" si="23"/>
        <v>-9.0252880156795223E-2</v>
      </c>
      <c r="AY5" s="19">
        <v>50383</v>
      </c>
      <c r="AZ5" s="3">
        <v>41331</v>
      </c>
      <c r="BA5" s="3">
        <f t="shared" si="24"/>
        <v>-9052</v>
      </c>
      <c r="BB5" s="20">
        <f t="shared" si="25"/>
        <v>-0.17966377547982459</v>
      </c>
      <c r="BC5" s="19">
        <v>136419</v>
      </c>
      <c r="BD5" s="3">
        <v>150841</v>
      </c>
      <c r="BE5" s="3">
        <f t="shared" si="26"/>
        <v>14422</v>
      </c>
      <c r="BF5" s="20">
        <f t="shared" si="27"/>
        <v>0.10571841165820017</v>
      </c>
      <c r="BG5" s="19">
        <v>90421</v>
      </c>
      <c r="BH5" s="3">
        <v>92140</v>
      </c>
      <c r="BI5" s="3">
        <f t="shared" si="28"/>
        <v>1719</v>
      </c>
      <c r="BJ5" s="20">
        <f t="shared" si="29"/>
        <v>1.9011070437177313E-2</v>
      </c>
      <c r="BK5" s="19">
        <v>38310</v>
      </c>
      <c r="BL5" s="3">
        <v>45512</v>
      </c>
      <c r="BM5" s="3">
        <f t="shared" si="30"/>
        <v>7202</v>
      </c>
      <c r="BN5" s="20">
        <f t="shared" si="31"/>
        <v>0.18799269120334117</v>
      </c>
      <c r="BO5" s="19">
        <v>10950</v>
      </c>
      <c r="BP5" s="3">
        <v>14465</v>
      </c>
      <c r="BQ5" s="3">
        <f t="shared" si="32"/>
        <v>3515</v>
      </c>
      <c r="BR5" s="20">
        <f t="shared" si="33"/>
        <v>0.32100456621004558</v>
      </c>
      <c r="BS5" s="19">
        <v>29750</v>
      </c>
      <c r="BT5" s="3">
        <v>16454</v>
      </c>
      <c r="BU5" s="3">
        <f t="shared" si="34"/>
        <v>-13296</v>
      </c>
      <c r="BV5" s="20">
        <f t="shared" si="35"/>
        <v>-0.44692436974789918</v>
      </c>
      <c r="BW5" s="19">
        <v>61422</v>
      </c>
      <c r="BX5" s="3">
        <v>67176</v>
      </c>
      <c r="BY5" s="3">
        <f t="shared" si="36"/>
        <v>5754</v>
      </c>
      <c r="BZ5" s="20">
        <f t="shared" si="37"/>
        <v>9.3679789000683744E-2</v>
      </c>
      <c r="CA5" s="19">
        <v>138</v>
      </c>
      <c r="CB5" s="3">
        <v>93</v>
      </c>
      <c r="CC5" s="3">
        <f t="shared" si="38"/>
        <v>-45</v>
      </c>
      <c r="CD5" s="20">
        <f t="shared" si="39"/>
        <v>-0.32608695652173914</v>
      </c>
      <c r="CE5" s="19">
        <v>13854</v>
      </c>
      <c r="CF5" s="3">
        <v>18313</v>
      </c>
      <c r="CG5" s="3">
        <f t="shared" si="40"/>
        <v>4459</v>
      </c>
      <c r="CH5" s="20">
        <f t="shared" si="41"/>
        <v>0.32185650353688455</v>
      </c>
      <c r="CI5" s="19">
        <v>35961</v>
      </c>
      <c r="CJ5" s="3">
        <v>22845</v>
      </c>
      <c r="CK5" s="3">
        <f t="shared" si="42"/>
        <v>-13116</v>
      </c>
      <c r="CL5" s="20">
        <f t="shared" si="43"/>
        <v>-0.36472845582714608</v>
      </c>
      <c r="CM5" s="19">
        <v>8915.1985499999992</v>
      </c>
      <c r="CN5" s="3">
        <v>9720.8544000000002</v>
      </c>
      <c r="CO5" s="3">
        <f t="shared" si="44"/>
        <v>805.65585000000101</v>
      </c>
      <c r="CP5" s="20">
        <f t="shared" si="45"/>
        <v>9.0368806200059382E-2</v>
      </c>
      <c r="CQ5" s="19">
        <v>11758.271919999999</v>
      </c>
      <c r="CR5" s="3">
        <v>12845.30674</v>
      </c>
      <c r="CS5" s="3">
        <f t="shared" si="46"/>
        <v>1087.0348200000008</v>
      </c>
      <c r="CT5" s="20">
        <f t="shared" si="47"/>
        <v>9.2448518574488103E-2</v>
      </c>
      <c r="CU5" s="19">
        <v>20879.592519999998</v>
      </c>
      <c r="CV5" s="3">
        <v>22809.879519999999</v>
      </c>
      <c r="CW5" s="3">
        <f t="shared" si="48"/>
        <v>1930.2870000000003</v>
      </c>
      <c r="CX5" s="20">
        <f t="shared" si="49"/>
        <v>9.2448499564875553E-2</v>
      </c>
      <c r="CY5" s="19">
        <v>6655</v>
      </c>
      <c r="CZ5" s="3">
        <v>4619</v>
      </c>
      <c r="DA5" s="3">
        <f t="shared" si="50"/>
        <v>-2036</v>
      </c>
      <c r="DB5" s="20">
        <f t="shared" si="51"/>
        <v>-0.30593538692712241</v>
      </c>
    </row>
    <row r="6" spans="1:106" x14ac:dyDescent="0.25">
      <c r="A6" s="2">
        <v>4</v>
      </c>
      <c r="B6" s="1" t="s">
        <v>107</v>
      </c>
      <c r="C6" s="19">
        <v>49104</v>
      </c>
      <c r="D6" s="3">
        <v>51639</v>
      </c>
      <c r="E6" s="3">
        <f t="shared" si="0"/>
        <v>2535</v>
      </c>
      <c r="F6" s="20">
        <f t="shared" si="1"/>
        <v>5.1625122189638217E-2</v>
      </c>
      <c r="G6" s="19">
        <v>131276</v>
      </c>
      <c r="H6" s="3">
        <v>145575</v>
      </c>
      <c r="I6" s="3">
        <f t="shared" si="2"/>
        <v>14299</v>
      </c>
      <c r="J6" s="20">
        <f t="shared" si="3"/>
        <v>0.10892318474054674</v>
      </c>
      <c r="K6" s="19">
        <v>134052</v>
      </c>
      <c r="L6" s="3">
        <v>148033</v>
      </c>
      <c r="M6" s="3">
        <f t="shared" si="4"/>
        <v>13981</v>
      </c>
      <c r="N6" s="20">
        <f t="shared" si="5"/>
        <v>0.10429534807388174</v>
      </c>
      <c r="O6" s="19">
        <v>63773</v>
      </c>
      <c r="P6" s="3">
        <v>80018</v>
      </c>
      <c r="Q6" s="3">
        <f t="shared" si="6"/>
        <v>16245</v>
      </c>
      <c r="R6" s="20">
        <f t="shared" si="7"/>
        <v>0.25473162623680867</v>
      </c>
      <c r="S6" s="19">
        <v>35338</v>
      </c>
      <c r="T6" s="3">
        <v>36299</v>
      </c>
      <c r="U6" s="3">
        <f t="shared" si="8"/>
        <v>961</v>
      </c>
      <c r="V6" s="20">
        <f t="shared" si="9"/>
        <v>2.7194521478295375E-2</v>
      </c>
      <c r="W6" s="19">
        <v>16874</v>
      </c>
      <c r="X6" s="3">
        <v>17885</v>
      </c>
      <c r="Y6" s="3">
        <f t="shared" si="10"/>
        <v>1011</v>
      </c>
      <c r="Z6" s="20">
        <f t="shared" si="11"/>
        <v>5.9914661609576925E-2</v>
      </c>
      <c r="AA6" s="19">
        <v>11686</v>
      </c>
      <c r="AB6" s="3">
        <v>11635</v>
      </c>
      <c r="AC6" s="3">
        <f t="shared" si="12"/>
        <v>-51</v>
      </c>
      <c r="AD6" s="20">
        <f t="shared" si="13"/>
        <v>-4.3641964744138839E-3</v>
      </c>
      <c r="AE6" s="19">
        <v>13350</v>
      </c>
      <c r="AF6" s="3">
        <v>12219</v>
      </c>
      <c r="AG6" s="3">
        <f t="shared" si="14"/>
        <v>-1131</v>
      </c>
      <c r="AH6" s="20">
        <f t="shared" si="15"/>
        <v>-8.4719101123595486E-2</v>
      </c>
      <c r="AI6" s="19">
        <v>11265</v>
      </c>
      <c r="AJ6" s="3">
        <v>11354</v>
      </c>
      <c r="AK6" s="3">
        <f t="shared" si="16"/>
        <v>89</v>
      </c>
      <c r="AL6" s="20">
        <f t="shared" si="17"/>
        <v>7.9005770084332738E-3</v>
      </c>
      <c r="AM6" s="19">
        <v>12803</v>
      </c>
      <c r="AN6" s="3">
        <v>16431</v>
      </c>
      <c r="AO6" s="3">
        <f t="shared" si="18"/>
        <v>3628</v>
      </c>
      <c r="AP6" s="20">
        <f t="shared" si="19"/>
        <v>0.28337108490197616</v>
      </c>
      <c r="AQ6" s="19">
        <v>27600</v>
      </c>
      <c r="AR6" s="3">
        <v>24508</v>
      </c>
      <c r="AS6" s="3">
        <f t="shared" si="20"/>
        <v>-3092</v>
      </c>
      <c r="AT6" s="20">
        <f t="shared" si="21"/>
        <v>-0.11202898550724638</v>
      </c>
      <c r="AU6" s="19">
        <v>6650</v>
      </c>
      <c r="AV6" s="3">
        <v>6316</v>
      </c>
      <c r="AW6" s="3">
        <f t="shared" si="22"/>
        <v>-334</v>
      </c>
      <c r="AX6" s="20">
        <f t="shared" si="23"/>
        <v>-5.0225563909774396E-2</v>
      </c>
      <c r="AY6" s="19">
        <v>18698</v>
      </c>
      <c r="AZ6" s="3">
        <v>20053</v>
      </c>
      <c r="BA6" s="3">
        <f t="shared" si="24"/>
        <v>1355</v>
      </c>
      <c r="BB6" s="20">
        <f t="shared" si="25"/>
        <v>7.2467643598245868E-2</v>
      </c>
      <c r="BC6" s="19">
        <v>48168</v>
      </c>
      <c r="BD6" s="3">
        <v>56431</v>
      </c>
      <c r="BE6" s="3">
        <f t="shared" si="26"/>
        <v>8263</v>
      </c>
      <c r="BF6" s="20">
        <f t="shared" si="27"/>
        <v>0.17154542434811493</v>
      </c>
      <c r="BG6" s="19">
        <v>38735</v>
      </c>
      <c r="BH6" s="3">
        <v>39455</v>
      </c>
      <c r="BI6" s="3">
        <f t="shared" si="28"/>
        <v>720</v>
      </c>
      <c r="BJ6" s="20">
        <f t="shared" si="29"/>
        <v>1.8587840454369342E-2</v>
      </c>
      <c r="BK6" s="19">
        <v>21801</v>
      </c>
      <c r="BL6" s="3">
        <v>25778</v>
      </c>
      <c r="BM6" s="3">
        <f t="shared" si="30"/>
        <v>3977</v>
      </c>
      <c r="BN6" s="20">
        <f t="shared" si="31"/>
        <v>0.18242282464107151</v>
      </c>
      <c r="BO6" s="19">
        <v>5389</v>
      </c>
      <c r="BP6" s="3">
        <v>4514</v>
      </c>
      <c r="BQ6" s="3">
        <f t="shared" si="32"/>
        <v>-875</v>
      </c>
      <c r="BR6" s="20">
        <f t="shared" si="33"/>
        <v>-0.16236778623121173</v>
      </c>
      <c r="BS6" s="19">
        <v>4547</v>
      </c>
      <c r="BT6" s="3">
        <v>4293</v>
      </c>
      <c r="BU6" s="3">
        <f t="shared" si="34"/>
        <v>-254</v>
      </c>
      <c r="BV6" s="20">
        <f t="shared" si="35"/>
        <v>-5.5861007257532402E-2</v>
      </c>
      <c r="BW6" s="19">
        <v>10422</v>
      </c>
      <c r="BX6" s="3">
        <v>12323</v>
      </c>
      <c r="BY6" s="3">
        <f t="shared" si="36"/>
        <v>1901</v>
      </c>
      <c r="BZ6" s="20">
        <f t="shared" si="37"/>
        <v>0.18240260986374968</v>
      </c>
      <c r="CA6" s="19">
        <v>13</v>
      </c>
      <c r="CB6" s="3">
        <v>10</v>
      </c>
      <c r="CC6" s="3">
        <f t="shared" si="38"/>
        <v>-3</v>
      </c>
      <c r="CD6" s="20">
        <f t="shared" si="39"/>
        <v>-0.23076923076923073</v>
      </c>
      <c r="CE6" s="19">
        <v>916</v>
      </c>
      <c r="CF6" s="3">
        <v>1002</v>
      </c>
      <c r="CG6" s="3">
        <f t="shared" si="40"/>
        <v>86</v>
      </c>
      <c r="CH6" s="20">
        <f t="shared" si="41"/>
        <v>9.3886462882096122E-2</v>
      </c>
      <c r="CI6" s="19">
        <v>6313</v>
      </c>
      <c r="CJ6" s="3">
        <v>2366</v>
      </c>
      <c r="CK6" s="3">
        <f t="shared" si="42"/>
        <v>-3947</v>
      </c>
      <c r="CL6" s="20">
        <f t="shared" si="43"/>
        <v>-0.62521780453033426</v>
      </c>
      <c r="CM6" s="19">
        <v>9528.8975800000007</v>
      </c>
      <c r="CN6" s="3">
        <v>10390.01283</v>
      </c>
      <c r="CO6" s="3">
        <f t="shared" si="44"/>
        <v>861.11524999999892</v>
      </c>
      <c r="CP6" s="20">
        <f t="shared" si="45"/>
        <v>9.0368822077317335E-2</v>
      </c>
      <c r="CQ6" s="19">
        <v>16147.21444</v>
      </c>
      <c r="CR6" s="3">
        <v>17640.000510000002</v>
      </c>
      <c r="CS6" s="3">
        <f t="shared" si="46"/>
        <v>1492.7860700000019</v>
      </c>
      <c r="CT6" s="20">
        <f t="shared" si="47"/>
        <v>9.2448519560256903E-2</v>
      </c>
      <c r="CU6" s="19">
        <v>10216.666999999999</v>
      </c>
      <c r="CV6" s="3">
        <v>11161.18217</v>
      </c>
      <c r="CW6" s="3">
        <f t="shared" si="48"/>
        <v>944.51517000000058</v>
      </c>
      <c r="CX6" s="20">
        <f t="shared" si="49"/>
        <v>9.2448463867913055E-2</v>
      </c>
      <c r="CY6" s="19">
        <v>2776</v>
      </c>
      <c r="CZ6" s="3">
        <v>2458</v>
      </c>
      <c r="DA6" s="3">
        <f t="shared" si="50"/>
        <v>-318</v>
      </c>
      <c r="DB6" s="20">
        <f t="shared" si="51"/>
        <v>-0.11455331412103742</v>
      </c>
    </row>
    <row r="7" spans="1:106" x14ac:dyDescent="0.25">
      <c r="A7" s="2">
        <v>5</v>
      </c>
      <c r="B7" s="1" t="s">
        <v>109</v>
      </c>
      <c r="C7" s="19">
        <v>96515</v>
      </c>
      <c r="D7" s="3">
        <v>99139</v>
      </c>
      <c r="E7" s="3">
        <f t="shared" si="0"/>
        <v>2624</v>
      </c>
      <c r="F7" s="20">
        <f t="shared" si="1"/>
        <v>2.7187483810806601E-2</v>
      </c>
      <c r="G7" s="19">
        <v>284409</v>
      </c>
      <c r="H7" s="3">
        <v>303330</v>
      </c>
      <c r="I7" s="3">
        <f t="shared" si="2"/>
        <v>18921</v>
      </c>
      <c r="J7" s="20">
        <f t="shared" si="3"/>
        <v>6.6527430566543311E-2</v>
      </c>
      <c r="K7" s="19">
        <v>287104</v>
      </c>
      <c r="L7" s="3">
        <v>304750</v>
      </c>
      <c r="M7" s="3">
        <f t="shared" si="4"/>
        <v>17646</v>
      </c>
      <c r="N7" s="20">
        <f t="shared" si="5"/>
        <v>6.1462048595630758E-2</v>
      </c>
      <c r="O7" s="19">
        <v>133950</v>
      </c>
      <c r="P7" s="3">
        <v>166464</v>
      </c>
      <c r="Q7" s="3">
        <f t="shared" si="6"/>
        <v>32514</v>
      </c>
      <c r="R7" s="20">
        <f t="shared" si="7"/>
        <v>0.24273236282194843</v>
      </c>
      <c r="S7" s="19">
        <v>72233</v>
      </c>
      <c r="T7" s="3">
        <v>69339</v>
      </c>
      <c r="U7" s="3">
        <f t="shared" si="8"/>
        <v>-2894</v>
      </c>
      <c r="V7" s="20">
        <f t="shared" si="9"/>
        <v>-4.0064790331289069E-2</v>
      </c>
      <c r="W7" s="19">
        <v>31477</v>
      </c>
      <c r="X7" s="3">
        <v>34086</v>
      </c>
      <c r="Y7" s="3">
        <f t="shared" si="10"/>
        <v>2609</v>
      </c>
      <c r="Z7" s="20">
        <f t="shared" si="11"/>
        <v>8.2885916701083362E-2</v>
      </c>
      <c r="AA7" s="19">
        <v>19400</v>
      </c>
      <c r="AB7" s="3">
        <v>21801</v>
      </c>
      <c r="AC7" s="3">
        <f t="shared" si="12"/>
        <v>2401</v>
      </c>
      <c r="AD7" s="20">
        <f t="shared" si="13"/>
        <v>0.1237628865979381</v>
      </c>
      <c r="AE7" s="19">
        <v>25349</v>
      </c>
      <c r="AF7" s="3">
        <v>25779</v>
      </c>
      <c r="AG7" s="3">
        <f t="shared" si="14"/>
        <v>430</v>
      </c>
      <c r="AH7" s="20">
        <f t="shared" si="15"/>
        <v>1.696319381435174E-2</v>
      </c>
      <c r="AI7" s="19">
        <v>26028</v>
      </c>
      <c r="AJ7" s="3">
        <v>24709</v>
      </c>
      <c r="AK7" s="3">
        <f t="shared" si="16"/>
        <v>-1319</v>
      </c>
      <c r="AL7" s="20">
        <f t="shared" si="17"/>
        <v>-5.0676194867066204E-2</v>
      </c>
      <c r="AM7" s="19">
        <v>25738</v>
      </c>
      <c r="AN7" s="3">
        <v>26850</v>
      </c>
      <c r="AO7" s="3">
        <f t="shared" si="18"/>
        <v>1112</v>
      </c>
      <c r="AP7" s="20">
        <f t="shared" si="19"/>
        <v>4.320460020203587E-2</v>
      </c>
      <c r="AQ7" s="19">
        <v>108571</v>
      </c>
      <c r="AR7" s="3">
        <v>126260</v>
      </c>
      <c r="AS7" s="3">
        <f t="shared" si="20"/>
        <v>17689</v>
      </c>
      <c r="AT7" s="20">
        <f t="shared" si="21"/>
        <v>0.16292564312753877</v>
      </c>
      <c r="AU7" s="19">
        <v>15763</v>
      </c>
      <c r="AV7" s="3">
        <v>15936</v>
      </c>
      <c r="AW7" s="3">
        <f t="shared" si="22"/>
        <v>173</v>
      </c>
      <c r="AX7" s="20">
        <f t="shared" si="23"/>
        <v>1.0975068197678128E-2</v>
      </c>
      <c r="AY7" s="19">
        <v>54148</v>
      </c>
      <c r="AZ7" s="3">
        <v>47795</v>
      </c>
      <c r="BA7" s="3">
        <f t="shared" si="24"/>
        <v>-6353</v>
      </c>
      <c r="BB7" s="20">
        <f t="shared" si="25"/>
        <v>-0.11732658639284921</v>
      </c>
      <c r="BC7" s="19">
        <v>98103</v>
      </c>
      <c r="BD7" s="3">
        <v>107759</v>
      </c>
      <c r="BE7" s="3">
        <f t="shared" si="26"/>
        <v>9656</v>
      </c>
      <c r="BF7" s="20">
        <f t="shared" si="27"/>
        <v>9.8427163287565067E-2</v>
      </c>
      <c r="BG7" s="19">
        <v>80881</v>
      </c>
      <c r="BH7" s="3">
        <v>84763</v>
      </c>
      <c r="BI7" s="3">
        <f t="shared" si="28"/>
        <v>3882</v>
      </c>
      <c r="BJ7" s="20">
        <f t="shared" si="29"/>
        <v>4.7996439213165099E-2</v>
      </c>
      <c r="BK7" s="19">
        <v>38209</v>
      </c>
      <c r="BL7" s="3">
        <v>48497</v>
      </c>
      <c r="BM7" s="3">
        <f t="shared" si="30"/>
        <v>10288</v>
      </c>
      <c r="BN7" s="20">
        <f t="shared" si="31"/>
        <v>0.26925593446570173</v>
      </c>
      <c r="BO7" s="19">
        <v>14394</v>
      </c>
      <c r="BP7" s="3">
        <v>20265</v>
      </c>
      <c r="BQ7" s="3">
        <f t="shared" si="32"/>
        <v>5871</v>
      </c>
      <c r="BR7" s="20">
        <f t="shared" si="33"/>
        <v>0.40787828261775738</v>
      </c>
      <c r="BS7" s="19">
        <v>20160</v>
      </c>
      <c r="BT7" s="3">
        <v>18983</v>
      </c>
      <c r="BU7" s="3">
        <f t="shared" si="34"/>
        <v>-1177</v>
      </c>
      <c r="BV7" s="20">
        <f t="shared" si="35"/>
        <v>-5.8382936507936467E-2</v>
      </c>
      <c r="BW7" s="19">
        <v>31616</v>
      </c>
      <c r="BX7" s="3">
        <v>47170</v>
      </c>
      <c r="BY7" s="3">
        <f t="shared" si="36"/>
        <v>15554</v>
      </c>
      <c r="BZ7" s="20">
        <f t="shared" si="37"/>
        <v>0.4919660931174088</v>
      </c>
      <c r="CA7" s="19">
        <v>376</v>
      </c>
      <c r="CB7" s="3">
        <v>74</v>
      </c>
      <c r="CC7" s="3">
        <f t="shared" si="38"/>
        <v>-302</v>
      </c>
      <c r="CD7" s="20">
        <f t="shared" si="39"/>
        <v>-0.80319148936170215</v>
      </c>
      <c r="CE7" s="19">
        <v>25784</v>
      </c>
      <c r="CF7" s="3">
        <v>25986</v>
      </c>
      <c r="CG7" s="3">
        <f t="shared" si="40"/>
        <v>202</v>
      </c>
      <c r="CH7" s="20">
        <f t="shared" si="41"/>
        <v>7.8343158547937719E-3</v>
      </c>
      <c r="CI7" s="19">
        <v>16241</v>
      </c>
      <c r="CJ7" s="3">
        <v>13782</v>
      </c>
      <c r="CK7" s="3">
        <f t="shared" si="42"/>
        <v>-2459</v>
      </c>
      <c r="CL7" s="20">
        <f t="shared" si="43"/>
        <v>-0.15140693307062369</v>
      </c>
      <c r="CM7" s="19">
        <v>11162.38804</v>
      </c>
      <c r="CN7" s="3">
        <v>11770.053980000001</v>
      </c>
      <c r="CO7" s="3">
        <f t="shared" si="44"/>
        <v>607.66594000000077</v>
      </c>
      <c r="CP7" s="20">
        <f t="shared" si="45"/>
        <v>5.4438704139513128E-2</v>
      </c>
      <c r="CQ7" s="19">
        <v>1741.4699700000001</v>
      </c>
      <c r="CR7" s="3">
        <v>1827.1069299999999</v>
      </c>
      <c r="CS7" s="3">
        <f t="shared" si="46"/>
        <v>85.636959999999817</v>
      </c>
      <c r="CT7" s="20">
        <f t="shared" si="47"/>
        <v>4.9175100044934972E-2</v>
      </c>
      <c r="CU7" s="19">
        <v>5446.2685499999998</v>
      </c>
      <c r="CV7" s="3">
        <v>5714.0893599999999</v>
      </c>
      <c r="CW7" s="3">
        <f t="shared" si="48"/>
        <v>267.82081000000017</v>
      </c>
      <c r="CX7" s="20">
        <f t="shared" si="49"/>
        <v>4.9175101730890569E-2</v>
      </c>
      <c r="CY7" s="19">
        <v>2695</v>
      </c>
      <c r="CZ7" s="3">
        <v>1420</v>
      </c>
      <c r="DA7" s="3">
        <f t="shared" si="50"/>
        <v>-1275</v>
      </c>
      <c r="DB7" s="20">
        <f t="shared" si="51"/>
        <v>-0.47309833024118741</v>
      </c>
    </row>
    <row r="8" spans="1:106" x14ac:dyDescent="0.25">
      <c r="A8" s="2">
        <v>6</v>
      </c>
      <c r="B8" s="1" t="s">
        <v>108</v>
      </c>
      <c r="C8" s="19">
        <v>83567</v>
      </c>
      <c r="D8" s="3">
        <v>83332</v>
      </c>
      <c r="E8" s="3">
        <f t="shared" si="0"/>
        <v>-235</v>
      </c>
      <c r="F8" s="20">
        <f t="shared" si="1"/>
        <v>-2.8121148300166432E-3</v>
      </c>
      <c r="G8" s="19">
        <v>210973</v>
      </c>
      <c r="H8" s="3">
        <v>220203</v>
      </c>
      <c r="I8" s="3">
        <f t="shared" si="2"/>
        <v>9230</v>
      </c>
      <c r="J8" s="20">
        <f t="shared" si="3"/>
        <v>4.3749674128916949E-2</v>
      </c>
      <c r="K8" s="19">
        <v>213427</v>
      </c>
      <c r="L8" s="3">
        <v>221836</v>
      </c>
      <c r="M8" s="3">
        <f t="shared" si="4"/>
        <v>8409</v>
      </c>
      <c r="N8" s="20">
        <f t="shared" si="5"/>
        <v>3.9399888486461476E-2</v>
      </c>
      <c r="O8" s="19">
        <v>102758</v>
      </c>
      <c r="P8" s="3">
        <v>118085</v>
      </c>
      <c r="Q8" s="3">
        <f t="shared" si="6"/>
        <v>15327</v>
      </c>
      <c r="R8" s="20">
        <f t="shared" si="7"/>
        <v>0.14915627007142995</v>
      </c>
      <c r="S8" s="19">
        <v>56264</v>
      </c>
      <c r="T8" s="3">
        <v>53867</v>
      </c>
      <c r="U8" s="3">
        <f t="shared" si="8"/>
        <v>-2397</v>
      </c>
      <c r="V8" s="20">
        <f t="shared" si="9"/>
        <v>-4.2602729987203158E-2</v>
      </c>
      <c r="W8" s="19">
        <v>32621</v>
      </c>
      <c r="X8" s="3">
        <v>34376</v>
      </c>
      <c r="Y8" s="3">
        <f t="shared" si="10"/>
        <v>1755</v>
      </c>
      <c r="Z8" s="20">
        <f t="shared" si="11"/>
        <v>5.3799699580025173E-2</v>
      </c>
      <c r="AA8" s="19">
        <v>14813</v>
      </c>
      <c r="AB8" s="3">
        <v>15086</v>
      </c>
      <c r="AC8" s="3">
        <f t="shared" si="12"/>
        <v>273</v>
      </c>
      <c r="AD8" s="20">
        <f t="shared" si="13"/>
        <v>1.8429757645311629E-2</v>
      </c>
      <c r="AE8" s="19">
        <v>18848</v>
      </c>
      <c r="AF8" s="3">
        <v>17619</v>
      </c>
      <c r="AG8" s="3">
        <f t="shared" si="14"/>
        <v>-1229</v>
      </c>
      <c r="AH8" s="20">
        <f t="shared" si="15"/>
        <v>-6.5205857385398969E-2</v>
      </c>
      <c r="AI8" s="19">
        <v>19710</v>
      </c>
      <c r="AJ8" s="3">
        <v>18347</v>
      </c>
      <c r="AK8" s="3">
        <f t="shared" si="16"/>
        <v>-1363</v>
      </c>
      <c r="AL8" s="20">
        <f t="shared" si="17"/>
        <v>-6.9152714358193812E-2</v>
      </c>
      <c r="AM8" s="19">
        <v>30196</v>
      </c>
      <c r="AN8" s="3">
        <v>32280</v>
      </c>
      <c r="AO8" s="3">
        <f t="shared" si="18"/>
        <v>2084</v>
      </c>
      <c r="AP8" s="20">
        <f t="shared" si="19"/>
        <v>6.9015763677308328E-2</v>
      </c>
      <c r="AQ8" s="19">
        <v>100175</v>
      </c>
      <c r="AR8" s="3">
        <v>111063</v>
      </c>
      <c r="AS8" s="3">
        <f t="shared" si="20"/>
        <v>10888</v>
      </c>
      <c r="AT8" s="20">
        <f t="shared" si="21"/>
        <v>0.10868979286249059</v>
      </c>
      <c r="AU8" s="19">
        <v>11718</v>
      </c>
      <c r="AV8" s="3">
        <v>13748</v>
      </c>
      <c r="AW8" s="3">
        <f t="shared" si="22"/>
        <v>2030</v>
      </c>
      <c r="AX8" s="20">
        <f t="shared" si="23"/>
        <v>0.17323775388291507</v>
      </c>
      <c r="AY8" s="19">
        <v>35024</v>
      </c>
      <c r="AZ8" s="3">
        <v>38216</v>
      </c>
      <c r="BA8" s="3">
        <f t="shared" si="24"/>
        <v>3192</v>
      </c>
      <c r="BB8" s="20">
        <f t="shared" si="25"/>
        <v>9.1137505710370048E-2</v>
      </c>
      <c r="BC8" s="19">
        <v>73472</v>
      </c>
      <c r="BD8" s="3">
        <v>74257</v>
      </c>
      <c r="BE8" s="3">
        <f t="shared" si="26"/>
        <v>785</v>
      </c>
      <c r="BF8" s="20">
        <f t="shared" si="27"/>
        <v>1.0684342334494668E-2</v>
      </c>
      <c r="BG8" s="19">
        <v>63451</v>
      </c>
      <c r="BH8" s="3">
        <v>59958</v>
      </c>
      <c r="BI8" s="3">
        <f t="shared" si="28"/>
        <v>-3493</v>
      </c>
      <c r="BJ8" s="20">
        <f t="shared" si="29"/>
        <v>-5.5050353816330722E-2</v>
      </c>
      <c r="BK8" s="19">
        <v>29762</v>
      </c>
      <c r="BL8" s="3">
        <v>35657</v>
      </c>
      <c r="BM8" s="3">
        <f t="shared" si="30"/>
        <v>5895</v>
      </c>
      <c r="BN8" s="20">
        <f t="shared" si="31"/>
        <v>0.19807136617162824</v>
      </c>
      <c r="BO8" s="19">
        <v>11502</v>
      </c>
      <c r="BP8" s="3">
        <v>17296</v>
      </c>
      <c r="BQ8" s="3">
        <f t="shared" si="32"/>
        <v>5794</v>
      </c>
      <c r="BR8" s="20">
        <f t="shared" si="33"/>
        <v>0.5037384802643019</v>
      </c>
      <c r="BS8" s="19">
        <v>35889</v>
      </c>
      <c r="BT8" s="3">
        <v>30913</v>
      </c>
      <c r="BU8" s="3">
        <f t="shared" si="34"/>
        <v>-4976</v>
      </c>
      <c r="BV8" s="20">
        <f t="shared" si="35"/>
        <v>-0.13864972554264543</v>
      </c>
      <c r="BW8" s="19">
        <v>27044</v>
      </c>
      <c r="BX8" s="3">
        <v>31548</v>
      </c>
      <c r="BY8" s="3">
        <f t="shared" si="36"/>
        <v>4504</v>
      </c>
      <c r="BZ8" s="20">
        <f t="shared" si="37"/>
        <v>0.16654341073805656</v>
      </c>
      <c r="CA8" s="19">
        <v>730</v>
      </c>
      <c r="CB8" s="3">
        <v>143</v>
      </c>
      <c r="CC8" s="3">
        <f t="shared" si="38"/>
        <v>-587</v>
      </c>
      <c r="CD8" s="20">
        <f t="shared" si="39"/>
        <v>-0.80410958904109586</v>
      </c>
      <c r="CE8" s="19">
        <v>10152</v>
      </c>
      <c r="CF8" s="3">
        <v>10895</v>
      </c>
      <c r="CG8" s="3">
        <f t="shared" si="40"/>
        <v>743</v>
      </c>
      <c r="CH8" s="20">
        <f t="shared" si="41"/>
        <v>7.3187549251378936E-2</v>
      </c>
      <c r="CI8" s="19">
        <v>14858</v>
      </c>
      <c r="CJ8" s="3">
        <v>20268</v>
      </c>
      <c r="CK8" s="3">
        <f t="shared" si="42"/>
        <v>5410</v>
      </c>
      <c r="CL8" s="20">
        <f t="shared" si="43"/>
        <v>0.36411360883025989</v>
      </c>
      <c r="CM8" s="19">
        <v>10549.478419999999</v>
      </c>
      <c r="CN8" s="3">
        <v>11123.778539999999</v>
      </c>
      <c r="CO8" s="3">
        <f t="shared" si="44"/>
        <v>574.30011999999988</v>
      </c>
      <c r="CP8" s="20">
        <f t="shared" si="45"/>
        <v>5.4438721720234673E-2</v>
      </c>
      <c r="CQ8" s="19">
        <v>3358.4245599999999</v>
      </c>
      <c r="CR8" s="3">
        <v>3523.5756299999998</v>
      </c>
      <c r="CS8" s="3">
        <f t="shared" si="46"/>
        <v>165.15106999999989</v>
      </c>
      <c r="CT8" s="20">
        <f t="shared" si="47"/>
        <v>4.9175161463206996E-2</v>
      </c>
      <c r="CU8" s="19">
        <v>7684.0471200000002</v>
      </c>
      <c r="CV8" s="3">
        <v>8061.9111999999996</v>
      </c>
      <c r="CW8" s="3">
        <f t="shared" si="48"/>
        <v>377.86407999999938</v>
      </c>
      <c r="CX8" s="20">
        <f t="shared" si="49"/>
        <v>4.9175138322160583E-2</v>
      </c>
      <c r="CY8" s="19">
        <v>2454</v>
      </c>
      <c r="CZ8" s="3">
        <v>1633</v>
      </c>
      <c r="DA8" s="3">
        <f t="shared" si="50"/>
        <v>-821</v>
      </c>
      <c r="DB8" s="20">
        <f t="shared" si="51"/>
        <v>-0.33455582722086386</v>
      </c>
    </row>
    <row r="9" spans="1:106" x14ac:dyDescent="0.25">
      <c r="A9" s="2">
        <v>7</v>
      </c>
      <c r="B9" s="1" t="s">
        <v>110</v>
      </c>
      <c r="C9" s="19">
        <v>77936</v>
      </c>
      <c r="D9" s="3">
        <v>79329</v>
      </c>
      <c r="E9" s="3">
        <f t="shared" si="0"/>
        <v>1393</v>
      </c>
      <c r="F9" s="20">
        <f t="shared" si="1"/>
        <v>1.7873639909669503E-2</v>
      </c>
      <c r="G9" s="19">
        <v>218313</v>
      </c>
      <c r="H9" s="3">
        <v>229897</v>
      </c>
      <c r="I9" s="3">
        <f t="shared" si="2"/>
        <v>11584</v>
      </c>
      <c r="J9" s="20">
        <f t="shared" si="3"/>
        <v>5.3061430148456656E-2</v>
      </c>
      <c r="K9" s="19">
        <v>221210</v>
      </c>
      <c r="L9" s="3">
        <v>232141</v>
      </c>
      <c r="M9" s="3">
        <f t="shared" si="4"/>
        <v>10931</v>
      </c>
      <c r="N9" s="20">
        <f t="shared" si="5"/>
        <v>4.9414583427512371E-2</v>
      </c>
      <c r="O9" s="19">
        <v>98632</v>
      </c>
      <c r="P9" s="3">
        <v>120643</v>
      </c>
      <c r="Q9" s="3">
        <f t="shared" si="6"/>
        <v>22011</v>
      </c>
      <c r="R9" s="20">
        <f t="shared" si="7"/>
        <v>0.22316286803471486</v>
      </c>
      <c r="S9" s="19">
        <v>58679</v>
      </c>
      <c r="T9" s="3">
        <v>58060</v>
      </c>
      <c r="U9" s="3">
        <f t="shared" si="8"/>
        <v>-619</v>
      </c>
      <c r="V9" s="20">
        <f t="shared" si="9"/>
        <v>-1.054891869322927E-2</v>
      </c>
      <c r="W9" s="19">
        <v>23937</v>
      </c>
      <c r="X9" s="3">
        <v>25390</v>
      </c>
      <c r="Y9" s="3">
        <f t="shared" si="10"/>
        <v>1453</v>
      </c>
      <c r="Z9" s="20">
        <f t="shared" si="11"/>
        <v>6.0701006809541713E-2</v>
      </c>
      <c r="AA9" s="19">
        <v>13827</v>
      </c>
      <c r="AB9" s="3">
        <v>16984</v>
      </c>
      <c r="AC9" s="3">
        <f t="shared" si="12"/>
        <v>3157</v>
      </c>
      <c r="AD9" s="20">
        <f t="shared" si="13"/>
        <v>0.22832140015910896</v>
      </c>
      <c r="AE9" s="19">
        <v>17087</v>
      </c>
      <c r="AF9" s="3">
        <v>16810</v>
      </c>
      <c r="AG9" s="3">
        <f t="shared" si="14"/>
        <v>-277</v>
      </c>
      <c r="AH9" s="20">
        <f t="shared" si="15"/>
        <v>-1.6211154678995698E-2</v>
      </c>
      <c r="AI9" s="19">
        <v>17114</v>
      </c>
      <c r="AJ9" s="3">
        <v>14272</v>
      </c>
      <c r="AK9" s="3">
        <f t="shared" si="16"/>
        <v>-2842</v>
      </c>
      <c r="AL9" s="20">
        <f t="shared" si="17"/>
        <v>-0.1660628725020451</v>
      </c>
      <c r="AM9" s="19">
        <v>29908</v>
      </c>
      <c r="AN9" s="3">
        <v>31263</v>
      </c>
      <c r="AO9" s="3">
        <f t="shared" si="18"/>
        <v>1355</v>
      </c>
      <c r="AP9" s="20">
        <f t="shared" si="19"/>
        <v>4.5305603851812259E-2</v>
      </c>
      <c r="AQ9" s="19">
        <v>129842</v>
      </c>
      <c r="AR9" s="3">
        <v>134233</v>
      </c>
      <c r="AS9" s="3">
        <f t="shared" si="20"/>
        <v>4391</v>
      </c>
      <c r="AT9" s="20">
        <f t="shared" si="21"/>
        <v>3.3818024984211492E-2</v>
      </c>
      <c r="AU9" s="19">
        <v>15432</v>
      </c>
      <c r="AV9" s="3">
        <v>15642</v>
      </c>
      <c r="AW9" s="3">
        <f t="shared" si="22"/>
        <v>210</v>
      </c>
      <c r="AX9" s="20">
        <f t="shared" si="23"/>
        <v>1.3608087091757426E-2</v>
      </c>
      <c r="AY9" s="19">
        <v>42905</v>
      </c>
      <c r="AZ9" s="3">
        <v>45426</v>
      </c>
      <c r="BA9" s="3">
        <f t="shared" si="24"/>
        <v>2521</v>
      </c>
      <c r="BB9" s="20">
        <f t="shared" si="25"/>
        <v>5.8757720545391079E-2</v>
      </c>
      <c r="BC9" s="19">
        <v>77724</v>
      </c>
      <c r="BD9" s="3">
        <v>77612</v>
      </c>
      <c r="BE9" s="3">
        <f t="shared" si="26"/>
        <v>-112</v>
      </c>
      <c r="BF9" s="20">
        <f t="shared" si="27"/>
        <v>-1.4409963460449982E-3</v>
      </c>
      <c r="BG9" s="19">
        <v>58736</v>
      </c>
      <c r="BH9" s="3">
        <v>62545</v>
      </c>
      <c r="BI9" s="3">
        <f t="shared" si="28"/>
        <v>3809</v>
      </c>
      <c r="BJ9" s="20">
        <f t="shared" si="29"/>
        <v>6.484949605012269E-2</v>
      </c>
      <c r="BK9" s="19">
        <v>26413</v>
      </c>
      <c r="BL9" s="3">
        <v>30916</v>
      </c>
      <c r="BM9" s="3">
        <f t="shared" si="30"/>
        <v>4503</v>
      </c>
      <c r="BN9" s="20">
        <f t="shared" si="31"/>
        <v>0.17048423124976342</v>
      </c>
      <c r="BO9" s="19">
        <v>8970</v>
      </c>
      <c r="BP9" s="3">
        <v>14148</v>
      </c>
      <c r="BQ9" s="3">
        <f t="shared" si="32"/>
        <v>5178</v>
      </c>
      <c r="BR9" s="20">
        <f t="shared" si="33"/>
        <v>0.57725752508361206</v>
      </c>
      <c r="BS9" s="19">
        <v>35784</v>
      </c>
      <c r="BT9" s="3">
        <v>32749</v>
      </c>
      <c r="BU9" s="3">
        <f t="shared" si="34"/>
        <v>-3035</v>
      </c>
      <c r="BV9" s="20">
        <f t="shared" si="35"/>
        <v>-8.4814442208808405E-2</v>
      </c>
      <c r="BW9" s="19">
        <v>29007</v>
      </c>
      <c r="BX9" s="3">
        <v>33281</v>
      </c>
      <c r="BY9" s="3">
        <f t="shared" si="36"/>
        <v>4274</v>
      </c>
      <c r="BZ9" s="20">
        <f t="shared" si="37"/>
        <v>0.14734374461336919</v>
      </c>
      <c r="CA9" s="19">
        <v>1428</v>
      </c>
      <c r="CB9" s="3">
        <v>302</v>
      </c>
      <c r="CC9" s="3">
        <f t="shared" si="38"/>
        <v>-1126</v>
      </c>
      <c r="CD9" s="20">
        <f t="shared" si="39"/>
        <v>-0.78851540616246496</v>
      </c>
      <c r="CE9" s="19">
        <v>25636</v>
      </c>
      <c r="CF9" s="3">
        <v>16739</v>
      </c>
      <c r="CG9" s="3">
        <f t="shared" si="40"/>
        <v>-8897</v>
      </c>
      <c r="CH9" s="20">
        <f t="shared" si="41"/>
        <v>-0.34705102200031201</v>
      </c>
      <c r="CI9" s="19">
        <v>29017</v>
      </c>
      <c r="CJ9" s="3">
        <v>37014</v>
      </c>
      <c r="CK9" s="3">
        <f t="shared" si="42"/>
        <v>7997</v>
      </c>
      <c r="CL9" s="20">
        <f t="shared" si="43"/>
        <v>0.27559706379019189</v>
      </c>
      <c r="CM9" s="19">
        <v>7246.3201300000001</v>
      </c>
      <c r="CN9" s="3">
        <v>7640.8005599999997</v>
      </c>
      <c r="CO9" s="3">
        <f t="shared" si="44"/>
        <v>394.48042999999961</v>
      </c>
      <c r="CP9" s="20">
        <f t="shared" si="45"/>
        <v>5.4438725162974544E-2</v>
      </c>
      <c r="CQ9" s="19">
        <v>1311.81017</v>
      </c>
      <c r="CR9" s="3">
        <v>1376.3185900000001</v>
      </c>
      <c r="CS9" s="3">
        <f t="shared" si="46"/>
        <v>64.508420000000115</v>
      </c>
      <c r="CT9" s="20">
        <f t="shared" si="47"/>
        <v>4.9175118073676805E-2</v>
      </c>
      <c r="CU9" s="19">
        <v>3891.5672300000001</v>
      </c>
      <c r="CV9" s="3">
        <v>4082.9353999999998</v>
      </c>
      <c r="CW9" s="3">
        <f t="shared" si="48"/>
        <v>191.36816999999974</v>
      </c>
      <c r="CX9" s="20">
        <f t="shared" si="49"/>
        <v>4.9175090314448999E-2</v>
      </c>
      <c r="CY9" s="19">
        <v>2897</v>
      </c>
      <c r="CZ9" s="3">
        <v>2244</v>
      </c>
      <c r="DA9" s="3">
        <f t="shared" si="50"/>
        <v>-653</v>
      </c>
      <c r="DB9" s="20">
        <f t="shared" si="51"/>
        <v>-0.22540559199171561</v>
      </c>
    </row>
    <row r="10" spans="1:106" x14ac:dyDescent="0.25">
      <c r="A10" s="2">
        <v>8</v>
      </c>
      <c r="B10" s="1" t="s">
        <v>111</v>
      </c>
      <c r="C10" s="19">
        <v>71929</v>
      </c>
      <c r="D10" s="3">
        <v>71216</v>
      </c>
      <c r="E10" s="3">
        <f t="shared" si="0"/>
        <v>-713</v>
      </c>
      <c r="F10" s="20">
        <f t="shared" si="1"/>
        <v>-9.9125526560914778E-3</v>
      </c>
      <c r="G10" s="19">
        <v>175214</v>
      </c>
      <c r="H10" s="3">
        <v>179966</v>
      </c>
      <c r="I10" s="3">
        <f t="shared" si="2"/>
        <v>4752</v>
      </c>
      <c r="J10" s="20">
        <f t="shared" si="3"/>
        <v>2.7121120458410752E-2</v>
      </c>
      <c r="K10" s="19">
        <v>182560</v>
      </c>
      <c r="L10" s="3">
        <v>186578</v>
      </c>
      <c r="M10" s="3">
        <f t="shared" si="4"/>
        <v>4018</v>
      </c>
      <c r="N10" s="20">
        <f t="shared" si="5"/>
        <v>2.2009202453987742E-2</v>
      </c>
      <c r="O10" s="19">
        <v>85887</v>
      </c>
      <c r="P10" s="3">
        <v>94321</v>
      </c>
      <c r="Q10" s="3">
        <f t="shared" si="6"/>
        <v>8434</v>
      </c>
      <c r="R10" s="20">
        <f t="shared" si="7"/>
        <v>9.8198796092540119E-2</v>
      </c>
      <c r="S10" s="19">
        <v>44384</v>
      </c>
      <c r="T10" s="3">
        <v>45157</v>
      </c>
      <c r="U10" s="3">
        <f t="shared" si="8"/>
        <v>773</v>
      </c>
      <c r="V10" s="20">
        <f t="shared" si="9"/>
        <v>1.7416186012977564E-2</v>
      </c>
      <c r="W10" s="19">
        <v>32215</v>
      </c>
      <c r="X10" s="3">
        <v>30107</v>
      </c>
      <c r="Y10" s="3">
        <f t="shared" si="10"/>
        <v>-2108</v>
      </c>
      <c r="Z10" s="20">
        <f t="shared" si="11"/>
        <v>-6.543535620052765E-2</v>
      </c>
      <c r="AA10" s="19">
        <v>17817</v>
      </c>
      <c r="AB10" s="3">
        <v>13486</v>
      </c>
      <c r="AC10" s="3">
        <f t="shared" si="12"/>
        <v>-4331</v>
      </c>
      <c r="AD10" s="20">
        <f t="shared" si="13"/>
        <v>-0.2430824493461301</v>
      </c>
      <c r="AE10" s="19">
        <v>16029</v>
      </c>
      <c r="AF10" s="3">
        <v>11484</v>
      </c>
      <c r="AG10" s="3">
        <f t="shared" si="14"/>
        <v>-4545</v>
      </c>
      <c r="AH10" s="20">
        <f t="shared" si="15"/>
        <v>-0.2835485682201011</v>
      </c>
      <c r="AI10" s="19">
        <v>14528</v>
      </c>
      <c r="AJ10" s="3">
        <v>12365</v>
      </c>
      <c r="AK10" s="3">
        <f t="shared" si="16"/>
        <v>-2163</v>
      </c>
      <c r="AL10" s="20">
        <f t="shared" si="17"/>
        <v>-0.14888491189427311</v>
      </c>
      <c r="AM10" s="19">
        <v>23555</v>
      </c>
      <c r="AN10" s="3">
        <v>33881</v>
      </c>
      <c r="AO10" s="3">
        <f t="shared" si="18"/>
        <v>10326</v>
      </c>
      <c r="AP10" s="20">
        <f t="shared" si="19"/>
        <v>0.43837826363829335</v>
      </c>
      <c r="AQ10" s="19">
        <v>157160</v>
      </c>
      <c r="AR10" s="3">
        <v>122273</v>
      </c>
      <c r="AS10" s="3">
        <f t="shared" si="20"/>
        <v>-34887</v>
      </c>
      <c r="AT10" s="20">
        <f t="shared" si="21"/>
        <v>-0.22198396538559428</v>
      </c>
      <c r="AU10" s="19">
        <v>8913</v>
      </c>
      <c r="AV10" s="3">
        <v>9007</v>
      </c>
      <c r="AW10" s="3">
        <f t="shared" si="22"/>
        <v>94</v>
      </c>
      <c r="AX10" s="20">
        <f t="shared" si="23"/>
        <v>1.0546392909233759E-2</v>
      </c>
      <c r="AY10" s="19">
        <v>30004</v>
      </c>
      <c r="AZ10" s="3">
        <v>37846</v>
      </c>
      <c r="BA10" s="3">
        <f t="shared" si="24"/>
        <v>7842</v>
      </c>
      <c r="BB10" s="20">
        <f t="shared" si="25"/>
        <v>0.26136515131315829</v>
      </c>
      <c r="BC10" s="19">
        <v>62443</v>
      </c>
      <c r="BD10" s="3">
        <v>63300</v>
      </c>
      <c r="BE10" s="3">
        <f t="shared" si="26"/>
        <v>857</v>
      </c>
      <c r="BF10" s="20">
        <f t="shared" si="27"/>
        <v>1.3724516759284544E-2</v>
      </c>
      <c r="BG10" s="19">
        <v>52536</v>
      </c>
      <c r="BH10" s="3">
        <v>46984</v>
      </c>
      <c r="BI10" s="3">
        <f t="shared" si="28"/>
        <v>-5552</v>
      </c>
      <c r="BJ10" s="20">
        <f t="shared" si="29"/>
        <v>-0.10567991472514082</v>
      </c>
      <c r="BK10" s="19">
        <v>28664</v>
      </c>
      <c r="BL10" s="3">
        <v>29441</v>
      </c>
      <c r="BM10" s="3">
        <f t="shared" si="30"/>
        <v>777</v>
      </c>
      <c r="BN10" s="20">
        <f t="shared" si="31"/>
        <v>2.7107172760256759E-2</v>
      </c>
      <c r="BO10" s="19">
        <v>9959</v>
      </c>
      <c r="BP10" s="3">
        <v>17170</v>
      </c>
      <c r="BQ10" s="3">
        <f t="shared" si="32"/>
        <v>7211</v>
      </c>
      <c r="BR10" s="20">
        <f t="shared" si="33"/>
        <v>0.72406868159453763</v>
      </c>
      <c r="BS10" s="19">
        <v>39339</v>
      </c>
      <c r="BT10" s="3">
        <v>23037</v>
      </c>
      <c r="BU10" s="3">
        <f t="shared" si="34"/>
        <v>-16302</v>
      </c>
      <c r="BV10" s="20">
        <f t="shared" si="35"/>
        <v>-0.4143979257225654</v>
      </c>
      <c r="BW10" s="19">
        <v>75927</v>
      </c>
      <c r="BX10" s="3">
        <v>49376</v>
      </c>
      <c r="BY10" s="3">
        <f t="shared" si="36"/>
        <v>-26551</v>
      </c>
      <c r="BZ10" s="20">
        <f t="shared" si="37"/>
        <v>-0.3496911507105509</v>
      </c>
      <c r="CA10" s="19">
        <v>171</v>
      </c>
      <c r="CB10" s="3">
        <v>77</v>
      </c>
      <c r="CC10" s="3">
        <f t="shared" si="38"/>
        <v>-94</v>
      </c>
      <c r="CD10" s="20">
        <f t="shared" si="39"/>
        <v>-0.54970760233918137</v>
      </c>
      <c r="CE10" s="19">
        <v>13396</v>
      </c>
      <c r="CF10" s="3">
        <v>12415</v>
      </c>
      <c r="CG10" s="3">
        <f t="shared" si="40"/>
        <v>-981</v>
      </c>
      <c r="CH10" s="20">
        <f t="shared" si="41"/>
        <v>-7.3230815168707108E-2</v>
      </c>
      <c r="CI10" s="19">
        <v>18368</v>
      </c>
      <c r="CJ10" s="3">
        <v>20198</v>
      </c>
      <c r="CK10" s="3">
        <f t="shared" si="42"/>
        <v>1830</v>
      </c>
      <c r="CL10" s="20">
        <f t="shared" si="43"/>
        <v>9.9629790940766627E-2</v>
      </c>
      <c r="CM10" s="19">
        <v>9233.1046999999999</v>
      </c>
      <c r="CN10" s="3">
        <v>9787.8171999999995</v>
      </c>
      <c r="CO10" s="3">
        <f t="shared" si="44"/>
        <v>554.71249999999964</v>
      </c>
      <c r="CP10" s="20">
        <f t="shared" si="45"/>
        <v>6.0078653716555408E-2</v>
      </c>
      <c r="CQ10" s="19">
        <v>16516.373619999998</v>
      </c>
      <c r="CR10" s="3">
        <v>17457.826089999999</v>
      </c>
      <c r="CS10" s="3">
        <f t="shared" si="46"/>
        <v>941.45247000000018</v>
      </c>
      <c r="CT10" s="20">
        <f t="shared" si="47"/>
        <v>5.7001160888003666E-2</v>
      </c>
      <c r="CU10" s="19">
        <v>16779.613280000001</v>
      </c>
      <c r="CV10" s="3">
        <v>17736.07129</v>
      </c>
      <c r="CW10" s="3">
        <f t="shared" si="48"/>
        <v>956.45800999999847</v>
      </c>
      <c r="CX10" s="20">
        <f t="shared" si="49"/>
        <v>5.7001195083561385E-2</v>
      </c>
      <c r="CY10" s="19">
        <v>7346</v>
      </c>
      <c r="CZ10" s="3">
        <v>6612</v>
      </c>
      <c r="DA10" s="3">
        <f t="shared" si="50"/>
        <v>-734</v>
      </c>
      <c r="DB10" s="20">
        <f t="shared" si="51"/>
        <v>-9.9918322896814571E-2</v>
      </c>
    </row>
    <row r="11" spans="1:106" x14ac:dyDescent="0.25">
      <c r="A11" s="2">
        <v>9</v>
      </c>
      <c r="B11" s="1" t="s">
        <v>112</v>
      </c>
      <c r="C11" s="19">
        <v>107259</v>
      </c>
      <c r="D11" s="3">
        <v>104658</v>
      </c>
      <c r="E11" s="3">
        <f t="shared" si="0"/>
        <v>-2601</v>
      </c>
      <c r="F11" s="20">
        <f t="shared" si="1"/>
        <v>-2.4249713310771082E-2</v>
      </c>
      <c r="G11" s="19">
        <v>272629</v>
      </c>
      <c r="H11" s="3">
        <v>279613</v>
      </c>
      <c r="I11" s="3">
        <f t="shared" si="2"/>
        <v>6984</v>
      </c>
      <c r="J11" s="20">
        <f t="shared" si="3"/>
        <v>2.5617230742144059E-2</v>
      </c>
      <c r="K11" s="19">
        <v>274049</v>
      </c>
      <c r="L11" s="3">
        <v>280360</v>
      </c>
      <c r="M11" s="3">
        <f t="shared" si="4"/>
        <v>6311</v>
      </c>
      <c r="N11" s="20">
        <f t="shared" si="5"/>
        <v>2.3028728439074664E-2</v>
      </c>
      <c r="O11" s="19">
        <v>131985</v>
      </c>
      <c r="P11" s="3">
        <v>154251</v>
      </c>
      <c r="Q11" s="3">
        <f t="shared" si="6"/>
        <v>22266</v>
      </c>
      <c r="R11" s="20">
        <f t="shared" si="7"/>
        <v>0.16870098874872141</v>
      </c>
      <c r="S11" s="19">
        <v>45307</v>
      </c>
      <c r="T11" s="3">
        <v>53602</v>
      </c>
      <c r="U11" s="3">
        <f t="shared" si="8"/>
        <v>8295</v>
      </c>
      <c r="V11" s="20">
        <f t="shared" si="9"/>
        <v>0.18308429161056794</v>
      </c>
      <c r="W11" s="19">
        <v>70669</v>
      </c>
      <c r="X11" s="3">
        <v>56624</v>
      </c>
      <c r="Y11" s="3">
        <f t="shared" si="10"/>
        <v>-14045</v>
      </c>
      <c r="Z11" s="20">
        <f t="shared" si="11"/>
        <v>-0.19874343771667913</v>
      </c>
      <c r="AA11" s="19">
        <v>35473</v>
      </c>
      <c r="AB11" s="3">
        <v>19295</v>
      </c>
      <c r="AC11" s="3">
        <f t="shared" si="12"/>
        <v>-16178</v>
      </c>
      <c r="AD11" s="20">
        <f t="shared" si="13"/>
        <v>-0.45606517633129418</v>
      </c>
      <c r="AE11" s="19">
        <v>24275</v>
      </c>
      <c r="AF11" s="3">
        <v>21439</v>
      </c>
      <c r="AG11" s="3">
        <f t="shared" si="14"/>
        <v>-2836</v>
      </c>
      <c r="AH11" s="20">
        <f t="shared" si="15"/>
        <v>-0.11682801235839346</v>
      </c>
      <c r="AI11" s="19">
        <v>23936</v>
      </c>
      <c r="AJ11" s="3">
        <v>24558</v>
      </c>
      <c r="AK11" s="3">
        <f t="shared" si="16"/>
        <v>622</v>
      </c>
      <c r="AL11" s="20">
        <f t="shared" si="17"/>
        <v>2.5985962566844822E-2</v>
      </c>
      <c r="AM11" s="19">
        <v>23575</v>
      </c>
      <c r="AN11" s="3">
        <v>39366</v>
      </c>
      <c r="AO11" s="3">
        <f t="shared" si="18"/>
        <v>15791</v>
      </c>
      <c r="AP11" s="20">
        <f t="shared" si="19"/>
        <v>0.66981972428419945</v>
      </c>
      <c r="AQ11" s="19">
        <v>285978</v>
      </c>
      <c r="AR11" s="3">
        <v>321589</v>
      </c>
      <c r="AS11" s="3">
        <f t="shared" si="20"/>
        <v>35611</v>
      </c>
      <c r="AT11" s="20">
        <f t="shared" si="21"/>
        <v>0.12452356474973603</v>
      </c>
      <c r="AU11" s="19">
        <v>18322</v>
      </c>
      <c r="AV11" s="3">
        <v>22060</v>
      </c>
      <c r="AW11" s="3">
        <f t="shared" si="22"/>
        <v>3738</v>
      </c>
      <c r="AX11" s="20">
        <f t="shared" si="23"/>
        <v>0.20401702870865623</v>
      </c>
      <c r="AY11" s="19">
        <v>41149</v>
      </c>
      <c r="AZ11" s="3">
        <v>41330</v>
      </c>
      <c r="BA11" s="3">
        <f t="shared" si="24"/>
        <v>181</v>
      </c>
      <c r="BB11" s="20">
        <f t="shared" si="25"/>
        <v>4.3986488128509027E-3</v>
      </c>
      <c r="BC11" s="19">
        <v>117367</v>
      </c>
      <c r="BD11" s="3">
        <v>127282</v>
      </c>
      <c r="BE11" s="3">
        <f t="shared" si="26"/>
        <v>9915</v>
      </c>
      <c r="BF11" s="20">
        <f t="shared" si="27"/>
        <v>8.447860131041951E-2</v>
      </c>
      <c r="BG11" s="19">
        <v>67794</v>
      </c>
      <c r="BH11" s="3">
        <v>60216</v>
      </c>
      <c r="BI11" s="3">
        <f t="shared" si="28"/>
        <v>-7578</v>
      </c>
      <c r="BJ11" s="20">
        <f t="shared" si="29"/>
        <v>-0.11177980352243566</v>
      </c>
      <c r="BK11" s="19">
        <v>29417</v>
      </c>
      <c r="BL11" s="3">
        <v>29472</v>
      </c>
      <c r="BM11" s="3">
        <f t="shared" si="30"/>
        <v>55</v>
      </c>
      <c r="BN11" s="20">
        <f t="shared" si="31"/>
        <v>1.8696671992386449E-3</v>
      </c>
      <c r="BO11" s="19">
        <v>13786</v>
      </c>
      <c r="BP11" s="3">
        <v>33435</v>
      </c>
      <c r="BQ11" s="3">
        <f t="shared" si="32"/>
        <v>19649</v>
      </c>
      <c r="BR11" s="20">
        <f t="shared" si="33"/>
        <v>1.425286522559118</v>
      </c>
      <c r="BS11" s="19">
        <v>72588</v>
      </c>
      <c r="BT11" s="3">
        <v>56119</v>
      </c>
      <c r="BU11" s="3">
        <f t="shared" si="34"/>
        <v>-16469</v>
      </c>
      <c r="BV11" s="20">
        <f t="shared" si="35"/>
        <v>-0.22688323138810818</v>
      </c>
      <c r="BW11" s="19">
        <v>37253</v>
      </c>
      <c r="BX11" s="3">
        <v>46750</v>
      </c>
      <c r="BY11" s="3">
        <f t="shared" si="36"/>
        <v>9497</v>
      </c>
      <c r="BZ11" s="20">
        <f t="shared" si="37"/>
        <v>0.2549324886586315</v>
      </c>
      <c r="CA11" s="19">
        <v>735</v>
      </c>
      <c r="CB11" s="3">
        <v>47</v>
      </c>
      <c r="CC11" s="3">
        <f t="shared" si="38"/>
        <v>-688</v>
      </c>
      <c r="CD11" s="20">
        <f t="shared" si="39"/>
        <v>-0.93605442176870746</v>
      </c>
      <c r="CE11" s="19">
        <v>110823</v>
      </c>
      <c r="CF11" s="3">
        <v>137770</v>
      </c>
      <c r="CG11" s="3">
        <f t="shared" si="40"/>
        <v>26947</v>
      </c>
      <c r="CH11" s="20">
        <f t="shared" si="41"/>
        <v>0.24315349701776712</v>
      </c>
      <c r="CI11" s="19">
        <v>50793</v>
      </c>
      <c r="CJ11" s="3">
        <v>47468</v>
      </c>
      <c r="CK11" s="3">
        <f t="shared" si="42"/>
        <v>-3325</v>
      </c>
      <c r="CL11" s="20">
        <f t="shared" si="43"/>
        <v>-6.5461776229007951E-2</v>
      </c>
      <c r="CM11" s="19">
        <v>7036.2406899999996</v>
      </c>
      <c r="CN11" s="3">
        <v>7458.9690600000004</v>
      </c>
      <c r="CO11" s="3">
        <f t="shared" si="44"/>
        <v>422.72837000000072</v>
      </c>
      <c r="CP11" s="20">
        <f t="shared" si="45"/>
        <v>6.0078725078405615E-2</v>
      </c>
      <c r="CQ11" s="19">
        <v>2586.6134400000001</v>
      </c>
      <c r="CR11" s="3">
        <v>2734.0534699999998</v>
      </c>
      <c r="CS11" s="3">
        <f t="shared" si="46"/>
        <v>147.44002999999975</v>
      </c>
      <c r="CT11" s="20">
        <f t="shared" si="47"/>
        <v>5.700118452952907E-2</v>
      </c>
      <c r="CU11" s="19">
        <v>7907.6779699999997</v>
      </c>
      <c r="CV11" s="3">
        <v>8358.4251399999994</v>
      </c>
      <c r="CW11" s="3">
        <f t="shared" si="48"/>
        <v>450.74716999999964</v>
      </c>
      <c r="CX11" s="20">
        <f t="shared" si="49"/>
        <v>5.7001204615316325E-2</v>
      </c>
      <c r="CY11" s="19">
        <v>1420</v>
      </c>
      <c r="CZ11" s="3">
        <v>747</v>
      </c>
      <c r="DA11" s="3">
        <f t="shared" si="50"/>
        <v>-673</v>
      </c>
      <c r="DB11" s="20">
        <f t="shared" si="51"/>
        <v>-0.47394366197183102</v>
      </c>
    </row>
    <row r="12" spans="1:106" x14ac:dyDescent="0.25">
      <c r="A12" s="2">
        <v>10</v>
      </c>
      <c r="B12" s="1" t="s">
        <v>113</v>
      </c>
      <c r="C12" s="19">
        <v>116656</v>
      </c>
      <c r="D12" s="3">
        <v>119088</v>
      </c>
      <c r="E12" s="3">
        <f t="shared" si="0"/>
        <v>2432</v>
      </c>
      <c r="F12" s="20">
        <f t="shared" si="1"/>
        <v>2.0847620353861007E-2</v>
      </c>
      <c r="G12" s="19">
        <v>312555</v>
      </c>
      <c r="H12" s="3">
        <v>328778</v>
      </c>
      <c r="I12" s="3">
        <f t="shared" si="2"/>
        <v>16223</v>
      </c>
      <c r="J12" s="20">
        <f t="shared" si="3"/>
        <v>5.1904464814192641E-2</v>
      </c>
      <c r="K12" s="19">
        <v>314805</v>
      </c>
      <c r="L12" s="3">
        <v>329367</v>
      </c>
      <c r="M12" s="3">
        <f t="shared" si="4"/>
        <v>14562</v>
      </c>
      <c r="N12" s="20">
        <f t="shared" si="5"/>
        <v>4.6257206842331033E-2</v>
      </c>
      <c r="O12" s="19">
        <v>139878</v>
      </c>
      <c r="P12" s="3">
        <v>162490</v>
      </c>
      <c r="Q12" s="3">
        <f t="shared" si="6"/>
        <v>22612</v>
      </c>
      <c r="R12" s="20">
        <f t="shared" si="7"/>
        <v>0.16165515663649743</v>
      </c>
      <c r="S12" s="19">
        <v>86003</v>
      </c>
      <c r="T12" s="3">
        <v>86131</v>
      </c>
      <c r="U12" s="3">
        <f t="shared" si="8"/>
        <v>128</v>
      </c>
      <c r="V12" s="20">
        <f t="shared" si="9"/>
        <v>1.4883201748776553E-3</v>
      </c>
      <c r="W12" s="19">
        <v>40791</v>
      </c>
      <c r="X12" s="3">
        <v>40024</v>
      </c>
      <c r="Y12" s="3">
        <f t="shared" si="10"/>
        <v>-767</v>
      </c>
      <c r="Z12" s="20">
        <f t="shared" si="11"/>
        <v>-1.8803167365350149E-2</v>
      </c>
      <c r="AA12" s="19">
        <v>26211</v>
      </c>
      <c r="AB12" s="3">
        <v>20677</v>
      </c>
      <c r="AC12" s="3">
        <f t="shared" si="12"/>
        <v>-5534</v>
      </c>
      <c r="AD12" s="20">
        <f t="shared" si="13"/>
        <v>-0.21113273053298232</v>
      </c>
      <c r="AE12" s="19">
        <v>27081</v>
      </c>
      <c r="AF12" s="3">
        <v>23773</v>
      </c>
      <c r="AG12" s="3">
        <f t="shared" si="14"/>
        <v>-3308</v>
      </c>
      <c r="AH12" s="20">
        <f t="shared" si="15"/>
        <v>-0.12215206233152398</v>
      </c>
      <c r="AI12" s="19">
        <v>26711</v>
      </c>
      <c r="AJ12" s="3">
        <v>24109</v>
      </c>
      <c r="AK12" s="3">
        <f t="shared" si="16"/>
        <v>-2602</v>
      </c>
      <c r="AL12" s="20">
        <f t="shared" si="17"/>
        <v>-9.7413050803039969E-2</v>
      </c>
      <c r="AM12" s="19">
        <v>36653</v>
      </c>
      <c r="AN12" s="3">
        <v>50529</v>
      </c>
      <c r="AO12" s="3">
        <f t="shared" si="18"/>
        <v>13876</v>
      </c>
      <c r="AP12" s="20">
        <f t="shared" si="19"/>
        <v>0.37857746978419238</v>
      </c>
      <c r="AQ12" s="19">
        <v>119715</v>
      </c>
      <c r="AR12" s="3">
        <v>120282</v>
      </c>
      <c r="AS12" s="3">
        <f t="shared" si="20"/>
        <v>567</v>
      </c>
      <c r="AT12" s="20">
        <f t="shared" si="21"/>
        <v>4.7362485904021145E-3</v>
      </c>
      <c r="AU12" s="19">
        <v>18644</v>
      </c>
      <c r="AV12" s="3">
        <v>18098</v>
      </c>
      <c r="AW12" s="3">
        <f t="shared" si="22"/>
        <v>-546</v>
      </c>
      <c r="AX12" s="20">
        <f t="shared" si="23"/>
        <v>-2.928556103840374E-2</v>
      </c>
      <c r="AY12" s="19">
        <v>60956</v>
      </c>
      <c r="AZ12" s="3">
        <v>64948</v>
      </c>
      <c r="BA12" s="3">
        <f t="shared" si="24"/>
        <v>3992</v>
      </c>
      <c r="BB12" s="20">
        <f t="shared" si="25"/>
        <v>6.5489861539471006E-2</v>
      </c>
      <c r="BC12" s="19">
        <v>102155</v>
      </c>
      <c r="BD12" s="3">
        <v>102436</v>
      </c>
      <c r="BE12" s="3">
        <f t="shared" si="26"/>
        <v>281</v>
      </c>
      <c r="BF12" s="20">
        <f t="shared" si="27"/>
        <v>2.750721942146761E-3</v>
      </c>
      <c r="BG12" s="19">
        <v>91320</v>
      </c>
      <c r="BH12" s="3">
        <v>96742</v>
      </c>
      <c r="BI12" s="3">
        <f t="shared" si="28"/>
        <v>5422</v>
      </c>
      <c r="BJ12" s="20">
        <f t="shared" si="29"/>
        <v>5.9373631187034537E-2</v>
      </c>
      <c r="BK12" s="19">
        <v>41730</v>
      </c>
      <c r="BL12" s="3">
        <v>47143</v>
      </c>
      <c r="BM12" s="3">
        <f t="shared" si="30"/>
        <v>5413</v>
      </c>
      <c r="BN12" s="20">
        <f t="shared" si="31"/>
        <v>0.12971483345315127</v>
      </c>
      <c r="BO12" s="19">
        <v>17229</v>
      </c>
      <c r="BP12" s="3">
        <v>24039</v>
      </c>
      <c r="BQ12" s="3">
        <f t="shared" si="32"/>
        <v>6810</v>
      </c>
      <c r="BR12" s="20">
        <f t="shared" si="33"/>
        <v>0.39526379940797485</v>
      </c>
      <c r="BS12" s="19">
        <v>25176</v>
      </c>
      <c r="BT12" s="3">
        <v>23196</v>
      </c>
      <c r="BU12" s="3">
        <f t="shared" si="34"/>
        <v>-1980</v>
      </c>
      <c r="BV12" s="20">
        <f t="shared" si="35"/>
        <v>-7.8646329837940843E-2</v>
      </c>
      <c r="BW12" s="19">
        <v>37749</v>
      </c>
      <c r="BX12" s="3">
        <v>48593</v>
      </c>
      <c r="BY12" s="3">
        <f t="shared" si="36"/>
        <v>10844</v>
      </c>
      <c r="BZ12" s="20">
        <f t="shared" si="37"/>
        <v>0.28726588783808849</v>
      </c>
      <c r="CA12" s="19">
        <v>292</v>
      </c>
      <c r="CB12" s="3">
        <v>195</v>
      </c>
      <c r="CC12" s="3">
        <f t="shared" si="38"/>
        <v>-97</v>
      </c>
      <c r="CD12" s="20">
        <f t="shared" si="39"/>
        <v>-0.3321917808219178</v>
      </c>
      <c r="CE12" s="19">
        <v>16885</v>
      </c>
      <c r="CF12" s="3">
        <v>12237</v>
      </c>
      <c r="CG12" s="3">
        <f t="shared" si="40"/>
        <v>-4648</v>
      </c>
      <c r="CH12" s="20">
        <f t="shared" si="41"/>
        <v>-0.27527391175599647</v>
      </c>
      <c r="CI12" s="19">
        <v>22384</v>
      </c>
      <c r="CJ12" s="3">
        <v>12022</v>
      </c>
      <c r="CK12" s="3">
        <f t="shared" si="42"/>
        <v>-10362</v>
      </c>
      <c r="CL12" s="20">
        <f t="shared" si="43"/>
        <v>-0.46291994281629734</v>
      </c>
      <c r="CM12" s="19">
        <v>19244.38219</v>
      </c>
      <c r="CN12" s="3">
        <v>20400.559440000001</v>
      </c>
      <c r="CO12" s="3">
        <f t="shared" si="44"/>
        <v>1156.1772500000006</v>
      </c>
      <c r="CP12" s="20">
        <f t="shared" si="45"/>
        <v>6.0078688865407459E-2</v>
      </c>
      <c r="CQ12" s="19">
        <v>9968.7722099999992</v>
      </c>
      <c r="CR12" s="3">
        <v>10537.004150000001</v>
      </c>
      <c r="CS12" s="3">
        <f t="shared" si="46"/>
        <v>568.23194000000149</v>
      </c>
      <c r="CT12" s="20">
        <f t="shared" si="47"/>
        <v>5.70011961382757E-2</v>
      </c>
      <c r="CU12" s="19">
        <v>23995.80371</v>
      </c>
      <c r="CV12" s="3">
        <v>25363.59375</v>
      </c>
      <c r="CW12" s="3">
        <f t="shared" si="48"/>
        <v>1367.7900399999999</v>
      </c>
      <c r="CX12" s="20">
        <f t="shared" si="49"/>
        <v>5.7001218068390314E-2</v>
      </c>
      <c r="CY12" s="19">
        <v>2250</v>
      </c>
      <c r="CZ12" s="3">
        <v>589</v>
      </c>
      <c r="DA12" s="3">
        <f t="shared" si="50"/>
        <v>-1661</v>
      </c>
      <c r="DB12" s="20">
        <f t="shared" si="51"/>
        <v>-0.73822222222222222</v>
      </c>
    </row>
    <row r="13" spans="1:106" x14ac:dyDescent="0.25">
      <c r="A13" s="2">
        <v>11</v>
      </c>
      <c r="B13" s="1" t="s">
        <v>114</v>
      </c>
      <c r="C13" s="19">
        <v>107048</v>
      </c>
      <c r="D13" s="3">
        <v>108427</v>
      </c>
      <c r="E13" s="3">
        <f t="shared" si="0"/>
        <v>1379</v>
      </c>
      <c r="F13" s="20">
        <f t="shared" si="1"/>
        <v>1.2882071594051192E-2</v>
      </c>
      <c r="G13" s="19">
        <v>302498</v>
      </c>
      <c r="H13" s="3">
        <v>316843</v>
      </c>
      <c r="I13" s="3">
        <f t="shared" si="2"/>
        <v>14345</v>
      </c>
      <c r="J13" s="20">
        <f t="shared" si="3"/>
        <v>4.7421801135875352E-2</v>
      </c>
      <c r="K13" s="19">
        <v>312896</v>
      </c>
      <c r="L13" s="3">
        <v>326256</v>
      </c>
      <c r="M13" s="3">
        <f t="shared" si="4"/>
        <v>13360</v>
      </c>
      <c r="N13" s="20">
        <f t="shared" si="5"/>
        <v>4.2697893229699302E-2</v>
      </c>
      <c r="O13" s="19">
        <v>135083</v>
      </c>
      <c r="P13" s="3">
        <v>171937</v>
      </c>
      <c r="Q13" s="3">
        <f t="shared" si="6"/>
        <v>36854</v>
      </c>
      <c r="R13" s="20">
        <f t="shared" si="7"/>
        <v>0.27282485582937888</v>
      </c>
      <c r="S13" s="19">
        <v>58687</v>
      </c>
      <c r="T13" s="3">
        <v>63713</v>
      </c>
      <c r="U13" s="3">
        <f t="shared" si="8"/>
        <v>5026</v>
      </c>
      <c r="V13" s="20">
        <f t="shared" si="9"/>
        <v>8.5640772232351337E-2</v>
      </c>
      <c r="W13" s="19">
        <v>58329</v>
      </c>
      <c r="X13" s="3">
        <v>49524</v>
      </c>
      <c r="Y13" s="3">
        <f t="shared" si="10"/>
        <v>-8805</v>
      </c>
      <c r="Z13" s="20">
        <f t="shared" si="11"/>
        <v>-0.15095407087383639</v>
      </c>
      <c r="AA13" s="19">
        <v>40677</v>
      </c>
      <c r="AB13" s="3">
        <v>32887</v>
      </c>
      <c r="AC13" s="3">
        <f t="shared" si="12"/>
        <v>-7790</v>
      </c>
      <c r="AD13" s="20">
        <f t="shared" si="13"/>
        <v>-0.19150871499864786</v>
      </c>
      <c r="AE13" s="19">
        <v>27776</v>
      </c>
      <c r="AF13" s="3">
        <v>27562</v>
      </c>
      <c r="AG13" s="3">
        <f t="shared" si="14"/>
        <v>-214</v>
      </c>
      <c r="AH13" s="20">
        <f t="shared" si="15"/>
        <v>-7.7044930875576068E-3</v>
      </c>
      <c r="AI13" s="19">
        <v>21478</v>
      </c>
      <c r="AJ13" s="3">
        <v>21471</v>
      </c>
      <c r="AK13" s="3">
        <f t="shared" si="16"/>
        <v>-7</v>
      </c>
      <c r="AL13" s="20">
        <f t="shared" si="17"/>
        <v>-3.2591488965449944E-4</v>
      </c>
      <c r="AM13" s="19">
        <v>17117</v>
      </c>
      <c r="AN13" s="3">
        <v>26507</v>
      </c>
      <c r="AO13" s="3">
        <f t="shared" si="18"/>
        <v>9390</v>
      </c>
      <c r="AP13" s="20">
        <f t="shared" si="19"/>
        <v>0.54857743763509959</v>
      </c>
      <c r="AQ13" s="19">
        <v>135747</v>
      </c>
      <c r="AR13" s="3">
        <v>172319</v>
      </c>
      <c r="AS13" s="3">
        <f t="shared" si="20"/>
        <v>36572</v>
      </c>
      <c r="AT13" s="20">
        <f t="shared" si="21"/>
        <v>0.26941295203577242</v>
      </c>
      <c r="AU13" s="19">
        <v>21863</v>
      </c>
      <c r="AV13" s="3">
        <v>21893</v>
      </c>
      <c r="AW13" s="3">
        <f t="shared" si="22"/>
        <v>30</v>
      </c>
      <c r="AX13" s="20">
        <f t="shared" si="23"/>
        <v>1.3721813108904524E-3</v>
      </c>
      <c r="AY13" s="19">
        <v>64471</v>
      </c>
      <c r="AZ13" s="3">
        <v>60320</v>
      </c>
      <c r="BA13" s="3">
        <f t="shared" si="24"/>
        <v>-4151</v>
      </c>
      <c r="BB13" s="20">
        <f t="shared" si="25"/>
        <v>-6.4385537683609662E-2</v>
      </c>
      <c r="BC13" s="19">
        <v>119919</v>
      </c>
      <c r="BD13" s="3">
        <v>133571</v>
      </c>
      <c r="BE13" s="3">
        <f t="shared" si="26"/>
        <v>13652</v>
      </c>
      <c r="BF13" s="20">
        <f t="shared" si="27"/>
        <v>0.11384351103661627</v>
      </c>
      <c r="BG13" s="19">
        <v>72106</v>
      </c>
      <c r="BH13" s="3">
        <v>76003</v>
      </c>
      <c r="BI13" s="3">
        <f t="shared" si="28"/>
        <v>3897</v>
      </c>
      <c r="BJ13" s="20">
        <f t="shared" si="29"/>
        <v>5.4045433112362318E-2</v>
      </c>
      <c r="BK13" s="19">
        <v>34537</v>
      </c>
      <c r="BL13" s="3">
        <v>34469</v>
      </c>
      <c r="BM13" s="3">
        <f t="shared" si="30"/>
        <v>-68</v>
      </c>
      <c r="BN13" s="20">
        <f t="shared" si="31"/>
        <v>-1.9689029157136106E-3</v>
      </c>
      <c r="BO13" s="19">
        <v>10230</v>
      </c>
      <c r="BP13" s="3">
        <v>16096</v>
      </c>
      <c r="BQ13" s="3">
        <f t="shared" si="32"/>
        <v>5866</v>
      </c>
      <c r="BR13" s="20">
        <f t="shared" si="33"/>
        <v>0.57341153470185735</v>
      </c>
      <c r="BS13" s="19">
        <v>33569</v>
      </c>
      <c r="BT13" s="3">
        <v>43929</v>
      </c>
      <c r="BU13" s="3">
        <f t="shared" si="34"/>
        <v>10360</v>
      </c>
      <c r="BV13" s="20">
        <f t="shared" si="35"/>
        <v>0.30861807024337939</v>
      </c>
      <c r="BW13" s="19">
        <v>32852</v>
      </c>
      <c r="BX13" s="3">
        <v>64504</v>
      </c>
      <c r="BY13" s="3">
        <f t="shared" si="36"/>
        <v>31652</v>
      </c>
      <c r="BZ13" s="20">
        <f t="shared" si="37"/>
        <v>0.96347254352855227</v>
      </c>
      <c r="CA13" s="19">
        <v>370</v>
      </c>
      <c r="CB13" s="3">
        <v>82</v>
      </c>
      <c r="CC13" s="3">
        <f t="shared" si="38"/>
        <v>-288</v>
      </c>
      <c r="CD13" s="20">
        <f t="shared" si="39"/>
        <v>-0.77837837837837842</v>
      </c>
      <c r="CE13" s="19">
        <v>16716</v>
      </c>
      <c r="CF13" s="3">
        <v>15081</v>
      </c>
      <c r="CG13" s="3">
        <f t="shared" si="40"/>
        <v>-1635</v>
      </c>
      <c r="CH13" s="20">
        <f t="shared" si="41"/>
        <v>-9.7810480976310177E-2</v>
      </c>
      <c r="CI13" s="19">
        <v>42010</v>
      </c>
      <c r="CJ13" s="3">
        <v>32627</v>
      </c>
      <c r="CK13" s="3">
        <f t="shared" si="42"/>
        <v>-9383</v>
      </c>
      <c r="CL13" s="20">
        <f t="shared" si="43"/>
        <v>-0.22335158295643898</v>
      </c>
      <c r="CM13" s="19">
        <v>14579.995290000001</v>
      </c>
      <c r="CN13" s="3">
        <v>15455.942010000001</v>
      </c>
      <c r="CO13" s="3">
        <f t="shared" si="44"/>
        <v>875.94671999999991</v>
      </c>
      <c r="CP13" s="20">
        <f t="shared" si="45"/>
        <v>6.00786696138913E-2</v>
      </c>
      <c r="CQ13" s="19">
        <v>22287.613310000001</v>
      </c>
      <c r="CR13" s="3">
        <v>23558.033520000001</v>
      </c>
      <c r="CS13" s="3">
        <f t="shared" si="46"/>
        <v>1270.4202100000002</v>
      </c>
      <c r="CT13" s="20">
        <f t="shared" si="47"/>
        <v>5.7001177843927664E-2</v>
      </c>
      <c r="CU13" s="19">
        <v>19556.98013</v>
      </c>
      <c r="CV13" s="3">
        <v>20671.750820000001</v>
      </c>
      <c r="CW13" s="3">
        <f t="shared" si="48"/>
        <v>1114.7706900000012</v>
      </c>
      <c r="CX13" s="20">
        <f t="shared" si="49"/>
        <v>5.700116697924984E-2</v>
      </c>
      <c r="CY13" s="19">
        <v>10398</v>
      </c>
      <c r="CZ13" s="3">
        <v>9413</v>
      </c>
      <c r="DA13" s="3">
        <f t="shared" si="50"/>
        <v>-985</v>
      </c>
      <c r="DB13" s="20">
        <f t="shared" si="51"/>
        <v>-9.4729755722254283E-2</v>
      </c>
    </row>
    <row r="14" spans="1:106" x14ac:dyDescent="0.25">
      <c r="A14" s="2">
        <v>12</v>
      </c>
      <c r="B14" s="1" t="s">
        <v>115</v>
      </c>
      <c r="C14" s="19">
        <v>107579</v>
      </c>
      <c r="D14" s="3">
        <v>114561</v>
      </c>
      <c r="E14" s="3">
        <f t="shared" si="0"/>
        <v>6982</v>
      </c>
      <c r="F14" s="20">
        <f t="shared" si="1"/>
        <v>6.4901142416270874E-2</v>
      </c>
      <c r="G14" s="19">
        <v>394077</v>
      </c>
      <c r="H14" s="3">
        <v>419925</v>
      </c>
      <c r="I14" s="3">
        <f t="shared" si="2"/>
        <v>25848</v>
      </c>
      <c r="J14" s="20">
        <f t="shared" si="3"/>
        <v>6.5591242320663268E-2</v>
      </c>
      <c r="K14" s="19">
        <v>397077</v>
      </c>
      <c r="L14" s="3">
        <v>421792</v>
      </c>
      <c r="M14" s="3">
        <f t="shared" si="4"/>
        <v>24715</v>
      </c>
      <c r="N14" s="20">
        <f t="shared" si="5"/>
        <v>6.2242335869365339E-2</v>
      </c>
      <c r="O14" s="19">
        <v>164740</v>
      </c>
      <c r="P14" s="3">
        <v>208783</v>
      </c>
      <c r="Q14" s="3">
        <f t="shared" si="6"/>
        <v>44043</v>
      </c>
      <c r="R14" s="20">
        <f t="shared" si="7"/>
        <v>0.26734854922908835</v>
      </c>
      <c r="S14" s="19">
        <v>87606</v>
      </c>
      <c r="T14" s="3">
        <v>96268</v>
      </c>
      <c r="U14" s="3">
        <f t="shared" si="8"/>
        <v>8662</v>
      </c>
      <c r="V14" s="20">
        <f t="shared" si="9"/>
        <v>9.8874506312353061E-2</v>
      </c>
      <c r="W14" s="19">
        <v>27935</v>
      </c>
      <c r="X14" s="3">
        <v>21228</v>
      </c>
      <c r="Y14" s="3">
        <f t="shared" si="10"/>
        <v>-6707</v>
      </c>
      <c r="Z14" s="20">
        <f t="shared" si="11"/>
        <v>-0.24009307320565598</v>
      </c>
      <c r="AA14" s="19">
        <v>28436</v>
      </c>
      <c r="AB14" s="3">
        <v>26328</v>
      </c>
      <c r="AC14" s="3">
        <f t="shared" si="12"/>
        <v>-2108</v>
      </c>
      <c r="AD14" s="20">
        <f t="shared" si="13"/>
        <v>-7.4131382754255126E-2</v>
      </c>
      <c r="AE14" s="19">
        <v>24987</v>
      </c>
      <c r="AF14" s="3">
        <v>27925</v>
      </c>
      <c r="AG14" s="3">
        <f t="shared" si="14"/>
        <v>2938</v>
      </c>
      <c r="AH14" s="20">
        <f t="shared" si="15"/>
        <v>0.11758114219394078</v>
      </c>
      <c r="AI14" s="19">
        <v>26479</v>
      </c>
      <c r="AJ14" s="3">
        <v>27067</v>
      </c>
      <c r="AK14" s="3">
        <f t="shared" si="16"/>
        <v>588</v>
      </c>
      <c r="AL14" s="20">
        <f t="shared" si="17"/>
        <v>2.2206276672079861E-2</v>
      </c>
      <c r="AM14" s="19">
        <v>27677</v>
      </c>
      <c r="AN14" s="3">
        <v>33241</v>
      </c>
      <c r="AO14" s="3">
        <f t="shared" si="18"/>
        <v>5564</v>
      </c>
      <c r="AP14" s="20">
        <f t="shared" si="19"/>
        <v>0.20103334899013614</v>
      </c>
      <c r="AQ14" s="19">
        <v>107978</v>
      </c>
      <c r="AR14" s="3">
        <v>112025</v>
      </c>
      <c r="AS14" s="3">
        <f t="shared" si="20"/>
        <v>4047</v>
      </c>
      <c r="AT14" s="20">
        <f t="shared" si="21"/>
        <v>3.7479857007909123E-2</v>
      </c>
      <c r="AU14" s="19">
        <v>29116</v>
      </c>
      <c r="AV14" s="3">
        <v>25294</v>
      </c>
      <c r="AW14" s="3">
        <f t="shared" si="22"/>
        <v>-3822</v>
      </c>
      <c r="AX14" s="20">
        <f t="shared" si="23"/>
        <v>-0.13126803132298392</v>
      </c>
      <c r="AY14" s="19">
        <v>90333</v>
      </c>
      <c r="AZ14" s="3">
        <v>81671</v>
      </c>
      <c r="BA14" s="3">
        <f t="shared" si="24"/>
        <v>-8662</v>
      </c>
      <c r="BB14" s="20">
        <f t="shared" si="25"/>
        <v>-9.5889652729345909E-2</v>
      </c>
      <c r="BC14" s="19">
        <v>140498</v>
      </c>
      <c r="BD14" s="3">
        <v>149845</v>
      </c>
      <c r="BE14" s="3">
        <f t="shared" si="26"/>
        <v>9347</v>
      </c>
      <c r="BF14" s="20">
        <f t="shared" si="27"/>
        <v>6.6527637404091067E-2</v>
      </c>
      <c r="BG14" s="19">
        <v>101591</v>
      </c>
      <c r="BH14" s="3">
        <v>111075</v>
      </c>
      <c r="BI14" s="3">
        <f t="shared" si="28"/>
        <v>9484</v>
      </c>
      <c r="BJ14" s="20">
        <f t="shared" si="29"/>
        <v>9.3354726304495372E-2</v>
      </c>
      <c r="BK14" s="19">
        <v>35539</v>
      </c>
      <c r="BL14" s="3">
        <v>53907</v>
      </c>
      <c r="BM14" s="3">
        <f t="shared" si="30"/>
        <v>18368</v>
      </c>
      <c r="BN14" s="20">
        <f t="shared" si="31"/>
        <v>0.51684065392948586</v>
      </c>
      <c r="BO14" s="19">
        <v>13116</v>
      </c>
      <c r="BP14" s="3">
        <v>16665</v>
      </c>
      <c r="BQ14" s="3">
        <f t="shared" si="32"/>
        <v>3549</v>
      </c>
      <c r="BR14" s="20">
        <f t="shared" si="33"/>
        <v>0.27058554437328453</v>
      </c>
      <c r="BS14" s="19">
        <v>18582</v>
      </c>
      <c r="BT14" s="3">
        <v>15674</v>
      </c>
      <c r="BU14" s="3">
        <f t="shared" si="34"/>
        <v>-2908</v>
      </c>
      <c r="BV14" s="20">
        <f t="shared" si="35"/>
        <v>-0.1564955333118071</v>
      </c>
      <c r="BW14" s="19">
        <v>26410</v>
      </c>
      <c r="BX14" s="3">
        <v>36028</v>
      </c>
      <c r="BY14" s="3">
        <f t="shared" si="36"/>
        <v>9618</v>
      </c>
      <c r="BZ14" s="20">
        <f t="shared" si="37"/>
        <v>0.36418023475956085</v>
      </c>
      <c r="CA14" s="19">
        <v>287</v>
      </c>
      <c r="CB14" s="3">
        <v>85</v>
      </c>
      <c r="CC14" s="3">
        <f t="shared" si="38"/>
        <v>-202</v>
      </c>
      <c r="CD14" s="20">
        <f t="shared" si="39"/>
        <v>-0.70383275261324041</v>
      </c>
      <c r="CE14" s="19">
        <v>24464</v>
      </c>
      <c r="CF14" s="3">
        <v>28258</v>
      </c>
      <c r="CG14" s="3">
        <f t="shared" si="40"/>
        <v>3794</v>
      </c>
      <c r="CH14" s="20">
        <f t="shared" si="41"/>
        <v>0.1550850228907783</v>
      </c>
      <c r="CI14" s="19">
        <v>25119</v>
      </c>
      <c r="CJ14" s="3">
        <v>15315</v>
      </c>
      <c r="CK14" s="3">
        <f t="shared" si="42"/>
        <v>-9804</v>
      </c>
      <c r="CL14" s="20">
        <f t="shared" si="43"/>
        <v>-0.39030216171025922</v>
      </c>
      <c r="CM14" s="19">
        <v>20463.573059999999</v>
      </c>
      <c r="CN14" s="3">
        <v>21692.99711</v>
      </c>
      <c r="CO14" s="3">
        <f t="shared" si="44"/>
        <v>1229.4240500000014</v>
      </c>
      <c r="CP14" s="20">
        <f t="shared" si="45"/>
        <v>6.0078660085180813E-2</v>
      </c>
      <c r="CQ14" s="19">
        <v>1881.7859699999999</v>
      </c>
      <c r="CR14" s="3">
        <v>1989.04991</v>
      </c>
      <c r="CS14" s="3">
        <f t="shared" si="46"/>
        <v>107.26394000000005</v>
      </c>
      <c r="CT14" s="20">
        <f t="shared" si="47"/>
        <v>5.7001137063424911E-2</v>
      </c>
      <c r="CU14" s="19">
        <v>7165.6466600000003</v>
      </c>
      <c r="CV14" s="3">
        <v>7574.0973800000002</v>
      </c>
      <c r="CW14" s="3">
        <f t="shared" si="48"/>
        <v>408.45071999999982</v>
      </c>
      <c r="CX14" s="20">
        <f t="shared" si="49"/>
        <v>5.7001236508080977E-2</v>
      </c>
      <c r="CY14" s="19">
        <v>3000</v>
      </c>
      <c r="CZ14" s="3">
        <v>1867</v>
      </c>
      <c r="DA14" s="3">
        <f t="shared" si="50"/>
        <v>-1133</v>
      </c>
      <c r="DB14" s="20">
        <f t="shared" si="51"/>
        <v>-0.37766666666666671</v>
      </c>
    </row>
    <row r="15" spans="1:106" x14ac:dyDescent="0.25">
      <c r="A15" s="2">
        <v>13</v>
      </c>
      <c r="B15" s="1" t="s">
        <v>116</v>
      </c>
      <c r="C15" s="19">
        <v>70615</v>
      </c>
      <c r="D15" s="3">
        <v>74974</v>
      </c>
      <c r="E15" s="3">
        <f t="shared" si="0"/>
        <v>4359</v>
      </c>
      <c r="F15" s="20">
        <f t="shared" si="1"/>
        <v>6.1729094385045702E-2</v>
      </c>
      <c r="G15" s="19">
        <v>213771</v>
      </c>
      <c r="H15" s="3">
        <v>231100</v>
      </c>
      <c r="I15" s="3">
        <f t="shared" si="2"/>
        <v>17329</v>
      </c>
      <c r="J15" s="20">
        <f t="shared" si="3"/>
        <v>8.1063380907606675E-2</v>
      </c>
      <c r="K15" s="19">
        <v>214724</v>
      </c>
      <c r="L15" s="3">
        <v>231870</v>
      </c>
      <c r="M15" s="3">
        <f t="shared" si="4"/>
        <v>17146</v>
      </c>
      <c r="N15" s="20">
        <f t="shared" si="5"/>
        <v>7.9851344050967832E-2</v>
      </c>
      <c r="O15" s="19">
        <v>98525</v>
      </c>
      <c r="P15" s="3">
        <v>116566</v>
      </c>
      <c r="Q15" s="3">
        <f t="shared" si="6"/>
        <v>18041</v>
      </c>
      <c r="R15" s="20">
        <f t="shared" si="7"/>
        <v>0.18311088556204003</v>
      </c>
      <c r="S15" s="19">
        <v>58589</v>
      </c>
      <c r="T15" s="3">
        <v>60904</v>
      </c>
      <c r="U15" s="3">
        <f t="shared" si="8"/>
        <v>2315</v>
      </c>
      <c r="V15" s="20">
        <f t="shared" si="9"/>
        <v>3.9512536482957605E-2</v>
      </c>
      <c r="W15" s="19">
        <v>17619</v>
      </c>
      <c r="X15" s="3">
        <v>16310</v>
      </c>
      <c r="Y15" s="3">
        <f t="shared" si="10"/>
        <v>-1309</v>
      </c>
      <c r="Z15" s="20">
        <f t="shared" si="11"/>
        <v>-7.4294795391338875E-2</v>
      </c>
      <c r="AA15" s="19">
        <v>15025</v>
      </c>
      <c r="AB15" s="3">
        <v>13578</v>
      </c>
      <c r="AC15" s="3">
        <f t="shared" si="12"/>
        <v>-1447</v>
      </c>
      <c r="AD15" s="20">
        <f t="shared" si="13"/>
        <v>-9.6306156405990051E-2</v>
      </c>
      <c r="AE15" s="19">
        <v>15987</v>
      </c>
      <c r="AF15" s="3">
        <v>17169</v>
      </c>
      <c r="AG15" s="3">
        <f t="shared" si="14"/>
        <v>1182</v>
      </c>
      <c r="AH15" s="20">
        <f t="shared" si="15"/>
        <v>7.3935072246199995E-2</v>
      </c>
      <c r="AI15" s="19">
        <v>18137</v>
      </c>
      <c r="AJ15" s="3">
        <v>17505</v>
      </c>
      <c r="AK15" s="3">
        <f t="shared" si="16"/>
        <v>-632</v>
      </c>
      <c r="AL15" s="20">
        <f t="shared" si="17"/>
        <v>-3.4845895131499161E-2</v>
      </c>
      <c r="AM15" s="19">
        <v>21466</v>
      </c>
      <c r="AN15" s="3">
        <v>26722</v>
      </c>
      <c r="AO15" s="3">
        <f t="shared" si="18"/>
        <v>5256</v>
      </c>
      <c r="AP15" s="20">
        <f t="shared" si="19"/>
        <v>0.24485232460635431</v>
      </c>
      <c r="AQ15" s="19">
        <v>52350</v>
      </c>
      <c r="AR15" s="3">
        <v>59117</v>
      </c>
      <c r="AS15" s="3">
        <f t="shared" si="20"/>
        <v>6767</v>
      </c>
      <c r="AT15" s="20">
        <f t="shared" si="21"/>
        <v>0.12926456542502396</v>
      </c>
      <c r="AU15" s="19">
        <v>14706</v>
      </c>
      <c r="AV15" s="3">
        <v>15549</v>
      </c>
      <c r="AW15" s="3">
        <f t="shared" si="22"/>
        <v>843</v>
      </c>
      <c r="AX15" s="20">
        <f t="shared" si="23"/>
        <v>5.7323541411668621E-2</v>
      </c>
      <c r="AY15" s="19">
        <v>47191</v>
      </c>
      <c r="AZ15" s="3">
        <v>46325</v>
      </c>
      <c r="BA15" s="3">
        <f t="shared" si="24"/>
        <v>-866</v>
      </c>
      <c r="BB15" s="20">
        <f t="shared" si="25"/>
        <v>-1.8350956750227798E-2</v>
      </c>
      <c r="BC15" s="19">
        <v>71438</v>
      </c>
      <c r="BD15" s="3">
        <v>76063</v>
      </c>
      <c r="BE15" s="3">
        <f t="shared" si="26"/>
        <v>4625</v>
      </c>
      <c r="BF15" s="20">
        <f t="shared" si="27"/>
        <v>6.4741454128055098E-2</v>
      </c>
      <c r="BG15" s="19">
        <v>63377</v>
      </c>
      <c r="BH15" s="3">
        <v>63731</v>
      </c>
      <c r="BI15" s="3">
        <f t="shared" si="28"/>
        <v>354</v>
      </c>
      <c r="BJ15" s="20">
        <f t="shared" si="29"/>
        <v>5.5856225444561591E-3</v>
      </c>
      <c r="BK15" s="19">
        <v>18012</v>
      </c>
      <c r="BL15" s="3">
        <v>30202</v>
      </c>
      <c r="BM15" s="3">
        <f t="shared" si="30"/>
        <v>12190</v>
      </c>
      <c r="BN15" s="20">
        <f t="shared" si="31"/>
        <v>0.67677104152787027</v>
      </c>
      <c r="BO15" s="19">
        <v>8798</v>
      </c>
      <c r="BP15" s="3">
        <v>10558</v>
      </c>
      <c r="BQ15" s="3">
        <f t="shared" si="32"/>
        <v>1760</v>
      </c>
      <c r="BR15" s="20">
        <f t="shared" si="33"/>
        <v>0.20004546487838137</v>
      </c>
      <c r="BS15" s="19">
        <v>11986</v>
      </c>
      <c r="BT15" s="3">
        <v>9169</v>
      </c>
      <c r="BU15" s="3">
        <f t="shared" si="34"/>
        <v>-2817</v>
      </c>
      <c r="BV15" s="20">
        <f t="shared" si="35"/>
        <v>-0.23502419489404303</v>
      </c>
      <c r="BW15" s="19">
        <v>14816</v>
      </c>
      <c r="BX15" s="3">
        <v>27248</v>
      </c>
      <c r="BY15" s="3">
        <f t="shared" si="36"/>
        <v>12432</v>
      </c>
      <c r="BZ15" s="20">
        <f t="shared" si="37"/>
        <v>0.83909287257019449</v>
      </c>
      <c r="CA15" s="19">
        <v>319</v>
      </c>
      <c r="CB15" s="3">
        <v>32</v>
      </c>
      <c r="CC15" s="3">
        <f t="shared" si="38"/>
        <v>-287</v>
      </c>
      <c r="CD15" s="20">
        <f t="shared" si="39"/>
        <v>-0.89968652037617558</v>
      </c>
      <c r="CE15" s="19">
        <v>7819</v>
      </c>
      <c r="CF15" s="3">
        <v>8751</v>
      </c>
      <c r="CG15" s="3">
        <f t="shared" si="40"/>
        <v>932</v>
      </c>
      <c r="CH15" s="20">
        <f t="shared" si="41"/>
        <v>0.11919682823890532</v>
      </c>
      <c r="CI15" s="19">
        <v>8612</v>
      </c>
      <c r="CJ15" s="3">
        <v>3359</v>
      </c>
      <c r="CK15" s="3">
        <f t="shared" si="42"/>
        <v>-5253</v>
      </c>
      <c r="CL15" s="20">
        <f t="shared" si="43"/>
        <v>-0.60996284254528566</v>
      </c>
      <c r="CM15" s="19">
        <v>12660.81128</v>
      </c>
      <c r="CN15" s="3">
        <v>13421.456179999999</v>
      </c>
      <c r="CO15" s="3">
        <f t="shared" si="44"/>
        <v>760.64489999999932</v>
      </c>
      <c r="CP15" s="20">
        <f t="shared" si="45"/>
        <v>6.0078685573773161E-2</v>
      </c>
      <c r="CQ15" s="19">
        <v>0</v>
      </c>
      <c r="CR15" s="3">
        <v>0</v>
      </c>
      <c r="CS15" s="3">
        <f t="shared" si="46"/>
        <v>0</v>
      </c>
      <c r="CT15" s="20">
        <f t="shared" si="47"/>
        <v>0</v>
      </c>
      <c r="CU15" s="19">
        <v>0</v>
      </c>
      <c r="CV15" s="3">
        <v>0</v>
      </c>
      <c r="CW15" s="3">
        <f t="shared" si="48"/>
        <v>0</v>
      </c>
      <c r="CX15" s="20">
        <f t="shared" si="49"/>
        <v>0</v>
      </c>
      <c r="CY15" s="19">
        <v>953</v>
      </c>
      <c r="CZ15" s="3">
        <v>770</v>
      </c>
      <c r="DA15" s="3">
        <f t="shared" si="50"/>
        <v>-183</v>
      </c>
      <c r="DB15" s="20">
        <f t="shared" si="51"/>
        <v>-0.19202518363064014</v>
      </c>
    </row>
    <row r="16" spans="1:106" x14ac:dyDescent="0.25">
      <c r="A16" s="2">
        <v>14</v>
      </c>
      <c r="B16" s="1" t="s">
        <v>117</v>
      </c>
      <c r="C16" s="19">
        <v>31407</v>
      </c>
      <c r="D16" s="3">
        <v>37384</v>
      </c>
      <c r="E16" s="3">
        <f t="shared" si="0"/>
        <v>5977</v>
      </c>
      <c r="F16" s="20">
        <f t="shared" si="1"/>
        <v>0.19030789314484031</v>
      </c>
      <c r="G16" s="19">
        <v>101717</v>
      </c>
      <c r="H16" s="3">
        <v>119500</v>
      </c>
      <c r="I16" s="3">
        <f t="shared" si="2"/>
        <v>17783</v>
      </c>
      <c r="J16" s="20">
        <f t="shared" si="3"/>
        <v>0.17482819980927466</v>
      </c>
      <c r="K16" s="19">
        <v>103171</v>
      </c>
      <c r="L16" s="3">
        <v>120508</v>
      </c>
      <c r="M16" s="3">
        <f t="shared" si="4"/>
        <v>17337</v>
      </c>
      <c r="N16" s="20">
        <f t="shared" si="5"/>
        <v>0.16804140698452086</v>
      </c>
      <c r="O16" s="19">
        <v>43098</v>
      </c>
      <c r="P16" s="3">
        <v>59364</v>
      </c>
      <c r="Q16" s="3">
        <f t="shared" si="6"/>
        <v>16266</v>
      </c>
      <c r="R16" s="20">
        <f t="shared" si="7"/>
        <v>0.37741890574968684</v>
      </c>
      <c r="S16" s="19">
        <v>27707</v>
      </c>
      <c r="T16" s="3">
        <v>31828</v>
      </c>
      <c r="U16" s="3">
        <f t="shared" si="8"/>
        <v>4121</v>
      </c>
      <c r="V16" s="20">
        <f t="shared" si="9"/>
        <v>0.14873497672068425</v>
      </c>
      <c r="W16" s="19">
        <v>8416</v>
      </c>
      <c r="X16" s="3">
        <v>6801</v>
      </c>
      <c r="Y16" s="3">
        <f t="shared" si="10"/>
        <v>-1615</v>
      </c>
      <c r="Z16" s="20">
        <f t="shared" si="11"/>
        <v>-0.19189638783269958</v>
      </c>
      <c r="AA16" s="19">
        <v>7943</v>
      </c>
      <c r="AB16" s="3">
        <v>8907</v>
      </c>
      <c r="AC16" s="3">
        <f t="shared" si="12"/>
        <v>964</v>
      </c>
      <c r="AD16" s="20">
        <f t="shared" si="13"/>
        <v>0.12136472365604933</v>
      </c>
      <c r="AE16" s="19">
        <v>7509</v>
      </c>
      <c r="AF16" s="3">
        <v>8770</v>
      </c>
      <c r="AG16" s="3">
        <f t="shared" si="14"/>
        <v>1261</v>
      </c>
      <c r="AH16" s="20">
        <f t="shared" si="15"/>
        <v>0.16793181515514721</v>
      </c>
      <c r="AI16" s="19">
        <v>7618</v>
      </c>
      <c r="AJ16" s="3">
        <v>8736</v>
      </c>
      <c r="AK16" s="3">
        <f t="shared" si="16"/>
        <v>1118</v>
      </c>
      <c r="AL16" s="20">
        <f t="shared" si="17"/>
        <v>0.14675767918088733</v>
      </c>
      <c r="AM16" s="19">
        <v>8337</v>
      </c>
      <c r="AN16" s="3">
        <v>10971</v>
      </c>
      <c r="AO16" s="3">
        <f t="shared" si="18"/>
        <v>2634</v>
      </c>
      <c r="AP16" s="20">
        <f t="shared" si="19"/>
        <v>0.31594098596617481</v>
      </c>
      <c r="AQ16" s="19">
        <v>44408</v>
      </c>
      <c r="AR16" s="3">
        <v>50368</v>
      </c>
      <c r="AS16" s="3">
        <f t="shared" si="20"/>
        <v>5960</v>
      </c>
      <c r="AT16" s="20">
        <f t="shared" si="21"/>
        <v>0.13421005224283911</v>
      </c>
      <c r="AU16" s="19">
        <v>7853</v>
      </c>
      <c r="AV16" s="3">
        <v>7970</v>
      </c>
      <c r="AW16" s="3">
        <f t="shared" si="22"/>
        <v>117</v>
      </c>
      <c r="AX16" s="20">
        <f t="shared" si="23"/>
        <v>1.4898764803259912E-2</v>
      </c>
      <c r="AY16" s="19">
        <v>26104</v>
      </c>
      <c r="AZ16" s="3">
        <v>27064</v>
      </c>
      <c r="BA16" s="3">
        <f t="shared" si="24"/>
        <v>960</v>
      </c>
      <c r="BB16" s="20">
        <f t="shared" si="25"/>
        <v>3.6775973030953146E-2</v>
      </c>
      <c r="BC16" s="19">
        <v>31880</v>
      </c>
      <c r="BD16" s="3">
        <v>37532</v>
      </c>
      <c r="BE16" s="3">
        <f t="shared" si="26"/>
        <v>5652</v>
      </c>
      <c r="BF16" s="20">
        <f t="shared" si="27"/>
        <v>0.17728983688833133</v>
      </c>
      <c r="BG16" s="19">
        <v>28557</v>
      </c>
      <c r="BH16" s="3">
        <v>32866</v>
      </c>
      <c r="BI16" s="3">
        <f t="shared" si="28"/>
        <v>4309</v>
      </c>
      <c r="BJ16" s="20">
        <f t="shared" si="29"/>
        <v>0.1508912000560283</v>
      </c>
      <c r="BK16" s="19">
        <v>8777</v>
      </c>
      <c r="BL16" s="3">
        <v>15076</v>
      </c>
      <c r="BM16" s="3">
        <f t="shared" si="30"/>
        <v>6299</v>
      </c>
      <c r="BN16" s="20">
        <f t="shared" si="31"/>
        <v>0.71767118605446045</v>
      </c>
      <c r="BO16" s="19">
        <v>6388</v>
      </c>
      <c r="BP16" s="3">
        <v>9652</v>
      </c>
      <c r="BQ16" s="3">
        <f t="shared" si="32"/>
        <v>3264</v>
      </c>
      <c r="BR16" s="20">
        <f t="shared" si="33"/>
        <v>0.51095804633688169</v>
      </c>
      <c r="BS16" s="19">
        <v>7268</v>
      </c>
      <c r="BT16" s="3">
        <v>5681</v>
      </c>
      <c r="BU16" s="3">
        <f t="shared" si="34"/>
        <v>-1587</v>
      </c>
      <c r="BV16" s="20">
        <f t="shared" si="35"/>
        <v>-0.21835443037974689</v>
      </c>
      <c r="BW16" s="19">
        <v>10588</v>
      </c>
      <c r="BX16" s="3">
        <v>13914</v>
      </c>
      <c r="BY16" s="3">
        <f t="shared" si="36"/>
        <v>3326</v>
      </c>
      <c r="BZ16" s="20">
        <f t="shared" si="37"/>
        <v>0.31412920287117485</v>
      </c>
      <c r="CA16" s="19">
        <v>2900</v>
      </c>
      <c r="CB16" s="3">
        <v>2240</v>
      </c>
      <c r="CC16" s="3">
        <f t="shared" si="38"/>
        <v>-660</v>
      </c>
      <c r="CD16" s="20">
        <f t="shared" si="39"/>
        <v>-0.22758620689655173</v>
      </c>
      <c r="CE16" s="19">
        <v>9328</v>
      </c>
      <c r="CF16" s="3">
        <v>13154</v>
      </c>
      <c r="CG16" s="3">
        <f t="shared" si="40"/>
        <v>3826</v>
      </c>
      <c r="CH16" s="20">
        <f t="shared" si="41"/>
        <v>0.41016295025728988</v>
      </c>
      <c r="CI16" s="19">
        <v>7936</v>
      </c>
      <c r="CJ16" s="3">
        <v>5727</v>
      </c>
      <c r="CK16" s="3">
        <f t="shared" si="42"/>
        <v>-2209</v>
      </c>
      <c r="CL16" s="20">
        <f t="shared" si="43"/>
        <v>-0.278351814516129</v>
      </c>
      <c r="CM16" s="19">
        <v>5068.0607900000005</v>
      </c>
      <c r="CN16" s="3">
        <v>5372.5432099999998</v>
      </c>
      <c r="CO16" s="3">
        <f t="shared" si="44"/>
        <v>304.48241999999937</v>
      </c>
      <c r="CP16" s="20">
        <f t="shared" si="45"/>
        <v>6.0078683468198779E-2</v>
      </c>
      <c r="CQ16" s="19">
        <v>1106.37048</v>
      </c>
      <c r="CR16" s="3">
        <v>1169.4349400000001</v>
      </c>
      <c r="CS16" s="3">
        <f t="shared" si="46"/>
        <v>63.064460000000054</v>
      </c>
      <c r="CT16" s="20">
        <f t="shared" si="47"/>
        <v>5.7001213553709462E-2</v>
      </c>
      <c r="CU16" s="19">
        <v>2599.01782</v>
      </c>
      <c r="CV16" s="3">
        <v>2747.1647899999998</v>
      </c>
      <c r="CW16" s="3">
        <f t="shared" si="48"/>
        <v>148.14696999999978</v>
      </c>
      <c r="CX16" s="20">
        <f t="shared" si="49"/>
        <v>5.7001136683241249E-2</v>
      </c>
      <c r="CY16" s="19">
        <v>1454</v>
      </c>
      <c r="CZ16" s="3">
        <v>1008</v>
      </c>
      <c r="DA16" s="3">
        <f t="shared" si="50"/>
        <v>-446</v>
      </c>
      <c r="DB16" s="20">
        <f t="shared" si="51"/>
        <v>-0.30674002751031637</v>
      </c>
    </row>
    <row r="17" spans="1:106" x14ac:dyDescent="0.25">
      <c r="A17" s="2">
        <v>15</v>
      </c>
      <c r="B17" s="1" t="s">
        <v>118</v>
      </c>
      <c r="C17" s="19">
        <v>71358</v>
      </c>
      <c r="D17" s="3">
        <v>79828</v>
      </c>
      <c r="E17" s="3">
        <f t="shared" si="0"/>
        <v>8470</v>
      </c>
      <c r="F17" s="20">
        <f t="shared" si="1"/>
        <v>0.11869727290563081</v>
      </c>
      <c r="G17" s="19">
        <v>197468</v>
      </c>
      <c r="H17" s="3">
        <v>225900</v>
      </c>
      <c r="I17" s="3">
        <f t="shared" si="2"/>
        <v>28432</v>
      </c>
      <c r="J17" s="20">
        <f t="shared" si="3"/>
        <v>0.1439828225332711</v>
      </c>
      <c r="K17" s="19">
        <v>199235</v>
      </c>
      <c r="L17" s="3">
        <v>226711</v>
      </c>
      <c r="M17" s="3">
        <f t="shared" si="4"/>
        <v>27476</v>
      </c>
      <c r="N17" s="20">
        <f t="shared" si="5"/>
        <v>0.13790749617286124</v>
      </c>
      <c r="O17" s="19">
        <v>97318</v>
      </c>
      <c r="P17" s="3">
        <v>117512</v>
      </c>
      <c r="Q17" s="3">
        <f t="shared" si="6"/>
        <v>20194</v>
      </c>
      <c r="R17" s="20">
        <f t="shared" si="7"/>
        <v>0.20750529192955058</v>
      </c>
      <c r="S17" s="19">
        <v>56091</v>
      </c>
      <c r="T17" s="3">
        <v>64827</v>
      </c>
      <c r="U17" s="3">
        <f t="shared" si="8"/>
        <v>8736</v>
      </c>
      <c r="V17" s="20">
        <f t="shared" si="9"/>
        <v>0.1557469112691876</v>
      </c>
      <c r="W17" s="19">
        <v>17007</v>
      </c>
      <c r="X17" s="3">
        <v>17937</v>
      </c>
      <c r="Y17" s="3">
        <f t="shared" si="10"/>
        <v>930</v>
      </c>
      <c r="Z17" s="20">
        <f t="shared" si="11"/>
        <v>5.4683365672958173E-2</v>
      </c>
      <c r="AA17" s="19">
        <v>14658</v>
      </c>
      <c r="AB17" s="3">
        <v>12622</v>
      </c>
      <c r="AC17" s="3">
        <f t="shared" si="12"/>
        <v>-2036</v>
      </c>
      <c r="AD17" s="20">
        <f t="shared" si="13"/>
        <v>-0.13890025924409877</v>
      </c>
      <c r="AE17" s="19">
        <v>15195</v>
      </c>
      <c r="AF17" s="3">
        <v>15620</v>
      </c>
      <c r="AG17" s="3">
        <f t="shared" si="14"/>
        <v>425</v>
      </c>
      <c r="AH17" s="20">
        <f t="shared" si="15"/>
        <v>2.7969726883843471E-2</v>
      </c>
      <c r="AI17" s="19">
        <v>18438</v>
      </c>
      <c r="AJ17" s="3">
        <v>18951</v>
      </c>
      <c r="AK17" s="3">
        <f t="shared" si="16"/>
        <v>513</v>
      </c>
      <c r="AL17" s="20">
        <f t="shared" si="17"/>
        <v>2.7822974292222691E-2</v>
      </c>
      <c r="AM17" s="19">
        <v>23067</v>
      </c>
      <c r="AN17" s="3">
        <v>32635</v>
      </c>
      <c r="AO17" s="3">
        <f t="shared" si="18"/>
        <v>9568</v>
      </c>
      <c r="AP17" s="20">
        <f t="shared" si="19"/>
        <v>0.41479169376165093</v>
      </c>
      <c r="AQ17" s="19">
        <v>121963</v>
      </c>
      <c r="AR17" s="3">
        <v>141335</v>
      </c>
      <c r="AS17" s="3">
        <f t="shared" si="20"/>
        <v>19372</v>
      </c>
      <c r="AT17" s="20">
        <f t="shared" si="21"/>
        <v>0.1588350565335388</v>
      </c>
      <c r="AU17" s="19">
        <v>13848</v>
      </c>
      <c r="AV17" s="3">
        <v>13974</v>
      </c>
      <c r="AW17" s="3">
        <f t="shared" si="22"/>
        <v>126</v>
      </c>
      <c r="AX17" s="20">
        <f t="shared" si="23"/>
        <v>9.0987868284229112E-3</v>
      </c>
      <c r="AY17" s="19">
        <v>39368</v>
      </c>
      <c r="AZ17" s="3">
        <v>46947</v>
      </c>
      <c r="BA17" s="3">
        <f t="shared" si="24"/>
        <v>7579</v>
      </c>
      <c r="BB17" s="20">
        <f t="shared" si="25"/>
        <v>0.19251676488518599</v>
      </c>
      <c r="BC17" s="19">
        <v>76840</v>
      </c>
      <c r="BD17" s="3">
        <v>70230</v>
      </c>
      <c r="BE17" s="3">
        <f t="shared" si="26"/>
        <v>-6610</v>
      </c>
      <c r="BF17" s="20">
        <f t="shared" si="27"/>
        <v>-8.6022904737116046E-2</v>
      </c>
      <c r="BG17" s="19">
        <v>54258</v>
      </c>
      <c r="BH17" s="3">
        <v>67434</v>
      </c>
      <c r="BI17" s="3">
        <f t="shared" si="28"/>
        <v>13176</v>
      </c>
      <c r="BJ17" s="20">
        <f t="shared" si="29"/>
        <v>0.24283976556452513</v>
      </c>
      <c r="BK17" s="19">
        <v>14921</v>
      </c>
      <c r="BL17" s="3">
        <v>28126</v>
      </c>
      <c r="BM17" s="3">
        <f t="shared" si="30"/>
        <v>13205</v>
      </c>
      <c r="BN17" s="20">
        <f t="shared" si="31"/>
        <v>0.88499430333087603</v>
      </c>
      <c r="BO17" s="19">
        <v>18406</v>
      </c>
      <c r="BP17" s="3">
        <v>29004</v>
      </c>
      <c r="BQ17" s="3">
        <f t="shared" si="32"/>
        <v>10598</v>
      </c>
      <c r="BR17" s="20">
        <f t="shared" si="33"/>
        <v>0.57579050309681623</v>
      </c>
      <c r="BS17" s="19">
        <v>34252</v>
      </c>
      <c r="BT17" s="3">
        <v>24531</v>
      </c>
      <c r="BU17" s="3">
        <f t="shared" si="34"/>
        <v>-9721</v>
      </c>
      <c r="BV17" s="20">
        <f t="shared" si="35"/>
        <v>-0.28380824477402777</v>
      </c>
      <c r="BW17" s="19">
        <v>22155</v>
      </c>
      <c r="BX17" s="3">
        <v>38255</v>
      </c>
      <c r="BY17" s="3">
        <f t="shared" si="36"/>
        <v>16100</v>
      </c>
      <c r="BZ17" s="20">
        <f t="shared" si="37"/>
        <v>0.72669826224328604</v>
      </c>
      <c r="CA17" s="19">
        <v>525</v>
      </c>
      <c r="CB17" s="3">
        <v>119</v>
      </c>
      <c r="CC17" s="3">
        <f t="shared" si="38"/>
        <v>-406</v>
      </c>
      <c r="CD17" s="20">
        <f t="shared" si="39"/>
        <v>-0.77333333333333332</v>
      </c>
      <c r="CE17" s="19">
        <v>16481</v>
      </c>
      <c r="CF17" s="3">
        <v>30133</v>
      </c>
      <c r="CG17" s="3">
        <f t="shared" si="40"/>
        <v>13652</v>
      </c>
      <c r="CH17" s="20">
        <f t="shared" si="41"/>
        <v>0.82834779442994955</v>
      </c>
      <c r="CI17" s="19">
        <v>30144</v>
      </c>
      <c r="CJ17" s="3">
        <v>19293</v>
      </c>
      <c r="CK17" s="3">
        <f t="shared" si="42"/>
        <v>-10851</v>
      </c>
      <c r="CL17" s="20">
        <f t="shared" si="43"/>
        <v>-0.35997213375796178</v>
      </c>
      <c r="CM17" s="19">
        <v>8516.9432400000005</v>
      </c>
      <c r="CN17" s="3">
        <v>9004.4278799999993</v>
      </c>
      <c r="CO17" s="3">
        <f t="shared" si="44"/>
        <v>487.48463999999876</v>
      </c>
      <c r="CP17" s="20">
        <f t="shared" si="45"/>
        <v>5.7237042241929936E-2</v>
      </c>
      <c r="CQ17" s="19">
        <v>1105.59998</v>
      </c>
      <c r="CR17" s="3">
        <v>1177.0173299999999</v>
      </c>
      <c r="CS17" s="3">
        <f t="shared" si="46"/>
        <v>71.417349999999942</v>
      </c>
      <c r="CT17" s="20">
        <f t="shared" si="47"/>
        <v>6.4596012384153578E-2</v>
      </c>
      <c r="CU17" s="19">
        <v>4892.5893599999999</v>
      </c>
      <c r="CV17" s="3">
        <v>5208.6313499999997</v>
      </c>
      <c r="CW17" s="3">
        <f t="shared" si="48"/>
        <v>316.04198999999971</v>
      </c>
      <c r="CX17" s="20">
        <f t="shared" si="49"/>
        <v>6.4596058803512602E-2</v>
      </c>
      <c r="CY17" s="19">
        <v>1767</v>
      </c>
      <c r="CZ17" s="3">
        <v>811</v>
      </c>
      <c r="DA17" s="3">
        <f t="shared" si="50"/>
        <v>-956</v>
      </c>
      <c r="DB17" s="20">
        <f t="shared" si="51"/>
        <v>-0.54102999434069043</v>
      </c>
    </row>
    <row r="18" spans="1:106" x14ac:dyDescent="0.25">
      <c r="A18" s="2">
        <v>16</v>
      </c>
      <c r="B18" s="1" t="s">
        <v>119</v>
      </c>
      <c r="C18" s="19">
        <v>103634</v>
      </c>
      <c r="D18" s="3">
        <v>107675</v>
      </c>
      <c r="E18" s="3">
        <f t="shared" si="0"/>
        <v>4041</v>
      </c>
      <c r="F18" s="20">
        <f t="shared" si="1"/>
        <v>3.8992994577069284E-2</v>
      </c>
      <c r="G18" s="19">
        <v>322812</v>
      </c>
      <c r="H18" s="3">
        <v>346765</v>
      </c>
      <c r="I18" s="3">
        <f t="shared" si="2"/>
        <v>23953</v>
      </c>
      <c r="J18" s="20">
        <f t="shared" si="3"/>
        <v>7.4201082983284428E-2</v>
      </c>
      <c r="K18" s="19">
        <v>325130</v>
      </c>
      <c r="L18" s="3">
        <v>348300</v>
      </c>
      <c r="M18" s="3">
        <f t="shared" si="4"/>
        <v>23170</v>
      </c>
      <c r="N18" s="20">
        <f t="shared" si="5"/>
        <v>7.1263802171439128E-2</v>
      </c>
      <c r="O18" s="19">
        <v>161703</v>
      </c>
      <c r="P18" s="3">
        <v>175298</v>
      </c>
      <c r="Q18" s="3">
        <f t="shared" si="6"/>
        <v>13595</v>
      </c>
      <c r="R18" s="20">
        <f t="shared" si="7"/>
        <v>8.4073888548759079E-2</v>
      </c>
      <c r="S18" s="19">
        <v>73777</v>
      </c>
      <c r="T18" s="3">
        <v>85148</v>
      </c>
      <c r="U18" s="3">
        <f t="shared" si="8"/>
        <v>11371</v>
      </c>
      <c r="V18" s="20">
        <f t="shared" si="9"/>
        <v>0.15412662482887618</v>
      </c>
      <c r="W18" s="19">
        <v>29246</v>
      </c>
      <c r="X18" s="3">
        <v>26746</v>
      </c>
      <c r="Y18" s="3">
        <f t="shared" si="10"/>
        <v>-2500</v>
      </c>
      <c r="Z18" s="20">
        <f t="shared" si="11"/>
        <v>-8.5481775285509154E-2</v>
      </c>
      <c r="AA18" s="19">
        <v>21207</v>
      </c>
      <c r="AB18" s="3">
        <v>18084</v>
      </c>
      <c r="AC18" s="3">
        <f t="shared" si="12"/>
        <v>-3123</v>
      </c>
      <c r="AD18" s="20">
        <f t="shared" si="13"/>
        <v>-0.14726269627953037</v>
      </c>
      <c r="AE18" s="19">
        <v>25850</v>
      </c>
      <c r="AF18" s="3">
        <v>24880</v>
      </c>
      <c r="AG18" s="3">
        <f t="shared" si="14"/>
        <v>-970</v>
      </c>
      <c r="AH18" s="20">
        <f t="shared" si="15"/>
        <v>-3.7524177949709858E-2</v>
      </c>
      <c r="AI18" s="19">
        <v>27872</v>
      </c>
      <c r="AJ18" s="3">
        <v>27836</v>
      </c>
      <c r="AK18" s="3">
        <f t="shared" si="16"/>
        <v>-36</v>
      </c>
      <c r="AL18" s="20">
        <f t="shared" si="17"/>
        <v>-1.2916188289322506E-3</v>
      </c>
      <c r="AM18" s="19">
        <v>28705</v>
      </c>
      <c r="AN18" s="3">
        <v>36875</v>
      </c>
      <c r="AO18" s="3">
        <f t="shared" si="18"/>
        <v>8170</v>
      </c>
      <c r="AP18" s="20">
        <f t="shared" si="19"/>
        <v>0.28461940428496768</v>
      </c>
      <c r="AQ18" s="19">
        <v>119762</v>
      </c>
      <c r="AR18" s="3">
        <v>152656</v>
      </c>
      <c r="AS18" s="3">
        <f t="shared" si="20"/>
        <v>32894</v>
      </c>
      <c r="AT18" s="20">
        <f t="shared" si="21"/>
        <v>0.27466141180007009</v>
      </c>
      <c r="AU18" s="19">
        <v>24036</v>
      </c>
      <c r="AV18" s="3">
        <v>21509</v>
      </c>
      <c r="AW18" s="3">
        <f t="shared" si="22"/>
        <v>-2527</v>
      </c>
      <c r="AX18" s="20">
        <f t="shared" si="23"/>
        <v>-0.10513396571808953</v>
      </c>
      <c r="AY18" s="19">
        <v>63759</v>
      </c>
      <c r="AZ18" s="3">
        <v>63205</v>
      </c>
      <c r="BA18" s="3">
        <f t="shared" si="24"/>
        <v>-554</v>
      </c>
      <c r="BB18" s="20">
        <f t="shared" si="25"/>
        <v>-8.6889694003984275E-3</v>
      </c>
      <c r="BC18" s="19">
        <v>127668</v>
      </c>
      <c r="BD18" s="3">
        <v>128449</v>
      </c>
      <c r="BE18" s="3">
        <f t="shared" si="26"/>
        <v>781</v>
      </c>
      <c r="BF18" s="20">
        <f t="shared" si="27"/>
        <v>6.1174295829808933E-3</v>
      </c>
      <c r="BG18" s="19">
        <v>81570</v>
      </c>
      <c r="BH18" s="3">
        <v>91263</v>
      </c>
      <c r="BI18" s="3">
        <f t="shared" si="28"/>
        <v>9693</v>
      </c>
      <c r="BJ18" s="20">
        <f t="shared" si="29"/>
        <v>0.11883045237219569</v>
      </c>
      <c r="BK18" s="19">
        <v>28097</v>
      </c>
      <c r="BL18" s="3">
        <v>43874</v>
      </c>
      <c r="BM18" s="3">
        <f t="shared" si="30"/>
        <v>15777</v>
      </c>
      <c r="BN18" s="20">
        <f t="shared" si="31"/>
        <v>0.56151902338327941</v>
      </c>
      <c r="BO18" s="19">
        <v>12821</v>
      </c>
      <c r="BP18" s="3">
        <v>25722</v>
      </c>
      <c r="BQ18" s="3">
        <f t="shared" si="32"/>
        <v>12901</v>
      </c>
      <c r="BR18" s="20">
        <f t="shared" si="33"/>
        <v>1.0062397628890101</v>
      </c>
      <c r="BS18" s="19">
        <v>24598</v>
      </c>
      <c r="BT18" s="3">
        <v>21417</v>
      </c>
      <c r="BU18" s="3">
        <f t="shared" si="34"/>
        <v>-3181</v>
      </c>
      <c r="BV18" s="20">
        <f t="shared" si="35"/>
        <v>-0.12931945686641189</v>
      </c>
      <c r="BW18" s="19">
        <v>27783</v>
      </c>
      <c r="BX18" s="3">
        <v>40791</v>
      </c>
      <c r="BY18" s="3">
        <f t="shared" si="36"/>
        <v>13008</v>
      </c>
      <c r="BZ18" s="20">
        <f t="shared" si="37"/>
        <v>0.46819997840406002</v>
      </c>
      <c r="CA18" s="19">
        <v>199</v>
      </c>
      <c r="CB18" s="3">
        <v>230</v>
      </c>
      <c r="CC18" s="3">
        <f t="shared" si="38"/>
        <v>31</v>
      </c>
      <c r="CD18" s="20">
        <f t="shared" si="39"/>
        <v>0.15577889447236171</v>
      </c>
      <c r="CE18" s="19">
        <v>35176</v>
      </c>
      <c r="CF18" s="3">
        <v>49462</v>
      </c>
      <c r="CG18" s="3">
        <f t="shared" si="40"/>
        <v>14286</v>
      </c>
      <c r="CH18" s="20">
        <f t="shared" si="41"/>
        <v>0.40612917898567202</v>
      </c>
      <c r="CI18" s="19">
        <v>19185</v>
      </c>
      <c r="CJ18" s="3">
        <v>15034</v>
      </c>
      <c r="CK18" s="3">
        <f t="shared" si="42"/>
        <v>-4151</v>
      </c>
      <c r="CL18" s="20">
        <f t="shared" si="43"/>
        <v>-0.2163669533489706</v>
      </c>
      <c r="CM18" s="19">
        <v>15392.167450000001</v>
      </c>
      <c r="CN18" s="3">
        <v>16273.16987</v>
      </c>
      <c r="CO18" s="3">
        <f t="shared" si="44"/>
        <v>881.00241999999889</v>
      </c>
      <c r="CP18" s="20">
        <f t="shared" si="45"/>
        <v>5.7237060528470218E-2</v>
      </c>
      <c r="CQ18" s="19">
        <v>4434.6391599999997</v>
      </c>
      <c r="CR18" s="3">
        <v>4721.0992399999996</v>
      </c>
      <c r="CS18" s="3">
        <f t="shared" si="46"/>
        <v>286.46007999999983</v>
      </c>
      <c r="CT18" s="20">
        <f t="shared" si="47"/>
        <v>6.4596029048730852E-2</v>
      </c>
      <c r="CU18" s="19">
        <v>7506.6586900000002</v>
      </c>
      <c r="CV18" s="3">
        <v>7991.55908</v>
      </c>
      <c r="CW18" s="3">
        <f t="shared" si="48"/>
        <v>484.90038999999979</v>
      </c>
      <c r="CX18" s="20">
        <f t="shared" si="49"/>
        <v>6.459603533672853E-2</v>
      </c>
      <c r="CY18" s="19">
        <v>2318</v>
      </c>
      <c r="CZ18" s="3">
        <v>1535</v>
      </c>
      <c r="DA18" s="3">
        <f t="shared" si="50"/>
        <v>-783</v>
      </c>
      <c r="DB18" s="20">
        <f t="shared" si="51"/>
        <v>-0.33779119930974977</v>
      </c>
    </row>
    <row r="19" spans="1:106" x14ac:dyDescent="0.25">
      <c r="A19" s="2">
        <v>17</v>
      </c>
      <c r="B19" s="1" t="s">
        <v>120</v>
      </c>
      <c r="C19" s="19">
        <v>121755</v>
      </c>
      <c r="D19" s="3">
        <v>127965</v>
      </c>
      <c r="E19" s="3">
        <f t="shared" si="0"/>
        <v>6210</v>
      </c>
      <c r="F19" s="20">
        <f t="shared" si="1"/>
        <v>5.1004065541456312E-2</v>
      </c>
      <c r="G19" s="19">
        <v>359395</v>
      </c>
      <c r="H19" s="3">
        <v>386084</v>
      </c>
      <c r="I19" s="3">
        <f t="shared" si="2"/>
        <v>26689</v>
      </c>
      <c r="J19" s="20">
        <f t="shared" si="3"/>
        <v>7.4260910697143911E-2</v>
      </c>
      <c r="K19" s="19">
        <v>365034</v>
      </c>
      <c r="L19" s="3">
        <v>389155</v>
      </c>
      <c r="M19" s="3">
        <f t="shared" si="4"/>
        <v>24121</v>
      </c>
      <c r="N19" s="20">
        <f t="shared" si="5"/>
        <v>6.6078776223584601E-2</v>
      </c>
      <c r="O19" s="19">
        <v>169109</v>
      </c>
      <c r="P19" s="3">
        <v>195311</v>
      </c>
      <c r="Q19" s="3">
        <f t="shared" si="6"/>
        <v>26202</v>
      </c>
      <c r="R19" s="20">
        <f t="shared" si="7"/>
        <v>0.15494148744301017</v>
      </c>
      <c r="S19" s="19">
        <v>85879</v>
      </c>
      <c r="T19" s="3">
        <v>92995</v>
      </c>
      <c r="U19" s="3">
        <f t="shared" si="8"/>
        <v>7116</v>
      </c>
      <c r="V19" s="20">
        <f t="shared" si="9"/>
        <v>8.2860769221812181E-2</v>
      </c>
      <c r="W19" s="19">
        <v>39520</v>
      </c>
      <c r="X19" s="3">
        <v>39507</v>
      </c>
      <c r="Y19" s="3">
        <f t="shared" si="10"/>
        <v>-13</v>
      </c>
      <c r="Z19" s="20">
        <f t="shared" si="11"/>
        <v>-3.2894736842103978E-4</v>
      </c>
      <c r="AA19" s="19">
        <v>35077</v>
      </c>
      <c r="AB19" s="3">
        <v>37740</v>
      </c>
      <c r="AC19" s="3">
        <f t="shared" si="12"/>
        <v>2663</v>
      </c>
      <c r="AD19" s="20">
        <f t="shared" si="13"/>
        <v>7.591869316076072E-2</v>
      </c>
      <c r="AE19" s="19">
        <v>39001</v>
      </c>
      <c r="AF19" s="3">
        <v>38850</v>
      </c>
      <c r="AG19" s="3">
        <f t="shared" si="14"/>
        <v>-151</v>
      </c>
      <c r="AH19" s="20">
        <f t="shared" si="15"/>
        <v>-3.871695597548741E-3</v>
      </c>
      <c r="AI19" s="19">
        <v>28509</v>
      </c>
      <c r="AJ19" s="3">
        <v>29238</v>
      </c>
      <c r="AK19" s="3">
        <f t="shared" si="16"/>
        <v>729</v>
      </c>
      <c r="AL19" s="20">
        <f t="shared" si="17"/>
        <v>2.5570872356098118E-2</v>
      </c>
      <c r="AM19" s="19">
        <v>19168</v>
      </c>
      <c r="AN19" s="3">
        <v>22137</v>
      </c>
      <c r="AO19" s="3">
        <f t="shared" si="18"/>
        <v>2969</v>
      </c>
      <c r="AP19" s="20">
        <f t="shared" si="19"/>
        <v>0.15489357262103498</v>
      </c>
      <c r="AQ19" s="19">
        <v>127113</v>
      </c>
      <c r="AR19" s="3">
        <v>155345</v>
      </c>
      <c r="AS19" s="3">
        <f t="shared" si="20"/>
        <v>28232</v>
      </c>
      <c r="AT19" s="20">
        <f t="shared" si="21"/>
        <v>0.22210159464413559</v>
      </c>
      <c r="AU19" s="19">
        <v>25929</v>
      </c>
      <c r="AV19" s="3">
        <v>24484</v>
      </c>
      <c r="AW19" s="3">
        <f t="shared" si="22"/>
        <v>-1445</v>
      </c>
      <c r="AX19" s="20">
        <f t="shared" si="23"/>
        <v>-5.5729106405954743E-2</v>
      </c>
      <c r="AY19" s="19">
        <v>69001</v>
      </c>
      <c r="AZ19" s="3">
        <v>70235</v>
      </c>
      <c r="BA19" s="3">
        <f t="shared" si="24"/>
        <v>1234</v>
      </c>
      <c r="BB19" s="20">
        <f t="shared" si="25"/>
        <v>1.7883798785524929E-2</v>
      </c>
      <c r="BC19" s="19">
        <v>133410</v>
      </c>
      <c r="BD19" s="3">
        <v>138250</v>
      </c>
      <c r="BE19" s="3">
        <f t="shared" si="26"/>
        <v>4840</v>
      </c>
      <c r="BF19" s="20">
        <f t="shared" si="27"/>
        <v>3.6279139494790558E-2</v>
      </c>
      <c r="BG19" s="19">
        <v>89150</v>
      </c>
      <c r="BH19" s="3">
        <v>105610</v>
      </c>
      <c r="BI19" s="3">
        <f t="shared" si="28"/>
        <v>16460</v>
      </c>
      <c r="BJ19" s="20">
        <f t="shared" si="29"/>
        <v>0.18463264161525528</v>
      </c>
      <c r="BK19" s="19">
        <v>47544</v>
      </c>
      <c r="BL19" s="3">
        <v>50576</v>
      </c>
      <c r="BM19" s="3">
        <f t="shared" si="30"/>
        <v>3032</v>
      </c>
      <c r="BN19" s="20">
        <f t="shared" si="31"/>
        <v>6.3772505468618457E-2</v>
      </c>
      <c r="BO19" s="19">
        <v>13491</v>
      </c>
      <c r="BP19" s="3">
        <v>21978</v>
      </c>
      <c r="BQ19" s="3">
        <f t="shared" si="32"/>
        <v>8487</v>
      </c>
      <c r="BR19" s="20">
        <f t="shared" si="33"/>
        <v>0.62908605737158108</v>
      </c>
      <c r="BS19" s="19">
        <v>17455</v>
      </c>
      <c r="BT19" s="3">
        <v>17975</v>
      </c>
      <c r="BU19" s="3">
        <f t="shared" si="34"/>
        <v>520</v>
      </c>
      <c r="BV19" s="20">
        <f t="shared" si="35"/>
        <v>2.979089086221709E-2</v>
      </c>
      <c r="BW19" s="19">
        <v>31308</v>
      </c>
      <c r="BX19" s="3">
        <v>57755</v>
      </c>
      <c r="BY19" s="3">
        <f t="shared" si="36"/>
        <v>26447</v>
      </c>
      <c r="BZ19" s="20">
        <f t="shared" si="37"/>
        <v>0.84473616966909426</v>
      </c>
      <c r="CA19" s="19">
        <v>121</v>
      </c>
      <c r="CB19" s="3">
        <v>193</v>
      </c>
      <c r="CC19" s="3">
        <f t="shared" si="38"/>
        <v>72</v>
      </c>
      <c r="CD19" s="20">
        <f t="shared" si="39"/>
        <v>0.5950413223140496</v>
      </c>
      <c r="CE19" s="19">
        <v>36425</v>
      </c>
      <c r="CF19" s="3">
        <v>37946</v>
      </c>
      <c r="CG19" s="3">
        <f t="shared" si="40"/>
        <v>1521</v>
      </c>
      <c r="CH19" s="20">
        <f t="shared" si="41"/>
        <v>4.1757035003431753E-2</v>
      </c>
      <c r="CI19" s="19">
        <v>28313</v>
      </c>
      <c r="CJ19" s="3">
        <v>19498</v>
      </c>
      <c r="CK19" s="3">
        <f t="shared" si="42"/>
        <v>-8815</v>
      </c>
      <c r="CL19" s="20">
        <f t="shared" si="43"/>
        <v>-0.31134108006922612</v>
      </c>
      <c r="CM19" s="19">
        <v>15526.205760000001</v>
      </c>
      <c r="CN19" s="3">
        <v>16414.879629999999</v>
      </c>
      <c r="CO19" s="3">
        <f t="shared" si="44"/>
        <v>888.67386999999871</v>
      </c>
      <c r="CP19" s="20">
        <f t="shared" si="45"/>
        <v>5.7237027754036385E-2</v>
      </c>
      <c r="CQ19" s="19">
        <v>12589.97705</v>
      </c>
      <c r="CR19" s="3">
        <v>13403.23926</v>
      </c>
      <c r="CS19" s="3">
        <f t="shared" si="46"/>
        <v>813.26221000000078</v>
      </c>
      <c r="CT19" s="20">
        <f t="shared" si="47"/>
        <v>6.4596004168252286E-2</v>
      </c>
      <c r="CU19" s="19">
        <v>14714.474609999999</v>
      </c>
      <c r="CV19" s="3">
        <v>15664.97119</v>
      </c>
      <c r="CW19" s="3">
        <f t="shared" si="48"/>
        <v>950.4965800000009</v>
      </c>
      <c r="CX19" s="20">
        <f t="shared" si="49"/>
        <v>6.4596025695272896E-2</v>
      </c>
      <c r="CY19" s="19">
        <v>5639</v>
      </c>
      <c r="CZ19" s="3">
        <v>3071</v>
      </c>
      <c r="DA19" s="3">
        <f t="shared" si="50"/>
        <v>-2568</v>
      </c>
      <c r="DB19" s="20">
        <f t="shared" si="51"/>
        <v>-0.45539989359815569</v>
      </c>
    </row>
    <row r="20" spans="1:106" x14ac:dyDescent="0.25">
      <c r="A20" s="2">
        <v>18</v>
      </c>
      <c r="B20" s="1" t="s">
        <v>121</v>
      </c>
      <c r="C20" s="19">
        <v>180845</v>
      </c>
      <c r="D20" s="3">
        <v>181443</v>
      </c>
      <c r="E20" s="3">
        <f t="shared" si="0"/>
        <v>598</v>
      </c>
      <c r="F20" s="20">
        <f t="shared" si="1"/>
        <v>3.3066991069701235E-3</v>
      </c>
      <c r="G20" s="19">
        <v>457333</v>
      </c>
      <c r="H20" s="3">
        <v>469765</v>
      </c>
      <c r="I20" s="3">
        <f t="shared" si="2"/>
        <v>12432</v>
      </c>
      <c r="J20" s="20">
        <f t="shared" si="3"/>
        <v>2.7183693282575305E-2</v>
      </c>
      <c r="K20" s="19">
        <v>465535</v>
      </c>
      <c r="L20" s="3">
        <v>475747</v>
      </c>
      <c r="M20" s="3">
        <f t="shared" si="4"/>
        <v>10212</v>
      </c>
      <c r="N20" s="20">
        <f t="shared" si="5"/>
        <v>2.1936052069124745E-2</v>
      </c>
      <c r="O20" s="19">
        <v>214784</v>
      </c>
      <c r="P20" s="3">
        <v>242239</v>
      </c>
      <c r="Q20" s="3">
        <f t="shared" si="6"/>
        <v>27455</v>
      </c>
      <c r="R20" s="20">
        <f t="shared" si="7"/>
        <v>0.12782609505363518</v>
      </c>
      <c r="S20" s="19">
        <v>96275</v>
      </c>
      <c r="T20" s="3">
        <v>95293</v>
      </c>
      <c r="U20" s="3">
        <f t="shared" si="8"/>
        <v>-982</v>
      </c>
      <c r="V20" s="20">
        <f t="shared" si="9"/>
        <v>-1.0199948065437558E-2</v>
      </c>
      <c r="W20" s="19">
        <v>88871</v>
      </c>
      <c r="X20" s="3">
        <v>97171</v>
      </c>
      <c r="Y20" s="3">
        <f t="shared" si="10"/>
        <v>8300</v>
      </c>
      <c r="Z20" s="20">
        <f t="shared" si="11"/>
        <v>9.3393795501344634E-2</v>
      </c>
      <c r="AA20" s="19">
        <v>69207</v>
      </c>
      <c r="AB20" s="3">
        <v>64777</v>
      </c>
      <c r="AC20" s="3">
        <f t="shared" si="12"/>
        <v>-4430</v>
      </c>
      <c r="AD20" s="20">
        <f t="shared" si="13"/>
        <v>-6.4010865952866092E-2</v>
      </c>
      <c r="AE20" s="19">
        <v>53287</v>
      </c>
      <c r="AF20" s="3">
        <v>48259</v>
      </c>
      <c r="AG20" s="3">
        <f t="shared" si="14"/>
        <v>-5028</v>
      </c>
      <c r="AH20" s="20">
        <f t="shared" si="15"/>
        <v>-9.4356972619963564E-2</v>
      </c>
      <c r="AI20" s="19">
        <v>31957</v>
      </c>
      <c r="AJ20" s="3">
        <v>33520</v>
      </c>
      <c r="AK20" s="3">
        <f t="shared" si="16"/>
        <v>1563</v>
      </c>
      <c r="AL20" s="20">
        <f t="shared" si="17"/>
        <v>4.8909472103138674E-2</v>
      </c>
      <c r="AM20" s="19">
        <v>26394</v>
      </c>
      <c r="AN20" s="3">
        <v>34887</v>
      </c>
      <c r="AO20" s="3">
        <f t="shared" si="18"/>
        <v>8493</v>
      </c>
      <c r="AP20" s="20">
        <f t="shared" si="19"/>
        <v>0.32177767674471469</v>
      </c>
      <c r="AQ20" s="19">
        <v>207226</v>
      </c>
      <c r="AR20" s="3">
        <v>210604</v>
      </c>
      <c r="AS20" s="3">
        <f t="shared" si="20"/>
        <v>3378</v>
      </c>
      <c r="AT20" s="20">
        <f t="shared" si="21"/>
        <v>1.6301043305376739E-2</v>
      </c>
      <c r="AU20" s="19">
        <v>32181</v>
      </c>
      <c r="AV20" s="3">
        <v>29365</v>
      </c>
      <c r="AW20" s="3">
        <f t="shared" si="22"/>
        <v>-2816</v>
      </c>
      <c r="AX20" s="20">
        <f t="shared" si="23"/>
        <v>-8.7505049563406989E-2</v>
      </c>
      <c r="AY20" s="19">
        <v>87939</v>
      </c>
      <c r="AZ20" s="3">
        <v>77333</v>
      </c>
      <c r="BA20" s="3">
        <f t="shared" si="24"/>
        <v>-10606</v>
      </c>
      <c r="BB20" s="20">
        <f t="shared" si="25"/>
        <v>-0.12060632938741622</v>
      </c>
      <c r="BC20" s="19">
        <v>174388</v>
      </c>
      <c r="BD20" s="3">
        <v>186774</v>
      </c>
      <c r="BE20" s="3">
        <f t="shared" si="26"/>
        <v>12386</v>
      </c>
      <c r="BF20" s="20">
        <f t="shared" si="27"/>
        <v>7.1025529279537647E-2</v>
      </c>
      <c r="BG20" s="19">
        <v>117784</v>
      </c>
      <c r="BH20" s="3">
        <v>119952</v>
      </c>
      <c r="BI20" s="3">
        <f t="shared" si="28"/>
        <v>2168</v>
      </c>
      <c r="BJ20" s="20">
        <f t="shared" si="29"/>
        <v>1.8406574746994586E-2</v>
      </c>
      <c r="BK20" s="19">
        <v>53243</v>
      </c>
      <c r="BL20" s="3">
        <v>62323</v>
      </c>
      <c r="BM20" s="3">
        <f t="shared" si="30"/>
        <v>9080</v>
      </c>
      <c r="BN20" s="20">
        <f t="shared" si="31"/>
        <v>0.17053885017748804</v>
      </c>
      <c r="BO20" s="19">
        <v>11588</v>
      </c>
      <c r="BP20" s="3">
        <v>18847</v>
      </c>
      <c r="BQ20" s="3">
        <f t="shared" si="32"/>
        <v>7259</v>
      </c>
      <c r="BR20" s="20">
        <f t="shared" si="33"/>
        <v>0.62642388677942695</v>
      </c>
      <c r="BS20" s="19">
        <v>39230</v>
      </c>
      <c r="BT20" s="3">
        <v>34960</v>
      </c>
      <c r="BU20" s="3">
        <f t="shared" si="34"/>
        <v>-4270</v>
      </c>
      <c r="BV20" s="20">
        <f t="shared" si="35"/>
        <v>-0.10884527147591128</v>
      </c>
      <c r="BW20" s="19">
        <v>65517</v>
      </c>
      <c r="BX20" s="3">
        <v>92747</v>
      </c>
      <c r="BY20" s="3">
        <f t="shared" si="36"/>
        <v>27230</v>
      </c>
      <c r="BZ20" s="20">
        <f t="shared" si="37"/>
        <v>0.41561732069539215</v>
      </c>
      <c r="CA20" s="19">
        <v>306</v>
      </c>
      <c r="CB20" s="3">
        <v>65</v>
      </c>
      <c r="CC20" s="3">
        <f t="shared" si="38"/>
        <v>-241</v>
      </c>
      <c r="CD20" s="20">
        <f t="shared" si="39"/>
        <v>-0.78758169934640521</v>
      </c>
      <c r="CE20" s="19">
        <v>22440</v>
      </c>
      <c r="CF20" s="3">
        <v>28532</v>
      </c>
      <c r="CG20" s="3">
        <f t="shared" si="40"/>
        <v>6092</v>
      </c>
      <c r="CH20" s="20">
        <f t="shared" si="41"/>
        <v>0.2714795008912656</v>
      </c>
      <c r="CI20" s="19">
        <v>68145</v>
      </c>
      <c r="CJ20" s="3">
        <v>35453</v>
      </c>
      <c r="CK20" s="3">
        <f t="shared" si="42"/>
        <v>-32692</v>
      </c>
      <c r="CL20" s="20">
        <f t="shared" si="43"/>
        <v>-0.47974172719935437</v>
      </c>
      <c r="CM20" s="19">
        <v>18394.434509999999</v>
      </c>
      <c r="CN20" s="3">
        <v>19447.277679999999</v>
      </c>
      <c r="CO20" s="3">
        <f t="shared" si="44"/>
        <v>1052.8431700000001</v>
      </c>
      <c r="CP20" s="20">
        <f t="shared" si="45"/>
        <v>5.7237050121200062E-2</v>
      </c>
      <c r="CQ20" s="19">
        <v>6952.8343299999997</v>
      </c>
      <c r="CR20" s="3">
        <v>7401.9600700000001</v>
      </c>
      <c r="CS20" s="3">
        <f t="shared" si="46"/>
        <v>449.12574000000041</v>
      </c>
      <c r="CT20" s="20">
        <f t="shared" si="47"/>
        <v>6.4596065242360057E-2</v>
      </c>
      <c r="CU20" s="19">
        <v>19590.758709999998</v>
      </c>
      <c r="CV20" s="3">
        <v>20856.245350000001</v>
      </c>
      <c r="CW20" s="3">
        <f t="shared" si="48"/>
        <v>1265.4866400000028</v>
      </c>
      <c r="CX20" s="20">
        <f t="shared" si="49"/>
        <v>6.4596101597333311E-2</v>
      </c>
      <c r="CY20" s="19">
        <v>8202</v>
      </c>
      <c r="CZ20" s="3">
        <v>5982</v>
      </c>
      <c r="DA20" s="3">
        <f t="shared" si="50"/>
        <v>-2220</v>
      </c>
      <c r="DB20" s="20">
        <f t="shared" si="51"/>
        <v>-0.27066569129480611</v>
      </c>
    </row>
    <row r="21" spans="1:106" x14ac:dyDescent="0.25">
      <c r="A21" s="2">
        <v>19</v>
      </c>
      <c r="B21" s="1" t="s">
        <v>122</v>
      </c>
      <c r="C21" s="19">
        <v>73989</v>
      </c>
      <c r="D21" s="3">
        <v>72113</v>
      </c>
      <c r="E21" s="3">
        <f t="shared" si="0"/>
        <v>-1876</v>
      </c>
      <c r="F21" s="20">
        <f t="shared" si="1"/>
        <v>-2.5355120355728511E-2</v>
      </c>
      <c r="G21" s="19">
        <v>161035</v>
      </c>
      <c r="H21" s="3">
        <v>168194</v>
      </c>
      <c r="I21" s="3">
        <f t="shared" si="2"/>
        <v>7159</v>
      </c>
      <c r="J21" s="20">
        <f t="shared" si="3"/>
        <v>4.4456174123637782E-2</v>
      </c>
      <c r="K21" s="19">
        <v>174639</v>
      </c>
      <c r="L21" s="3">
        <v>181327</v>
      </c>
      <c r="M21" s="3">
        <f t="shared" si="4"/>
        <v>6688</v>
      </c>
      <c r="N21" s="20">
        <f t="shared" si="5"/>
        <v>3.8296142327887805E-2</v>
      </c>
      <c r="O21" s="19">
        <v>89737</v>
      </c>
      <c r="P21" s="3">
        <v>97382</v>
      </c>
      <c r="Q21" s="3">
        <f t="shared" si="6"/>
        <v>7645</v>
      </c>
      <c r="R21" s="20">
        <f t="shared" si="7"/>
        <v>8.5193398486688832E-2</v>
      </c>
      <c r="S21" s="19">
        <v>36961</v>
      </c>
      <c r="T21" s="3">
        <v>35056</v>
      </c>
      <c r="U21" s="3">
        <f t="shared" si="8"/>
        <v>-1905</v>
      </c>
      <c r="V21" s="20">
        <f t="shared" si="9"/>
        <v>-5.154081328968374E-2</v>
      </c>
      <c r="W21" s="19">
        <v>38020</v>
      </c>
      <c r="X21" s="3">
        <v>42184</v>
      </c>
      <c r="Y21" s="3">
        <f t="shared" si="10"/>
        <v>4164</v>
      </c>
      <c r="Z21" s="20">
        <f t="shared" si="11"/>
        <v>0.10952130457653864</v>
      </c>
      <c r="AA21" s="19">
        <v>27208</v>
      </c>
      <c r="AB21" s="3">
        <v>22836</v>
      </c>
      <c r="AC21" s="3">
        <f t="shared" si="12"/>
        <v>-4372</v>
      </c>
      <c r="AD21" s="20">
        <f t="shared" si="13"/>
        <v>-0.1606880329314907</v>
      </c>
      <c r="AE21" s="19">
        <v>20787</v>
      </c>
      <c r="AF21" s="3">
        <v>16245</v>
      </c>
      <c r="AG21" s="3">
        <f t="shared" si="14"/>
        <v>-4542</v>
      </c>
      <c r="AH21" s="20">
        <f t="shared" si="15"/>
        <v>-0.21850194833309278</v>
      </c>
      <c r="AI21" s="19">
        <v>13176</v>
      </c>
      <c r="AJ21" s="3">
        <v>13890</v>
      </c>
      <c r="AK21" s="3">
        <f t="shared" si="16"/>
        <v>714</v>
      </c>
      <c r="AL21" s="20">
        <f t="shared" si="17"/>
        <v>5.4189435336976288E-2</v>
      </c>
      <c r="AM21" s="19">
        <v>12818</v>
      </c>
      <c r="AN21" s="3">
        <v>19142</v>
      </c>
      <c r="AO21" s="3">
        <f t="shared" si="18"/>
        <v>6324</v>
      </c>
      <c r="AP21" s="20">
        <f t="shared" si="19"/>
        <v>0.49336870026525204</v>
      </c>
      <c r="AQ21" s="19">
        <v>127523</v>
      </c>
      <c r="AR21" s="3">
        <v>112118</v>
      </c>
      <c r="AS21" s="3">
        <f t="shared" si="20"/>
        <v>-15405</v>
      </c>
      <c r="AT21" s="20">
        <f t="shared" si="21"/>
        <v>-0.12080173772574354</v>
      </c>
      <c r="AU21" s="19">
        <v>7352</v>
      </c>
      <c r="AV21" s="3">
        <v>8419</v>
      </c>
      <c r="AW21" s="3">
        <f t="shared" si="22"/>
        <v>1067</v>
      </c>
      <c r="AX21" s="20">
        <f t="shared" si="23"/>
        <v>0.14513057671381935</v>
      </c>
      <c r="AY21" s="19">
        <v>24916</v>
      </c>
      <c r="AZ21" s="3">
        <v>28522</v>
      </c>
      <c r="BA21" s="3">
        <f t="shared" si="24"/>
        <v>3606</v>
      </c>
      <c r="BB21" s="20">
        <f t="shared" si="25"/>
        <v>0.14472628030181411</v>
      </c>
      <c r="BC21" s="19">
        <v>79495</v>
      </c>
      <c r="BD21" s="3">
        <v>82465</v>
      </c>
      <c r="BE21" s="3">
        <f t="shared" si="26"/>
        <v>2970</v>
      </c>
      <c r="BF21" s="20">
        <f t="shared" si="27"/>
        <v>3.7360840304421661E-2</v>
      </c>
      <c r="BG21" s="19">
        <v>44580</v>
      </c>
      <c r="BH21" s="3">
        <v>38166</v>
      </c>
      <c r="BI21" s="3">
        <f t="shared" si="28"/>
        <v>-6414</v>
      </c>
      <c r="BJ21" s="20">
        <f t="shared" si="29"/>
        <v>-0.14387617765814265</v>
      </c>
      <c r="BK21" s="19">
        <v>18296</v>
      </c>
      <c r="BL21" s="3">
        <v>23755</v>
      </c>
      <c r="BM21" s="3">
        <f t="shared" si="30"/>
        <v>5459</v>
      </c>
      <c r="BN21" s="20">
        <f t="shared" si="31"/>
        <v>0.29837122868386534</v>
      </c>
      <c r="BO21" s="19">
        <v>8462</v>
      </c>
      <c r="BP21" s="3">
        <v>11964</v>
      </c>
      <c r="BQ21" s="3">
        <f t="shared" si="32"/>
        <v>3502</v>
      </c>
      <c r="BR21" s="20">
        <f t="shared" si="33"/>
        <v>0.41385015362798394</v>
      </c>
      <c r="BS21" s="19">
        <v>33319</v>
      </c>
      <c r="BT21" s="3">
        <v>32648</v>
      </c>
      <c r="BU21" s="3">
        <f t="shared" si="34"/>
        <v>-671</v>
      </c>
      <c r="BV21" s="20">
        <f t="shared" si="35"/>
        <v>-2.0138659623638144E-2</v>
      </c>
      <c r="BW21" s="19">
        <v>51581</v>
      </c>
      <c r="BX21" s="3">
        <v>44822</v>
      </c>
      <c r="BY21" s="3">
        <f t="shared" si="36"/>
        <v>-6759</v>
      </c>
      <c r="BZ21" s="20">
        <f t="shared" si="37"/>
        <v>-0.13103662201198119</v>
      </c>
      <c r="CA21" s="19">
        <v>66</v>
      </c>
      <c r="CB21" s="3">
        <v>45</v>
      </c>
      <c r="CC21" s="3">
        <f t="shared" si="38"/>
        <v>-21</v>
      </c>
      <c r="CD21" s="20">
        <f t="shared" si="39"/>
        <v>-0.31818181818181823</v>
      </c>
      <c r="CE21" s="19">
        <v>11251</v>
      </c>
      <c r="CF21" s="3">
        <v>12093</v>
      </c>
      <c r="CG21" s="3">
        <f t="shared" si="40"/>
        <v>842</v>
      </c>
      <c r="CH21" s="20">
        <f t="shared" si="41"/>
        <v>7.4837792196249309E-2</v>
      </c>
      <c r="CI21" s="19">
        <v>22844</v>
      </c>
      <c r="CJ21" s="3">
        <v>10546</v>
      </c>
      <c r="CK21" s="3">
        <f t="shared" si="42"/>
        <v>-12298</v>
      </c>
      <c r="CL21" s="20">
        <f t="shared" si="43"/>
        <v>-0.53834704955349322</v>
      </c>
      <c r="CM21" s="19">
        <v>5144.8322699999999</v>
      </c>
      <c r="CN21" s="3">
        <v>5439.3072199999997</v>
      </c>
      <c r="CO21" s="3">
        <f t="shared" si="44"/>
        <v>294.47494999999981</v>
      </c>
      <c r="CP21" s="20">
        <f t="shared" si="45"/>
        <v>5.7237036028776167E-2</v>
      </c>
      <c r="CQ21" s="19">
        <v>31078.183980000002</v>
      </c>
      <c r="CR21" s="3">
        <v>33085.710570000003</v>
      </c>
      <c r="CS21" s="3">
        <f t="shared" si="46"/>
        <v>2007.5265900000013</v>
      </c>
      <c r="CT21" s="20">
        <f t="shared" si="47"/>
        <v>6.4596007002594602E-2</v>
      </c>
      <c r="CU21" s="19">
        <v>6077.7479400000002</v>
      </c>
      <c r="CV21" s="3">
        <v>6470.3465800000004</v>
      </c>
      <c r="CW21" s="3">
        <f t="shared" si="48"/>
        <v>392.59864000000016</v>
      </c>
      <c r="CX21" s="20">
        <f t="shared" si="49"/>
        <v>6.4596071419177781E-2</v>
      </c>
      <c r="CY21" s="19">
        <v>13604</v>
      </c>
      <c r="CZ21" s="3">
        <v>13133</v>
      </c>
      <c r="DA21" s="3">
        <f t="shared" si="50"/>
        <v>-471</v>
      </c>
      <c r="DB21" s="20">
        <f t="shared" si="51"/>
        <v>-3.4622169950014658E-2</v>
      </c>
    </row>
    <row r="22" spans="1:106" x14ac:dyDescent="0.25">
      <c r="A22" s="2">
        <v>20</v>
      </c>
      <c r="B22" s="1" t="s">
        <v>123</v>
      </c>
      <c r="C22" s="19">
        <v>89624</v>
      </c>
      <c r="D22" s="3">
        <v>90265</v>
      </c>
      <c r="E22" s="3">
        <f t="shared" si="0"/>
        <v>641</v>
      </c>
      <c r="F22" s="20">
        <f t="shared" si="1"/>
        <v>7.1521021155047659E-3</v>
      </c>
      <c r="G22" s="19">
        <v>253924</v>
      </c>
      <c r="H22" s="3">
        <v>262585</v>
      </c>
      <c r="I22" s="3">
        <f t="shared" si="2"/>
        <v>8661</v>
      </c>
      <c r="J22" s="20">
        <f t="shared" si="3"/>
        <v>3.4108630928939343E-2</v>
      </c>
      <c r="K22" s="19">
        <v>255574</v>
      </c>
      <c r="L22" s="3">
        <v>263561</v>
      </c>
      <c r="M22" s="3">
        <f t="shared" si="4"/>
        <v>7987</v>
      </c>
      <c r="N22" s="20">
        <f t="shared" si="5"/>
        <v>3.1251222737837203E-2</v>
      </c>
      <c r="O22" s="19">
        <v>116416</v>
      </c>
      <c r="P22" s="3">
        <v>130117</v>
      </c>
      <c r="Q22" s="3">
        <f t="shared" si="6"/>
        <v>13701</v>
      </c>
      <c r="R22" s="20">
        <f t="shared" si="7"/>
        <v>0.11769000824628928</v>
      </c>
      <c r="S22" s="19">
        <v>66717</v>
      </c>
      <c r="T22" s="3">
        <v>69753</v>
      </c>
      <c r="U22" s="3">
        <f t="shared" si="8"/>
        <v>3036</v>
      </c>
      <c r="V22" s="20">
        <f t="shared" si="9"/>
        <v>4.5505643239354354E-2</v>
      </c>
      <c r="W22" s="19">
        <v>28956</v>
      </c>
      <c r="X22" s="3">
        <v>26343</v>
      </c>
      <c r="Y22" s="3">
        <f t="shared" si="10"/>
        <v>-2613</v>
      </c>
      <c r="Z22" s="20">
        <f t="shared" si="11"/>
        <v>-9.0240364691255737E-2</v>
      </c>
      <c r="AA22" s="19">
        <v>28465</v>
      </c>
      <c r="AB22" s="3">
        <v>29170</v>
      </c>
      <c r="AC22" s="3">
        <f t="shared" si="12"/>
        <v>705</v>
      </c>
      <c r="AD22" s="20">
        <f t="shared" si="13"/>
        <v>2.4767258036184847E-2</v>
      </c>
      <c r="AE22" s="19">
        <v>27659</v>
      </c>
      <c r="AF22" s="3">
        <v>26926</v>
      </c>
      <c r="AG22" s="3">
        <f t="shared" si="14"/>
        <v>-733</v>
      </c>
      <c r="AH22" s="20">
        <f t="shared" si="15"/>
        <v>-2.6501319642792565E-2</v>
      </c>
      <c r="AI22" s="19">
        <v>19768</v>
      </c>
      <c r="AJ22" s="3">
        <v>19310</v>
      </c>
      <c r="AK22" s="3">
        <f t="shared" si="16"/>
        <v>-458</v>
      </c>
      <c r="AL22" s="20">
        <f t="shared" si="17"/>
        <v>-2.3168757588021061E-2</v>
      </c>
      <c r="AM22" s="19">
        <v>13732</v>
      </c>
      <c r="AN22" s="3">
        <v>14859</v>
      </c>
      <c r="AO22" s="3">
        <f t="shared" si="18"/>
        <v>1127</v>
      </c>
      <c r="AP22" s="20">
        <f t="shared" si="19"/>
        <v>8.2071074861637117E-2</v>
      </c>
      <c r="AQ22" s="19">
        <v>61490</v>
      </c>
      <c r="AR22" s="3">
        <v>70321</v>
      </c>
      <c r="AS22" s="3">
        <f t="shared" si="20"/>
        <v>8831</v>
      </c>
      <c r="AT22" s="20">
        <f t="shared" si="21"/>
        <v>0.14361684826801113</v>
      </c>
      <c r="AU22" s="19">
        <v>16626</v>
      </c>
      <c r="AV22" s="3">
        <v>15128</v>
      </c>
      <c r="AW22" s="3">
        <f t="shared" si="22"/>
        <v>-1498</v>
      </c>
      <c r="AX22" s="20">
        <f t="shared" si="23"/>
        <v>-9.0099843618428932E-2</v>
      </c>
      <c r="AY22" s="19">
        <v>50681</v>
      </c>
      <c r="AZ22" s="3">
        <v>46694</v>
      </c>
      <c r="BA22" s="3">
        <f t="shared" si="24"/>
        <v>-3987</v>
      </c>
      <c r="BB22" s="20">
        <f t="shared" si="25"/>
        <v>-7.8668534559302339E-2</v>
      </c>
      <c r="BC22" s="19">
        <v>89346</v>
      </c>
      <c r="BD22" s="3">
        <v>93627</v>
      </c>
      <c r="BE22" s="3">
        <f t="shared" si="26"/>
        <v>4281</v>
      </c>
      <c r="BF22" s="20">
        <f t="shared" si="27"/>
        <v>4.7914847894701573E-2</v>
      </c>
      <c r="BG22" s="19">
        <v>66233</v>
      </c>
      <c r="BH22" s="3">
        <v>71319</v>
      </c>
      <c r="BI22" s="3">
        <f t="shared" si="28"/>
        <v>5086</v>
      </c>
      <c r="BJ22" s="20">
        <f t="shared" si="29"/>
        <v>7.6789515800280927E-2</v>
      </c>
      <c r="BK22" s="19">
        <v>32688</v>
      </c>
      <c r="BL22" s="3">
        <v>36793</v>
      </c>
      <c r="BM22" s="3">
        <f t="shared" si="30"/>
        <v>4105</v>
      </c>
      <c r="BN22" s="20">
        <f t="shared" si="31"/>
        <v>0.12558125305922663</v>
      </c>
      <c r="BO22" s="19">
        <v>8209</v>
      </c>
      <c r="BP22" s="3">
        <v>12542</v>
      </c>
      <c r="BQ22" s="3">
        <f t="shared" si="32"/>
        <v>4333</v>
      </c>
      <c r="BR22" s="20">
        <f t="shared" si="33"/>
        <v>0.52783530271653056</v>
      </c>
      <c r="BS22" s="19">
        <v>10219</v>
      </c>
      <c r="BT22" s="3">
        <v>8589</v>
      </c>
      <c r="BU22" s="3">
        <f t="shared" si="34"/>
        <v>-1630</v>
      </c>
      <c r="BV22" s="20">
        <f t="shared" si="35"/>
        <v>-0.15950680105685489</v>
      </c>
      <c r="BW22" s="19">
        <v>17602</v>
      </c>
      <c r="BX22" s="3">
        <v>23822</v>
      </c>
      <c r="BY22" s="3">
        <f t="shared" si="36"/>
        <v>6220</v>
      </c>
      <c r="BZ22" s="20">
        <f t="shared" si="37"/>
        <v>0.35336893534825586</v>
      </c>
      <c r="CA22" s="19">
        <v>255</v>
      </c>
      <c r="CB22" s="3">
        <v>645</v>
      </c>
      <c r="CC22" s="3">
        <f t="shared" si="38"/>
        <v>390</v>
      </c>
      <c r="CD22" s="20">
        <f t="shared" si="39"/>
        <v>1.5294117647058822</v>
      </c>
      <c r="CE22" s="19">
        <v>11818</v>
      </c>
      <c r="CF22" s="3">
        <v>13988</v>
      </c>
      <c r="CG22" s="3">
        <f t="shared" si="40"/>
        <v>2170</v>
      </c>
      <c r="CH22" s="20">
        <f t="shared" si="41"/>
        <v>0.18361820951091556</v>
      </c>
      <c r="CI22" s="19">
        <v>13387</v>
      </c>
      <c r="CJ22" s="3">
        <v>10735</v>
      </c>
      <c r="CK22" s="3">
        <f t="shared" si="42"/>
        <v>-2652</v>
      </c>
      <c r="CL22" s="20">
        <f t="shared" si="43"/>
        <v>-0.19810263688653174</v>
      </c>
      <c r="CM22" s="19">
        <v>9616.0010500000008</v>
      </c>
      <c r="CN22" s="3">
        <v>10033.46919</v>
      </c>
      <c r="CO22" s="3">
        <f t="shared" si="44"/>
        <v>417.46813999999904</v>
      </c>
      <c r="CP22" s="20">
        <f t="shared" si="45"/>
        <v>4.3413903329388548E-2</v>
      </c>
      <c r="CQ22" s="19">
        <v>1908.5413799999999</v>
      </c>
      <c r="CR22" s="3">
        <v>1986.2296100000001</v>
      </c>
      <c r="CS22" s="3">
        <f t="shared" si="46"/>
        <v>77.688230000000203</v>
      </c>
      <c r="CT22" s="20">
        <f t="shared" si="47"/>
        <v>4.0705551796838879E-2</v>
      </c>
      <c r="CU22" s="19">
        <v>5142.84717</v>
      </c>
      <c r="CV22" s="3">
        <v>5352.1894499999999</v>
      </c>
      <c r="CW22" s="3">
        <f t="shared" si="48"/>
        <v>209.34227999999985</v>
      </c>
      <c r="CX22" s="20">
        <f t="shared" si="49"/>
        <v>4.0705522268125183E-2</v>
      </c>
      <c r="CY22" s="19">
        <v>1650</v>
      </c>
      <c r="CZ22" s="3">
        <v>976</v>
      </c>
      <c r="DA22" s="3">
        <f t="shared" si="50"/>
        <v>-674</v>
      </c>
      <c r="DB22" s="20">
        <f t="shared" si="51"/>
        <v>-0.40848484848484845</v>
      </c>
    </row>
    <row r="23" spans="1:106" x14ac:dyDescent="0.25">
      <c r="A23" s="2">
        <v>21</v>
      </c>
      <c r="B23" s="1" t="s">
        <v>124</v>
      </c>
      <c r="C23" s="19">
        <v>82688</v>
      </c>
      <c r="D23" s="3">
        <v>89414</v>
      </c>
      <c r="E23" s="3">
        <f t="shared" si="0"/>
        <v>6726</v>
      </c>
      <c r="F23" s="20">
        <f t="shared" si="1"/>
        <v>8.1341911764705843E-2</v>
      </c>
      <c r="G23" s="19">
        <v>217383</v>
      </c>
      <c r="H23" s="3">
        <v>240200</v>
      </c>
      <c r="I23" s="3">
        <f t="shared" si="2"/>
        <v>22817</v>
      </c>
      <c r="J23" s="20">
        <f t="shared" si="3"/>
        <v>0.10496220955640512</v>
      </c>
      <c r="K23" s="19">
        <v>219644</v>
      </c>
      <c r="L23" s="3">
        <v>241210</v>
      </c>
      <c r="M23" s="3">
        <f t="shared" si="4"/>
        <v>21566</v>
      </c>
      <c r="N23" s="20">
        <f t="shared" si="5"/>
        <v>9.8186155779351969E-2</v>
      </c>
      <c r="O23" s="19">
        <v>113956</v>
      </c>
      <c r="P23" s="3">
        <v>123722</v>
      </c>
      <c r="Q23" s="3">
        <f t="shared" si="6"/>
        <v>9766</v>
      </c>
      <c r="R23" s="20">
        <f t="shared" si="7"/>
        <v>8.5699743760749847E-2</v>
      </c>
      <c r="S23" s="19">
        <v>63830</v>
      </c>
      <c r="T23" s="3">
        <v>67176</v>
      </c>
      <c r="U23" s="3">
        <f t="shared" si="8"/>
        <v>3346</v>
      </c>
      <c r="V23" s="20">
        <f t="shared" si="9"/>
        <v>5.2420491931693514E-2</v>
      </c>
      <c r="W23" s="19">
        <v>26800</v>
      </c>
      <c r="X23" s="3">
        <v>25600</v>
      </c>
      <c r="Y23" s="3">
        <f t="shared" si="10"/>
        <v>-1200</v>
      </c>
      <c r="Z23" s="20">
        <f t="shared" si="11"/>
        <v>-4.4776119402985093E-2</v>
      </c>
      <c r="AA23" s="19">
        <v>19723</v>
      </c>
      <c r="AB23" s="3">
        <v>22361</v>
      </c>
      <c r="AC23" s="3">
        <f t="shared" si="12"/>
        <v>2638</v>
      </c>
      <c r="AD23" s="20">
        <f t="shared" si="13"/>
        <v>0.13375247173350902</v>
      </c>
      <c r="AE23" s="19">
        <v>23642</v>
      </c>
      <c r="AF23" s="3">
        <v>24934</v>
      </c>
      <c r="AG23" s="3">
        <f t="shared" si="14"/>
        <v>1292</v>
      </c>
      <c r="AH23" s="20">
        <f t="shared" si="15"/>
        <v>5.464850689450973E-2</v>
      </c>
      <c r="AI23" s="19">
        <v>21107</v>
      </c>
      <c r="AJ23" s="3">
        <v>22641</v>
      </c>
      <c r="AK23" s="3">
        <f t="shared" si="16"/>
        <v>1534</v>
      </c>
      <c r="AL23" s="20">
        <f t="shared" si="17"/>
        <v>7.2677310844743381E-2</v>
      </c>
      <c r="AM23" s="19">
        <v>18216</v>
      </c>
      <c r="AN23" s="3">
        <v>19478</v>
      </c>
      <c r="AO23" s="3">
        <f t="shared" si="18"/>
        <v>1262</v>
      </c>
      <c r="AP23" s="20">
        <f t="shared" si="19"/>
        <v>6.9279754062362864E-2</v>
      </c>
      <c r="AQ23" s="19">
        <v>101115</v>
      </c>
      <c r="AR23" s="3">
        <v>111517</v>
      </c>
      <c r="AS23" s="3">
        <f t="shared" si="20"/>
        <v>10402</v>
      </c>
      <c r="AT23" s="20">
        <f t="shared" si="21"/>
        <v>0.10287296642436838</v>
      </c>
      <c r="AU23" s="19">
        <v>13521</v>
      </c>
      <c r="AV23" s="3">
        <v>15207</v>
      </c>
      <c r="AW23" s="3">
        <f t="shared" si="22"/>
        <v>1686</v>
      </c>
      <c r="AX23" s="20">
        <f t="shared" si="23"/>
        <v>0.12469491901486585</v>
      </c>
      <c r="AY23" s="19">
        <v>39445</v>
      </c>
      <c r="AZ23" s="3">
        <v>40584</v>
      </c>
      <c r="BA23" s="3">
        <f t="shared" si="24"/>
        <v>1139</v>
      </c>
      <c r="BB23" s="20">
        <f t="shared" si="25"/>
        <v>2.8875649638737455E-2</v>
      </c>
      <c r="BC23" s="19">
        <v>79423</v>
      </c>
      <c r="BD23" s="3">
        <v>82448</v>
      </c>
      <c r="BE23" s="3">
        <f t="shared" si="26"/>
        <v>3025</v>
      </c>
      <c r="BF23" s="20">
        <f t="shared" si="27"/>
        <v>3.8087203958551141E-2</v>
      </c>
      <c r="BG23" s="19">
        <v>60137</v>
      </c>
      <c r="BH23" s="3">
        <v>68474</v>
      </c>
      <c r="BI23" s="3">
        <f t="shared" si="28"/>
        <v>8337</v>
      </c>
      <c r="BJ23" s="20">
        <f t="shared" si="29"/>
        <v>0.1386334536142475</v>
      </c>
      <c r="BK23" s="19">
        <v>27118</v>
      </c>
      <c r="BL23" s="3">
        <v>34497</v>
      </c>
      <c r="BM23" s="3">
        <f t="shared" si="30"/>
        <v>7379</v>
      </c>
      <c r="BN23" s="20">
        <f t="shared" si="31"/>
        <v>0.27210708754332913</v>
      </c>
      <c r="BO23" s="19">
        <v>10276</v>
      </c>
      <c r="BP23" s="3">
        <v>15222</v>
      </c>
      <c r="BQ23" s="3">
        <f t="shared" si="32"/>
        <v>4946</v>
      </c>
      <c r="BR23" s="20">
        <f t="shared" si="33"/>
        <v>0.48131568703775796</v>
      </c>
      <c r="BS23" s="19">
        <v>21607</v>
      </c>
      <c r="BT23" s="3">
        <v>23164</v>
      </c>
      <c r="BU23" s="3">
        <f t="shared" si="34"/>
        <v>1557</v>
      </c>
      <c r="BV23" s="20">
        <f t="shared" si="35"/>
        <v>7.2059980561854919E-2</v>
      </c>
      <c r="BW23" s="19">
        <v>30067</v>
      </c>
      <c r="BX23" s="3">
        <v>38716</v>
      </c>
      <c r="BY23" s="3">
        <f t="shared" si="36"/>
        <v>8649</v>
      </c>
      <c r="BZ23" s="20">
        <f t="shared" si="37"/>
        <v>0.28765756477200921</v>
      </c>
      <c r="CA23" s="19">
        <v>223</v>
      </c>
      <c r="CB23" s="3">
        <v>839</v>
      </c>
      <c r="CC23" s="3">
        <f t="shared" si="38"/>
        <v>616</v>
      </c>
      <c r="CD23" s="20">
        <f t="shared" si="39"/>
        <v>2.7623318385650224</v>
      </c>
      <c r="CE23" s="19">
        <v>11346</v>
      </c>
      <c r="CF23" s="3">
        <v>12453</v>
      </c>
      <c r="CG23" s="3">
        <f t="shared" si="40"/>
        <v>1107</v>
      </c>
      <c r="CH23" s="20">
        <f t="shared" si="41"/>
        <v>9.7567424643046019E-2</v>
      </c>
      <c r="CI23" s="19">
        <v>27596</v>
      </c>
      <c r="CJ23" s="3">
        <v>21123</v>
      </c>
      <c r="CK23" s="3">
        <f t="shared" si="42"/>
        <v>-6473</v>
      </c>
      <c r="CL23" s="20">
        <f t="shared" si="43"/>
        <v>-0.23456298014204957</v>
      </c>
      <c r="CM23" s="19">
        <v>8006.0845900000004</v>
      </c>
      <c r="CN23" s="3">
        <v>8353.6599100000003</v>
      </c>
      <c r="CO23" s="3">
        <f t="shared" si="44"/>
        <v>347.57531999999992</v>
      </c>
      <c r="CP23" s="20">
        <f t="shared" si="45"/>
        <v>4.3413895530674207E-2</v>
      </c>
      <c r="CQ23" s="19">
        <v>6846.1133200000004</v>
      </c>
      <c r="CR23" s="3">
        <v>7124.7883000000002</v>
      </c>
      <c r="CS23" s="3">
        <f t="shared" si="46"/>
        <v>278.67497999999978</v>
      </c>
      <c r="CT23" s="20">
        <f t="shared" si="47"/>
        <v>4.070557511601347E-2</v>
      </c>
      <c r="CU23" s="19">
        <v>13678.20703</v>
      </c>
      <c r="CV23" s="3">
        <v>14234.98633</v>
      </c>
      <c r="CW23" s="3">
        <f t="shared" si="48"/>
        <v>556.77930000000015</v>
      </c>
      <c r="CX23" s="20">
        <f t="shared" si="49"/>
        <v>4.0705576306809377E-2</v>
      </c>
      <c r="CY23" s="19">
        <v>2261</v>
      </c>
      <c r="CZ23" s="3">
        <v>1010</v>
      </c>
      <c r="DA23" s="3">
        <f t="shared" si="50"/>
        <v>-1251</v>
      </c>
      <c r="DB23" s="20">
        <f t="shared" si="51"/>
        <v>-0.55329500221141092</v>
      </c>
    </row>
    <row r="24" spans="1:106" x14ac:dyDescent="0.25">
      <c r="A24" s="2">
        <v>22</v>
      </c>
      <c r="B24" s="1" t="s">
        <v>125</v>
      </c>
      <c r="C24" s="19">
        <v>57888</v>
      </c>
      <c r="D24" s="3">
        <v>60928</v>
      </c>
      <c r="E24" s="3">
        <f t="shared" si="0"/>
        <v>3040</v>
      </c>
      <c r="F24" s="20">
        <f t="shared" si="1"/>
        <v>5.2515201768933206E-2</v>
      </c>
      <c r="G24" s="19">
        <v>134418</v>
      </c>
      <c r="H24" s="3">
        <v>147190</v>
      </c>
      <c r="I24" s="3">
        <f t="shared" si="2"/>
        <v>12772</v>
      </c>
      <c r="J24" s="20">
        <f t="shared" si="3"/>
        <v>9.5017036408814315E-2</v>
      </c>
      <c r="K24" s="19">
        <v>137419</v>
      </c>
      <c r="L24" s="3">
        <v>149010</v>
      </c>
      <c r="M24" s="3">
        <f t="shared" si="4"/>
        <v>11591</v>
      </c>
      <c r="N24" s="20">
        <f t="shared" si="5"/>
        <v>8.4347870381825008E-2</v>
      </c>
      <c r="O24" s="19">
        <v>68516</v>
      </c>
      <c r="P24" s="3">
        <v>69718</v>
      </c>
      <c r="Q24" s="3">
        <f t="shared" si="6"/>
        <v>1202</v>
      </c>
      <c r="R24" s="20">
        <f t="shared" si="7"/>
        <v>1.7543347539261012E-2</v>
      </c>
      <c r="S24" s="19">
        <v>41967</v>
      </c>
      <c r="T24" s="3">
        <v>42198</v>
      </c>
      <c r="U24" s="3">
        <f t="shared" si="8"/>
        <v>231</v>
      </c>
      <c r="V24" s="20">
        <f t="shared" si="9"/>
        <v>5.5043248266495315E-3</v>
      </c>
      <c r="W24" s="19">
        <v>21100</v>
      </c>
      <c r="X24" s="3">
        <v>21435</v>
      </c>
      <c r="Y24" s="3">
        <f t="shared" si="10"/>
        <v>335</v>
      </c>
      <c r="Z24" s="20">
        <f t="shared" si="11"/>
        <v>1.5876777251184748E-2</v>
      </c>
      <c r="AA24" s="19">
        <v>11254</v>
      </c>
      <c r="AB24" s="3">
        <v>12425</v>
      </c>
      <c r="AC24" s="3">
        <f t="shared" si="12"/>
        <v>1171</v>
      </c>
      <c r="AD24" s="20">
        <f t="shared" si="13"/>
        <v>0.1040518926603875</v>
      </c>
      <c r="AE24" s="19">
        <v>13484</v>
      </c>
      <c r="AF24" s="3">
        <v>13364</v>
      </c>
      <c r="AG24" s="3">
        <f t="shared" si="14"/>
        <v>-120</v>
      </c>
      <c r="AH24" s="20">
        <f t="shared" si="15"/>
        <v>-8.8994363690300116E-3</v>
      </c>
      <c r="AI24" s="19">
        <v>13317</v>
      </c>
      <c r="AJ24" s="3">
        <v>11850</v>
      </c>
      <c r="AK24" s="3">
        <f t="shared" si="16"/>
        <v>-1467</v>
      </c>
      <c r="AL24" s="20">
        <f t="shared" si="17"/>
        <v>-0.11015994593376888</v>
      </c>
      <c r="AM24" s="19">
        <v>19833</v>
      </c>
      <c r="AN24" s="3">
        <v>23289</v>
      </c>
      <c r="AO24" s="3">
        <f t="shared" si="18"/>
        <v>3456</v>
      </c>
      <c r="AP24" s="20">
        <f t="shared" si="19"/>
        <v>0.17425502949629412</v>
      </c>
      <c r="AQ24" s="19">
        <v>72330</v>
      </c>
      <c r="AR24" s="3">
        <v>77514</v>
      </c>
      <c r="AS24" s="3">
        <f t="shared" si="20"/>
        <v>5184</v>
      </c>
      <c r="AT24" s="20">
        <f t="shared" si="21"/>
        <v>7.1671505599336438E-2</v>
      </c>
      <c r="AU24" s="19">
        <v>5898</v>
      </c>
      <c r="AV24" s="3">
        <v>6842</v>
      </c>
      <c r="AW24" s="3">
        <f t="shared" si="22"/>
        <v>944</v>
      </c>
      <c r="AX24" s="20">
        <f t="shared" si="23"/>
        <v>0.1600542556798914</v>
      </c>
      <c r="AY24" s="19">
        <v>22021</v>
      </c>
      <c r="AZ24" s="3">
        <v>26717</v>
      </c>
      <c r="BA24" s="3">
        <f t="shared" si="24"/>
        <v>4696</v>
      </c>
      <c r="BB24" s="20">
        <f t="shared" si="25"/>
        <v>0.21325098769356532</v>
      </c>
      <c r="BC24" s="19">
        <v>37390</v>
      </c>
      <c r="BD24" s="3">
        <v>39110</v>
      </c>
      <c r="BE24" s="3">
        <f t="shared" si="26"/>
        <v>1720</v>
      </c>
      <c r="BF24" s="20">
        <f t="shared" si="27"/>
        <v>4.6001604707140986E-2</v>
      </c>
      <c r="BG24" s="19">
        <v>42407</v>
      </c>
      <c r="BH24" s="3">
        <v>41266</v>
      </c>
      <c r="BI24" s="3">
        <f t="shared" si="28"/>
        <v>-1141</v>
      </c>
      <c r="BJ24" s="20">
        <f t="shared" si="29"/>
        <v>-2.6905935340863496E-2</v>
      </c>
      <c r="BK24" s="19">
        <v>29703</v>
      </c>
      <c r="BL24" s="3">
        <v>35075</v>
      </c>
      <c r="BM24" s="3">
        <f t="shared" si="30"/>
        <v>5372</v>
      </c>
      <c r="BN24" s="20">
        <f t="shared" si="31"/>
        <v>0.18085715247618084</v>
      </c>
      <c r="BO24" s="19">
        <v>7330</v>
      </c>
      <c r="BP24" s="3">
        <v>11497</v>
      </c>
      <c r="BQ24" s="3">
        <f t="shared" si="32"/>
        <v>4167</v>
      </c>
      <c r="BR24" s="20">
        <f t="shared" si="33"/>
        <v>0.56848567530695782</v>
      </c>
      <c r="BS24" s="19">
        <v>23516</v>
      </c>
      <c r="BT24" s="3">
        <v>21961</v>
      </c>
      <c r="BU24" s="3">
        <f t="shared" si="34"/>
        <v>-1555</v>
      </c>
      <c r="BV24" s="20">
        <f t="shared" si="35"/>
        <v>-6.6125191359074686E-2</v>
      </c>
      <c r="BW24" s="19">
        <v>25658</v>
      </c>
      <c r="BX24" s="3">
        <v>33015</v>
      </c>
      <c r="BY24" s="3">
        <f t="shared" si="36"/>
        <v>7357</v>
      </c>
      <c r="BZ24" s="20">
        <f t="shared" si="37"/>
        <v>0.28673318263309699</v>
      </c>
      <c r="CA24" s="19">
        <v>98</v>
      </c>
      <c r="CB24" s="3">
        <v>97</v>
      </c>
      <c r="CC24" s="3">
        <f t="shared" si="38"/>
        <v>-1</v>
      </c>
      <c r="CD24" s="20">
        <f t="shared" si="39"/>
        <v>-1.0204081632653073E-2</v>
      </c>
      <c r="CE24" s="19">
        <v>4955</v>
      </c>
      <c r="CF24" s="3">
        <v>3627</v>
      </c>
      <c r="CG24" s="3">
        <f t="shared" si="40"/>
        <v>-1328</v>
      </c>
      <c r="CH24" s="20">
        <f t="shared" si="41"/>
        <v>-0.2680121089808275</v>
      </c>
      <c r="CI24" s="19">
        <v>10773</v>
      </c>
      <c r="CJ24" s="3">
        <v>7317</v>
      </c>
      <c r="CK24" s="3">
        <f t="shared" si="42"/>
        <v>-3456</v>
      </c>
      <c r="CL24" s="20">
        <f t="shared" si="43"/>
        <v>-0.32080200501253131</v>
      </c>
      <c r="CM24" s="19">
        <v>11069.493130000001</v>
      </c>
      <c r="CN24" s="3">
        <v>11550.062550000001</v>
      </c>
      <c r="CO24" s="3">
        <f t="shared" si="44"/>
        <v>480.56941999999981</v>
      </c>
      <c r="CP24" s="20">
        <f t="shared" si="45"/>
        <v>4.3413859546792111E-2</v>
      </c>
      <c r="CQ24" s="19">
        <v>3489.6444099999999</v>
      </c>
      <c r="CR24" s="3">
        <v>3631.6925000000001</v>
      </c>
      <c r="CS24" s="3">
        <f t="shared" si="46"/>
        <v>142.04809000000023</v>
      </c>
      <c r="CT24" s="20">
        <f t="shared" si="47"/>
        <v>4.0705605875757556E-2</v>
      </c>
      <c r="CU24" s="19">
        <v>2161.8790899999999</v>
      </c>
      <c r="CV24" s="3">
        <v>2249.8796299999999</v>
      </c>
      <c r="CW24" s="3">
        <f t="shared" si="48"/>
        <v>88.000540000000001</v>
      </c>
      <c r="CX24" s="20">
        <f t="shared" si="49"/>
        <v>4.070557896001481E-2</v>
      </c>
      <c r="CY24" s="19">
        <v>3001</v>
      </c>
      <c r="CZ24" s="3">
        <v>1820</v>
      </c>
      <c r="DA24" s="3">
        <f t="shared" si="50"/>
        <v>-1181</v>
      </c>
      <c r="DB24" s="20">
        <f t="shared" si="51"/>
        <v>-0.39353548817060979</v>
      </c>
    </row>
    <row r="25" spans="1:106" x14ac:dyDescent="0.25">
      <c r="A25" s="2">
        <v>23</v>
      </c>
      <c r="B25" s="1" t="s">
        <v>126</v>
      </c>
      <c r="C25" s="19">
        <v>51374</v>
      </c>
      <c r="D25" s="3">
        <v>52226</v>
      </c>
      <c r="E25" s="3">
        <f t="shared" si="0"/>
        <v>852</v>
      </c>
      <c r="F25" s="20">
        <f t="shared" si="1"/>
        <v>1.6584264413905814E-2</v>
      </c>
      <c r="G25" s="19">
        <v>145403</v>
      </c>
      <c r="H25" s="3">
        <v>152108</v>
      </c>
      <c r="I25" s="3">
        <f t="shared" si="2"/>
        <v>6705</v>
      </c>
      <c r="J25" s="20">
        <f t="shared" si="3"/>
        <v>4.6113216371051591E-2</v>
      </c>
      <c r="K25" s="19">
        <v>145934</v>
      </c>
      <c r="L25" s="3">
        <v>152360</v>
      </c>
      <c r="M25" s="3">
        <f t="shared" si="4"/>
        <v>6426</v>
      </c>
      <c r="N25" s="20">
        <f t="shared" si="5"/>
        <v>4.4033604232050161E-2</v>
      </c>
      <c r="O25" s="19">
        <v>73980</v>
      </c>
      <c r="P25" s="3">
        <v>71985</v>
      </c>
      <c r="Q25" s="3">
        <f t="shared" si="6"/>
        <v>-1995</v>
      </c>
      <c r="R25" s="20">
        <f t="shared" si="7"/>
        <v>-2.6966747769667454E-2</v>
      </c>
      <c r="S25" s="19">
        <v>48037</v>
      </c>
      <c r="T25" s="3">
        <v>45637</v>
      </c>
      <c r="U25" s="3">
        <f t="shared" si="8"/>
        <v>-2400</v>
      </c>
      <c r="V25" s="20">
        <f t="shared" si="9"/>
        <v>-4.9961488019651501E-2</v>
      </c>
      <c r="W25" s="19">
        <v>6842</v>
      </c>
      <c r="X25" s="3">
        <v>8605</v>
      </c>
      <c r="Y25" s="3">
        <f t="shared" si="10"/>
        <v>1763</v>
      </c>
      <c r="Z25" s="20">
        <f t="shared" si="11"/>
        <v>0.2576731949722304</v>
      </c>
      <c r="AA25" s="19">
        <v>5686</v>
      </c>
      <c r="AB25" s="3">
        <v>5854</v>
      </c>
      <c r="AC25" s="3">
        <f t="shared" si="12"/>
        <v>168</v>
      </c>
      <c r="AD25" s="20">
        <f t="shared" si="13"/>
        <v>2.9546253957087654E-2</v>
      </c>
      <c r="AE25" s="19">
        <v>8163</v>
      </c>
      <c r="AF25" s="3">
        <v>8472</v>
      </c>
      <c r="AG25" s="3">
        <f t="shared" si="14"/>
        <v>309</v>
      </c>
      <c r="AH25" s="20">
        <f t="shared" si="15"/>
        <v>3.7853730246232953E-2</v>
      </c>
      <c r="AI25" s="19">
        <v>11283</v>
      </c>
      <c r="AJ25" s="3">
        <v>11358</v>
      </c>
      <c r="AK25" s="3">
        <f t="shared" si="16"/>
        <v>75</v>
      </c>
      <c r="AL25" s="20">
        <f t="shared" si="17"/>
        <v>6.6471683063014098E-3</v>
      </c>
      <c r="AM25" s="19">
        <v>26242</v>
      </c>
      <c r="AN25" s="3">
        <v>26542</v>
      </c>
      <c r="AO25" s="3">
        <f t="shared" si="18"/>
        <v>300</v>
      </c>
      <c r="AP25" s="20">
        <f t="shared" si="19"/>
        <v>1.1432055483575843E-2</v>
      </c>
      <c r="AQ25" s="19">
        <v>69307</v>
      </c>
      <c r="AR25" s="3">
        <v>68583</v>
      </c>
      <c r="AS25" s="3">
        <f t="shared" si="20"/>
        <v>-724</v>
      </c>
      <c r="AT25" s="20">
        <f t="shared" si="21"/>
        <v>-1.0446275268010452E-2</v>
      </c>
      <c r="AU25" s="19">
        <v>9225</v>
      </c>
      <c r="AV25" s="3">
        <v>8393</v>
      </c>
      <c r="AW25" s="3">
        <f t="shared" si="22"/>
        <v>-832</v>
      </c>
      <c r="AX25" s="20">
        <f t="shared" si="23"/>
        <v>-9.0189701897019026E-2</v>
      </c>
      <c r="AY25" s="19">
        <v>29585</v>
      </c>
      <c r="AZ25" s="3">
        <v>37066</v>
      </c>
      <c r="BA25" s="3">
        <f t="shared" si="24"/>
        <v>7481</v>
      </c>
      <c r="BB25" s="20">
        <f t="shared" si="25"/>
        <v>0.25286462734493842</v>
      </c>
      <c r="BC25" s="19">
        <v>44627</v>
      </c>
      <c r="BD25" s="3">
        <v>39172</v>
      </c>
      <c r="BE25" s="3">
        <f t="shared" si="26"/>
        <v>-5455</v>
      </c>
      <c r="BF25" s="20">
        <f t="shared" si="27"/>
        <v>-0.12223541802048088</v>
      </c>
      <c r="BG25" s="19">
        <v>49137</v>
      </c>
      <c r="BH25" s="3">
        <v>46556</v>
      </c>
      <c r="BI25" s="3">
        <f t="shared" si="28"/>
        <v>-2581</v>
      </c>
      <c r="BJ25" s="20">
        <f t="shared" si="29"/>
        <v>-5.2526609276105529E-2</v>
      </c>
      <c r="BK25" s="19">
        <v>13360</v>
      </c>
      <c r="BL25" s="3">
        <v>21173</v>
      </c>
      <c r="BM25" s="3">
        <f t="shared" si="30"/>
        <v>7813</v>
      </c>
      <c r="BN25" s="20">
        <f t="shared" si="31"/>
        <v>0.58480538922155678</v>
      </c>
      <c r="BO25" s="19">
        <v>7866</v>
      </c>
      <c r="BP25" s="3">
        <v>6446</v>
      </c>
      <c r="BQ25" s="3">
        <f t="shared" si="32"/>
        <v>-1420</v>
      </c>
      <c r="BR25" s="20">
        <f t="shared" si="33"/>
        <v>-0.18052377320111879</v>
      </c>
      <c r="BS25" s="19">
        <v>18230</v>
      </c>
      <c r="BT25" s="3">
        <v>20020</v>
      </c>
      <c r="BU25" s="3">
        <f t="shared" si="34"/>
        <v>1790</v>
      </c>
      <c r="BV25" s="20">
        <f t="shared" si="35"/>
        <v>9.8189797037849802E-2</v>
      </c>
      <c r="BW25" s="19">
        <v>16491</v>
      </c>
      <c r="BX25" s="3">
        <v>18091</v>
      </c>
      <c r="BY25" s="3">
        <f t="shared" si="36"/>
        <v>1600</v>
      </c>
      <c r="BZ25" s="20">
        <f t="shared" si="37"/>
        <v>9.7022618397913929E-2</v>
      </c>
      <c r="CA25" s="19">
        <v>543</v>
      </c>
      <c r="CB25" s="3">
        <v>114</v>
      </c>
      <c r="CC25" s="3">
        <f t="shared" si="38"/>
        <v>-429</v>
      </c>
      <c r="CD25" s="20">
        <f t="shared" si="39"/>
        <v>-0.79005524861878451</v>
      </c>
      <c r="CE25" s="19">
        <v>4987</v>
      </c>
      <c r="CF25" s="3">
        <v>18767</v>
      </c>
      <c r="CG25" s="3">
        <f t="shared" si="40"/>
        <v>13780</v>
      </c>
      <c r="CH25" s="20">
        <f t="shared" si="41"/>
        <v>2.7631842791257268</v>
      </c>
      <c r="CI25" s="19">
        <v>21190</v>
      </c>
      <c r="CJ25" s="3">
        <v>5145</v>
      </c>
      <c r="CK25" s="3">
        <f t="shared" si="42"/>
        <v>-16045</v>
      </c>
      <c r="CL25" s="20">
        <f t="shared" si="43"/>
        <v>-0.75719679093912218</v>
      </c>
      <c r="CM25" s="19">
        <v>6339.1929600000003</v>
      </c>
      <c r="CN25" s="3">
        <v>6614.4017000000003</v>
      </c>
      <c r="CO25" s="3">
        <f t="shared" si="44"/>
        <v>275.20874000000003</v>
      </c>
      <c r="CP25" s="20">
        <f t="shared" si="45"/>
        <v>4.3413844906844412E-2</v>
      </c>
      <c r="CQ25" s="19">
        <v>0</v>
      </c>
      <c r="CR25" s="3">
        <v>0</v>
      </c>
      <c r="CS25" s="3">
        <f t="shared" si="46"/>
        <v>0</v>
      </c>
      <c r="CT25" s="20">
        <f t="shared" si="47"/>
        <v>0</v>
      </c>
      <c r="CU25" s="19">
        <v>0</v>
      </c>
      <c r="CV25" s="3">
        <v>0</v>
      </c>
      <c r="CW25" s="3">
        <f t="shared" si="48"/>
        <v>0</v>
      </c>
      <c r="CX25" s="20">
        <f t="shared" si="49"/>
        <v>0</v>
      </c>
      <c r="CY25" s="19">
        <v>531</v>
      </c>
      <c r="CZ25" s="3">
        <v>252</v>
      </c>
      <c r="DA25" s="3">
        <f t="shared" si="50"/>
        <v>-279</v>
      </c>
      <c r="DB25" s="20">
        <f t="shared" si="51"/>
        <v>-0.52542372881355925</v>
      </c>
    </row>
    <row r="26" spans="1:106" x14ac:dyDescent="0.25">
      <c r="A26" s="2">
        <v>24</v>
      </c>
      <c r="B26" s="1" t="s">
        <v>127</v>
      </c>
      <c r="C26" s="19">
        <v>87034</v>
      </c>
      <c r="D26" s="3">
        <v>96764</v>
      </c>
      <c r="E26" s="3">
        <f t="shared" si="0"/>
        <v>9730</v>
      </c>
      <c r="F26" s="20">
        <f t="shared" si="1"/>
        <v>0.11179539030723618</v>
      </c>
      <c r="G26" s="19">
        <v>276289</v>
      </c>
      <c r="H26" s="3">
        <v>311423</v>
      </c>
      <c r="I26" s="3">
        <f t="shared" si="2"/>
        <v>35134</v>
      </c>
      <c r="J26" s="20">
        <f t="shared" si="3"/>
        <v>0.12716394789513874</v>
      </c>
      <c r="K26" s="19">
        <v>277811</v>
      </c>
      <c r="L26" s="3">
        <v>312328</v>
      </c>
      <c r="M26" s="3">
        <f t="shared" si="4"/>
        <v>34517</v>
      </c>
      <c r="N26" s="20">
        <f t="shared" si="5"/>
        <v>0.12424634013771962</v>
      </c>
      <c r="O26" s="19">
        <v>116252</v>
      </c>
      <c r="P26" s="3">
        <v>140673</v>
      </c>
      <c r="Q26" s="3">
        <f t="shared" si="6"/>
        <v>24421</v>
      </c>
      <c r="R26" s="20">
        <f t="shared" si="7"/>
        <v>0.21006950418057313</v>
      </c>
      <c r="S26" s="19">
        <v>81388</v>
      </c>
      <c r="T26" s="3">
        <v>87636</v>
      </c>
      <c r="U26" s="3">
        <f t="shared" si="8"/>
        <v>6248</v>
      </c>
      <c r="V26" s="20">
        <f t="shared" si="9"/>
        <v>7.6768073917530932E-2</v>
      </c>
      <c r="W26" s="19">
        <v>16670</v>
      </c>
      <c r="X26" s="3">
        <v>14735</v>
      </c>
      <c r="Y26" s="3">
        <f t="shared" si="10"/>
        <v>-1935</v>
      </c>
      <c r="Z26" s="20">
        <f t="shared" si="11"/>
        <v>-0.11607678464307136</v>
      </c>
      <c r="AA26" s="19">
        <v>21976</v>
      </c>
      <c r="AB26" s="3">
        <v>29019</v>
      </c>
      <c r="AC26" s="3">
        <f t="shared" si="12"/>
        <v>7043</v>
      </c>
      <c r="AD26" s="20">
        <f t="shared" si="13"/>
        <v>0.32048598471059342</v>
      </c>
      <c r="AE26" s="19">
        <v>24600</v>
      </c>
      <c r="AF26" s="3">
        <v>28884</v>
      </c>
      <c r="AG26" s="3">
        <f t="shared" si="14"/>
        <v>4284</v>
      </c>
      <c r="AH26" s="20">
        <f t="shared" si="15"/>
        <v>0.17414634146341457</v>
      </c>
      <c r="AI26" s="19">
        <v>22911</v>
      </c>
      <c r="AJ26" s="3">
        <v>22277</v>
      </c>
      <c r="AK26" s="3">
        <f t="shared" si="16"/>
        <v>-634</v>
      </c>
      <c r="AL26" s="20">
        <f t="shared" si="17"/>
        <v>-2.7672297149840652E-2</v>
      </c>
      <c r="AM26" s="19">
        <v>17547</v>
      </c>
      <c r="AN26" s="3">
        <v>16584</v>
      </c>
      <c r="AO26" s="3">
        <f t="shared" si="18"/>
        <v>-963</v>
      </c>
      <c r="AP26" s="20">
        <f t="shared" si="19"/>
        <v>-5.4881176269447773E-2</v>
      </c>
      <c r="AQ26" s="19">
        <v>48106</v>
      </c>
      <c r="AR26" s="3">
        <v>64302</v>
      </c>
      <c r="AS26" s="3">
        <f t="shared" si="20"/>
        <v>16196</v>
      </c>
      <c r="AT26" s="20">
        <f t="shared" si="21"/>
        <v>0.33667318006069924</v>
      </c>
      <c r="AU26" s="19">
        <v>22210</v>
      </c>
      <c r="AV26" s="3">
        <v>20007</v>
      </c>
      <c r="AW26" s="3">
        <f t="shared" si="22"/>
        <v>-2203</v>
      </c>
      <c r="AX26" s="20">
        <f t="shared" si="23"/>
        <v>-9.9189554254840218E-2</v>
      </c>
      <c r="AY26" s="19">
        <v>66113</v>
      </c>
      <c r="AZ26" s="3">
        <v>71023</v>
      </c>
      <c r="BA26" s="3">
        <f t="shared" si="24"/>
        <v>4910</v>
      </c>
      <c r="BB26" s="20">
        <f t="shared" si="25"/>
        <v>7.4266785654863554E-2</v>
      </c>
      <c r="BC26" s="19">
        <v>100354</v>
      </c>
      <c r="BD26" s="3">
        <v>103648</v>
      </c>
      <c r="BE26" s="3">
        <f t="shared" si="26"/>
        <v>3294</v>
      </c>
      <c r="BF26" s="20">
        <f t="shared" si="27"/>
        <v>3.2823803734778778E-2</v>
      </c>
      <c r="BG26" s="19">
        <v>63674</v>
      </c>
      <c r="BH26" s="3">
        <v>81510</v>
      </c>
      <c r="BI26" s="3">
        <f t="shared" si="28"/>
        <v>17836</v>
      </c>
      <c r="BJ26" s="20">
        <f t="shared" si="29"/>
        <v>0.28011433238056349</v>
      </c>
      <c r="BK26" s="19">
        <v>25460</v>
      </c>
      <c r="BL26" s="3">
        <v>36140</v>
      </c>
      <c r="BM26" s="3">
        <f t="shared" si="30"/>
        <v>10680</v>
      </c>
      <c r="BN26" s="20">
        <f t="shared" si="31"/>
        <v>0.41948153967007062</v>
      </c>
      <c r="BO26" s="19">
        <v>8734</v>
      </c>
      <c r="BP26" s="3">
        <v>11133</v>
      </c>
      <c r="BQ26" s="3">
        <f t="shared" si="32"/>
        <v>2399</v>
      </c>
      <c r="BR26" s="20">
        <f t="shared" si="33"/>
        <v>0.27467368903137168</v>
      </c>
      <c r="BS26" s="19">
        <v>8841</v>
      </c>
      <c r="BT26" s="3">
        <v>8094</v>
      </c>
      <c r="BU26" s="3">
        <f t="shared" si="34"/>
        <v>-747</v>
      </c>
      <c r="BV26" s="20">
        <f t="shared" si="35"/>
        <v>-8.4492704445198519E-2</v>
      </c>
      <c r="BW26" s="19">
        <v>16070</v>
      </c>
      <c r="BX26" s="3">
        <v>26583</v>
      </c>
      <c r="BY26" s="3">
        <f t="shared" si="36"/>
        <v>10513</v>
      </c>
      <c r="BZ26" s="20">
        <f t="shared" si="37"/>
        <v>0.65420037336652137</v>
      </c>
      <c r="CA26" s="19">
        <v>340</v>
      </c>
      <c r="CB26" s="3">
        <v>988</v>
      </c>
      <c r="CC26" s="3">
        <f t="shared" si="38"/>
        <v>648</v>
      </c>
      <c r="CD26" s="20">
        <f t="shared" si="39"/>
        <v>1.9058823529411764</v>
      </c>
      <c r="CE26" s="19">
        <v>3751</v>
      </c>
      <c r="CF26" s="3">
        <v>6461</v>
      </c>
      <c r="CG26" s="3">
        <f t="shared" si="40"/>
        <v>2710</v>
      </c>
      <c r="CH26" s="20">
        <f t="shared" si="41"/>
        <v>0.722474006931485</v>
      </c>
      <c r="CI26" s="19">
        <v>10370</v>
      </c>
      <c r="CJ26" s="3">
        <v>11043</v>
      </c>
      <c r="CK26" s="3">
        <f t="shared" si="42"/>
        <v>673</v>
      </c>
      <c r="CL26" s="20">
        <f t="shared" si="43"/>
        <v>6.4898746383799333E-2</v>
      </c>
      <c r="CM26" s="19">
        <v>10949.311760000001</v>
      </c>
      <c r="CN26" s="3">
        <v>11424.66381</v>
      </c>
      <c r="CO26" s="3">
        <f t="shared" si="44"/>
        <v>475.35204999999951</v>
      </c>
      <c r="CP26" s="20">
        <f t="shared" si="45"/>
        <v>4.3413874809607123E-2</v>
      </c>
      <c r="CQ26" s="19">
        <v>1408.87573</v>
      </c>
      <c r="CR26" s="3">
        <v>1466.2247299999999</v>
      </c>
      <c r="CS26" s="3">
        <f t="shared" si="46"/>
        <v>57.348999999999933</v>
      </c>
      <c r="CT26" s="20">
        <f t="shared" si="47"/>
        <v>4.0705506368542421E-2</v>
      </c>
      <c r="CU26" s="19">
        <v>5314.0688499999997</v>
      </c>
      <c r="CV26" s="3">
        <v>5530.3808600000002</v>
      </c>
      <c r="CW26" s="3">
        <f t="shared" si="48"/>
        <v>216.31201000000056</v>
      </c>
      <c r="CX26" s="20">
        <f t="shared" si="49"/>
        <v>4.0705533952575923E-2</v>
      </c>
      <c r="CY26" s="19">
        <v>1522</v>
      </c>
      <c r="CZ26" s="3">
        <v>905</v>
      </c>
      <c r="DA26" s="3">
        <f t="shared" si="50"/>
        <v>-617</v>
      </c>
      <c r="DB26" s="20">
        <f t="shared" si="51"/>
        <v>-0.40538764783180026</v>
      </c>
    </row>
    <row r="27" spans="1:106" x14ac:dyDescent="0.25">
      <c r="A27" s="2">
        <v>25</v>
      </c>
      <c r="B27" s="1" t="s">
        <v>128</v>
      </c>
      <c r="C27" s="19">
        <v>51042</v>
      </c>
      <c r="D27" s="3">
        <v>53207</v>
      </c>
      <c r="E27" s="3">
        <f t="shared" si="0"/>
        <v>2165</v>
      </c>
      <c r="F27" s="20">
        <f t="shared" si="1"/>
        <v>4.2416049527839839E-2</v>
      </c>
      <c r="G27" s="19">
        <v>141623</v>
      </c>
      <c r="H27" s="3">
        <v>147992</v>
      </c>
      <c r="I27" s="3">
        <f t="shared" si="2"/>
        <v>6369</v>
      </c>
      <c r="J27" s="20">
        <f t="shared" si="3"/>
        <v>4.4971508865085497E-2</v>
      </c>
      <c r="K27" s="19">
        <v>143353</v>
      </c>
      <c r="L27" s="3">
        <v>149186</v>
      </c>
      <c r="M27" s="3">
        <f t="shared" si="4"/>
        <v>5833</v>
      </c>
      <c r="N27" s="20">
        <f t="shared" si="5"/>
        <v>4.0689765822828905E-2</v>
      </c>
      <c r="O27" s="19">
        <v>71167</v>
      </c>
      <c r="P27" s="3">
        <v>69503</v>
      </c>
      <c r="Q27" s="3">
        <f t="shared" si="6"/>
        <v>-1664</v>
      </c>
      <c r="R27" s="20">
        <f t="shared" si="7"/>
        <v>-2.3381623505276283E-2</v>
      </c>
      <c r="S27" s="19">
        <v>36148</v>
      </c>
      <c r="T27" s="3">
        <v>42363</v>
      </c>
      <c r="U27" s="3">
        <f t="shared" si="8"/>
        <v>6215</v>
      </c>
      <c r="V27" s="20">
        <f t="shared" si="9"/>
        <v>0.17193205709859471</v>
      </c>
      <c r="W27" s="19">
        <v>16986</v>
      </c>
      <c r="X27" s="3">
        <v>14917</v>
      </c>
      <c r="Y27" s="3">
        <f t="shared" si="10"/>
        <v>-2069</v>
      </c>
      <c r="Z27" s="20">
        <f t="shared" si="11"/>
        <v>-0.12180619333568821</v>
      </c>
      <c r="AA27" s="19">
        <v>13026</v>
      </c>
      <c r="AB27" s="3">
        <v>18454</v>
      </c>
      <c r="AC27" s="3">
        <f t="shared" si="12"/>
        <v>5428</v>
      </c>
      <c r="AD27" s="20">
        <f t="shared" si="13"/>
        <v>0.41670505143559033</v>
      </c>
      <c r="AE27" s="19">
        <v>15150</v>
      </c>
      <c r="AF27" s="3">
        <v>16016</v>
      </c>
      <c r="AG27" s="3">
        <f t="shared" si="14"/>
        <v>866</v>
      </c>
      <c r="AH27" s="20">
        <f t="shared" si="15"/>
        <v>5.7161716171617138E-2</v>
      </c>
      <c r="AI27" s="19">
        <v>12695</v>
      </c>
      <c r="AJ27" s="3">
        <v>11073</v>
      </c>
      <c r="AK27" s="3">
        <f t="shared" si="16"/>
        <v>-1622</v>
      </c>
      <c r="AL27" s="20">
        <f t="shared" si="17"/>
        <v>-0.12776683733753447</v>
      </c>
      <c r="AM27" s="19">
        <v>10171</v>
      </c>
      <c r="AN27" s="3">
        <v>7664</v>
      </c>
      <c r="AO27" s="3">
        <f t="shared" si="18"/>
        <v>-2507</v>
      </c>
      <c r="AP27" s="20">
        <f t="shared" si="19"/>
        <v>-0.24648510470946805</v>
      </c>
      <c r="AQ27" s="19">
        <v>42140</v>
      </c>
      <c r="AR27" s="3">
        <v>47151</v>
      </c>
      <c r="AS27" s="3">
        <f t="shared" si="20"/>
        <v>5011</v>
      </c>
      <c r="AT27" s="20">
        <f t="shared" si="21"/>
        <v>0.11891314665401054</v>
      </c>
      <c r="AU27" s="19">
        <v>9577</v>
      </c>
      <c r="AV27" s="3">
        <v>9398</v>
      </c>
      <c r="AW27" s="3">
        <f t="shared" si="22"/>
        <v>-179</v>
      </c>
      <c r="AX27" s="20">
        <f t="shared" si="23"/>
        <v>-1.8690612926803851E-2</v>
      </c>
      <c r="AY27" s="19">
        <v>29181</v>
      </c>
      <c r="AZ27" s="3">
        <v>25467</v>
      </c>
      <c r="BA27" s="3">
        <f t="shared" si="24"/>
        <v>-3714</v>
      </c>
      <c r="BB27" s="20">
        <f t="shared" si="25"/>
        <v>-0.12727459648401362</v>
      </c>
      <c r="BC27" s="19">
        <v>45946</v>
      </c>
      <c r="BD27" s="3">
        <v>49446</v>
      </c>
      <c r="BE27" s="3">
        <f t="shared" si="26"/>
        <v>3500</v>
      </c>
      <c r="BF27" s="20">
        <f t="shared" si="27"/>
        <v>7.6176380968963509E-2</v>
      </c>
      <c r="BG27" s="19">
        <v>40879</v>
      </c>
      <c r="BH27" s="3">
        <v>42276</v>
      </c>
      <c r="BI27" s="3">
        <f t="shared" si="28"/>
        <v>1397</v>
      </c>
      <c r="BJ27" s="20">
        <f t="shared" si="29"/>
        <v>3.4174025783409556E-2</v>
      </c>
      <c r="BK27" s="19">
        <v>17770</v>
      </c>
      <c r="BL27" s="3">
        <v>22599</v>
      </c>
      <c r="BM27" s="3">
        <f t="shared" si="30"/>
        <v>4829</v>
      </c>
      <c r="BN27" s="20">
        <f t="shared" si="31"/>
        <v>0.27175014068655035</v>
      </c>
      <c r="BO27" s="19">
        <v>4849</v>
      </c>
      <c r="BP27" s="3">
        <v>6681</v>
      </c>
      <c r="BQ27" s="3">
        <f t="shared" si="32"/>
        <v>1832</v>
      </c>
      <c r="BR27" s="20">
        <f t="shared" si="33"/>
        <v>0.37780985770261899</v>
      </c>
      <c r="BS27" s="19">
        <v>6354</v>
      </c>
      <c r="BT27" s="3">
        <v>6046</v>
      </c>
      <c r="BU27" s="3">
        <f t="shared" si="34"/>
        <v>-308</v>
      </c>
      <c r="BV27" s="20">
        <f t="shared" si="35"/>
        <v>-4.8473402581051261E-2</v>
      </c>
      <c r="BW27" s="19">
        <v>13487</v>
      </c>
      <c r="BX27" s="3">
        <v>19989</v>
      </c>
      <c r="BY27" s="3">
        <f t="shared" si="36"/>
        <v>6502</v>
      </c>
      <c r="BZ27" s="20">
        <f t="shared" si="37"/>
        <v>0.48209386816934829</v>
      </c>
      <c r="CA27" s="19">
        <v>150</v>
      </c>
      <c r="CB27" s="3">
        <v>458</v>
      </c>
      <c r="CC27" s="3">
        <f t="shared" si="38"/>
        <v>308</v>
      </c>
      <c r="CD27" s="20">
        <f t="shared" si="39"/>
        <v>2.0533333333333332</v>
      </c>
      <c r="CE27" s="19">
        <v>6096</v>
      </c>
      <c r="CF27" s="3">
        <v>6567</v>
      </c>
      <c r="CG27" s="3">
        <f t="shared" si="40"/>
        <v>471</v>
      </c>
      <c r="CH27" s="20">
        <f t="shared" si="41"/>
        <v>7.7263779527559029E-2</v>
      </c>
      <c r="CI27" s="19">
        <v>11204</v>
      </c>
      <c r="CJ27" s="3">
        <v>7410</v>
      </c>
      <c r="CK27" s="3">
        <f t="shared" si="42"/>
        <v>-3794</v>
      </c>
      <c r="CL27" s="20">
        <f t="shared" si="43"/>
        <v>-0.33862906104962509</v>
      </c>
      <c r="CM27" s="19">
        <v>7501.6669199999997</v>
      </c>
      <c r="CN27" s="3">
        <v>7814.7079400000002</v>
      </c>
      <c r="CO27" s="3">
        <f t="shared" si="44"/>
        <v>313.04102000000057</v>
      </c>
      <c r="CP27" s="20">
        <f t="shared" si="45"/>
        <v>4.1729528028685126E-2</v>
      </c>
      <c r="CQ27" s="19">
        <v>504.46233999999998</v>
      </c>
      <c r="CR27" s="3">
        <v>522.34595000000002</v>
      </c>
      <c r="CS27" s="3">
        <f t="shared" si="46"/>
        <v>17.883610000000033</v>
      </c>
      <c r="CT27" s="20">
        <f t="shared" si="47"/>
        <v>3.5450832662751397E-2</v>
      </c>
      <c r="CU27" s="19">
        <v>65.503739999999993</v>
      </c>
      <c r="CV27" s="3">
        <v>67.825900000000004</v>
      </c>
      <c r="CW27" s="3">
        <f t="shared" si="48"/>
        <v>2.3221600000000109</v>
      </c>
      <c r="CX27" s="20">
        <f t="shared" si="49"/>
        <v>3.5450800213850497E-2</v>
      </c>
      <c r="CY27" s="19">
        <v>1730</v>
      </c>
      <c r="CZ27" s="3">
        <v>1194</v>
      </c>
      <c r="DA27" s="3">
        <f t="shared" si="50"/>
        <v>-536</v>
      </c>
      <c r="DB27" s="20">
        <f t="shared" si="51"/>
        <v>-0.30982658959537568</v>
      </c>
    </row>
    <row r="28" spans="1:106" x14ac:dyDescent="0.25">
      <c r="A28" s="2">
        <v>26</v>
      </c>
      <c r="B28" s="1" t="s">
        <v>129</v>
      </c>
      <c r="C28" s="19">
        <v>85691</v>
      </c>
      <c r="D28" s="3">
        <v>94124</v>
      </c>
      <c r="E28" s="3">
        <f t="shared" si="0"/>
        <v>8433</v>
      </c>
      <c r="F28" s="20">
        <f t="shared" si="1"/>
        <v>9.8411735188059346E-2</v>
      </c>
      <c r="G28" s="19">
        <v>247170</v>
      </c>
      <c r="H28" s="3">
        <v>276480</v>
      </c>
      <c r="I28" s="3">
        <f t="shared" si="2"/>
        <v>29310</v>
      </c>
      <c r="J28" s="20">
        <f t="shared" si="3"/>
        <v>0.11858235222721203</v>
      </c>
      <c r="K28" s="19">
        <v>257151</v>
      </c>
      <c r="L28" s="3">
        <v>277811</v>
      </c>
      <c r="M28" s="3">
        <f t="shared" si="4"/>
        <v>20660</v>
      </c>
      <c r="N28" s="20">
        <f t="shared" si="5"/>
        <v>8.0341900284268686E-2</v>
      </c>
      <c r="O28" s="19">
        <v>120713</v>
      </c>
      <c r="P28" s="3">
        <v>131037</v>
      </c>
      <c r="Q28" s="3">
        <f t="shared" si="6"/>
        <v>10324</v>
      </c>
      <c r="R28" s="20">
        <f t="shared" si="7"/>
        <v>8.552517127401349E-2</v>
      </c>
      <c r="S28" s="19">
        <v>73232</v>
      </c>
      <c r="T28" s="3">
        <v>79463</v>
      </c>
      <c r="U28" s="3">
        <f t="shared" si="8"/>
        <v>6231</v>
      </c>
      <c r="V28" s="20">
        <f t="shared" si="9"/>
        <v>8.5085754861262908E-2</v>
      </c>
      <c r="W28" s="19">
        <v>16430</v>
      </c>
      <c r="X28" s="3">
        <v>19208</v>
      </c>
      <c r="Y28" s="3">
        <f t="shared" si="10"/>
        <v>2778</v>
      </c>
      <c r="Z28" s="20">
        <f t="shared" si="11"/>
        <v>0.16908094948265373</v>
      </c>
      <c r="AA28" s="19">
        <v>21441</v>
      </c>
      <c r="AB28" s="3">
        <v>26512</v>
      </c>
      <c r="AC28" s="3">
        <f t="shared" si="12"/>
        <v>5071</v>
      </c>
      <c r="AD28" s="20">
        <f t="shared" si="13"/>
        <v>0.23650949116179287</v>
      </c>
      <c r="AE28" s="19">
        <v>24774</v>
      </c>
      <c r="AF28" s="3">
        <v>29337</v>
      </c>
      <c r="AG28" s="3">
        <f t="shared" si="14"/>
        <v>4563</v>
      </c>
      <c r="AH28" s="20">
        <f t="shared" si="15"/>
        <v>0.18418503269556785</v>
      </c>
      <c r="AI28" s="19">
        <v>23062</v>
      </c>
      <c r="AJ28" s="3">
        <v>22748</v>
      </c>
      <c r="AK28" s="3">
        <f t="shared" si="16"/>
        <v>-314</v>
      </c>
      <c r="AL28" s="20">
        <f t="shared" si="17"/>
        <v>-1.3615471338132012E-2</v>
      </c>
      <c r="AM28" s="19">
        <v>16414</v>
      </c>
      <c r="AN28" s="3">
        <v>15527</v>
      </c>
      <c r="AO28" s="3">
        <f t="shared" si="18"/>
        <v>-887</v>
      </c>
      <c r="AP28" s="20">
        <f t="shared" si="19"/>
        <v>-5.4039234799561298E-2</v>
      </c>
      <c r="AQ28" s="19">
        <v>79806</v>
      </c>
      <c r="AR28" s="3">
        <v>107192</v>
      </c>
      <c r="AS28" s="3">
        <f t="shared" si="20"/>
        <v>27386</v>
      </c>
      <c r="AT28" s="20">
        <f t="shared" si="21"/>
        <v>0.34315715610355113</v>
      </c>
      <c r="AU28" s="19">
        <v>18409</v>
      </c>
      <c r="AV28" s="3">
        <v>17163</v>
      </c>
      <c r="AW28" s="3">
        <f t="shared" si="22"/>
        <v>-1246</v>
      </c>
      <c r="AX28" s="20">
        <f t="shared" si="23"/>
        <v>-6.7684284860666022E-2</v>
      </c>
      <c r="AY28" s="19">
        <v>54290</v>
      </c>
      <c r="AZ28" s="3">
        <v>57172</v>
      </c>
      <c r="BA28" s="3">
        <f t="shared" si="24"/>
        <v>2882</v>
      </c>
      <c r="BB28" s="20">
        <f t="shared" si="25"/>
        <v>5.3085282740836348E-2</v>
      </c>
      <c r="BC28" s="19">
        <v>91171</v>
      </c>
      <c r="BD28" s="3">
        <v>95921</v>
      </c>
      <c r="BE28" s="3">
        <f t="shared" si="26"/>
        <v>4750</v>
      </c>
      <c r="BF28" s="20">
        <f t="shared" si="27"/>
        <v>5.2099900187559722E-2</v>
      </c>
      <c r="BG28" s="19">
        <v>66311</v>
      </c>
      <c r="BH28" s="3">
        <v>68843</v>
      </c>
      <c r="BI28" s="3">
        <f t="shared" si="28"/>
        <v>2532</v>
      </c>
      <c r="BJ28" s="20">
        <f t="shared" si="29"/>
        <v>3.8183710093347978E-2</v>
      </c>
      <c r="BK28" s="19">
        <v>26970</v>
      </c>
      <c r="BL28" s="3">
        <v>38712</v>
      </c>
      <c r="BM28" s="3">
        <f t="shared" si="30"/>
        <v>11742</v>
      </c>
      <c r="BN28" s="20">
        <f t="shared" si="31"/>
        <v>0.43537263626251388</v>
      </c>
      <c r="BO28" s="19">
        <v>11454</v>
      </c>
      <c r="BP28" s="3">
        <v>15850</v>
      </c>
      <c r="BQ28" s="3">
        <f t="shared" si="32"/>
        <v>4396</v>
      </c>
      <c r="BR28" s="20">
        <f t="shared" si="33"/>
        <v>0.38379605378033865</v>
      </c>
      <c r="BS28" s="19">
        <v>8630</v>
      </c>
      <c r="BT28" s="3">
        <v>13509</v>
      </c>
      <c r="BU28" s="3">
        <f t="shared" si="34"/>
        <v>4879</v>
      </c>
      <c r="BV28" s="20">
        <f t="shared" si="35"/>
        <v>0.56535341830822716</v>
      </c>
      <c r="BW28" s="19">
        <v>24274</v>
      </c>
      <c r="BX28" s="3">
        <v>44013</v>
      </c>
      <c r="BY28" s="3">
        <f t="shared" si="36"/>
        <v>19739</v>
      </c>
      <c r="BZ28" s="20">
        <f t="shared" si="37"/>
        <v>0.81317459009639936</v>
      </c>
      <c r="CA28" s="19">
        <v>1766</v>
      </c>
      <c r="CB28" s="3">
        <v>972</v>
      </c>
      <c r="CC28" s="3">
        <f t="shared" si="38"/>
        <v>-794</v>
      </c>
      <c r="CD28" s="20">
        <f t="shared" si="39"/>
        <v>-0.44960362400906007</v>
      </c>
      <c r="CE28" s="19">
        <v>12290</v>
      </c>
      <c r="CF28" s="3">
        <v>13456</v>
      </c>
      <c r="CG28" s="3">
        <f t="shared" si="40"/>
        <v>1166</v>
      </c>
      <c r="CH28" s="20">
        <f t="shared" si="41"/>
        <v>9.4873881204231125E-2</v>
      </c>
      <c r="CI28" s="19">
        <v>21392</v>
      </c>
      <c r="CJ28" s="3">
        <v>19392</v>
      </c>
      <c r="CK28" s="3">
        <f t="shared" si="42"/>
        <v>-2000</v>
      </c>
      <c r="CL28" s="20">
        <f t="shared" si="43"/>
        <v>-9.349289454001497E-2</v>
      </c>
      <c r="CM28" s="19">
        <v>12311.98785</v>
      </c>
      <c r="CN28" s="3">
        <v>12825.76132</v>
      </c>
      <c r="CO28" s="3">
        <f t="shared" si="44"/>
        <v>513.77347000000009</v>
      </c>
      <c r="CP28" s="20">
        <f t="shared" si="45"/>
        <v>4.1729530296766848E-2</v>
      </c>
      <c r="CQ28" s="19">
        <v>2640.58887</v>
      </c>
      <c r="CR28" s="3">
        <v>2734.1999500000002</v>
      </c>
      <c r="CS28" s="3">
        <f t="shared" si="46"/>
        <v>93.611080000000129</v>
      </c>
      <c r="CT28" s="20">
        <f t="shared" si="47"/>
        <v>3.5450834873813619E-2</v>
      </c>
      <c r="CU28" s="19">
        <v>7433.9296899999999</v>
      </c>
      <c r="CV28" s="3">
        <v>7697.46875</v>
      </c>
      <c r="CW28" s="3">
        <f t="shared" si="48"/>
        <v>263.53906000000006</v>
      </c>
      <c r="CX28" s="20">
        <f t="shared" si="49"/>
        <v>3.5450841074607942E-2</v>
      </c>
      <c r="CY28" s="19">
        <v>9981</v>
      </c>
      <c r="CZ28" s="3">
        <v>1331</v>
      </c>
      <c r="DA28" s="3">
        <f t="shared" si="50"/>
        <v>-8650</v>
      </c>
      <c r="DB28" s="20">
        <f t="shared" si="51"/>
        <v>-0.86664662859432928</v>
      </c>
    </row>
    <row r="29" spans="1:106" x14ac:dyDescent="0.25">
      <c r="A29" s="2">
        <v>27</v>
      </c>
      <c r="B29" s="1" t="s">
        <v>130</v>
      </c>
      <c r="C29" s="19">
        <v>33102</v>
      </c>
      <c r="D29" s="3">
        <v>34478</v>
      </c>
      <c r="E29" s="3">
        <f t="shared" si="0"/>
        <v>1376</v>
      </c>
      <c r="F29" s="20">
        <f t="shared" si="1"/>
        <v>4.1568485287897916E-2</v>
      </c>
      <c r="G29" s="19">
        <v>94402</v>
      </c>
      <c r="H29" s="3">
        <v>101576</v>
      </c>
      <c r="I29" s="3">
        <f t="shared" si="2"/>
        <v>7174</v>
      </c>
      <c r="J29" s="20">
        <f t="shared" si="3"/>
        <v>7.5994152666257087E-2</v>
      </c>
      <c r="K29" s="19">
        <v>95476</v>
      </c>
      <c r="L29" s="3">
        <v>102303</v>
      </c>
      <c r="M29" s="3">
        <f t="shared" si="4"/>
        <v>6827</v>
      </c>
      <c r="N29" s="20">
        <f t="shared" si="5"/>
        <v>7.150488080774231E-2</v>
      </c>
      <c r="O29" s="19">
        <v>44308</v>
      </c>
      <c r="P29" s="3">
        <v>52877</v>
      </c>
      <c r="Q29" s="3">
        <f t="shared" si="6"/>
        <v>8569</v>
      </c>
      <c r="R29" s="20">
        <f t="shared" si="7"/>
        <v>0.19339622641509435</v>
      </c>
      <c r="S29" s="19">
        <v>28117</v>
      </c>
      <c r="T29" s="3">
        <v>29275</v>
      </c>
      <c r="U29" s="3">
        <f t="shared" si="8"/>
        <v>1158</v>
      </c>
      <c r="V29" s="20">
        <f t="shared" si="9"/>
        <v>4.1185048191485496E-2</v>
      </c>
      <c r="W29" s="19">
        <v>9670</v>
      </c>
      <c r="X29" s="3">
        <v>7742</v>
      </c>
      <c r="Y29" s="3">
        <f t="shared" si="10"/>
        <v>-1928</v>
      </c>
      <c r="Z29" s="20">
        <f t="shared" si="11"/>
        <v>-0.19937952430196482</v>
      </c>
      <c r="AA29" s="19">
        <v>9216</v>
      </c>
      <c r="AB29" s="3">
        <v>9417</v>
      </c>
      <c r="AC29" s="3">
        <f t="shared" si="12"/>
        <v>201</v>
      </c>
      <c r="AD29" s="20">
        <f t="shared" si="13"/>
        <v>2.1809895833333259E-2</v>
      </c>
      <c r="AE29" s="19">
        <v>9724</v>
      </c>
      <c r="AF29" s="3">
        <v>10269</v>
      </c>
      <c r="AG29" s="3">
        <f t="shared" si="14"/>
        <v>545</v>
      </c>
      <c r="AH29" s="20">
        <f t="shared" si="15"/>
        <v>5.6046894282188342E-2</v>
      </c>
      <c r="AI29" s="19">
        <v>8004</v>
      </c>
      <c r="AJ29" s="3">
        <v>7982</v>
      </c>
      <c r="AK29" s="3">
        <f t="shared" si="16"/>
        <v>-22</v>
      </c>
      <c r="AL29" s="20">
        <f t="shared" si="17"/>
        <v>-2.7486256871563919E-3</v>
      </c>
      <c r="AM29" s="19">
        <v>6158</v>
      </c>
      <c r="AN29" s="3">
        <v>6810</v>
      </c>
      <c r="AO29" s="3">
        <f t="shared" si="18"/>
        <v>652</v>
      </c>
      <c r="AP29" s="20">
        <f t="shared" si="19"/>
        <v>0.10587853199090613</v>
      </c>
      <c r="AQ29" s="19">
        <v>43586</v>
      </c>
      <c r="AR29" s="3">
        <v>50606</v>
      </c>
      <c r="AS29" s="3">
        <f t="shared" si="20"/>
        <v>7020</v>
      </c>
      <c r="AT29" s="20">
        <f t="shared" si="21"/>
        <v>0.16106089111182498</v>
      </c>
      <c r="AU29" s="19">
        <v>6852</v>
      </c>
      <c r="AV29" s="3">
        <v>6232</v>
      </c>
      <c r="AW29" s="3">
        <f t="shared" si="22"/>
        <v>-620</v>
      </c>
      <c r="AX29" s="20">
        <f t="shared" si="23"/>
        <v>-9.0484530064214863E-2</v>
      </c>
      <c r="AY29" s="19">
        <v>20174</v>
      </c>
      <c r="AZ29" s="3">
        <v>20616</v>
      </c>
      <c r="BA29" s="3">
        <f t="shared" si="24"/>
        <v>442</v>
      </c>
      <c r="BB29" s="20">
        <f t="shared" si="25"/>
        <v>2.1909388321602163E-2</v>
      </c>
      <c r="BC29" s="19">
        <v>31925</v>
      </c>
      <c r="BD29" s="3">
        <v>34307</v>
      </c>
      <c r="BE29" s="3">
        <f t="shared" si="26"/>
        <v>2382</v>
      </c>
      <c r="BF29" s="20">
        <f t="shared" si="27"/>
        <v>7.4612372748629641E-2</v>
      </c>
      <c r="BG29" s="19">
        <v>23650</v>
      </c>
      <c r="BH29" s="3">
        <v>26611</v>
      </c>
      <c r="BI29" s="3">
        <f t="shared" si="28"/>
        <v>2961</v>
      </c>
      <c r="BJ29" s="20">
        <f t="shared" si="29"/>
        <v>0.1252008456659619</v>
      </c>
      <c r="BK29" s="19">
        <v>12875</v>
      </c>
      <c r="BL29" s="3">
        <v>14537</v>
      </c>
      <c r="BM29" s="3">
        <f t="shared" si="30"/>
        <v>1662</v>
      </c>
      <c r="BN29" s="20">
        <f t="shared" si="31"/>
        <v>0.12908737864077668</v>
      </c>
      <c r="BO29" s="19">
        <v>4518</v>
      </c>
      <c r="BP29" s="3">
        <v>6876</v>
      </c>
      <c r="BQ29" s="3">
        <f t="shared" si="32"/>
        <v>2358</v>
      </c>
      <c r="BR29" s="20">
        <f t="shared" si="33"/>
        <v>0.52191235059760954</v>
      </c>
      <c r="BS29" s="19">
        <v>6444</v>
      </c>
      <c r="BT29" s="3">
        <v>8000</v>
      </c>
      <c r="BU29" s="3">
        <f t="shared" si="34"/>
        <v>1556</v>
      </c>
      <c r="BV29" s="20">
        <f t="shared" si="35"/>
        <v>0.24146492861576663</v>
      </c>
      <c r="BW29" s="19">
        <v>14404</v>
      </c>
      <c r="BX29" s="3">
        <v>18138</v>
      </c>
      <c r="BY29" s="3">
        <f t="shared" si="36"/>
        <v>3734</v>
      </c>
      <c r="BZ29" s="20">
        <f t="shared" si="37"/>
        <v>0.25923354623715644</v>
      </c>
      <c r="CA29" s="19">
        <v>903</v>
      </c>
      <c r="CB29" s="3">
        <v>494</v>
      </c>
      <c r="CC29" s="3">
        <f t="shared" si="38"/>
        <v>-409</v>
      </c>
      <c r="CD29" s="20">
        <f t="shared" si="39"/>
        <v>-0.45293466223698786</v>
      </c>
      <c r="CE29" s="19">
        <v>8224</v>
      </c>
      <c r="CF29" s="3">
        <v>8174</v>
      </c>
      <c r="CG29" s="3">
        <f t="shared" si="40"/>
        <v>-50</v>
      </c>
      <c r="CH29" s="20">
        <f t="shared" si="41"/>
        <v>-6.0797665369649589E-3</v>
      </c>
      <c r="CI29" s="19">
        <v>9093</v>
      </c>
      <c r="CJ29" s="3">
        <v>8924</v>
      </c>
      <c r="CK29" s="3">
        <f t="shared" si="42"/>
        <v>-169</v>
      </c>
      <c r="CL29" s="20">
        <f t="shared" si="43"/>
        <v>-1.8585725283184917E-2</v>
      </c>
      <c r="CM29" s="19">
        <v>5186.12896</v>
      </c>
      <c r="CN29" s="3">
        <v>5551.9033200000003</v>
      </c>
      <c r="CO29" s="3">
        <f t="shared" si="44"/>
        <v>365.77436000000034</v>
      </c>
      <c r="CP29" s="20">
        <f t="shared" si="45"/>
        <v>7.0529360689094878E-2</v>
      </c>
      <c r="CQ29" s="19">
        <v>1612.9486099999999</v>
      </c>
      <c r="CR29" s="3">
        <v>1710.88708</v>
      </c>
      <c r="CS29" s="3">
        <f t="shared" si="46"/>
        <v>97.938470000000052</v>
      </c>
      <c r="CT29" s="20">
        <f t="shared" si="47"/>
        <v>6.0720142844476577E-2</v>
      </c>
      <c r="CU29" s="19">
        <v>4629.5410199999997</v>
      </c>
      <c r="CV29" s="3">
        <v>4910.6474600000001</v>
      </c>
      <c r="CW29" s="3">
        <f t="shared" si="48"/>
        <v>281.10644000000048</v>
      </c>
      <c r="CX29" s="20">
        <f t="shared" si="49"/>
        <v>6.0720153204302019E-2</v>
      </c>
      <c r="CY29" s="19">
        <v>1074</v>
      </c>
      <c r="CZ29" s="3">
        <v>727</v>
      </c>
      <c r="DA29" s="3">
        <f t="shared" si="50"/>
        <v>-347</v>
      </c>
      <c r="DB29" s="20">
        <f t="shared" si="51"/>
        <v>-0.32309124767225328</v>
      </c>
    </row>
    <row r="30" spans="1:106" x14ac:dyDescent="0.25">
      <c r="A30" s="2">
        <v>28</v>
      </c>
      <c r="B30" s="1" t="s">
        <v>131</v>
      </c>
      <c r="C30" s="19">
        <v>12995</v>
      </c>
      <c r="D30" s="3">
        <v>14587</v>
      </c>
      <c r="E30" s="3">
        <f t="shared" si="0"/>
        <v>1592</v>
      </c>
      <c r="F30" s="20">
        <f t="shared" si="1"/>
        <v>0.12250865717583692</v>
      </c>
      <c r="G30" s="19">
        <v>30807</v>
      </c>
      <c r="H30" s="3">
        <v>35344</v>
      </c>
      <c r="I30" s="3">
        <f t="shared" si="2"/>
        <v>4537</v>
      </c>
      <c r="J30" s="20">
        <f t="shared" si="3"/>
        <v>0.14727172395884058</v>
      </c>
      <c r="K30" s="19">
        <v>33184</v>
      </c>
      <c r="L30" s="3">
        <v>36681</v>
      </c>
      <c r="M30" s="3">
        <f t="shared" si="4"/>
        <v>3497</v>
      </c>
      <c r="N30" s="20">
        <f t="shared" si="5"/>
        <v>0.10538211186113799</v>
      </c>
      <c r="O30" s="19">
        <v>18246</v>
      </c>
      <c r="P30" s="3">
        <v>18300</v>
      </c>
      <c r="Q30" s="3">
        <f t="shared" si="6"/>
        <v>54</v>
      </c>
      <c r="R30" s="20">
        <f t="shared" si="7"/>
        <v>2.959552778691199E-3</v>
      </c>
      <c r="S30" s="19">
        <v>14611</v>
      </c>
      <c r="T30" s="3">
        <v>16136</v>
      </c>
      <c r="U30" s="3">
        <f t="shared" si="8"/>
        <v>1525</v>
      </c>
      <c r="V30" s="20">
        <f t="shared" si="9"/>
        <v>0.10437341728834437</v>
      </c>
      <c r="W30" s="19">
        <v>2946</v>
      </c>
      <c r="X30" s="3">
        <v>2323</v>
      </c>
      <c r="Y30" s="3">
        <f t="shared" si="10"/>
        <v>-623</v>
      </c>
      <c r="Z30" s="20">
        <f t="shared" si="11"/>
        <v>-0.21147318397827564</v>
      </c>
      <c r="AA30" s="19">
        <v>2906</v>
      </c>
      <c r="AB30" s="3">
        <v>4297</v>
      </c>
      <c r="AC30" s="3">
        <f t="shared" si="12"/>
        <v>1391</v>
      </c>
      <c r="AD30" s="20">
        <f t="shared" si="13"/>
        <v>0.47866483138334481</v>
      </c>
      <c r="AE30" s="19">
        <v>3510</v>
      </c>
      <c r="AF30" s="3">
        <v>3789</v>
      </c>
      <c r="AG30" s="3">
        <f t="shared" si="14"/>
        <v>279</v>
      </c>
      <c r="AH30" s="20">
        <f t="shared" si="15"/>
        <v>7.9487179487179427E-2</v>
      </c>
      <c r="AI30" s="19">
        <v>2942</v>
      </c>
      <c r="AJ30" s="3">
        <v>2733</v>
      </c>
      <c r="AK30" s="3">
        <f t="shared" si="16"/>
        <v>-209</v>
      </c>
      <c r="AL30" s="20">
        <f t="shared" si="17"/>
        <v>-7.1040108769544474E-2</v>
      </c>
      <c r="AM30" s="19">
        <v>3637</v>
      </c>
      <c r="AN30" s="3">
        <v>3768</v>
      </c>
      <c r="AO30" s="3">
        <f t="shared" si="18"/>
        <v>131</v>
      </c>
      <c r="AP30" s="20">
        <f t="shared" si="19"/>
        <v>3.6018696728072674E-2</v>
      </c>
      <c r="AQ30" s="19">
        <v>24233</v>
      </c>
      <c r="AR30" s="3">
        <v>30006</v>
      </c>
      <c r="AS30" s="3">
        <f t="shared" si="20"/>
        <v>5773</v>
      </c>
      <c r="AT30" s="20">
        <f t="shared" si="21"/>
        <v>0.23822886146989641</v>
      </c>
      <c r="AU30" s="19">
        <v>1776</v>
      </c>
      <c r="AV30" s="3">
        <v>1279</v>
      </c>
      <c r="AW30" s="3">
        <f t="shared" si="22"/>
        <v>-497</v>
      </c>
      <c r="AX30" s="20">
        <f t="shared" si="23"/>
        <v>-0.27984234234234229</v>
      </c>
      <c r="AY30" s="19">
        <v>5788</v>
      </c>
      <c r="AZ30" s="3">
        <v>5795</v>
      </c>
      <c r="BA30" s="3">
        <f t="shared" si="24"/>
        <v>7</v>
      </c>
      <c r="BB30" s="20">
        <f t="shared" si="25"/>
        <v>1.2093987560470865E-3</v>
      </c>
      <c r="BC30" s="19">
        <v>9129</v>
      </c>
      <c r="BD30" s="3">
        <v>9222</v>
      </c>
      <c r="BE30" s="3">
        <f t="shared" si="26"/>
        <v>93</v>
      </c>
      <c r="BF30" s="20">
        <f t="shared" si="27"/>
        <v>1.0187315149523535E-2</v>
      </c>
      <c r="BG30" s="19">
        <v>10039</v>
      </c>
      <c r="BH30" s="3">
        <v>10896</v>
      </c>
      <c r="BI30" s="3">
        <f t="shared" si="28"/>
        <v>857</v>
      </c>
      <c r="BJ30" s="20">
        <f t="shared" si="29"/>
        <v>8.5367068433110926E-2</v>
      </c>
      <c r="BK30" s="19">
        <v>6452</v>
      </c>
      <c r="BL30" s="3">
        <v>9489</v>
      </c>
      <c r="BM30" s="3">
        <f t="shared" si="30"/>
        <v>3037</v>
      </c>
      <c r="BN30" s="20">
        <f t="shared" si="31"/>
        <v>0.47070675759454428</v>
      </c>
      <c r="BO30" s="19">
        <v>2012</v>
      </c>
      <c r="BP30" s="3">
        <v>1761</v>
      </c>
      <c r="BQ30" s="3">
        <f t="shared" si="32"/>
        <v>-251</v>
      </c>
      <c r="BR30" s="20">
        <f t="shared" si="33"/>
        <v>-0.12475149105367789</v>
      </c>
      <c r="BS30" s="19">
        <v>2281</v>
      </c>
      <c r="BT30" s="3">
        <v>1979</v>
      </c>
      <c r="BU30" s="3">
        <f t="shared" si="34"/>
        <v>-302</v>
      </c>
      <c r="BV30" s="20">
        <f t="shared" si="35"/>
        <v>-0.13239807102148182</v>
      </c>
      <c r="BW30" s="19">
        <v>5799</v>
      </c>
      <c r="BX30" s="3">
        <v>12417</v>
      </c>
      <c r="BY30" s="3">
        <f t="shared" si="36"/>
        <v>6618</v>
      </c>
      <c r="BZ30" s="20">
        <f t="shared" si="37"/>
        <v>1.1412312467666839</v>
      </c>
      <c r="CA30" s="19">
        <v>4079</v>
      </c>
      <c r="CB30" s="3">
        <v>1568</v>
      </c>
      <c r="CC30" s="3">
        <f t="shared" si="38"/>
        <v>-2511</v>
      </c>
      <c r="CD30" s="20">
        <f t="shared" si="39"/>
        <v>-0.6155920568766855</v>
      </c>
      <c r="CE30" s="19">
        <v>5715</v>
      </c>
      <c r="CF30" s="3">
        <v>9998</v>
      </c>
      <c r="CG30" s="3">
        <f t="shared" si="40"/>
        <v>4283</v>
      </c>
      <c r="CH30" s="20">
        <f t="shared" si="41"/>
        <v>0.74943132108486443</v>
      </c>
      <c r="CI30" s="19">
        <v>4347</v>
      </c>
      <c r="CJ30" s="3">
        <v>2283</v>
      </c>
      <c r="CK30" s="3">
        <f t="shared" si="42"/>
        <v>-2064</v>
      </c>
      <c r="CL30" s="20">
        <f t="shared" si="43"/>
        <v>-0.47481021394064871</v>
      </c>
      <c r="CM30" s="19">
        <v>961.14837</v>
      </c>
      <c r="CN30" s="3">
        <v>1028.93749</v>
      </c>
      <c r="CO30" s="3">
        <f t="shared" si="44"/>
        <v>67.789120000000025</v>
      </c>
      <c r="CP30" s="20">
        <f t="shared" si="45"/>
        <v>7.0529298197738122E-2</v>
      </c>
      <c r="CQ30" s="19">
        <v>1497.0025599999999</v>
      </c>
      <c r="CR30" s="3">
        <v>1587.90076</v>
      </c>
      <c r="CS30" s="3">
        <f t="shared" si="46"/>
        <v>90.898200000000088</v>
      </c>
      <c r="CT30" s="20">
        <f t="shared" si="47"/>
        <v>6.0720136644255351E-2</v>
      </c>
      <c r="CU30" s="19">
        <v>170.32490999999999</v>
      </c>
      <c r="CV30" s="3">
        <v>180.66704999999999</v>
      </c>
      <c r="CW30" s="3">
        <f t="shared" si="48"/>
        <v>10.342140000000001</v>
      </c>
      <c r="CX30" s="20">
        <f t="shared" si="49"/>
        <v>6.0720067311352155E-2</v>
      </c>
      <c r="CY30" s="19">
        <v>2377</v>
      </c>
      <c r="CZ30" s="3">
        <v>1337</v>
      </c>
      <c r="DA30" s="3">
        <f t="shared" si="50"/>
        <v>-1040</v>
      </c>
      <c r="DB30" s="20">
        <f t="shared" si="51"/>
        <v>-0.43752629364745477</v>
      </c>
    </row>
    <row r="31" spans="1:106" x14ac:dyDescent="0.25">
      <c r="A31" s="2">
        <v>29</v>
      </c>
      <c r="B31" s="1" t="s">
        <v>132</v>
      </c>
      <c r="C31" s="19">
        <v>60929</v>
      </c>
      <c r="D31" s="3">
        <v>65297</v>
      </c>
      <c r="E31" s="3">
        <f t="shared" si="0"/>
        <v>4368</v>
      </c>
      <c r="F31" s="20">
        <f t="shared" si="1"/>
        <v>7.1689999835874652E-2</v>
      </c>
      <c r="G31" s="19">
        <v>154839</v>
      </c>
      <c r="H31" s="3">
        <v>168306</v>
      </c>
      <c r="I31" s="3">
        <f t="shared" si="2"/>
        <v>13467</v>
      </c>
      <c r="J31" s="20">
        <f t="shared" si="3"/>
        <v>8.6974211923352751E-2</v>
      </c>
      <c r="K31" s="19">
        <v>159622</v>
      </c>
      <c r="L31" s="3">
        <v>171587</v>
      </c>
      <c r="M31" s="3">
        <f t="shared" si="4"/>
        <v>11965</v>
      </c>
      <c r="N31" s="20">
        <f t="shared" si="5"/>
        <v>7.4958339076067304E-2</v>
      </c>
      <c r="O31" s="19">
        <v>82826</v>
      </c>
      <c r="P31" s="3">
        <v>88006</v>
      </c>
      <c r="Q31" s="3">
        <f t="shared" si="6"/>
        <v>5180</v>
      </c>
      <c r="R31" s="20">
        <f t="shared" si="7"/>
        <v>6.254074807427612E-2</v>
      </c>
      <c r="S31" s="19">
        <v>51713</v>
      </c>
      <c r="T31" s="3">
        <v>56300</v>
      </c>
      <c r="U31" s="3">
        <f t="shared" si="8"/>
        <v>4587</v>
      </c>
      <c r="V31" s="20">
        <f t="shared" si="9"/>
        <v>8.8701100303598679E-2</v>
      </c>
      <c r="W31" s="19">
        <v>17733</v>
      </c>
      <c r="X31" s="3">
        <v>13601</v>
      </c>
      <c r="Y31" s="3">
        <f t="shared" si="10"/>
        <v>-4132</v>
      </c>
      <c r="Z31" s="20">
        <f t="shared" si="11"/>
        <v>-0.2330118987199008</v>
      </c>
      <c r="AA31" s="19">
        <v>15114</v>
      </c>
      <c r="AB31" s="3">
        <v>18920</v>
      </c>
      <c r="AC31" s="3">
        <f t="shared" si="12"/>
        <v>3806</v>
      </c>
      <c r="AD31" s="20">
        <f t="shared" si="13"/>
        <v>0.25181950509461437</v>
      </c>
      <c r="AE31" s="19">
        <v>17668</v>
      </c>
      <c r="AF31" s="3">
        <v>20248</v>
      </c>
      <c r="AG31" s="3">
        <f t="shared" si="14"/>
        <v>2580</v>
      </c>
      <c r="AH31" s="20">
        <f t="shared" si="15"/>
        <v>0.14602671496490838</v>
      </c>
      <c r="AI31" s="19">
        <v>15672</v>
      </c>
      <c r="AJ31" s="3">
        <v>14063</v>
      </c>
      <c r="AK31" s="3">
        <f t="shared" si="16"/>
        <v>-1609</v>
      </c>
      <c r="AL31" s="20">
        <f t="shared" si="17"/>
        <v>-0.10266717713118934</v>
      </c>
      <c r="AM31" s="19">
        <v>12475</v>
      </c>
      <c r="AN31" s="3">
        <v>12066</v>
      </c>
      <c r="AO31" s="3">
        <f t="shared" si="18"/>
        <v>-409</v>
      </c>
      <c r="AP31" s="20">
        <f t="shared" si="19"/>
        <v>-3.2785571142284531E-2</v>
      </c>
      <c r="AQ31" s="19">
        <v>64562</v>
      </c>
      <c r="AR31" s="3">
        <v>75503</v>
      </c>
      <c r="AS31" s="3">
        <f t="shared" si="20"/>
        <v>10941</v>
      </c>
      <c r="AT31" s="20">
        <f t="shared" si="21"/>
        <v>0.16946501037762141</v>
      </c>
      <c r="AU31" s="19">
        <v>10019</v>
      </c>
      <c r="AV31" s="3">
        <v>9013</v>
      </c>
      <c r="AW31" s="3">
        <f t="shared" si="22"/>
        <v>-1006</v>
      </c>
      <c r="AX31" s="20">
        <f t="shared" si="23"/>
        <v>-0.10040922247729311</v>
      </c>
      <c r="AY31" s="19">
        <v>31242</v>
      </c>
      <c r="AZ31" s="3">
        <v>29867</v>
      </c>
      <c r="BA31" s="3">
        <f t="shared" si="24"/>
        <v>-1375</v>
      </c>
      <c r="BB31" s="20">
        <f t="shared" si="25"/>
        <v>-4.4011266884322442E-2</v>
      </c>
      <c r="BC31" s="19">
        <v>53649</v>
      </c>
      <c r="BD31" s="3">
        <v>55196</v>
      </c>
      <c r="BE31" s="3">
        <f t="shared" si="26"/>
        <v>1547</v>
      </c>
      <c r="BF31" s="20">
        <f t="shared" si="27"/>
        <v>2.8835579414341339E-2</v>
      </c>
      <c r="BG31" s="19">
        <v>42304</v>
      </c>
      <c r="BH31" s="3">
        <v>48485</v>
      </c>
      <c r="BI31" s="3">
        <f t="shared" si="28"/>
        <v>6181</v>
      </c>
      <c r="BJ31" s="20">
        <f t="shared" si="29"/>
        <v>0.14610911497730705</v>
      </c>
      <c r="BK31" s="19">
        <v>22408</v>
      </c>
      <c r="BL31" s="3">
        <v>29026</v>
      </c>
      <c r="BM31" s="3">
        <f t="shared" si="30"/>
        <v>6618</v>
      </c>
      <c r="BN31" s="20">
        <f t="shared" si="31"/>
        <v>0.29534094966083546</v>
      </c>
      <c r="BO31" s="19">
        <v>7843</v>
      </c>
      <c r="BP31" s="3">
        <v>10417</v>
      </c>
      <c r="BQ31" s="3">
        <f t="shared" si="32"/>
        <v>2574</v>
      </c>
      <c r="BR31" s="20">
        <f t="shared" si="33"/>
        <v>0.32819074333800846</v>
      </c>
      <c r="BS31" s="19">
        <v>12192</v>
      </c>
      <c r="BT31" s="3">
        <v>12356</v>
      </c>
      <c r="BU31" s="3">
        <f t="shared" si="34"/>
        <v>164</v>
      </c>
      <c r="BV31" s="20">
        <f t="shared" si="35"/>
        <v>1.3451443569553856E-2</v>
      </c>
      <c r="BW31" s="19">
        <v>18409</v>
      </c>
      <c r="BX31" s="3">
        <v>25710</v>
      </c>
      <c r="BY31" s="3">
        <f t="shared" si="36"/>
        <v>7301</v>
      </c>
      <c r="BZ31" s="20">
        <f t="shared" si="37"/>
        <v>0.39659948938019451</v>
      </c>
      <c r="CA31" s="19">
        <v>2222</v>
      </c>
      <c r="CB31" s="3">
        <v>1120</v>
      </c>
      <c r="CC31" s="3">
        <f t="shared" si="38"/>
        <v>-1102</v>
      </c>
      <c r="CD31" s="20">
        <f t="shared" si="39"/>
        <v>-0.49594959495949598</v>
      </c>
      <c r="CE31" s="19">
        <v>11028</v>
      </c>
      <c r="CF31" s="3">
        <v>13701</v>
      </c>
      <c r="CG31" s="3">
        <f t="shared" si="40"/>
        <v>2673</v>
      </c>
      <c r="CH31" s="20">
        <f t="shared" si="41"/>
        <v>0.24238302502720344</v>
      </c>
      <c r="CI31" s="19">
        <v>12868</v>
      </c>
      <c r="CJ31" s="3">
        <v>12199</v>
      </c>
      <c r="CK31" s="3">
        <f t="shared" si="42"/>
        <v>-669</v>
      </c>
      <c r="CL31" s="20">
        <f t="shared" si="43"/>
        <v>-5.1989431147031362E-2</v>
      </c>
      <c r="CM31" s="19">
        <v>6429.8252599999996</v>
      </c>
      <c r="CN31" s="3">
        <v>6783.12093</v>
      </c>
      <c r="CO31" s="3">
        <f t="shared" si="44"/>
        <v>353.29567000000043</v>
      </c>
      <c r="CP31" s="20">
        <f t="shared" si="45"/>
        <v>5.4946387454392509E-2</v>
      </c>
      <c r="CQ31" s="19">
        <v>5100.4814500000002</v>
      </c>
      <c r="CR31" s="3">
        <v>5358.8208000000004</v>
      </c>
      <c r="CS31" s="3">
        <f t="shared" si="46"/>
        <v>258.33935000000019</v>
      </c>
      <c r="CT31" s="20">
        <f t="shared" si="47"/>
        <v>5.0649993051146147E-2</v>
      </c>
      <c r="CU31" s="19">
        <v>1607.04431</v>
      </c>
      <c r="CV31" s="3">
        <v>1688.4411600000001</v>
      </c>
      <c r="CW31" s="3">
        <f t="shared" si="48"/>
        <v>81.396850000000086</v>
      </c>
      <c r="CX31" s="20">
        <f t="shared" si="49"/>
        <v>5.0650034658969778E-2</v>
      </c>
      <c r="CY31" s="19">
        <v>4783</v>
      </c>
      <c r="CZ31" s="3">
        <v>3281</v>
      </c>
      <c r="DA31" s="3">
        <f t="shared" si="50"/>
        <v>-1502</v>
      </c>
      <c r="DB31" s="20">
        <f t="shared" si="51"/>
        <v>-0.31402885218482124</v>
      </c>
    </row>
    <row r="32" spans="1:106" x14ac:dyDescent="0.25">
      <c r="A32" s="2">
        <v>30</v>
      </c>
      <c r="B32" s="1" t="s">
        <v>133</v>
      </c>
      <c r="C32" s="19">
        <v>83697</v>
      </c>
      <c r="D32" s="3">
        <v>92638</v>
      </c>
      <c r="E32" s="3">
        <f t="shared" si="0"/>
        <v>8941</v>
      </c>
      <c r="F32" s="20">
        <f t="shared" si="1"/>
        <v>0.10682581215575238</v>
      </c>
      <c r="G32" s="19">
        <v>217948</v>
      </c>
      <c r="H32" s="3">
        <v>242963</v>
      </c>
      <c r="I32" s="3">
        <f t="shared" si="2"/>
        <v>25015</v>
      </c>
      <c r="J32" s="20">
        <f t="shared" si="3"/>
        <v>0.11477508396498237</v>
      </c>
      <c r="K32" s="19">
        <v>221278</v>
      </c>
      <c r="L32" s="3">
        <v>245098</v>
      </c>
      <c r="M32" s="3">
        <f t="shared" si="4"/>
        <v>23820</v>
      </c>
      <c r="N32" s="20">
        <f t="shared" si="5"/>
        <v>0.10764739377615484</v>
      </c>
      <c r="O32" s="19">
        <v>107416</v>
      </c>
      <c r="P32" s="3">
        <v>121250</v>
      </c>
      <c r="Q32" s="3">
        <f t="shared" si="6"/>
        <v>13834</v>
      </c>
      <c r="R32" s="20">
        <f t="shared" si="7"/>
        <v>0.12878900722424969</v>
      </c>
      <c r="S32" s="19">
        <v>70258</v>
      </c>
      <c r="T32" s="3">
        <v>75947</v>
      </c>
      <c r="U32" s="3">
        <f t="shared" si="8"/>
        <v>5689</v>
      </c>
      <c r="V32" s="20">
        <f t="shared" si="9"/>
        <v>8.0972985282814713E-2</v>
      </c>
      <c r="W32" s="19">
        <v>26080</v>
      </c>
      <c r="X32" s="3">
        <v>21492</v>
      </c>
      <c r="Y32" s="3">
        <f t="shared" si="10"/>
        <v>-4588</v>
      </c>
      <c r="Z32" s="20">
        <f t="shared" si="11"/>
        <v>-0.17592024539877305</v>
      </c>
      <c r="AA32" s="19">
        <v>22887</v>
      </c>
      <c r="AB32" s="3">
        <v>29416</v>
      </c>
      <c r="AC32" s="3">
        <f t="shared" si="12"/>
        <v>6529</v>
      </c>
      <c r="AD32" s="20">
        <f t="shared" si="13"/>
        <v>0.2852711146065452</v>
      </c>
      <c r="AE32" s="19">
        <v>25288</v>
      </c>
      <c r="AF32" s="3">
        <v>29806</v>
      </c>
      <c r="AG32" s="3">
        <f t="shared" si="14"/>
        <v>4518</v>
      </c>
      <c r="AH32" s="20">
        <f t="shared" si="15"/>
        <v>0.17866181588105023</v>
      </c>
      <c r="AI32" s="19">
        <v>19948</v>
      </c>
      <c r="AJ32" s="3">
        <v>19088</v>
      </c>
      <c r="AK32" s="3">
        <f t="shared" si="16"/>
        <v>-860</v>
      </c>
      <c r="AL32" s="20">
        <f t="shared" si="17"/>
        <v>-4.3112091437738087E-2</v>
      </c>
      <c r="AM32" s="19">
        <v>15574</v>
      </c>
      <c r="AN32" s="3">
        <v>14328</v>
      </c>
      <c r="AO32" s="3">
        <f t="shared" si="18"/>
        <v>-1246</v>
      </c>
      <c r="AP32" s="20">
        <f t="shared" si="19"/>
        <v>-8.0005136766405527E-2</v>
      </c>
      <c r="AQ32" s="19">
        <v>101521</v>
      </c>
      <c r="AR32" s="3">
        <v>118396</v>
      </c>
      <c r="AS32" s="3">
        <f t="shared" si="20"/>
        <v>16875</v>
      </c>
      <c r="AT32" s="20">
        <f t="shared" si="21"/>
        <v>0.16622176692506963</v>
      </c>
      <c r="AU32" s="19">
        <v>14320</v>
      </c>
      <c r="AV32" s="3">
        <v>13819</v>
      </c>
      <c r="AW32" s="3">
        <f t="shared" si="22"/>
        <v>-501</v>
      </c>
      <c r="AX32" s="20">
        <f t="shared" si="23"/>
        <v>-3.4986033519553095E-2</v>
      </c>
      <c r="AY32" s="19">
        <v>42164</v>
      </c>
      <c r="AZ32" s="3">
        <v>44452</v>
      </c>
      <c r="BA32" s="3">
        <f t="shared" si="24"/>
        <v>2288</v>
      </c>
      <c r="BB32" s="20">
        <f t="shared" si="25"/>
        <v>5.4264301299686846E-2</v>
      </c>
      <c r="BC32" s="19">
        <v>72397</v>
      </c>
      <c r="BD32" s="3">
        <v>79502</v>
      </c>
      <c r="BE32" s="3">
        <f t="shared" si="26"/>
        <v>7105</v>
      </c>
      <c r="BF32" s="20">
        <f t="shared" si="27"/>
        <v>9.8139425666809332E-2</v>
      </c>
      <c r="BG32" s="19">
        <v>58083</v>
      </c>
      <c r="BH32" s="3">
        <v>66228</v>
      </c>
      <c r="BI32" s="3">
        <f t="shared" si="28"/>
        <v>8145</v>
      </c>
      <c r="BJ32" s="20">
        <f t="shared" si="29"/>
        <v>0.14023036000206601</v>
      </c>
      <c r="BK32" s="19">
        <v>34314</v>
      </c>
      <c r="BL32" s="3">
        <v>41097</v>
      </c>
      <c r="BM32" s="3">
        <f t="shared" si="30"/>
        <v>6783</v>
      </c>
      <c r="BN32" s="20">
        <f t="shared" si="31"/>
        <v>0.19767441860465107</v>
      </c>
      <c r="BO32" s="19">
        <v>11355</v>
      </c>
      <c r="BP32" s="3">
        <v>18952</v>
      </c>
      <c r="BQ32" s="3">
        <f t="shared" si="32"/>
        <v>7597</v>
      </c>
      <c r="BR32" s="20">
        <f t="shared" si="33"/>
        <v>0.66904447380008802</v>
      </c>
      <c r="BS32" s="19">
        <v>17496</v>
      </c>
      <c r="BT32" s="3">
        <v>19611</v>
      </c>
      <c r="BU32" s="3">
        <f t="shared" si="34"/>
        <v>2115</v>
      </c>
      <c r="BV32" s="20">
        <f t="shared" si="35"/>
        <v>0.12088477366255135</v>
      </c>
      <c r="BW32" s="19">
        <v>32211</v>
      </c>
      <c r="BX32" s="3">
        <v>41040</v>
      </c>
      <c r="BY32" s="3">
        <f t="shared" si="36"/>
        <v>8829</v>
      </c>
      <c r="BZ32" s="20">
        <f t="shared" si="37"/>
        <v>0.27409891031014255</v>
      </c>
      <c r="CA32" s="19">
        <v>1654</v>
      </c>
      <c r="CB32" s="3">
        <v>659</v>
      </c>
      <c r="CC32" s="3">
        <f t="shared" si="38"/>
        <v>-995</v>
      </c>
      <c r="CD32" s="20">
        <f t="shared" si="39"/>
        <v>-0.60157194679564685</v>
      </c>
      <c r="CE32" s="19">
        <v>15841</v>
      </c>
      <c r="CF32" s="3">
        <v>15839</v>
      </c>
      <c r="CG32" s="3">
        <f t="shared" si="40"/>
        <v>-2</v>
      </c>
      <c r="CH32" s="20">
        <f t="shared" si="41"/>
        <v>-1.2625465564042315E-4</v>
      </c>
      <c r="CI32" s="19">
        <v>22964</v>
      </c>
      <c r="CJ32" s="3">
        <v>22295</v>
      </c>
      <c r="CK32" s="3">
        <f t="shared" si="42"/>
        <v>-669</v>
      </c>
      <c r="CL32" s="20">
        <f t="shared" si="43"/>
        <v>-2.9132555303953978E-2</v>
      </c>
      <c r="CM32" s="19">
        <v>9252.9219699999994</v>
      </c>
      <c r="CN32" s="3">
        <v>9761.3366299999998</v>
      </c>
      <c r="CO32" s="3">
        <f t="shared" si="44"/>
        <v>508.41466000000037</v>
      </c>
      <c r="CP32" s="20">
        <f t="shared" si="45"/>
        <v>5.4946390086114683E-2</v>
      </c>
      <c r="CQ32" s="19">
        <v>6225.5055499999999</v>
      </c>
      <c r="CR32" s="3">
        <v>6540.8278799999998</v>
      </c>
      <c r="CS32" s="3">
        <f t="shared" si="46"/>
        <v>315.32232999999997</v>
      </c>
      <c r="CT32" s="20">
        <f t="shared" si="47"/>
        <v>5.0650076121127263E-2</v>
      </c>
      <c r="CU32" s="19">
        <v>15613.003909999999</v>
      </c>
      <c r="CV32" s="3">
        <v>16403.802729999999</v>
      </c>
      <c r="CW32" s="3">
        <f t="shared" si="48"/>
        <v>790.79881999999998</v>
      </c>
      <c r="CX32" s="20">
        <f t="shared" si="49"/>
        <v>5.0650011013799734E-2</v>
      </c>
      <c r="CY32" s="19">
        <v>3330</v>
      </c>
      <c r="CZ32" s="3">
        <v>2135</v>
      </c>
      <c r="DA32" s="3">
        <f t="shared" si="50"/>
        <v>-1195</v>
      </c>
      <c r="DB32" s="20">
        <f t="shared" si="51"/>
        <v>-0.35885885885885882</v>
      </c>
    </row>
    <row r="33" spans="1:106" x14ac:dyDescent="0.25">
      <c r="A33" s="2">
        <v>31</v>
      </c>
      <c r="B33" s="1" t="s">
        <v>134</v>
      </c>
      <c r="C33" s="19">
        <v>29027</v>
      </c>
      <c r="D33" s="3">
        <v>32123</v>
      </c>
      <c r="E33" s="3">
        <f t="shared" si="0"/>
        <v>3096</v>
      </c>
      <c r="F33" s="20">
        <f t="shared" si="1"/>
        <v>0.10665931718744615</v>
      </c>
      <c r="G33" s="19">
        <v>73598</v>
      </c>
      <c r="H33" s="3">
        <v>81246</v>
      </c>
      <c r="I33" s="3">
        <f t="shared" si="2"/>
        <v>7648</v>
      </c>
      <c r="J33" s="20">
        <f t="shared" si="3"/>
        <v>0.10391586727900215</v>
      </c>
      <c r="K33" s="19">
        <v>74493</v>
      </c>
      <c r="L33" s="3">
        <v>81991</v>
      </c>
      <c r="M33" s="3">
        <f t="shared" si="4"/>
        <v>7498</v>
      </c>
      <c r="N33" s="20">
        <f t="shared" si="5"/>
        <v>0.10065375270159604</v>
      </c>
      <c r="O33" s="19">
        <v>34010</v>
      </c>
      <c r="P33" s="3">
        <v>40754</v>
      </c>
      <c r="Q33" s="3">
        <f t="shared" si="6"/>
        <v>6744</v>
      </c>
      <c r="R33" s="20">
        <f t="shared" si="7"/>
        <v>0.19829461922963842</v>
      </c>
      <c r="S33" s="19">
        <v>34120</v>
      </c>
      <c r="T33" s="3">
        <v>37105</v>
      </c>
      <c r="U33" s="3">
        <f t="shared" si="8"/>
        <v>2985</v>
      </c>
      <c r="V33" s="20">
        <f t="shared" si="9"/>
        <v>8.7485345838218098E-2</v>
      </c>
      <c r="W33" s="19">
        <v>6084</v>
      </c>
      <c r="X33" s="3">
        <v>3463</v>
      </c>
      <c r="Y33" s="3">
        <f t="shared" si="10"/>
        <v>-2621</v>
      </c>
      <c r="Z33" s="20">
        <f t="shared" si="11"/>
        <v>-0.43080210387902695</v>
      </c>
      <c r="AA33" s="19">
        <v>8139</v>
      </c>
      <c r="AB33" s="3">
        <v>9688</v>
      </c>
      <c r="AC33" s="3">
        <f t="shared" si="12"/>
        <v>1549</v>
      </c>
      <c r="AD33" s="20">
        <f t="shared" si="13"/>
        <v>0.19031822091165984</v>
      </c>
      <c r="AE33" s="19">
        <v>8372</v>
      </c>
      <c r="AF33" s="3">
        <v>9337</v>
      </c>
      <c r="AG33" s="3">
        <f t="shared" si="14"/>
        <v>965</v>
      </c>
      <c r="AH33" s="20">
        <f t="shared" si="15"/>
        <v>0.1152651696129956</v>
      </c>
      <c r="AI33" s="19">
        <v>6840</v>
      </c>
      <c r="AJ33" s="3">
        <v>6779</v>
      </c>
      <c r="AK33" s="3">
        <f t="shared" si="16"/>
        <v>-61</v>
      </c>
      <c r="AL33" s="20">
        <f t="shared" si="17"/>
        <v>-8.9181286549707695E-3</v>
      </c>
      <c r="AM33" s="19">
        <v>5676</v>
      </c>
      <c r="AN33" s="3">
        <v>6319</v>
      </c>
      <c r="AO33" s="3">
        <f t="shared" si="18"/>
        <v>643</v>
      </c>
      <c r="AP33" s="20">
        <f t="shared" si="19"/>
        <v>0.11328400281888662</v>
      </c>
      <c r="AQ33" s="19">
        <v>28698</v>
      </c>
      <c r="AR33" s="3">
        <v>30199</v>
      </c>
      <c r="AS33" s="3">
        <f t="shared" si="20"/>
        <v>1501</v>
      </c>
      <c r="AT33" s="20">
        <f t="shared" si="21"/>
        <v>5.2303296396961407E-2</v>
      </c>
      <c r="AU33" s="19">
        <v>4520</v>
      </c>
      <c r="AV33" s="3">
        <v>3353</v>
      </c>
      <c r="AW33" s="3">
        <f t="shared" si="22"/>
        <v>-1167</v>
      </c>
      <c r="AX33" s="20">
        <f t="shared" si="23"/>
        <v>-0.25818584070796458</v>
      </c>
      <c r="AY33" s="19">
        <v>14735</v>
      </c>
      <c r="AZ33" s="3">
        <v>13931</v>
      </c>
      <c r="BA33" s="3">
        <f t="shared" si="24"/>
        <v>-804</v>
      </c>
      <c r="BB33" s="20">
        <f t="shared" si="25"/>
        <v>-5.4563963352561973E-2</v>
      </c>
      <c r="BC33" s="19">
        <v>22535</v>
      </c>
      <c r="BD33" s="3">
        <v>22278</v>
      </c>
      <c r="BE33" s="3">
        <f t="shared" si="26"/>
        <v>-257</v>
      </c>
      <c r="BF33" s="20">
        <f t="shared" si="27"/>
        <v>-1.1404481917017928E-2</v>
      </c>
      <c r="BG33" s="19">
        <v>21616</v>
      </c>
      <c r="BH33" s="3">
        <v>25639</v>
      </c>
      <c r="BI33" s="3">
        <f t="shared" si="28"/>
        <v>4023</v>
      </c>
      <c r="BJ33" s="20">
        <f t="shared" si="29"/>
        <v>0.18611213915618063</v>
      </c>
      <c r="BK33" s="19">
        <v>11087</v>
      </c>
      <c r="BL33" s="3">
        <v>16790</v>
      </c>
      <c r="BM33" s="3">
        <f t="shared" si="30"/>
        <v>5703</v>
      </c>
      <c r="BN33" s="20">
        <f t="shared" si="31"/>
        <v>0.51438621809326235</v>
      </c>
      <c r="BO33" s="19">
        <v>3112</v>
      </c>
      <c r="BP33" s="3">
        <v>3834</v>
      </c>
      <c r="BQ33" s="3">
        <f t="shared" si="32"/>
        <v>722</v>
      </c>
      <c r="BR33" s="20">
        <f t="shared" si="33"/>
        <v>0.23200514138817474</v>
      </c>
      <c r="BS33" s="19">
        <v>3443</v>
      </c>
      <c r="BT33" s="3">
        <v>3537</v>
      </c>
      <c r="BU33" s="3">
        <f t="shared" si="34"/>
        <v>94</v>
      </c>
      <c r="BV33" s="20">
        <f t="shared" si="35"/>
        <v>2.7301771710717349E-2</v>
      </c>
      <c r="BW33" s="19">
        <v>7619</v>
      </c>
      <c r="BX33" s="3">
        <v>10637</v>
      </c>
      <c r="BY33" s="3">
        <f t="shared" si="36"/>
        <v>3018</v>
      </c>
      <c r="BZ33" s="20">
        <f t="shared" si="37"/>
        <v>0.39611497571859822</v>
      </c>
      <c r="CA33" s="19">
        <v>2714</v>
      </c>
      <c r="CB33" s="3">
        <v>1385</v>
      </c>
      <c r="CC33" s="3">
        <f t="shared" si="38"/>
        <v>-1329</v>
      </c>
      <c r="CD33" s="20">
        <f t="shared" si="39"/>
        <v>-0.4896831245394252</v>
      </c>
      <c r="CE33" s="19">
        <v>5109</v>
      </c>
      <c r="CF33" s="3">
        <v>7160</v>
      </c>
      <c r="CG33" s="3">
        <f t="shared" si="40"/>
        <v>2051</v>
      </c>
      <c r="CH33" s="20">
        <f t="shared" si="41"/>
        <v>0.40144842434918782</v>
      </c>
      <c r="CI33" s="19">
        <v>6701</v>
      </c>
      <c r="CJ33" s="3">
        <v>3646</v>
      </c>
      <c r="CK33" s="3">
        <f t="shared" si="42"/>
        <v>-3055</v>
      </c>
      <c r="CL33" s="20">
        <f t="shared" si="43"/>
        <v>-0.4559021041635577</v>
      </c>
      <c r="CM33" s="19">
        <v>3470.40119</v>
      </c>
      <c r="CN33" s="3">
        <v>3661.0873000000001</v>
      </c>
      <c r="CO33" s="3">
        <f t="shared" si="44"/>
        <v>190.6861100000001</v>
      </c>
      <c r="CP33" s="20">
        <f t="shared" si="45"/>
        <v>5.494641672826317E-2</v>
      </c>
      <c r="CQ33" s="19">
        <v>0</v>
      </c>
      <c r="CR33" s="3">
        <v>0</v>
      </c>
      <c r="CS33" s="3">
        <f t="shared" si="46"/>
        <v>0</v>
      </c>
      <c r="CT33" s="20">
        <f t="shared" si="47"/>
        <v>0</v>
      </c>
      <c r="CU33" s="19">
        <v>0</v>
      </c>
      <c r="CV33" s="3">
        <v>0</v>
      </c>
      <c r="CW33" s="3">
        <f t="shared" si="48"/>
        <v>0</v>
      </c>
      <c r="CX33" s="20">
        <f t="shared" si="49"/>
        <v>0</v>
      </c>
      <c r="CY33" s="19">
        <v>895</v>
      </c>
      <c r="CZ33" s="3">
        <v>745</v>
      </c>
      <c r="DA33" s="3">
        <f t="shared" si="50"/>
        <v>-150</v>
      </c>
      <c r="DB33" s="20">
        <f t="shared" si="51"/>
        <v>-0.16759776536312854</v>
      </c>
    </row>
    <row r="34" spans="1:106" x14ac:dyDescent="0.25">
      <c r="A34" s="2">
        <v>32</v>
      </c>
      <c r="B34" s="1" t="s">
        <v>135</v>
      </c>
      <c r="C34" s="19">
        <v>22548</v>
      </c>
      <c r="D34" s="3">
        <v>24586</v>
      </c>
      <c r="E34" s="3">
        <f t="shared" si="0"/>
        <v>2038</v>
      </c>
      <c r="F34" s="20">
        <f t="shared" si="1"/>
        <v>9.0384956537165051E-2</v>
      </c>
      <c r="G34" s="19">
        <v>57170</v>
      </c>
      <c r="H34" s="3">
        <v>61970</v>
      </c>
      <c r="I34" s="3">
        <f t="shared" si="2"/>
        <v>4800</v>
      </c>
      <c r="J34" s="20">
        <f t="shared" si="3"/>
        <v>8.3960118943501749E-2</v>
      </c>
      <c r="K34" s="19">
        <v>57800</v>
      </c>
      <c r="L34" s="3">
        <v>62422</v>
      </c>
      <c r="M34" s="3">
        <f t="shared" si="4"/>
        <v>4622</v>
      </c>
      <c r="N34" s="20">
        <f t="shared" si="5"/>
        <v>7.996539792387547E-2</v>
      </c>
      <c r="O34" s="19">
        <v>18837</v>
      </c>
      <c r="P34" s="3">
        <v>31936</v>
      </c>
      <c r="Q34" s="3">
        <f t="shared" si="6"/>
        <v>13099</v>
      </c>
      <c r="R34" s="20">
        <f t="shared" si="7"/>
        <v>0.69538673886499969</v>
      </c>
      <c r="S34" s="19">
        <v>17638</v>
      </c>
      <c r="T34" s="3">
        <v>20296</v>
      </c>
      <c r="U34" s="3">
        <f t="shared" si="8"/>
        <v>2658</v>
      </c>
      <c r="V34" s="20">
        <f t="shared" si="9"/>
        <v>0.15069735797709494</v>
      </c>
      <c r="W34" s="19">
        <v>6583</v>
      </c>
      <c r="X34" s="3">
        <v>5388</v>
      </c>
      <c r="Y34" s="3">
        <f t="shared" si="10"/>
        <v>-1195</v>
      </c>
      <c r="Z34" s="20">
        <f t="shared" si="11"/>
        <v>-0.18152817864195658</v>
      </c>
      <c r="AA34" s="19">
        <v>4807</v>
      </c>
      <c r="AB34" s="3">
        <v>6232</v>
      </c>
      <c r="AC34" s="3">
        <f t="shared" si="12"/>
        <v>1425</v>
      </c>
      <c r="AD34" s="20">
        <f t="shared" si="13"/>
        <v>0.29644268774703564</v>
      </c>
      <c r="AE34" s="19">
        <v>6013</v>
      </c>
      <c r="AF34" s="3">
        <v>5969</v>
      </c>
      <c r="AG34" s="3">
        <f t="shared" si="14"/>
        <v>-44</v>
      </c>
      <c r="AH34" s="20">
        <f t="shared" si="15"/>
        <v>-7.3174787959421339E-3</v>
      </c>
      <c r="AI34" s="19">
        <v>5412</v>
      </c>
      <c r="AJ34" s="3">
        <v>5144</v>
      </c>
      <c r="AK34" s="3">
        <f t="shared" si="16"/>
        <v>-268</v>
      </c>
      <c r="AL34" s="20">
        <f t="shared" si="17"/>
        <v>-4.9519586104951996E-2</v>
      </c>
      <c r="AM34" s="19">
        <v>6316</v>
      </c>
      <c r="AN34" s="3">
        <v>7241</v>
      </c>
      <c r="AO34" s="3">
        <f t="shared" si="18"/>
        <v>925</v>
      </c>
      <c r="AP34" s="20">
        <f t="shared" si="19"/>
        <v>0.14645345155161493</v>
      </c>
      <c r="AQ34" s="19">
        <v>24618</v>
      </c>
      <c r="AR34" s="3">
        <v>25641</v>
      </c>
      <c r="AS34" s="3">
        <f t="shared" si="20"/>
        <v>1023</v>
      </c>
      <c r="AT34" s="20">
        <f t="shared" si="21"/>
        <v>4.1554959785522705E-2</v>
      </c>
      <c r="AU34" s="19">
        <v>2837</v>
      </c>
      <c r="AV34" s="3">
        <v>3126</v>
      </c>
      <c r="AW34" s="3">
        <f t="shared" si="22"/>
        <v>289</v>
      </c>
      <c r="AX34" s="20">
        <f t="shared" si="23"/>
        <v>0.10186817060274933</v>
      </c>
      <c r="AY34" s="19">
        <v>10849</v>
      </c>
      <c r="AZ34" s="3">
        <v>10581</v>
      </c>
      <c r="BA34" s="3">
        <f t="shared" si="24"/>
        <v>-268</v>
      </c>
      <c r="BB34" s="20">
        <f t="shared" si="25"/>
        <v>-2.4702737579500367E-2</v>
      </c>
      <c r="BC34" s="19">
        <v>15560</v>
      </c>
      <c r="BD34" s="3">
        <v>16805</v>
      </c>
      <c r="BE34" s="3">
        <f t="shared" si="26"/>
        <v>1245</v>
      </c>
      <c r="BF34" s="20">
        <f t="shared" si="27"/>
        <v>8.0012853470436962E-2</v>
      </c>
      <c r="BG34" s="19">
        <v>17280</v>
      </c>
      <c r="BH34" s="3">
        <v>19912</v>
      </c>
      <c r="BI34" s="3">
        <f t="shared" si="28"/>
        <v>2632</v>
      </c>
      <c r="BJ34" s="20">
        <f t="shared" si="29"/>
        <v>0.15231481481481479</v>
      </c>
      <c r="BK34" s="19">
        <v>11274</v>
      </c>
      <c r="BL34" s="3">
        <v>11998</v>
      </c>
      <c r="BM34" s="3">
        <f t="shared" si="30"/>
        <v>724</v>
      </c>
      <c r="BN34" s="20">
        <f t="shared" si="31"/>
        <v>6.4218555969487223E-2</v>
      </c>
      <c r="BO34" s="19">
        <v>2964</v>
      </c>
      <c r="BP34" s="3">
        <v>3358</v>
      </c>
      <c r="BQ34" s="3">
        <f t="shared" si="32"/>
        <v>394</v>
      </c>
      <c r="BR34" s="20">
        <f t="shared" si="33"/>
        <v>0.13292847503373828</v>
      </c>
      <c r="BS34" s="19">
        <v>9532</v>
      </c>
      <c r="BT34" s="3">
        <v>8416</v>
      </c>
      <c r="BU34" s="3">
        <f t="shared" si="34"/>
        <v>-1116</v>
      </c>
      <c r="BV34" s="20">
        <f t="shared" si="35"/>
        <v>-0.11707931179185904</v>
      </c>
      <c r="BW34" s="19">
        <v>6256</v>
      </c>
      <c r="BX34" s="3">
        <v>7944</v>
      </c>
      <c r="BY34" s="3">
        <f t="shared" si="36"/>
        <v>1688</v>
      </c>
      <c r="BZ34" s="20">
        <f t="shared" si="37"/>
        <v>0.26982097186700771</v>
      </c>
      <c r="CA34" s="19">
        <v>85</v>
      </c>
      <c r="CB34" s="3">
        <v>23</v>
      </c>
      <c r="CC34" s="3">
        <f t="shared" si="38"/>
        <v>-62</v>
      </c>
      <c r="CD34" s="20">
        <f t="shared" si="39"/>
        <v>-0.72941176470588243</v>
      </c>
      <c r="CE34" s="19">
        <v>1263</v>
      </c>
      <c r="CF34" s="3">
        <v>1774</v>
      </c>
      <c r="CG34" s="3">
        <f t="shared" si="40"/>
        <v>511</v>
      </c>
      <c r="CH34" s="20">
        <f t="shared" si="41"/>
        <v>0.4045922406967537</v>
      </c>
      <c r="CI34" s="19">
        <v>4518</v>
      </c>
      <c r="CJ34" s="3">
        <v>4126</v>
      </c>
      <c r="CK34" s="3">
        <f t="shared" si="42"/>
        <v>-392</v>
      </c>
      <c r="CL34" s="20">
        <f t="shared" si="43"/>
        <v>-8.6764054891544928E-2</v>
      </c>
      <c r="CM34" s="19">
        <v>2315.68091</v>
      </c>
      <c r="CN34" s="3">
        <v>2391.29333</v>
      </c>
      <c r="CO34" s="3">
        <f t="shared" si="44"/>
        <v>75.612419999999929</v>
      </c>
      <c r="CP34" s="20">
        <f t="shared" si="45"/>
        <v>3.2652348461947645E-2</v>
      </c>
      <c r="CQ34" s="19">
        <v>0</v>
      </c>
      <c r="CR34" s="3">
        <v>0</v>
      </c>
      <c r="CS34" s="3">
        <f t="shared" si="46"/>
        <v>0</v>
      </c>
      <c r="CT34" s="20">
        <f t="shared" si="47"/>
        <v>0</v>
      </c>
      <c r="CU34" s="19">
        <v>0</v>
      </c>
      <c r="CV34" s="3">
        <v>0</v>
      </c>
      <c r="CW34" s="3">
        <f t="shared" si="48"/>
        <v>0</v>
      </c>
      <c r="CX34" s="20">
        <f t="shared" si="49"/>
        <v>0</v>
      </c>
      <c r="CY34" s="19">
        <v>630</v>
      </c>
      <c r="CZ34" s="3">
        <v>452</v>
      </c>
      <c r="DA34" s="3">
        <f t="shared" si="50"/>
        <v>-178</v>
      </c>
      <c r="DB34" s="20">
        <f t="shared" si="51"/>
        <v>-0.28253968253968254</v>
      </c>
    </row>
    <row r="35" spans="1:106" x14ac:dyDescent="0.25">
      <c r="A35" s="2">
        <v>33</v>
      </c>
      <c r="B35" s="1" t="s">
        <v>136</v>
      </c>
      <c r="C35" s="19">
        <v>41874</v>
      </c>
      <c r="D35" s="3">
        <v>42423</v>
      </c>
      <c r="E35" s="3">
        <f t="shared" si="0"/>
        <v>549</v>
      </c>
      <c r="F35" s="20">
        <f t="shared" si="1"/>
        <v>1.3110760853990433E-2</v>
      </c>
      <c r="G35" s="19">
        <v>101634</v>
      </c>
      <c r="H35" s="3">
        <v>105292</v>
      </c>
      <c r="I35" s="3">
        <f t="shared" si="2"/>
        <v>3658</v>
      </c>
      <c r="J35" s="20">
        <f t="shared" si="3"/>
        <v>3.5991892476926912E-2</v>
      </c>
      <c r="K35" s="19">
        <v>104061</v>
      </c>
      <c r="L35" s="3">
        <v>106978</v>
      </c>
      <c r="M35" s="3">
        <f t="shared" si="4"/>
        <v>2917</v>
      </c>
      <c r="N35" s="20">
        <f t="shared" si="5"/>
        <v>2.8031635290838963E-2</v>
      </c>
      <c r="O35" s="19">
        <v>45463</v>
      </c>
      <c r="P35" s="3">
        <v>55465</v>
      </c>
      <c r="Q35" s="3">
        <f t="shared" si="6"/>
        <v>10002</v>
      </c>
      <c r="R35" s="20">
        <f t="shared" si="7"/>
        <v>0.22000307942722652</v>
      </c>
      <c r="S35" s="19">
        <v>31304</v>
      </c>
      <c r="T35" s="3">
        <v>33004</v>
      </c>
      <c r="U35" s="3">
        <f t="shared" si="8"/>
        <v>1700</v>
      </c>
      <c r="V35" s="20">
        <f t="shared" si="9"/>
        <v>5.4306158957321715E-2</v>
      </c>
      <c r="W35" s="19">
        <v>14631</v>
      </c>
      <c r="X35" s="3">
        <v>12346</v>
      </c>
      <c r="Y35" s="3">
        <f t="shared" si="10"/>
        <v>-2285</v>
      </c>
      <c r="Z35" s="20">
        <f t="shared" si="11"/>
        <v>-0.15617524434420071</v>
      </c>
      <c r="AA35" s="19">
        <v>9641</v>
      </c>
      <c r="AB35" s="3">
        <v>10644</v>
      </c>
      <c r="AC35" s="3">
        <f t="shared" si="12"/>
        <v>1003</v>
      </c>
      <c r="AD35" s="20">
        <f t="shared" si="13"/>
        <v>0.104034851156519</v>
      </c>
      <c r="AE35" s="19">
        <v>10832</v>
      </c>
      <c r="AF35" s="3">
        <v>9575</v>
      </c>
      <c r="AG35" s="3">
        <f t="shared" si="14"/>
        <v>-1257</v>
      </c>
      <c r="AH35" s="20">
        <f t="shared" si="15"/>
        <v>-0.11604505169867063</v>
      </c>
      <c r="AI35" s="19">
        <v>9466</v>
      </c>
      <c r="AJ35" s="3">
        <v>8906</v>
      </c>
      <c r="AK35" s="3">
        <f t="shared" si="16"/>
        <v>-560</v>
      </c>
      <c r="AL35" s="20">
        <f t="shared" si="17"/>
        <v>-5.9159095710965559E-2</v>
      </c>
      <c r="AM35" s="19">
        <v>11935</v>
      </c>
      <c r="AN35" s="3">
        <v>13298</v>
      </c>
      <c r="AO35" s="3">
        <f t="shared" si="18"/>
        <v>1363</v>
      </c>
      <c r="AP35" s="20">
        <f t="shared" si="19"/>
        <v>0.11420192710515287</v>
      </c>
      <c r="AQ35" s="19">
        <v>52888</v>
      </c>
      <c r="AR35" s="3">
        <v>57274</v>
      </c>
      <c r="AS35" s="3">
        <f t="shared" si="20"/>
        <v>4386</v>
      </c>
      <c r="AT35" s="20">
        <f t="shared" si="21"/>
        <v>8.2929965209499246E-2</v>
      </c>
      <c r="AU35" s="19">
        <v>4866</v>
      </c>
      <c r="AV35" s="3">
        <v>5618</v>
      </c>
      <c r="AW35" s="3">
        <f t="shared" si="22"/>
        <v>752</v>
      </c>
      <c r="AX35" s="20">
        <f t="shared" si="23"/>
        <v>0.15454171804356753</v>
      </c>
      <c r="AY35" s="19">
        <v>17609</v>
      </c>
      <c r="AZ35" s="3">
        <v>19038</v>
      </c>
      <c r="BA35" s="3">
        <f t="shared" si="24"/>
        <v>1429</v>
      </c>
      <c r="BB35" s="20">
        <f t="shared" si="25"/>
        <v>8.1151683798057705E-2</v>
      </c>
      <c r="BC35" s="19">
        <v>29308</v>
      </c>
      <c r="BD35" s="3">
        <v>29375</v>
      </c>
      <c r="BE35" s="3">
        <f t="shared" si="26"/>
        <v>67</v>
      </c>
      <c r="BF35" s="20">
        <f t="shared" si="27"/>
        <v>2.2860652381602176E-3</v>
      </c>
      <c r="BG35" s="19">
        <v>31410</v>
      </c>
      <c r="BH35" s="3">
        <v>31617</v>
      </c>
      <c r="BI35" s="3">
        <f t="shared" si="28"/>
        <v>207</v>
      </c>
      <c r="BJ35" s="20">
        <f t="shared" si="29"/>
        <v>6.5902578796561695E-3</v>
      </c>
      <c r="BK35" s="19">
        <v>20868</v>
      </c>
      <c r="BL35" s="3">
        <v>21330</v>
      </c>
      <c r="BM35" s="3">
        <f t="shared" si="30"/>
        <v>462</v>
      </c>
      <c r="BN35" s="20">
        <f t="shared" si="31"/>
        <v>2.2139160437032679E-2</v>
      </c>
      <c r="BO35" s="19">
        <v>5943</v>
      </c>
      <c r="BP35" s="3">
        <v>8927</v>
      </c>
      <c r="BQ35" s="3">
        <f t="shared" si="32"/>
        <v>2984</v>
      </c>
      <c r="BR35" s="20">
        <f t="shared" si="33"/>
        <v>0.50210331482416293</v>
      </c>
      <c r="BS35" s="19">
        <v>12165</v>
      </c>
      <c r="BT35" s="3">
        <v>11244</v>
      </c>
      <c r="BU35" s="3">
        <f t="shared" si="34"/>
        <v>-921</v>
      </c>
      <c r="BV35" s="20">
        <f t="shared" si="35"/>
        <v>-7.5709001233045581E-2</v>
      </c>
      <c r="BW35" s="19">
        <v>17554</v>
      </c>
      <c r="BX35" s="3">
        <v>20465</v>
      </c>
      <c r="BY35" s="3">
        <f t="shared" si="36"/>
        <v>2911</v>
      </c>
      <c r="BZ35" s="20">
        <f t="shared" si="37"/>
        <v>0.1658311495955338</v>
      </c>
      <c r="CA35" s="19">
        <v>425</v>
      </c>
      <c r="CB35" s="3">
        <v>149</v>
      </c>
      <c r="CC35" s="3">
        <f t="shared" si="38"/>
        <v>-276</v>
      </c>
      <c r="CD35" s="20">
        <f t="shared" si="39"/>
        <v>-0.64941176470588236</v>
      </c>
      <c r="CE35" s="19">
        <v>3511</v>
      </c>
      <c r="CF35" s="3">
        <v>4882</v>
      </c>
      <c r="CG35" s="3">
        <f t="shared" si="40"/>
        <v>1371</v>
      </c>
      <c r="CH35" s="20">
        <f t="shared" si="41"/>
        <v>0.39048704072913698</v>
      </c>
      <c r="CI35" s="19">
        <v>13290</v>
      </c>
      <c r="CJ35" s="3">
        <v>11607</v>
      </c>
      <c r="CK35" s="3">
        <f t="shared" si="42"/>
        <v>-1683</v>
      </c>
      <c r="CL35" s="20">
        <f t="shared" si="43"/>
        <v>-0.12663656884875851</v>
      </c>
      <c r="CM35" s="19">
        <v>4417.8011500000002</v>
      </c>
      <c r="CN35" s="3">
        <v>4562.0527899999997</v>
      </c>
      <c r="CO35" s="3">
        <f t="shared" si="44"/>
        <v>144.2516399999995</v>
      </c>
      <c r="CP35" s="20">
        <f t="shared" si="45"/>
        <v>3.2652361458142876E-2</v>
      </c>
      <c r="CQ35" s="19">
        <v>756.91323</v>
      </c>
      <c r="CR35" s="3">
        <v>777.38500999999997</v>
      </c>
      <c r="CS35" s="3">
        <f t="shared" si="46"/>
        <v>20.471779999999967</v>
      </c>
      <c r="CT35" s="20">
        <f t="shared" si="47"/>
        <v>2.7046402663618352E-2</v>
      </c>
      <c r="CU35" s="19">
        <v>812.64040999999997</v>
      </c>
      <c r="CV35" s="3">
        <v>834.61945000000003</v>
      </c>
      <c r="CW35" s="3">
        <f t="shared" si="48"/>
        <v>21.979040000000055</v>
      </c>
      <c r="CX35" s="20">
        <f t="shared" si="49"/>
        <v>2.7046452194027681E-2</v>
      </c>
      <c r="CY35" s="19">
        <v>2427</v>
      </c>
      <c r="CZ35" s="3">
        <v>1686</v>
      </c>
      <c r="DA35" s="3">
        <f t="shared" si="50"/>
        <v>-741</v>
      </c>
      <c r="DB35" s="20">
        <f t="shared" si="51"/>
        <v>-0.3053152039555006</v>
      </c>
    </row>
    <row r="36" spans="1:106" x14ac:dyDescent="0.25">
      <c r="A36" s="2">
        <v>34</v>
      </c>
      <c r="B36" s="1" t="s">
        <v>137</v>
      </c>
      <c r="C36" s="19">
        <v>39467</v>
      </c>
      <c r="D36" s="3">
        <v>37839</v>
      </c>
      <c r="E36" s="3">
        <f t="shared" si="0"/>
        <v>-1628</v>
      </c>
      <c r="F36" s="20">
        <f t="shared" si="1"/>
        <v>-4.1249651607672244E-2</v>
      </c>
      <c r="G36" s="19">
        <v>87532</v>
      </c>
      <c r="H36" s="3">
        <v>86046</v>
      </c>
      <c r="I36" s="3">
        <f t="shared" si="2"/>
        <v>-1486</v>
      </c>
      <c r="J36" s="20">
        <f t="shared" si="3"/>
        <v>-1.6976648539962502E-2</v>
      </c>
      <c r="K36" s="19">
        <v>88375</v>
      </c>
      <c r="L36" s="3">
        <v>86652</v>
      </c>
      <c r="M36" s="3">
        <f t="shared" si="4"/>
        <v>-1723</v>
      </c>
      <c r="N36" s="20">
        <f t="shared" si="5"/>
        <v>-1.9496463932107466E-2</v>
      </c>
      <c r="O36" s="19">
        <v>47277</v>
      </c>
      <c r="P36" s="3">
        <v>43345</v>
      </c>
      <c r="Q36" s="3">
        <f t="shared" si="6"/>
        <v>-3932</v>
      </c>
      <c r="R36" s="20">
        <f t="shared" si="7"/>
        <v>-8.3169405842164257E-2</v>
      </c>
      <c r="S36" s="19">
        <v>27822</v>
      </c>
      <c r="T36" s="3">
        <v>29411</v>
      </c>
      <c r="U36" s="3">
        <f t="shared" si="8"/>
        <v>1589</v>
      </c>
      <c r="V36" s="20">
        <f t="shared" si="9"/>
        <v>5.7113075983034944E-2</v>
      </c>
      <c r="W36" s="19">
        <v>14254</v>
      </c>
      <c r="X36" s="3">
        <v>12162</v>
      </c>
      <c r="Y36" s="3">
        <f t="shared" si="10"/>
        <v>-2092</v>
      </c>
      <c r="Z36" s="20">
        <f t="shared" si="11"/>
        <v>-0.14676582012066786</v>
      </c>
      <c r="AA36" s="19">
        <v>6634</v>
      </c>
      <c r="AB36" s="3">
        <v>7352</v>
      </c>
      <c r="AC36" s="3">
        <f t="shared" si="12"/>
        <v>718</v>
      </c>
      <c r="AD36" s="20">
        <f t="shared" si="13"/>
        <v>0.10823032861019</v>
      </c>
      <c r="AE36" s="19">
        <v>8378</v>
      </c>
      <c r="AF36" s="3">
        <v>7081</v>
      </c>
      <c r="AG36" s="3">
        <f t="shared" si="14"/>
        <v>-1297</v>
      </c>
      <c r="AH36" s="20">
        <f t="shared" si="15"/>
        <v>-0.15481021723561705</v>
      </c>
      <c r="AI36" s="19">
        <v>7814</v>
      </c>
      <c r="AJ36" s="3">
        <v>7236</v>
      </c>
      <c r="AK36" s="3">
        <f t="shared" si="16"/>
        <v>-578</v>
      </c>
      <c r="AL36" s="20">
        <f t="shared" si="17"/>
        <v>-7.3969797798822623E-2</v>
      </c>
      <c r="AM36" s="19">
        <v>16641</v>
      </c>
      <c r="AN36" s="3">
        <v>16170</v>
      </c>
      <c r="AO36" s="3">
        <f t="shared" si="18"/>
        <v>-471</v>
      </c>
      <c r="AP36" s="20">
        <f t="shared" si="19"/>
        <v>-2.8303587524788121E-2</v>
      </c>
      <c r="AQ36" s="19">
        <v>38432</v>
      </c>
      <c r="AR36" s="3">
        <v>44284</v>
      </c>
      <c r="AS36" s="3">
        <f t="shared" si="20"/>
        <v>5852</v>
      </c>
      <c r="AT36" s="20">
        <f t="shared" si="21"/>
        <v>0.15226894254787671</v>
      </c>
      <c r="AU36" s="19">
        <v>3881</v>
      </c>
      <c r="AV36" s="3">
        <v>3810</v>
      </c>
      <c r="AW36" s="3">
        <f t="shared" si="22"/>
        <v>-71</v>
      </c>
      <c r="AX36" s="20">
        <f t="shared" si="23"/>
        <v>-1.8294254058232373E-2</v>
      </c>
      <c r="AY36" s="19">
        <v>13050</v>
      </c>
      <c r="AZ36" s="3">
        <v>16013</v>
      </c>
      <c r="BA36" s="3">
        <f t="shared" si="24"/>
        <v>2963</v>
      </c>
      <c r="BB36" s="20">
        <f t="shared" si="25"/>
        <v>0.22704980842911882</v>
      </c>
      <c r="BC36" s="19">
        <v>21924</v>
      </c>
      <c r="BD36" s="3">
        <v>18244</v>
      </c>
      <c r="BE36" s="3">
        <f t="shared" si="26"/>
        <v>-3680</v>
      </c>
      <c r="BF36" s="20">
        <f t="shared" si="27"/>
        <v>-0.16785258164568506</v>
      </c>
      <c r="BG36" s="19">
        <v>30941</v>
      </c>
      <c r="BH36" s="3">
        <v>28822</v>
      </c>
      <c r="BI36" s="3">
        <f t="shared" si="28"/>
        <v>-2119</v>
      </c>
      <c r="BJ36" s="20">
        <f t="shared" si="29"/>
        <v>-6.8485181474419066E-2</v>
      </c>
      <c r="BK36" s="19">
        <v>18579</v>
      </c>
      <c r="BL36" s="3">
        <v>19763</v>
      </c>
      <c r="BM36" s="3">
        <f t="shared" si="30"/>
        <v>1184</v>
      </c>
      <c r="BN36" s="20">
        <f t="shared" si="31"/>
        <v>6.3727864793584166E-2</v>
      </c>
      <c r="BO36" s="19">
        <v>5262</v>
      </c>
      <c r="BP36" s="3">
        <v>7607</v>
      </c>
      <c r="BQ36" s="3">
        <f t="shared" si="32"/>
        <v>2345</v>
      </c>
      <c r="BR36" s="20">
        <f t="shared" si="33"/>
        <v>0.44564804256936519</v>
      </c>
      <c r="BS36" s="19">
        <v>9183</v>
      </c>
      <c r="BT36" s="3">
        <v>9742</v>
      </c>
      <c r="BU36" s="3">
        <f t="shared" si="34"/>
        <v>559</v>
      </c>
      <c r="BV36" s="20">
        <f t="shared" si="35"/>
        <v>6.0873352934770697E-2</v>
      </c>
      <c r="BW36" s="19">
        <v>15468</v>
      </c>
      <c r="BX36" s="3">
        <v>19314</v>
      </c>
      <c r="BY36" s="3">
        <f t="shared" si="36"/>
        <v>3846</v>
      </c>
      <c r="BZ36" s="20">
        <f t="shared" si="37"/>
        <v>0.24864235841737781</v>
      </c>
      <c r="CA36" s="19">
        <v>179</v>
      </c>
      <c r="CB36" s="3">
        <v>76</v>
      </c>
      <c r="CC36" s="3">
        <f t="shared" si="38"/>
        <v>-103</v>
      </c>
      <c r="CD36" s="20">
        <f t="shared" si="39"/>
        <v>-0.57541899441340782</v>
      </c>
      <c r="CE36" s="19">
        <v>1825</v>
      </c>
      <c r="CF36" s="3">
        <v>3025</v>
      </c>
      <c r="CG36" s="3">
        <f t="shared" si="40"/>
        <v>1200</v>
      </c>
      <c r="CH36" s="20">
        <f t="shared" si="41"/>
        <v>0.65753424657534243</v>
      </c>
      <c r="CI36" s="19">
        <v>6515</v>
      </c>
      <c r="CJ36" s="3">
        <v>4520</v>
      </c>
      <c r="CK36" s="3">
        <f t="shared" si="42"/>
        <v>-1995</v>
      </c>
      <c r="CL36" s="20">
        <f t="shared" si="43"/>
        <v>-0.30621642363775903</v>
      </c>
      <c r="CM36" s="19">
        <v>3311.1967100000002</v>
      </c>
      <c r="CN36" s="3">
        <v>3419.3149400000002</v>
      </c>
      <c r="CO36" s="3">
        <f t="shared" si="44"/>
        <v>108.11823000000004</v>
      </c>
      <c r="CP36" s="20">
        <f t="shared" si="45"/>
        <v>3.2652312583386189E-2</v>
      </c>
      <c r="CQ36" s="19">
        <v>1489.0680299999999</v>
      </c>
      <c r="CR36" s="3">
        <v>1529.3419200000001</v>
      </c>
      <c r="CS36" s="3">
        <f t="shared" si="46"/>
        <v>40.273890000000165</v>
      </c>
      <c r="CT36" s="20">
        <f t="shared" si="47"/>
        <v>2.7046373428620374E-2</v>
      </c>
      <c r="CU36" s="19">
        <v>5369.6372099999999</v>
      </c>
      <c r="CV36" s="3">
        <v>5514.8666999999996</v>
      </c>
      <c r="CW36" s="3">
        <f t="shared" si="48"/>
        <v>145.22948999999971</v>
      </c>
      <c r="CX36" s="20">
        <f t="shared" si="49"/>
        <v>2.7046424985571749E-2</v>
      </c>
      <c r="CY36" s="19">
        <v>843</v>
      </c>
      <c r="CZ36" s="3">
        <v>606</v>
      </c>
      <c r="DA36" s="3">
        <f t="shared" si="50"/>
        <v>-237</v>
      </c>
      <c r="DB36" s="20">
        <f t="shared" si="51"/>
        <v>-0.28113879003558717</v>
      </c>
    </row>
    <row r="37" spans="1:106" x14ac:dyDescent="0.25">
      <c r="A37" s="13" t="s">
        <v>99</v>
      </c>
      <c r="B37" s="13"/>
      <c r="C37" s="21">
        <f>SUM(C3:C36)</f>
        <v>2609000</v>
      </c>
      <c r="D37" s="14">
        <f>SUM(D3:D36)</f>
        <v>2700805</v>
      </c>
      <c r="E37" s="14">
        <f t="shared" si="0"/>
        <v>91805</v>
      </c>
      <c r="F37" s="22">
        <f t="shared" si="1"/>
        <v>3.5187811422000781E-2</v>
      </c>
      <c r="G37" s="21">
        <f>SUM(G3:G36)</f>
        <v>7029352</v>
      </c>
      <c r="H37" s="14">
        <f>SUM(H3:H36)</f>
        <v>7490539</v>
      </c>
      <c r="I37" s="14">
        <f t="shared" si="2"/>
        <v>461187</v>
      </c>
      <c r="J37" s="22">
        <f t="shared" si="3"/>
        <v>6.560875028025337E-2</v>
      </c>
      <c r="K37" s="21">
        <f>SUM(K3:K36)</f>
        <v>7155830</v>
      </c>
      <c r="L37" s="14">
        <f>SUM(L3:L36)</f>
        <v>7578733</v>
      </c>
      <c r="M37" s="14">
        <f t="shared" si="4"/>
        <v>422903</v>
      </c>
      <c r="N37" s="22">
        <f t="shared" si="5"/>
        <v>5.9099084243197542E-2</v>
      </c>
      <c r="O37" s="21">
        <f>SUM(O3:O36)</f>
        <v>3376379</v>
      </c>
      <c r="P37" s="14">
        <f>SUM(P3:P36)</f>
        <v>3894662</v>
      </c>
      <c r="Q37" s="14">
        <f t="shared" si="6"/>
        <v>518283</v>
      </c>
      <c r="R37" s="22">
        <f t="shared" si="7"/>
        <v>0.15350261330259429</v>
      </c>
      <c r="S37" s="21">
        <f>SUM(S3:S36)</f>
        <v>1745510</v>
      </c>
      <c r="T37" s="14">
        <f>SUM(T3:T36)</f>
        <v>1848755</v>
      </c>
      <c r="U37" s="14">
        <f t="shared" si="8"/>
        <v>103245</v>
      </c>
      <c r="V37" s="22">
        <f t="shared" si="9"/>
        <v>5.9148902040091489E-2</v>
      </c>
      <c r="W37" s="21">
        <f>SUM(W3:W36)</f>
        <v>1059606</v>
      </c>
      <c r="X37" s="14">
        <f>SUM(X3:X36)</f>
        <v>1012883</v>
      </c>
      <c r="Y37" s="14">
        <f t="shared" si="10"/>
        <v>-46723</v>
      </c>
      <c r="Z37" s="22">
        <f t="shared" si="11"/>
        <v>-4.4094691800537156E-2</v>
      </c>
      <c r="AA37" s="21">
        <f>SUM(AA3:AA36)</f>
        <v>698500</v>
      </c>
      <c r="AB37" s="14">
        <f>SUM(AB3:AB36)</f>
        <v>685868</v>
      </c>
      <c r="AC37" s="14">
        <f t="shared" si="12"/>
        <v>-12632</v>
      </c>
      <c r="AD37" s="22">
        <f t="shared" si="13"/>
        <v>-1.8084466714388014E-2</v>
      </c>
      <c r="AE37" s="21">
        <f>SUM(AE3:AE36)</f>
        <v>681300</v>
      </c>
      <c r="AF37" s="14">
        <f>SUM(AF3:AF36)</f>
        <v>658469</v>
      </c>
      <c r="AG37" s="14">
        <f t="shared" si="14"/>
        <v>-22831</v>
      </c>
      <c r="AH37" s="22">
        <f t="shared" si="15"/>
        <v>-3.3510934977249329E-2</v>
      </c>
      <c r="AI37" s="21">
        <f>SUM(AI3:AI36)</f>
        <v>593600</v>
      </c>
      <c r="AJ37" s="14">
        <f>SUM(AJ3:AJ36)</f>
        <v>580248</v>
      </c>
      <c r="AK37" s="14">
        <f t="shared" si="16"/>
        <v>-13352</v>
      </c>
      <c r="AL37" s="22">
        <f t="shared" si="17"/>
        <v>-2.2493261455525659E-2</v>
      </c>
      <c r="AM37" s="21">
        <f>SUM(AM3:AM36)</f>
        <v>635600</v>
      </c>
      <c r="AN37" s="14">
        <f>SUM(AN3:AN36)</f>
        <v>776220</v>
      </c>
      <c r="AO37" s="14">
        <f t="shared" si="18"/>
        <v>140620</v>
      </c>
      <c r="AP37" s="22">
        <f t="shared" si="19"/>
        <v>0.22123977344241652</v>
      </c>
      <c r="AQ37" s="21">
        <f>SUM(AQ3:AQ36)</f>
        <v>3410853</v>
      </c>
      <c r="AR37" s="14">
        <f>SUM(AR3:AR36)</f>
        <v>3680429</v>
      </c>
      <c r="AS37" s="14">
        <f t="shared" si="20"/>
        <v>269576</v>
      </c>
      <c r="AT37" s="22">
        <f t="shared" si="21"/>
        <v>7.9034775172075689E-2</v>
      </c>
      <c r="AU37" s="21">
        <f>SUM(AU3:AU36)</f>
        <v>450814</v>
      </c>
      <c r="AV37" s="14">
        <f>SUM(AV3:AV36)</f>
        <v>440541</v>
      </c>
      <c r="AW37" s="14">
        <f t="shared" si="22"/>
        <v>-10273</v>
      </c>
      <c r="AX37" s="22">
        <f t="shared" si="23"/>
        <v>-2.2787668528484017E-2</v>
      </c>
      <c r="AY37" s="21">
        <f>SUM(AY3:AY36)</f>
        <v>1322667</v>
      </c>
      <c r="AZ37" s="14">
        <f>SUM(AZ3:AZ36)</f>
        <v>1332366</v>
      </c>
      <c r="BA37" s="14">
        <f t="shared" si="24"/>
        <v>9699</v>
      </c>
      <c r="BB37" s="22">
        <f t="shared" si="25"/>
        <v>7.3329114584397281E-3</v>
      </c>
      <c r="BC37" s="21">
        <f>SUM(BC3:BC36)</f>
        <v>2587207</v>
      </c>
      <c r="BD37" s="14">
        <f>SUM(BD3:BD36)</f>
        <v>2709529</v>
      </c>
      <c r="BE37" s="14">
        <f t="shared" si="26"/>
        <v>122322</v>
      </c>
      <c r="BF37" s="22">
        <f t="shared" si="27"/>
        <v>4.7279556680234647E-2</v>
      </c>
      <c r="BG37" s="21">
        <f>SUM(BG3:BG36)</f>
        <v>1918290</v>
      </c>
      <c r="BH37" s="14">
        <f>SUM(BH3:BH36)</f>
        <v>2015985</v>
      </c>
      <c r="BI37" s="14">
        <f t="shared" si="28"/>
        <v>97695</v>
      </c>
      <c r="BJ37" s="22">
        <f t="shared" si="29"/>
        <v>5.0928170401764117E-2</v>
      </c>
      <c r="BK37" s="21">
        <f>SUM(BK3:BK36)</f>
        <v>876852</v>
      </c>
      <c r="BL37" s="14">
        <f>SUM(BL3:BL36)</f>
        <v>1080312</v>
      </c>
      <c r="BM37" s="14">
        <f t="shared" si="30"/>
        <v>203460</v>
      </c>
      <c r="BN37" s="22">
        <f t="shared" si="31"/>
        <v>0.23203459648834701</v>
      </c>
      <c r="BO37" s="21">
        <f>SUM(BO3:BO36)</f>
        <v>324848</v>
      </c>
      <c r="BP37" s="14">
        <f>SUM(BP3:BP36)</f>
        <v>500131</v>
      </c>
      <c r="BQ37" s="14">
        <f t="shared" si="32"/>
        <v>175283</v>
      </c>
      <c r="BR37" s="22">
        <f t="shared" si="33"/>
        <v>0.53958466729054821</v>
      </c>
      <c r="BS37" s="21">
        <f>SUM(BS3:BS36)</f>
        <v>820089</v>
      </c>
      <c r="BT37" s="14">
        <f>SUM(BT3:BT36)</f>
        <v>738701</v>
      </c>
      <c r="BU37" s="14">
        <f t="shared" si="34"/>
        <v>-81388</v>
      </c>
      <c r="BV37" s="22">
        <f t="shared" si="35"/>
        <v>-9.9242887052502837E-2</v>
      </c>
      <c r="BW37" s="21">
        <f>SUM(BW3:BW36)</f>
        <v>979231</v>
      </c>
      <c r="BX37" s="14">
        <f>SUM(BX3:BX36)</f>
        <v>1251533</v>
      </c>
      <c r="BY37" s="14">
        <f t="shared" si="36"/>
        <v>272302</v>
      </c>
      <c r="BZ37" s="22">
        <f t="shared" si="37"/>
        <v>0.27807738929833725</v>
      </c>
      <c r="CA37" s="21">
        <f>SUM(CA3:CA36)</f>
        <v>25116</v>
      </c>
      <c r="CB37" s="14">
        <f>SUM(CB3:CB36)</f>
        <v>13775</v>
      </c>
      <c r="CC37" s="14">
        <f t="shared" si="38"/>
        <v>-11341</v>
      </c>
      <c r="CD37" s="22">
        <f t="shared" si="39"/>
        <v>-0.45154483197961459</v>
      </c>
      <c r="CE37" s="21">
        <f>SUM(CE3:CE36)</f>
        <v>525629</v>
      </c>
      <c r="CF37" s="14">
        <f>SUM(CF3:CF36)</f>
        <v>626437</v>
      </c>
      <c r="CG37" s="14">
        <f t="shared" si="40"/>
        <v>100808</v>
      </c>
      <c r="CH37" s="22">
        <f t="shared" si="41"/>
        <v>0.19178546084786041</v>
      </c>
      <c r="CI37" s="21">
        <f>SUM(CI3:CI36)</f>
        <v>735940</v>
      </c>
      <c r="CJ37" s="14">
        <f>SUM(CJ3:CJ36)</f>
        <v>549852</v>
      </c>
      <c r="CK37" s="14">
        <f t="shared" si="42"/>
        <v>-186088</v>
      </c>
      <c r="CL37" s="22">
        <f t="shared" si="43"/>
        <v>-0.2528575699105905</v>
      </c>
      <c r="CM37" s="21">
        <f>SUM(CM3:CM36)</f>
        <v>310050.65690000006</v>
      </c>
      <c r="CN37" s="14">
        <f>SUM(CN3:CN36)</f>
        <v>327765.57027999993</v>
      </c>
      <c r="CO37" s="14">
        <f t="shared" si="44"/>
        <v>17714.913379999867</v>
      </c>
      <c r="CP37" s="22">
        <f t="shared" si="45"/>
        <v>5.7135545388357079E-2</v>
      </c>
      <c r="CQ37" s="21">
        <f>SUM(CQ3:CQ36)</f>
        <v>193532.50468000001</v>
      </c>
      <c r="CR37" s="14">
        <f>SUM(CR3:CR36)</f>
        <v>206051.44429999994</v>
      </c>
      <c r="CS37" s="14">
        <f t="shared" si="46"/>
        <v>12518.939619999932</v>
      </c>
      <c r="CT37" s="22">
        <f t="shared" si="47"/>
        <v>6.4686496155772932E-2</v>
      </c>
      <c r="CU37" s="21">
        <f>SUM(CU3:CU36)</f>
        <v>247991.90651999996</v>
      </c>
      <c r="CV37" s="14">
        <f>SUM(CV3:CV36)</f>
        <v>262882.08836000011</v>
      </c>
      <c r="CW37" s="14">
        <f t="shared" si="48"/>
        <v>14890.18184000015</v>
      </c>
      <c r="CX37" s="22">
        <f t="shared" si="49"/>
        <v>6.0043015310256909E-2</v>
      </c>
      <c r="CY37" s="21">
        <f>SUM(CY3:CY36)</f>
        <v>126478</v>
      </c>
      <c r="CZ37" s="14">
        <f>SUM(CZ3:CZ36)</f>
        <v>88194</v>
      </c>
      <c r="DA37" s="14">
        <f t="shared" si="50"/>
        <v>-38284</v>
      </c>
      <c r="DB37" s="22">
        <f t="shared" si="51"/>
        <v>-0.30269295845917865</v>
      </c>
    </row>
    <row r="40" spans="1:106" x14ac:dyDescent="0.25">
      <c r="E40" s="3"/>
    </row>
  </sheetData>
  <mergeCells count="26">
    <mergeCell ref="CQ1:CT1"/>
    <mergeCell ref="CU1:CX1"/>
    <mergeCell ref="CY1:DB1"/>
    <mergeCell ref="AY1:BB1"/>
    <mergeCell ref="BC1:BF1"/>
    <mergeCell ref="BG1:BJ1"/>
    <mergeCell ref="BK1:BN1"/>
    <mergeCell ref="BO1:BR1"/>
    <mergeCell ref="BS1:BV1"/>
    <mergeCell ref="CI1:CL1"/>
    <mergeCell ref="CM1:CP1"/>
    <mergeCell ref="C1:F1"/>
    <mergeCell ref="G1:J1"/>
    <mergeCell ref="K1:N1"/>
    <mergeCell ref="O1:R1"/>
    <mergeCell ref="S1:V1"/>
    <mergeCell ref="W1:Z1"/>
    <mergeCell ref="AA1:AD1"/>
    <mergeCell ref="AE1:AH1"/>
    <mergeCell ref="CA1:CD1"/>
    <mergeCell ref="CE1:CH1"/>
    <mergeCell ref="BW1:BZ1"/>
    <mergeCell ref="AI1:AL1"/>
    <mergeCell ref="AM1:AP1"/>
    <mergeCell ref="AQ1:AT1"/>
    <mergeCell ref="AU1:AX1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455"/>
  <sheetViews>
    <sheetView workbookViewId="0">
      <pane ySplit="1" topLeftCell="A2" activePane="bottomLeft" state="frozen"/>
      <selection pane="bottomLeft" activeCell="AE12" sqref="AB12:AE13"/>
    </sheetView>
  </sheetViews>
  <sheetFormatPr defaultRowHeight="15" outlineLevelCol="1" x14ac:dyDescent="0.25"/>
  <cols>
    <col min="1" max="1" width="9" style="23"/>
    <col min="2" max="12" width="9" style="25"/>
    <col min="13" max="27" width="0" style="25" hidden="1" customWidth="1" outlineLevel="1"/>
    <col min="28" max="28" width="9" style="26" collapsed="1"/>
    <col min="29" max="29" width="18.25" style="25" customWidth="1"/>
    <col min="30" max="32" width="9" style="25"/>
    <col min="33" max="33" width="7.25" style="25" customWidth="1"/>
    <col min="34" max="34" width="9.625" style="25" bestFit="1" customWidth="1"/>
    <col min="35" max="35" width="10.875" style="25" bestFit="1" customWidth="1"/>
    <col min="36" max="37" width="9.625" style="25" bestFit="1" customWidth="1"/>
    <col min="38" max="16384" width="9" style="25"/>
  </cols>
  <sheetData>
    <row r="1" spans="1:41" ht="90" x14ac:dyDescent="0.25">
      <c r="A1" s="23" t="s">
        <v>3</v>
      </c>
      <c r="B1" s="25" t="s">
        <v>156</v>
      </c>
      <c r="C1" s="25" t="s">
        <v>4</v>
      </c>
      <c r="D1" s="25" t="s">
        <v>6</v>
      </c>
      <c r="E1" s="25" t="s">
        <v>155</v>
      </c>
      <c r="F1" s="25" t="s">
        <v>154</v>
      </c>
      <c r="G1" s="25" t="s">
        <v>153</v>
      </c>
      <c r="H1" s="25" t="s">
        <v>152</v>
      </c>
      <c r="I1" s="25" t="s">
        <v>151</v>
      </c>
      <c r="J1" s="25" t="s">
        <v>150</v>
      </c>
      <c r="K1" s="25" t="s">
        <v>149</v>
      </c>
      <c r="L1" s="25" t="s">
        <v>148</v>
      </c>
      <c r="M1" s="25" t="s">
        <v>147</v>
      </c>
      <c r="N1" s="25" t="s">
        <v>146</v>
      </c>
      <c r="O1" s="25" t="s">
        <v>10</v>
      </c>
      <c r="P1" s="25" t="s">
        <v>11</v>
      </c>
      <c r="Q1" s="25" t="s">
        <v>12</v>
      </c>
      <c r="R1" s="25" t="s">
        <v>13</v>
      </c>
      <c r="S1" s="25" t="s">
        <v>19</v>
      </c>
      <c r="T1" s="25" t="s">
        <v>20</v>
      </c>
      <c r="U1" s="25" t="s">
        <v>21</v>
      </c>
      <c r="V1" s="25" t="s">
        <v>22</v>
      </c>
      <c r="W1" s="25" t="s">
        <v>23</v>
      </c>
      <c r="X1" s="25" t="s">
        <v>145</v>
      </c>
      <c r="Y1" s="25" t="s">
        <v>144</v>
      </c>
      <c r="Z1" s="25" t="s">
        <v>143</v>
      </c>
      <c r="AA1" s="25" t="s">
        <v>142</v>
      </c>
      <c r="AB1" s="26" t="s">
        <v>7</v>
      </c>
      <c r="AC1" s="27" t="s">
        <v>157</v>
      </c>
      <c r="AD1" s="27" t="s">
        <v>161</v>
      </c>
      <c r="AE1" s="27" t="s">
        <v>159</v>
      </c>
      <c r="AG1" s="25" t="s">
        <v>3</v>
      </c>
      <c r="AH1" s="25" t="s">
        <v>151</v>
      </c>
      <c r="AI1" s="25" t="s">
        <v>150</v>
      </c>
      <c r="AJ1" s="25" t="s">
        <v>149</v>
      </c>
      <c r="AK1" s="25" t="s">
        <v>148</v>
      </c>
      <c r="AL1" s="26" t="s">
        <v>7</v>
      </c>
      <c r="AM1" s="27" t="s">
        <v>157</v>
      </c>
      <c r="AN1" s="27" t="s">
        <v>158</v>
      </c>
      <c r="AO1" s="27" t="s">
        <v>159</v>
      </c>
    </row>
    <row r="2" spans="1:41" x14ac:dyDescent="0.25">
      <c r="A2" s="23">
        <v>1</v>
      </c>
      <c r="B2" s="25">
        <v>1</v>
      </c>
      <c r="C2" s="25">
        <v>34</v>
      </c>
      <c r="D2" s="25">
        <v>65</v>
      </c>
      <c r="E2" s="25">
        <v>15</v>
      </c>
      <c r="F2" s="25">
        <v>14</v>
      </c>
      <c r="G2" s="25">
        <v>4</v>
      </c>
      <c r="H2" s="25">
        <v>1</v>
      </c>
      <c r="I2" s="25">
        <v>9</v>
      </c>
      <c r="J2" s="25">
        <v>19</v>
      </c>
      <c r="K2" s="25">
        <v>6</v>
      </c>
      <c r="L2" s="25">
        <v>0</v>
      </c>
      <c r="M2" s="25">
        <v>32</v>
      </c>
      <c r="N2" s="25">
        <v>2</v>
      </c>
      <c r="O2" s="25">
        <v>16</v>
      </c>
      <c r="P2" s="25">
        <v>7</v>
      </c>
      <c r="Q2" s="25">
        <v>5</v>
      </c>
      <c r="R2" s="25">
        <v>6</v>
      </c>
      <c r="S2" s="25">
        <v>2</v>
      </c>
      <c r="T2" s="25">
        <v>3</v>
      </c>
      <c r="U2" s="25">
        <v>30</v>
      </c>
      <c r="V2" s="25">
        <v>15</v>
      </c>
      <c r="W2" s="25">
        <v>15</v>
      </c>
      <c r="X2" s="25">
        <v>6</v>
      </c>
      <c r="Y2" s="25">
        <v>1</v>
      </c>
      <c r="Z2" s="25">
        <v>0</v>
      </c>
      <c r="AA2" s="25">
        <v>4</v>
      </c>
      <c r="AB2" s="26">
        <f>'TAZ 1454 2015 Land Use'!H2</f>
        <v>34</v>
      </c>
      <c r="AC2" s="25">
        <f>(0*I2)+(1*J2)+(2*K2)</f>
        <v>31</v>
      </c>
      <c r="AD2" s="25">
        <f>AB2-AC2</f>
        <v>3</v>
      </c>
      <c r="AE2" s="29" t="e">
        <f>IF(AND(L2=0,AD2=0),0,AD2/L2)</f>
        <v>#DIV/0!</v>
      </c>
      <c r="AG2" s="25">
        <v>1</v>
      </c>
      <c r="AH2" s="30">
        <f>SUMIF($A:$A,$AG2,I:I)</f>
        <v>82060</v>
      </c>
      <c r="AI2" s="30">
        <f t="shared" ref="AI2:AK10" si="0">SUMIF($A:$A,$AG2,J:J)</f>
        <v>139686</v>
      </c>
      <c r="AJ2" s="30">
        <f t="shared" si="0"/>
        <v>106002</v>
      </c>
      <c r="AK2" s="30">
        <f t="shared" si="0"/>
        <v>31026</v>
      </c>
      <c r="AL2" s="30">
        <f>SUMIF($A:$A,$AG2,AB:AB)</f>
        <v>505328</v>
      </c>
      <c r="AM2" s="31">
        <f>(0*AH2)+(1*AI2)+(2*AJ2)</f>
        <v>351690</v>
      </c>
      <c r="AN2" s="31">
        <f>AL2-AM2</f>
        <v>153638</v>
      </c>
      <c r="AO2" s="29">
        <f>AN2/AK2</f>
        <v>4.9519113001998321</v>
      </c>
    </row>
    <row r="3" spans="1:41" x14ac:dyDescent="0.25">
      <c r="A3" s="23">
        <v>1</v>
      </c>
      <c r="B3" s="25">
        <v>2</v>
      </c>
      <c r="C3" s="25">
        <v>170</v>
      </c>
      <c r="D3" s="25">
        <v>324</v>
      </c>
      <c r="E3" s="25">
        <v>77</v>
      </c>
      <c r="F3" s="25">
        <v>68</v>
      </c>
      <c r="G3" s="25">
        <v>21</v>
      </c>
      <c r="H3" s="25">
        <v>4</v>
      </c>
      <c r="I3" s="25">
        <v>47</v>
      </c>
      <c r="J3" s="25">
        <v>89</v>
      </c>
      <c r="K3" s="25">
        <v>32</v>
      </c>
      <c r="L3" s="25">
        <v>2</v>
      </c>
      <c r="M3" s="25">
        <v>158</v>
      </c>
      <c r="N3" s="25">
        <v>12</v>
      </c>
      <c r="O3" s="25">
        <v>79</v>
      </c>
      <c r="P3" s="25">
        <v>35</v>
      </c>
      <c r="Q3" s="25">
        <v>27</v>
      </c>
      <c r="R3" s="25">
        <v>29</v>
      </c>
      <c r="S3" s="25">
        <v>12</v>
      </c>
      <c r="T3" s="25">
        <v>15</v>
      </c>
      <c r="U3" s="25">
        <v>142</v>
      </c>
      <c r="V3" s="25">
        <v>78</v>
      </c>
      <c r="W3" s="25">
        <v>77</v>
      </c>
      <c r="X3" s="25">
        <v>30</v>
      </c>
      <c r="Y3" s="25">
        <v>8</v>
      </c>
      <c r="Z3" s="25">
        <v>0</v>
      </c>
      <c r="AA3" s="25">
        <v>23</v>
      </c>
      <c r="AB3" s="26">
        <f>'TAZ 1454 2015 Land Use'!H3</f>
        <v>170</v>
      </c>
      <c r="AC3" s="25">
        <f t="shared" ref="AC3:AC66" si="1">(0*I3)+(1*J3)+(2*K3)</f>
        <v>153</v>
      </c>
      <c r="AD3" s="25">
        <f t="shared" ref="AD3:AD66" si="2">AB3-AC3</f>
        <v>17</v>
      </c>
      <c r="AE3" s="29">
        <f t="shared" ref="AE3:AE66" si="3">IF(AND(L3=0,AD3=0),0,AD3/L3)</f>
        <v>8.5</v>
      </c>
      <c r="AG3" s="25">
        <v>2</v>
      </c>
      <c r="AH3" s="30">
        <f t="shared" ref="AH3:AH10" si="4">SUMIF($A:$A,$AG3,I:I)</f>
        <v>50758</v>
      </c>
      <c r="AI3" s="30">
        <f t="shared" si="0"/>
        <v>95357</v>
      </c>
      <c r="AJ3" s="30">
        <f t="shared" si="0"/>
        <v>86407</v>
      </c>
      <c r="AK3" s="30">
        <f t="shared" si="0"/>
        <v>29278</v>
      </c>
      <c r="AL3" s="30">
        <f t="shared" ref="AL3:AL10" si="5">SUMIF($A:$A,$AG3,AB:AB)</f>
        <v>405192</v>
      </c>
      <c r="AM3" s="31">
        <f t="shared" ref="AM3:AM10" si="6">(0*AH3)+(1*AI3)+(2*AJ3)</f>
        <v>268171</v>
      </c>
      <c r="AN3" s="31">
        <f t="shared" ref="AN3:AN10" si="7">AL3-AM3</f>
        <v>137021</v>
      </c>
      <c r="AO3" s="29">
        <f t="shared" ref="AO3:AO11" si="8">AN3/AK3</f>
        <v>4.679998633786461</v>
      </c>
    </row>
    <row r="4" spans="1:41" x14ac:dyDescent="0.25">
      <c r="A4" s="23">
        <v>1</v>
      </c>
      <c r="B4" s="25">
        <v>3</v>
      </c>
      <c r="C4" s="25">
        <v>268</v>
      </c>
      <c r="D4" s="25">
        <v>510</v>
      </c>
      <c r="E4" s="25">
        <v>122</v>
      </c>
      <c r="F4" s="25">
        <v>107</v>
      </c>
      <c r="G4" s="25">
        <v>33</v>
      </c>
      <c r="H4" s="25">
        <v>6</v>
      </c>
      <c r="I4" s="25">
        <v>74</v>
      </c>
      <c r="J4" s="25">
        <v>140</v>
      </c>
      <c r="K4" s="25">
        <v>51</v>
      </c>
      <c r="L4" s="25">
        <v>3</v>
      </c>
      <c r="M4" s="25">
        <v>249</v>
      </c>
      <c r="N4" s="25">
        <v>19</v>
      </c>
      <c r="O4" s="25">
        <v>125</v>
      </c>
      <c r="P4" s="25">
        <v>55</v>
      </c>
      <c r="Q4" s="25">
        <v>43</v>
      </c>
      <c r="R4" s="25">
        <v>45</v>
      </c>
      <c r="S4" s="25">
        <v>19</v>
      </c>
      <c r="T4" s="25">
        <v>23</v>
      </c>
      <c r="U4" s="25">
        <v>225</v>
      </c>
      <c r="V4" s="25">
        <v>122</v>
      </c>
      <c r="W4" s="25">
        <v>121</v>
      </c>
      <c r="X4" s="25">
        <v>47</v>
      </c>
      <c r="Y4" s="25">
        <v>12</v>
      </c>
      <c r="Z4" s="25">
        <v>0</v>
      </c>
      <c r="AA4" s="25">
        <v>35</v>
      </c>
      <c r="AB4" s="26">
        <f>'TAZ 1454 2015 Land Use'!H4</f>
        <v>267</v>
      </c>
      <c r="AC4" s="25">
        <f t="shared" si="1"/>
        <v>242</v>
      </c>
      <c r="AD4" s="25">
        <f t="shared" si="2"/>
        <v>25</v>
      </c>
      <c r="AE4" s="29">
        <f t="shared" si="3"/>
        <v>8.3333333333333339</v>
      </c>
      <c r="AG4" s="25">
        <v>3</v>
      </c>
      <c r="AH4" s="30">
        <f t="shared" si="4"/>
        <v>118878</v>
      </c>
      <c r="AI4" s="30">
        <f t="shared" si="0"/>
        <v>240421</v>
      </c>
      <c r="AJ4" s="30">
        <f t="shared" si="0"/>
        <v>204921</v>
      </c>
      <c r="AK4" s="30">
        <f t="shared" si="0"/>
        <v>66088</v>
      </c>
      <c r="AL4" s="30">
        <f t="shared" si="5"/>
        <v>967712</v>
      </c>
      <c r="AM4" s="31">
        <f t="shared" si="6"/>
        <v>650263</v>
      </c>
      <c r="AN4" s="31">
        <f t="shared" si="7"/>
        <v>317449</v>
      </c>
      <c r="AO4" s="29">
        <f t="shared" si="8"/>
        <v>4.8034287616511318</v>
      </c>
    </row>
    <row r="5" spans="1:41" x14ac:dyDescent="0.25">
      <c r="A5" s="23">
        <v>1</v>
      </c>
      <c r="B5" s="25">
        <v>4</v>
      </c>
      <c r="C5" s="25">
        <v>52</v>
      </c>
      <c r="D5" s="25">
        <v>87</v>
      </c>
      <c r="E5" s="25">
        <v>37</v>
      </c>
      <c r="F5" s="25">
        <v>11</v>
      </c>
      <c r="G5" s="25">
        <v>2</v>
      </c>
      <c r="H5" s="25">
        <v>2</v>
      </c>
      <c r="I5" s="25">
        <v>15</v>
      </c>
      <c r="J5" s="25">
        <v>26</v>
      </c>
      <c r="K5" s="25">
        <v>10</v>
      </c>
      <c r="L5" s="25">
        <v>1</v>
      </c>
      <c r="M5" s="25">
        <v>48</v>
      </c>
      <c r="N5" s="25">
        <v>4</v>
      </c>
      <c r="O5" s="25">
        <v>18</v>
      </c>
      <c r="P5" s="25">
        <v>22</v>
      </c>
      <c r="Q5" s="25">
        <v>7</v>
      </c>
      <c r="R5" s="25">
        <v>5</v>
      </c>
      <c r="S5" s="25">
        <v>2</v>
      </c>
      <c r="T5" s="25">
        <v>4</v>
      </c>
      <c r="U5" s="25">
        <v>44</v>
      </c>
      <c r="V5" s="25">
        <v>31</v>
      </c>
      <c r="W5" s="25">
        <v>6</v>
      </c>
      <c r="X5" s="25">
        <v>10</v>
      </c>
      <c r="Y5" s="25">
        <v>2</v>
      </c>
      <c r="Z5" s="25">
        <v>0</v>
      </c>
      <c r="AA5" s="25">
        <v>7</v>
      </c>
      <c r="AB5" s="26">
        <f>'TAZ 1454 2015 Land Use'!H5</f>
        <v>58</v>
      </c>
      <c r="AC5" s="25">
        <f t="shared" si="1"/>
        <v>46</v>
      </c>
      <c r="AD5" s="25">
        <f t="shared" si="2"/>
        <v>12</v>
      </c>
      <c r="AE5" s="29">
        <f t="shared" si="3"/>
        <v>12</v>
      </c>
      <c r="AG5" s="25">
        <v>4</v>
      </c>
      <c r="AH5" s="30">
        <f t="shared" si="4"/>
        <v>140807</v>
      </c>
      <c r="AI5" s="30">
        <f t="shared" si="0"/>
        <v>213147</v>
      </c>
      <c r="AJ5" s="30">
        <f t="shared" si="0"/>
        <v>168984</v>
      </c>
      <c r="AK5" s="30">
        <f t="shared" si="0"/>
        <v>46086</v>
      </c>
      <c r="AL5" s="30">
        <f t="shared" si="5"/>
        <v>827742</v>
      </c>
      <c r="AM5" s="31">
        <f t="shared" si="6"/>
        <v>551115</v>
      </c>
      <c r="AN5" s="31">
        <f t="shared" si="7"/>
        <v>276627</v>
      </c>
      <c r="AO5" s="29">
        <f t="shared" si="8"/>
        <v>6.0024085405546153</v>
      </c>
    </row>
    <row r="6" spans="1:41" x14ac:dyDescent="0.25">
      <c r="A6" s="23">
        <v>1</v>
      </c>
      <c r="B6" s="25">
        <v>5</v>
      </c>
      <c r="C6" s="25">
        <v>497</v>
      </c>
      <c r="D6" s="25">
        <v>823</v>
      </c>
      <c r="E6" s="25">
        <v>358</v>
      </c>
      <c r="F6" s="25">
        <v>106</v>
      </c>
      <c r="G6" s="25">
        <v>15</v>
      </c>
      <c r="H6" s="25">
        <v>18</v>
      </c>
      <c r="I6" s="25">
        <v>143</v>
      </c>
      <c r="J6" s="25">
        <v>250</v>
      </c>
      <c r="K6" s="25">
        <v>98</v>
      </c>
      <c r="L6" s="25">
        <v>6</v>
      </c>
      <c r="M6" s="25">
        <v>461</v>
      </c>
      <c r="N6" s="25">
        <v>36</v>
      </c>
      <c r="O6" s="25">
        <v>168</v>
      </c>
      <c r="P6" s="25">
        <v>215</v>
      </c>
      <c r="Q6" s="25">
        <v>65</v>
      </c>
      <c r="R6" s="25">
        <v>49</v>
      </c>
      <c r="S6" s="25">
        <v>19</v>
      </c>
      <c r="T6" s="25">
        <v>37</v>
      </c>
      <c r="U6" s="25">
        <v>413</v>
      </c>
      <c r="V6" s="25">
        <v>295</v>
      </c>
      <c r="W6" s="25">
        <v>59</v>
      </c>
      <c r="X6" s="25">
        <v>91</v>
      </c>
      <c r="Y6" s="25">
        <v>23</v>
      </c>
      <c r="Z6" s="25">
        <v>0</v>
      </c>
      <c r="AA6" s="25">
        <v>68</v>
      </c>
      <c r="AB6" s="26">
        <f>'TAZ 1454 2015 Land Use'!H6</f>
        <v>549</v>
      </c>
      <c r="AC6" s="25">
        <f t="shared" si="1"/>
        <v>446</v>
      </c>
      <c r="AD6" s="25">
        <f t="shared" si="2"/>
        <v>103</v>
      </c>
      <c r="AE6" s="29">
        <f t="shared" si="3"/>
        <v>17.166666666666668</v>
      </c>
      <c r="AG6" s="25">
        <v>5</v>
      </c>
      <c r="AH6" s="30">
        <f t="shared" si="4"/>
        <v>92671</v>
      </c>
      <c r="AI6" s="30">
        <f t="shared" si="0"/>
        <v>145106</v>
      </c>
      <c r="AJ6" s="30">
        <f t="shared" si="0"/>
        <v>117864</v>
      </c>
      <c r="AK6" s="30">
        <f t="shared" si="0"/>
        <v>33956</v>
      </c>
      <c r="AL6" s="30">
        <f t="shared" si="5"/>
        <v>536215</v>
      </c>
      <c r="AM6" s="31">
        <f t="shared" si="6"/>
        <v>380834</v>
      </c>
      <c r="AN6" s="31">
        <f t="shared" si="7"/>
        <v>155381</v>
      </c>
      <c r="AO6" s="29">
        <f t="shared" si="8"/>
        <v>4.5759512310048294</v>
      </c>
    </row>
    <row r="7" spans="1:41" x14ac:dyDescent="0.25">
      <c r="A7" s="23">
        <v>1</v>
      </c>
      <c r="B7" s="25">
        <v>6</v>
      </c>
      <c r="C7" s="25">
        <v>2139</v>
      </c>
      <c r="D7" s="25">
        <v>4040</v>
      </c>
      <c r="E7" s="25">
        <v>1153</v>
      </c>
      <c r="F7" s="25">
        <v>915</v>
      </c>
      <c r="G7" s="25">
        <v>31</v>
      </c>
      <c r="H7" s="25">
        <v>40</v>
      </c>
      <c r="I7" s="25">
        <v>381</v>
      </c>
      <c r="J7" s="25">
        <v>1145</v>
      </c>
      <c r="K7" s="25">
        <v>584</v>
      </c>
      <c r="L7" s="25">
        <v>29</v>
      </c>
      <c r="M7" s="25">
        <v>2064</v>
      </c>
      <c r="N7" s="25">
        <v>75</v>
      </c>
      <c r="O7" s="25">
        <v>554</v>
      </c>
      <c r="P7" s="25">
        <v>811</v>
      </c>
      <c r="Q7" s="25">
        <v>514</v>
      </c>
      <c r="R7" s="25">
        <v>260</v>
      </c>
      <c r="S7" s="25">
        <v>85</v>
      </c>
      <c r="T7" s="25">
        <v>454</v>
      </c>
      <c r="U7" s="25">
        <v>2673</v>
      </c>
      <c r="V7" s="25">
        <v>562</v>
      </c>
      <c r="W7" s="25">
        <v>266</v>
      </c>
      <c r="X7" s="25">
        <v>616</v>
      </c>
      <c r="Y7" s="25">
        <v>616</v>
      </c>
      <c r="Z7" s="25">
        <v>0</v>
      </c>
      <c r="AA7" s="25">
        <v>0</v>
      </c>
      <c r="AB7" s="26">
        <f>'TAZ 1454 2015 Land Use'!H7</f>
        <v>2690</v>
      </c>
      <c r="AC7" s="25">
        <f t="shared" si="1"/>
        <v>2313</v>
      </c>
      <c r="AD7" s="25">
        <f t="shared" si="2"/>
        <v>377</v>
      </c>
      <c r="AE7" s="29">
        <f t="shared" si="3"/>
        <v>13</v>
      </c>
      <c r="AG7" s="25">
        <v>6</v>
      </c>
      <c r="AH7" s="30">
        <f t="shared" si="4"/>
        <v>37660</v>
      </c>
      <c r="AI7" s="30">
        <f t="shared" si="0"/>
        <v>54192</v>
      </c>
      <c r="AJ7" s="30">
        <f t="shared" si="0"/>
        <v>41924</v>
      </c>
      <c r="AK7" s="30">
        <f t="shared" si="0"/>
        <v>13555</v>
      </c>
      <c r="AL7" s="30">
        <f t="shared" si="5"/>
        <v>200540</v>
      </c>
      <c r="AM7" s="31">
        <f t="shared" si="6"/>
        <v>138040</v>
      </c>
      <c r="AN7" s="31">
        <f t="shared" si="7"/>
        <v>62500</v>
      </c>
      <c r="AO7" s="29">
        <f t="shared" si="8"/>
        <v>4.6108447067502762</v>
      </c>
    </row>
    <row r="8" spans="1:41" x14ac:dyDescent="0.25">
      <c r="A8" s="23">
        <v>1</v>
      </c>
      <c r="B8" s="25">
        <v>7</v>
      </c>
      <c r="C8" s="25">
        <v>3203</v>
      </c>
      <c r="D8" s="25">
        <v>5076</v>
      </c>
      <c r="E8" s="25">
        <v>2274</v>
      </c>
      <c r="F8" s="25">
        <v>721</v>
      </c>
      <c r="G8" s="25">
        <v>142</v>
      </c>
      <c r="H8" s="25">
        <v>66</v>
      </c>
      <c r="I8" s="25">
        <v>1444</v>
      </c>
      <c r="J8" s="25">
        <v>1331</v>
      </c>
      <c r="K8" s="25">
        <v>346</v>
      </c>
      <c r="L8" s="25">
        <v>82</v>
      </c>
      <c r="M8" s="25">
        <v>2997</v>
      </c>
      <c r="N8" s="25">
        <v>206</v>
      </c>
      <c r="O8" s="25">
        <v>2072</v>
      </c>
      <c r="P8" s="25">
        <v>594</v>
      </c>
      <c r="Q8" s="25">
        <v>394</v>
      </c>
      <c r="R8" s="25">
        <v>143</v>
      </c>
      <c r="S8" s="25">
        <v>110</v>
      </c>
      <c r="T8" s="25">
        <v>240</v>
      </c>
      <c r="U8" s="25">
        <v>2770</v>
      </c>
      <c r="V8" s="25">
        <v>1398</v>
      </c>
      <c r="W8" s="25">
        <v>558</v>
      </c>
      <c r="X8" s="25">
        <v>445</v>
      </c>
      <c r="Y8" s="25">
        <v>196</v>
      </c>
      <c r="Z8" s="25">
        <v>0</v>
      </c>
      <c r="AA8" s="25">
        <v>249</v>
      </c>
      <c r="AB8" s="26">
        <f>'TAZ 1454 2015 Land Use'!H8</f>
        <v>2411</v>
      </c>
      <c r="AC8" s="25">
        <f t="shared" si="1"/>
        <v>2023</v>
      </c>
      <c r="AD8" s="25">
        <f t="shared" si="2"/>
        <v>388</v>
      </c>
      <c r="AE8" s="29">
        <f t="shared" si="3"/>
        <v>4.7317073170731705</v>
      </c>
      <c r="AG8" s="25">
        <v>7</v>
      </c>
      <c r="AH8" s="30">
        <f t="shared" si="4"/>
        <v>12577</v>
      </c>
      <c r="AI8" s="30">
        <f t="shared" si="0"/>
        <v>16478</v>
      </c>
      <c r="AJ8" s="30">
        <f t="shared" si="0"/>
        <v>15317</v>
      </c>
      <c r="AK8" s="30">
        <f t="shared" si="0"/>
        <v>4693</v>
      </c>
      <c r="AL8" s="30">
        <f t="shared" si="5"/>
        <v>71177</v>
      </c>
      <c r="AM8" s="31">
        <f t="shared" si="6"/>
        <v>47112</v>
      </c>
      <c r="AN8" s="31">
        <f t="shared" si="7"/>
        <v>24065</v>
      </c>
      <c r="AO8" s="29">
        <f t="shared" si="8"/>
        <v>5.127849989345834</v>
      </c>
    </row>
    <row r="9" spans="1:41" x14ac:dyDescent="0.25">
      <c r="A9" s="23">
        <v>1</v>
      </c>
      <c r="B9" s="25">
        <v>8</v>
      </c>
      <c r="C9" s="25">
        <v>4477</v>
      </c>
      <c r="D9" s="25">
        <v>8923</v>
      </c>
      <c r="E9" s="25">
        <v>3116</v>
      </c>
      <c r="F9" s="25">
        <v>811</v>
      </c>
      <c r="G9" s="25">
        <v>363</v>
      </c>
      <c r="H9" s="25">
        <v>187</v>
      </c>
      <c r="I9" s="25">
        <v>2694</v>
      </c>
      <c r="J9" s="25">
        <v>1221</v>
      </c>
      <c r="K9" s="25">
        <v>438</v>
      </c>
      <c r="L9" s="25">
        <v>124</v>
      </c>
      <c r="M9" s="25">
        <v>4099</v>
      </c>
      <c r="N9" s="25">
        <v>378</v>
      </c>
      <c r="O9" s="25">
        <v>3623</v>
      </c>
      <c r="P9" s="25">
        <v>531</v>
      </c>
      <c r="Q9" s="25">
        <v>222</v>
      </c>
      <c r="R9" s="25">
        <v>101</v>
      </c>
      <c r="S9" s="25">
        <v>149</v>
      </c>
      <c r="T9" s="25">
        <v>564</v>
      </c>
      <c r="U9" s="25">
        <v>2100</v>
      </c>
      <c r="V9" s="25">
        <v>4229</v>
      </c>
      <c r="W9" s="25">
        <v>1881</v>
      </c>
      <c r="X9" s="25">
        <v>2015</v>
      </c>
      <c r="Y9" s="25">
        <v>69</v>
      </c>
      <c r="Z9" s="25">
        <v>0</v>
      </c>
      <c r="AA9" s="25">
        <v>1946</v>
      </c>
      <c r="AB9" s="26">
        <f>'TAZ 1454 2015 Land Use'!H9</f>
        <v>2767</v>
      </c>
      <c r="AC9" s="25">
        <f t="shared" si="1"/>
        <v>2097</v>
      </c>
      <c r="AD9" s="25">
        <f t="shared" si="2"/>
        <v>670</v>
      </c>
      <c r="AE9" s="29">
        <f t="shared" si="3"/>
        <v>5.403225806451613</v>
      </c>
      <c r="AG9" s="25">
        <v>8</v>
      </c>
      <c r="AH9" s="30">
        <f t="shared" si="4"/>
        <v>51478</v>
      </c>
      <c r="AI9" s="30">
        <f t="shared" si="0"/>
        <v>69036</v>
      </c>
      <c r="AJ9" s="30">
        <f t="shared" si="0"/>
        <v>53747</v>
      </c>
      <c r="AK9" s="30">
        <f t="shared" si="0"/>
        <v>15797</v>
      </c>
      <c r="AL9" s="30">
        <f t="shared" si="5"/>
        <v>250010</v>
      </c>
      <c r="AM9" s="31">
        <f t="shared" si="6"/>
        <v>176530</v>
      </c>
      <c r="AN9" s="31">
        <f t="shared" si="7"/>
        <v>73480</v>
      </c>
      <c r="AO9" s="29">
        <f t="shared" si="8"/>
        <v>4.6515161106539216</v>
      </c>
    </row>
    <row r="10" spans="1:41" x14ac:dyDescent="0.25">
      <c r="A10" s="23">
        <v>1</v>
      </c>
      <c r="B10" s="25">
        <v>9</v>
      </c>
      <c r="C10" s="25">
        <v>5197</v>
      </c>
      <c r="D10" s="25">
        <v>9144</v>
      </c>
      <c r="E10" s="25">
        <v>3370</v>
      </c>
      <c r="F10" s="25">
        <v>1276</v>
      </c>
      <c r="G10" s="25">
        <v>243</v>
      </c>
      <c r="H10" s="25">
        <v>308</v>
      </c>
      <c r="I10" s="25">
        <v>1877</v>
      </c>
      <c r="J10" s="25">
        <v>2200</v>
      </c>
      <c r="K10" s="25">
        <v>1015</v>
      </c>
      <c r="L10" s="25">
        <v>105</v>
      </c>
      <c r="M10" s="25">
        <v>4724</v>
      </c>
      <c r="N10" s="25">
        <v>473</v>
      </c>
      <c r="O10" s="25">
        <v>3103</v>
      </c>
      <c r="P10" s="25">
        <v>953</v>
      </c>
      <c r="Q10" s="25">
        <v>594</v>
      </c>
      <c r="R10" s="25">
        <v>547</v>
      </c>
      <c r="S10" s="25">
        <v>480</v>
      </c>
      <c r="T10" s="25">
        <v>582</v>
      </c>
      <c r="U10" s="25">
        <v>4681</v>
      </c>
      <c r="V10" s="25">
        <v>2540</v>
      </c>
      <c r="W10" s="25">
        <v>861</v>
      </c>
      <c r="X10" s="25">
        <v>639</v>
      </c>
      <c r="Y10" s="25">
        <v>359</v>
      </c>
      <c r="Z10" s="25">
        <v>0</v>
      </c>
      <c r="AA10" s="25">
        <v>280</v>
      </c>
      <c r="AB10" s="26">
        <f>'TAZ 1454 2015 Land Use'!H10</f>
        <v>5023</v>
      </c>
      <c r="AC10" s="25">
        <f t="shared" si="1"/>
        <v>4230</v>
      </c>
      <c r="AD10" s="25">
        <f t="shared" si="2"/>
        <v>793</v>
      </c>
      <c r="AE10" s="29">
        <f t="shared" si="3"/>
        <v>7.5523809523809522</v>
      </c>
      <c r="AG10" s="25">
        <v>9</v>
      </c>
      <c r="AH10" s="30">
        <f t="shared" si="4"/>
        <v>27343</v>
      </c>
      <c r="AI10" s="30">
        <f t="shared" si="0"/>
        <v>41729</v>
      </c>
      <c r="AJ10" s="30">
        <f t="shared" si="0"/>
        <v>30129</v>
      </c>
      <c r="AK10" s="30">
        <f t="shared" si="0"/>
        <v>5647</v>
      </c>
      <c r="AL10" s="30">
        <f t="shared" si="5"/>
        <v>130746</v>
      </c>
      <c r="AM10" s="31">
        <f t="shared" si="6"/>
        <v>101987</v>
      </c>
      <c r="AN10" s="31">
        <f t="shared" si="7"/>
        <v>28759</v>
      </c>
      <c r="AO10" s="29">
        <f t="shared" si="8"/>
        <v>5.0927926332565967</v>
      </c>
    </row>
    <row r="11" spans="1:41" x14ac:dyDescent="0.25">
      <c r="A11" s="23">
        <v>1</v>
      </c>
      <c r="B11" s="25">
        <v>10</v>
      </c>
      <c r="C11" s="25">
        <v>2416</v>
      </c>
      <c r="D11" s="25">
        <v>4342</v>
      </c>
      <c r="E11" s="25">
        <v>1391</v>
      </c>
      <c r="F11" s="25">
        <v>535</v>
      </c>
      <c r="G11" s="25">
        <v>425</v>
      </c>
      <c r="H11" s="25">
        <v>65</v>
      </c>
      <c r="I11" s="25">
        <v>770</v>
      </c>
      <c r="J11" s="25">
        <v>1128</v>
      </c>
      <c r="K11" s="25">
        <v>396</v>
      </c>
      <c r="L11" s="25">
        <v>122</v>
      </c>
      <c r="M11" s="25">
        <v>2167</v>
      </c>
      <c r="N11" s="25">
        <v>249</v>
      </c>
      <c r="O11" s="25">
        <v>1062</v>
      </c>
      <c r="P11" s="25">
        <v>237</v>
      </c>
      <c r="Q11" s="25">
        <v>518</v>
      </c>
      <c r="R11" s="25">
        <v>599</v>
      </c>
      <c r="S11" s="25">
        <v>0</v>
      </c>
      <c r="T11" s="25">
        <v>277</v>
      </c>
      <c r="U11" s="25">
        <v>2593</v>
      </c>
      <c r="V11" s="25">
        <v>833</v>
      </c>
      <c r="W11" s="25">
        <v>639</v>
      </c>
      <c r="X11" s="25">
        <v>113</v>
      </c>
      <c r="Y11" s="25">
        <v>0</v>
      </c>
      <c r="Z11" s="25">
        <v>0</v>
      </c>
      <c r="AA11" s="25">
        <v>113</v>
      </c>
      <c r="AB11" s="26">
        <f>'TAZ 1454 2015 Land Use'!H11</f>
        <v>2835</v>
      </c>
      <c r="AC11" s="25">
        <f t="shared" si="1"/>
        <v>1920</v>
      </c>
      <c r="AD11" s="25">
        <f t="shared" si="2"/>
        <v>915</v>
      </c>
      <c r="AE11" s="29">
        <f t="shared" si="3"/>
        <v>7.5</v>
      </c>
      <c r="AG11" s="25" t="s">
        <v>160</v>
      </c>
      <c r="AH11" s="30">
        <f>SUM(AH2:AH10)</f>
        <v>614232</v>
      </c>
      <c r="AI11" s="30">
        <f t="shared" ref="AI11:AN11" si="9">SUM(AI2:AI10)</f>
        <v>1015152</v>
      </c>
      <c r="AJ11" s="30">
        <f t="shared" si="9"/>
        <v>825295</v>
      </c>
      <c r="AK11" s="30">
        <f t="shared" si="9"/>
        <v>246126</v>
      </c>
      <c r="AL11" s="30">
        <f t="shared" si="9"/>
        <v>3894662</v>
      </c>
      <c r="AM11" s="30">
        <f t="shared" si="9"/>
        <v>2665742</v>
      </c>
      <c r="AN11" s="30">
        <f t="shared" si="9"/>
        <v>1228920</v>
      </c>
      <c r="AO11" s="29">
        <f t="shared" si="8"/>
        <v>4.993052339045855</v>
      </c>
    </row>
    <row r="12" spans="1:41" x14ac:dyDescent="0.25">
      <c r="A12" s="23">
        <v>1</v>
      </c>
      <c r="B12" s="25">
        <v>11</v>
      </c>
      <c r="C12" s="25">
        <v>2370</v>
      </c>
      <c r="D12" s="25">
        <v>4175</v>
      </c>
      <c r="E12" s="25">
        <v>1646</v>
      </c>
      <c r="F12" s="25">
        <v>355</v>
      </c>
      <c r="G12" s="25">
        <v>80</v>
      </c>
      <c r="H12" s="25">
        <v>289</v>
      </c>
      <c r="I12" s="25">
        <v>938</v>
      </c>
      <c r="J12" s="25">
        <v>800</v>
      </c>
      <c r="K12" s="25">
        <v>483</v>
      </c>
      <c r="L12" s="25">
        <v>149</v>
      </c>
      <c r="M12" s="25">
        <v>2067</v>
      </c>
      <c r="N12" s="25">
        <v>303</v>
      </c>
      <c r="O12" s="25">
        <v>1386</v>
      </c>
      <c r="P12" s="25">
        <v>473</v>
      </c>
      <c r="Q12" s="25">
        <v>268</v>
      </c>
      <c r="R12" s="25">
        <v>243</v>
      </c>
      <c r="S12" s="25">
        <v>34</v>
      </c>
      <c r="T12" s="25">
        <v>552</v>
      </c>
      <c r="U12" s="25">
        <v>1329</v>
      </c>
      <c r="V12" s="25">
        <v>1954</v>
      </c>
      <c r="W12" s="25">
        <v>306</v>
      </c>
      <c r="X12" s="25">
        <v>137</v>
      </c>
      <c r="Y12" s="25">
        <v>0</v>
      </c>
      <c r="Z12" s="25">
        <v>0</v>
      </c>
      <c r="AA12" s="25">
        <v>137</v>
      </c>
      <c r="AB12" s="26">
        <f>'TAZ 1454 2015 Land Use'!H12</f>
        <v>2101</v>
      </c>
      <c r="AC12" s="25">
        <f t="shared" si="1"/>
        <v>1766</v>
      </c>
      <c r="AD12" s="25">
        <f t="shared" si="2"/>
        <v>335</v>
      </c>
      <c r="AE12" s="29">
        <f t="shared" si="3"/>
        <v>2.2483221476510069</v>
      </c>
    </row>
    <row r="13" spans="1:41" x14ac:dyDescent="0.25">
      <c r="A13" s="23">
        <v>1</v>
      </c>
      <c r="B13" s="25">
        <v>12</v>
      </c>
      <c r="C13" s="25">
        <v>858</v>
      </c>
      <c r="D13" s="25">
        <v>1246</v>
      </c>
      <c r="E13" s="25">
        <v>612</v>
      </c>
      <c r="F13" s="25">
        <v>214</v>
      </c>
      <c r="G13" s="25">
        <v>32</v>
      </c>
      <c r="H13" s="25">
        <v>0</v>
      </c>
      <c r="I13" s="25">
        <v>141</v>
      </c>
      <c r="J13" s="25">
        <v>454</v>
      </c>
      <c r="K13" s="25">
        <v>243</v>
      </c>
      <c r="L13" s="25">
        <v>20</v>
      </c>
      <c r="M13" s="25">
        <v>755</v>
      </c>
      <c r="N13" s="25">
        <v>103</v>
      </c>
      <c r="O13" s="25">
        <v>85</v>
      </c>
      <c r="P13" s="25">
        <v>0</v>
      </c>
      <c r="Q13" s="25">
        <v>272</v>
      </c>
      <c r="R13" s="25">
        <v>501</v>
      </c>
      <c r="S13" s="25">
        <v>0</v>
      </c>
      <c r="T13" s="25">
        <v>0</v>
      </c>
      <c r="U13" s="25">
        <v>728</v>
      </c>
      <c r="V13" s="25">
        <v>416</v>
      </c>
      <c r="W13" s="25">
        <v>102</v>
      </c>
      <c r="X13" s="25">
        <v>64</v>
      </c>
      <c r="Y13" s="25">
        <v>15</v>
      </c>
      <c r="Z13" s="25">
        <v>0</v>
      </c>
      <c r="AA13" s="25">
        <v>49</v>
      </c>
      <c r="AB13" s="26">
        <f>'TAZ 1454 2015 Land Use'!H13</f>
        <v>981</v>
      </c>
      <c r="AC13" s="25">
        <f t="shared" si="1"/>
        <v>940</v>
      </c>
      <c r="AD13" s="25">
        <f t="shared" si="2"/>
        <v>41</v>
      </c>
      <c r="AE13" s="29">
        <f t="shared" si="3"/>
        <v>2.0499999999999998</v>
      </c>
    </row>
    <row r="14" spans="1:41" x14ac:dyDescent="0.25">
      <c r="A14" s="23">
        <v>1</v>
      </c>
      <c r="B14" s="25">
        <v>13</v>
      </c>
      <c r="C14" s="25">
        <v>10</v>
      </c>
      <c r="D14" s="25">
        <v>14</v>
      </c>
      <c r="E14" s="25">
        <v>8</v>
      </c>
      <c r="F14" s="25">
        <v>2</v>
      </c>
      <c r="G14" s="25">
        <v>0</v>
      </c>
      <c r="H14" s="25">
        <v>0</v>
      </c>
      <c r="I14" s="25">
        <v>2</v>
      </c>
      <c r="J14" s="25">
        <v>5</v>
      </c>
      <c r="K14" s="25">
        <v>3</v>
      </c>
      <c r="L14" s="25">
        <v>0</v>
      </c>
      <c r="M14" s="25">
        <v>9</v>
      </c>
      <c r="N14" s="25">
        <v>1</v>
      </c>
      <c r="O14" s="25">
        <v>1</v>
      </c>
      <c r="P14" s="25">
        <v>0</v>
      </c>
      <c r="Q14" s="25">
        <v>3</v>
      </c>
      <c r="R14" s="25">
        <v>6</v>
      </c>
      <c r="S14" s="25">
        <v>0</v>
      </c>
      <c r="T14" s="25">
        <v>0</v>
      </c>
      <c r="U14" s="25">
        <v>8</v>
      </c>
      <c r="V14" s="25">
        <v>5</v>
      </c>
      <c r="W14" s="25">
        <v>1</v>
      </c>
      <c r="X14" s="25">
        <v>1</v>
      </c>
      <c r="Y14" s="25">
        <v>0</v>
      </c>
      <c r="Z14" s="25">
        <v>0</v>
      </c>
      <c r="AA14" s="25">
        <v>1</v>
      </c>
      <c r="AB14" s="26">
        <f>'TAZ 1454 2015 Land Use'!H14</f>
        <v>11</v>
      </c>
      <c r="AC14" s="25">
        <f t="shared" si="1"/>
        <v>11</v>
      </c>
      <c r="AD14" s="25">
        <f t="shared" si="2"/>
        <v>0</v>
      </c>
      <c r="AE14" s="29">
        <f t="shared" si="3"/>
        <v>0</v>
      </c>
    </row>
    <row r="15" spans="1:41" x14ac:dyDescent="0.25">
      <c r="A15" s="23">
        <v>1</v>
      </c>
      <c r="B15" s="25">
        <v>14</v>
      </c>
      <c r="C15" s="25">
        <v>188</v>
      </c>
      <c r="D15" s="25">
        <v>273</v>
      </c>
      <c r="E15" s="25">
        <v>134</v>
      </c>
      <c r="F15" s="25">
        <v>47</v>
      </c>
      <c r="G15" s="25">
        <v>7</v>
      </c>
      <c r="H15" s="25">
        <v>0</v>
      </c>
      <c r="I15" s="25">
        <v>31</v>
      </c>
      <c r="J15" s="25">
        <v>100</v>
      </c>
      <c r="K15" s="25">
        <v>53</v>
      </c>
      <c r="L15" s="25">
        <v>4</v>
      </c>
      <c r="M15" s="25">
        <v>165</v>
      </c>
      <c r="N15" s="25">
        <v>23</v>
      </c>
      <c r="O15" s="25">
        <v>19</v>
      </c>
      <c r="P15" s="25">
        <v>0</v>
      </c>
      <c r="Q15" s="25">
        <v>60</v>
      </c>
      <c r="R15" s="25">
        <v>109</v>
      </c>
      <c r="S15" s="25">
        <v>0</v>
      </c>
      <c r="T15" s="25">
        <v>0</v>
      </c>
      <c r="U15" s="25">
        <v>160</v>
      </c>
      <c r="V15" s="25">
        <v>91</v>
      </c>
      <c r="W15" s="25">
        <v>22</v>
      </c>
      <c r="X15" s="25">
        <v>14</v>
      </c>
      <c r="Y15" s="25">
        <v>3</v>
      </c>
      <c r="Z15" s="25">
        <v>0</v>
      </c>
      <c r="AA15" s="25">
        <v>11</v>
      </c>
      <c r="AB15" s="26">
        <f>'TAZ 1454 2015 Land Use'!H15</f>
        <v>215</v>
      </c>
      <c r="AC15" s="25">
        <f t="shared" si="1"/>
        <v>206</v>
      </c>
      <c r="AD15" s="25">
        <f t="shared" si="2"/>
        <v>9</v>
      </c>
      <c r="AE15" s="29">
        <f t="shared" si="3"/>
        <v>2.25</v>
      </c>
    </row>
    <row r="16" spans="1:41" x14ac:dyDescent="0.25">
      <c r="A16" s="23">
        <v>1</v>
      </c>
      <c r="B16" s="25">
        <v>15</v>
      </c>
      <c r="C16" s="25">
        <v>260</v>
      </c>
      <c r="D16" s="25">
        <v>378</v>
      </c>
      <c r="E16" s="25">
        <v>185</v>
      </c>
      <c r="F16" s="25">
        <v>65</v>
      </c>
      <c r="G16" s="25">
        <v>10</v>
      </c>
      <c r="H16" s="25">
        <v>0</v>
      </c>
      <c r="I16" s="25">
        <v>43</v>
      </c>
      <c r="J16" s="25">
        <v>137</v>
      </c>
      <c r="K16" s="25">
        <v>74</v>
      </c>
      <c r="L16" s="25">
        <v>6</v>
      </c>
      <c r="M16" s="25">
        <v>229</v>
      </c>
      <c r="N16" s="25">
        <v>31</v>
      </c>
      <c r="O16" s="25">
        <v>26</v>
      </c>
      <c r="P16" s="25">
        <v>0</v>
      </c>
      <c r="Q16" s="25">
        <v>82</v>
      </c>
      <c r="R16" s="25">
        <v>152</v>
      </c>
      <c r="S16" s="25">
        <v>0</v>
      </c>
      <c r="T16" s="25">
        <v>0</v>
      </c>
      <c r="U16" s="25">
        <v>221</v>
      </c>
      <c r="V16" s="25">
        <v>126</v>
      </c>
      <c r="W16" s="25">
        <v>31</v>
      </c>
      <c r="X16" s="25">
        <v>19</v>
      </c>
      <c r="Y16" s="25">
        <v>4</v>
      </c>
      <c r="Z16" s="25">
        <v>0</v>
      </c>
      <c r="AA16" s="25">
        <v>15</v>
      </c>
      <c r="AB16" s="26">
        <f>'TAZ 1454 2015 Land Use'!H16</f>
        <v>298</v>
      </c>
      <c r="AC16" s="25">
        <f t="shared" si="1"/>
        <v>285</v>
      </c>
      <c r="AD16" s="25">
        <f t="shared" si="2"/>
        <v>13</v>
      </c>
      <c r="AE16" s="29">
        <f t="shared" si="3"/>
        <v>2.1666666666666665</v>
      </c>
    </row>
    <row r="17" spans="1:31" x14ac:dyDescent="0.25">
      <c r="A17" s="23">
        <v>1</v>
      </c>
      <c r="B17" s="25">
        <v>16</v>
      </c>
      <c r="C17" s="25">
        <v>2166</v>
      </c>
      <c r="D17" s="25">
        <v>4475</v>
      </c>
      <c r="E17" s="25">
        <v>694</v>
      </c>
      <c r="F17" s="25">
        <v>990</v>
      </c>
      <c r="G17" s="25">
        <v>364</v>
      </c>
      <c r="H17" s="25">
        <v>118</v>
      </c>
      <c r="I17" s="25">
        <v>379</v>
      </c>
      <c r="J17" s="25">
        <v>1080</v>
      </c>
      <c r="K17" s="25">
        <v>652</v>
      </c>
      <c r="L17" s="25">
        <v>55</v>
      </c>
      <c r="M17" s="25">
        <v>1891</v>
      </c>
      <c r="N17" s="25">
        <v>275</v>
      </c>
      <c r="O17" s="25">
        <v>187</v>
      </c>
      <c r="P17" s="25">
        <v>115</v>
      </c>
      <c r="Q17" s="25">
        <v>430</v>
      </c>
      <c r="R17" s="25">
        <v>1434</v>
      </c>
      <c r="S17" s="25">
        <v>402</v>
      </c>
      <c r="T17" s="25">
        <v>138</v>
      </c>
      <c r="U17" s="25">
        <v>2717</v>
      </c>
      <c r="V17" s="25">
        <v>1070</v>
      </c>
      <c r="W17" s="25">
        <v>148</v>
      </c>
      <c r="X17" s="25">
        <v>170</v>
      </c>
      <c r="Y17" s="25">
        <v>39</v>
      </c>
      <c r="Z17" s="25">
        <v>0</v>
      </c>
      <c r="AA17" s="25">
        <v>131</v>
      </c>
      <c r="AB17" s="26">
        <f>'TAZ 1454 2015 Land Use'!H17</f>
        <v>2913</v>
      </c>
      <c r="AC17" s="25">
        <f t="shared" si="1"/>
        <v>2384</v>
      </c>
      <c r="AD17" s="25">
        <f t="shared" si="2"/>
        <v>529</v>
      </c>
      <c r="AE17" s="29">
        <f t="shared" si="3"/>
        <v>9.6181818181818191</v>
      </c>
    </row>
    <row r="18" spans="1:31" x14ac:dyDescent="0.25">
      <c r="A18" s="23">
        <v>1</v>
      </c>
      <c r="B18" s="25">
        <v>17</v>
      </c>
      <c r="C18" s="25">
        <v>4224</v>
      </c>
      <c r="D18" s="25">
        <v>7594</v>
      </c>
      <c r="E18" s="25">
        <v>2270</v>
      </c>
      <c r="F18" s="25">
        <v>1344</v>
      </c>
      <c r="G18" s="25">
        <v>342</v>
      </c>
      <c r="H18" s="25">
        <v>268</v>
      </c>
      <c r="I18" s="25">
        <v>716</v>
      </c>
      <c r="J18" s="25">
        <v>2171</v>
      </c>
      <c r="K18" s="25">
        <v>1233</v>
      </c>
      <c r="L18" s="25">
        <v>104</v>
      </c>
      <c r="M18" s="25">
        <v>3704</v>
      </c>
      <c r="N18" s="25">
        <v>520</v>
      </c>
      <c r="O18" s="25">
        <v>845</v>
      </c>
      <c r="P18" s="25">
        <v>537</v>
      </c>
      <c r="Q18" s="25">
        <v>877</v>
      </c>
      <c r="R18" s="25">
        <v>1965</v>
      </c>
      <c r="S18" s="25">
        <v>203</v>
      </c>
      <c r="T18" s="25">
        <v>662</v>
      </c>
      <c r="U18" s="25">
        <v>4451</v>
      </c>
      <c r="V18" s="25">
        <v>1812</v>
      </c>
      <c r="W18" s="25">
        <v>466</v>
      </c>
      <c r="X18" s="25">
        <v>322</v>
      </c>
      <c r="Y18" s="25">
        <v>74</v>
      </c>
      <c r="Z18" s="25">
        <v>0</v>
      </c>
      <c r="AA18" s="25">
        <v>248</v>
      </c>
      <c r="AB18" s="26">
        <f>'TAZ 1454 2015 Land Use'!H18</f>
        <v>5274</v>
      </c>
      <c r="AC18" s="25">
        <f t="shared" si="1"/>
        <v>4637</v>
      </c>
      <c r="AD18" s="25">
        <f t="shared" si="2"/>
        <v>637</v>
      </c>
      <c r="AE18" s="29">
        <f t="shared" si="3"/>
        <v>6.125</v>
      </c>
    </row>
    <row r="19" spans="1:31" x14ac:dyDescent="0.25">
      <c r="A19" s="23">
        <v>1</v>
      </c>
      <c r="B19" s="25">
        <v>18</v>
      </c>
      <c r="C19" s="25">
        <v>863</v>
      </c>
      <c r="D19" s="25">
        <v>1740</v>
      </c>
      <c r="E19" s="25">
        <v>430</v>
      </c>
      <c r="F19" s="25">
        <v>331</v>
      </c>
      <c r="G19" s="25">
        <v>52</v>
      </c>
      <c r="H19" s="25">
        <v>50</v>
      </c>
      <c r="I19" s="25">
        <v>78</v>
      </c>
      <c r="J19" s="25">
        <v>564</v>
      </c>
      <c r="K19" s="25">
        <v>199</v>
      </c>
      <c r="L19" s="25">
        <v>22</v>
      </c>
      <c r="M19" s="25">
        <v>823</v>
      </c>
      <c r="N19" s="25">
        <v>40</v>
      </c>
      <c r="O19" s="25">
        <v>164</v>
      </c>
      <c r="P19" s="25">
        <v>101</v>
      </c>
      <c r="Q19" s="25">
        <v>177</v>
      </c>
      <c r="R19" s="25">
        <v>421</v>
      </c>
      <c r="S19" s="25">
        <v>13</v>
      </c>
      <c r="T19" s="25">
        <v>96</v>
      </c>
      <c r="U19" s="25">
        <v>921</v>
      </c>
      <c r="V19" s="25">
        <v>601</v>
      </c>
      <c r="W19" s="25">
        <v>109</v>
      </c>
      <c r="X19" s="25">
        <v>269</v>
      </c>
      <c r="Y19" s="25">
        <v>0</v>
      </c>
      <c r="Z19" s="25">
        <v>0</v>
      </c>
      <c r="AA19" s="25">
        <v>269</v>
      </c>
      <c r="AB19" s="26">
        <f>'TAZ 1454 2015 Land Use'!H19</f>
        <v>1233</v>
      </c>
      <c r="AC19" s="25">
        <f t="shared" si="1"/>
        <v>962</v>
      </c>
      <c r="AD19" s="25">
        <f t="shared" si="2"/>
        <v>271</v>
      </c>
      <c r="AE19" s="29">
        <f t="shared" si="3"/>
        <v>12.318181818181818</v>
      </c>
    </row>
    <row r="20" spans="1:31" x14ac:dyDescent="0.25">
      <c r="A20" s="23">
        <v>1</v>
      </c>
      <c r="B20" s="25">
        <v>19</v>
      </c>
      <c r="C20" s="25">
        <v>336</v>
      </c>
      <c r="D20" s="25">
        <v>896</v>
      </c>
      <c r="E20" s="25">
        <v>129</v>
      </c>
      <c r="F20" s="25">
        <v>179</v>
      </c>
      <c r="G20" s="25">
        <v>16</v>
      </c>
      <c r="H20" s="25">
        <v>12</v>
      </c>
      <c r="I20" s="25">
        <v>85</v>
      </c>
      <c r="J20" s="25">
        <v>10</v>
      </c>
      <c r="K20" s="25">
        <v>217</v>
      </c>
      <c r="L20" s="25">
        <v>24</v>
      </c>
      <c r="M20" s="25">
        <v>292</v>
      </c>
      <c r="N20" s="25">
        <v>44</v>
      </c>
      <c r="O20" s="25">
        <v>64</v>
      </c>
      <c r="P20" s="25">
        <v>13</v>
      </c>
      <c r="Q20" s="25">
        <v>49</v>
      </c>
      <c r="R20" s="25">
        <v>210</v>
      </c>
      <c r="S20" s="25">
        <v>37</v>
      </c>
      <c r="T20" s="25">
        <v>8</v>
      </c>
      <c r="U20" s="25">
        <v>454</v>
      </c>
      <c r="V20" s="25">
        <v>380</v>
      </c>
      <c r="W20" s="25">
        <v>17</v>
      </c>
      <c r="X20" s="25">
        <v>294</v>
      </c>
      <c r="Y20" s="25">
        <v>0</v>
      </c>
      <c r="Z20" s="25">
        <v>0</v>
      </c>
      <c r="AA20" s="25">
        <v>294</v>
      </c>
      <c r="AB20" s="26">
        <f>'TAZ 1454 2015 Land Use'!H20</f>
        <v>515</v>
      </c>
      <c r="AC20" s="25">
        <f t="shared" si="1"/>
        <v>444</v>
      </c>
      <c r="AD20" s="25">
        <f t="shared" si="2"/>
        <v>71</v>
      </c>
      <c r="AE20" s="29">
        <f t="shared" si="3"/>
        <v>2.9583333333333335</v>
      </c>
    </row>
    <row r="21" spans="1:31" x14ac:dyDescent="0.25">
      <c r="A21" s="23">
        <v>1</v>
      </c>
      <c r="B21" s="25">
        <v>20</v>
      </c>
      <c r="C21" s="25">
        <v>1841</v>
      </c>
      <c r="D21" s="25">
        <v>3969</v>
      </c>
      <c r="E21" s="25">
        <v>790</v>
      </c>
      <c r="F21" s="25">
        <v>747</v>
      </c>
      <c r="G21" s="25">
        <v>150</v>
      </c>
      <c r="H21" s="25">
        <v>154</v>
      </c>
      <c r="I21" s="25">
        <v>472</v>
      </c>
      <c r="J21" s="25">
        <v>774</v>
      </c>
      <c r="K21" s="25">
        <v>524</v>
      </c>
      <c r="L21" s="25">
        <v>71</v>
      </c>
      <c r="M21" s="25">
        <v>1642</v>
      </c>
      <c r="N21" s="25">
        <v>199</v>
      </c>
      <c r="O21" s="25">
        <v>684</v>
      </c>
      <c r="P21" s="25">
        <v>328</v>
      </c>
      <c r="Q21" s="25">
        <v>332</v>
      </c>
      <c r="R21" s="25">
        <v>497</v>
      </c>
      <c r="S21" s="25">
        <v>137</v>
      </c>
      <c r="T21" s="25">
        <v>287</v>
      </c>
      <c r="U21" s="25">
        <v>2113</v>
      </c>
      <c r="V21" s="25">
        <v>1138</v>
      </c>
      <c r="W21" s="25">
        <v>294</v>
      </c>
      <c r="X21" s="25">
        <v>312</v>
      </c>
      <c r="Y21" s="25">
        <v>0</v>
      </c>
      <c r="Z21" s="25">
        <v>0</v>
      </c>
      <c r="AA21" s="25">
        <v>312</v>
      </c>
      <c r="AB21" s="26">
        <f>'TAZ 1454 2015 Land Use'!H21</f>
        <v>2280</v>
      </c>
      <c r="AC21" s="25">
        <f t="shared" si="1"/>
        <v>1822</v>
      </c>
      <c r="AD21" s="25">
        <f t="shared" si="2"/>
        <v>458</v>
      </c>
      <c r="AE21" s="29">
        <f t="shared" si="3"/>
        <v>6.450704225352113</v>
      </c>
    </row>
    <row r="22" spans="1:31" x14ac:dyDescent="0.25">
      <c r="A22" s="23">
        <v>1</v>
      </c>
      <c r="B22" s="25">
        <v>21</v>
      </c>
      <c r="C22" s="25">
        <v>2844</v>
      </c>
      <c r="D22" s="25">
        <v>4864</v>
      </c>
      <c r="E22" s="25">
        <v>1585</v>
      </c>
      <c r="F22" s="25">
        <v>1069</v>
      </c>
      <c r="G22" s="25">
        <v>128</v>
      </c>
      <c r="H22" s="25">
        <v>62</v>
      </c>
      <c r="I22" s="25">
        <v>1531</v>
      </c>
      <c r="J22" s="25">
        <v>809</v>
      </c>
      <c r="K22" s="25">
        <v>483</v>
      </c>
      <c r="L22" s="25">
        <v>21</v>
      </c>
      <c r="M22" s="25">
        <v>2719</v>
      </c>
      <c r="N22" s="25">
        <v>125</v>
      </c>
      <c r="O22" s="25">
        <v>1653</v>
      </c>
      <c r="P22" s="25">
        <v>322</v>
      </c>
      <c r="Q22" s="25">
        <v>250</v>
      </c>
      <c r="R22" s="25">
        <v>619</v>
      </c>
      <c r="S22" s="25">
        <v>125</v>
      </c>
      <c r="T22" s="25">
        <v>81</v>
      </c>
      <c r="U22" s="25">
        <v>1807</v>
      </c>
      <c r="V22" s="25">
        <v>767</v>
      </c>
      <c r="W22" s="25">
        <v>2084</v>
      </c>
      <c r="X22" s="25">
        <v>393</v>
      </c>
      <c r="Y22" s="25">
        <v>0</v>
      </c>
      <c r="Z22" s="25">
        <v>0</v>
      </c>
      <c r="AA22" s="25">
        <v>393</v>
      </c>
      <c r="AB22" s="26">
        <f>'TAZ 1454 2015 Land Use'!H22</f>
        <v>1878</v>
      </c>
      <c r="AC22" s="25">
        <f t="shared" si="1"/>
        <v>1775</v>
      </c>
      <c r="AD22" s="25">
        <f t="shared" si="2"/>
        <v>103</v>
      </c>
      <c r="AE22" s="29">
        <f t="shared" si="3"/>
        <v>4.9047619047619051</v>
      </c>
    </row>
    <row r="23" spans="1:31" x14ac:dyDescent="0.25">
      <c r="A23" s="23">
        <v>1</v>
      </c>
      <c r="B23" s="25">
        <v>22</v>
      </c>
      <c r="C23" s="25">
        <v>1145</v>
      </c>
      <c r="D23" s="25">
        <v>1822</v>
      </c>
      <c r="E23" s="25">
        <v>700</v>
      </c>
      <c r="F23" s="25">
        <v>320</v>
      </c>
      <c r="G23" s="25">
        <v>101</v>
      </c>
      <c r="H23" s="25">
        <v>24</v>
      </c>
      <c r="I23" s="25">
        <v>337</v>
      </c>
      <c r="J23" s="25">
        <v>647</v>
      </c>
      <c r="K23" s="25">
        <v>158</v>
      </c>
      <c r="L23" s="25">
        <v>3</v>
      </c>
      <c r="M23" s="25">
        <v>1043</v>
      </c>
      <c r="N23" s="25">
        <v>102</v>
      </c>
      <c r="O23" s="25">
        <v>232</v>
      </c>
      <c r="P23" s="25">
        <v>256</v>
      </c>
      <c r="Q23" s="25">
        <v>267</v>
      </c>
      <c r="R23" s="25">
        <v>390</v>
      </c>
      <c r="S23" s="25">
        <v>50</v>
      </c>
      <c r="T23" s="25">
        <v>47</v>
      </c>
      <c r="U23" s="25">
        <v>737</v>
      </c>
      <c r="V23" s="25">
        <v>392</v>
      </c>
      <c r="W23" s="25">
        <v>596</v>
      </c>
      <c r="X23" s="25">
        <v>16</v>
      </c>
      <c r="Y23" s="25">
        <v>0</v>
      </c>
      <c r="Z23" s="25">
        <v>0</v>
      </c>
      <c r="AA23" s="25">
        <v>16</v>
      </c>
      <c r="AB23" s="26">
        <f>'TAZ 1454 2015 Land Use'!H23</f>
        <v>979</v>
      </c>
      <c r="AC23" s="25">
        <f t="shared" si="1"/>
        <v>963</v>
      </c>
      <c r="AD23" s="25">
        <f t="shared" si="2"/>
        <v>16</v>
      </c>
      <c r="AE23" s="29">
        <f t="shared" si="3"/>
        <v>5.333333333333333</v>
      </c>
    </row>
    <row r="24" spans="1:31" x14ac:dyDescent="0.25">
      <c r="A24" s="23">
        <v>1</v>
      </c>
      <c r="B24" s="25">
        <v>23</v>
      </c>
      <c r="C24" s="25">
        <v>432</v>
      </c>
      <c r="D24" s="25">
        <v>893</v>
      </c>
      <c r="E24" s="25">
        <v>197</v>
      </c>
      <c r="F24" s="25">
        <v>138</v>
      </c>
      <c r="G24" s="25">
        <v>38</v>
      </c>
      <c r="H24" s="25">
        <v>59</v>
      </c>
      <c r="I24" s="25">
        <v>183</v>
      </c>
      <c r="J24" s="25">
        <v>162</v>
      </c>
      <c r="K24" s="25">
        <v>86</v>
      </c>
      <c r="L24" s="25">
        <v>1</v>
      </c>
      <c r="M24" s="25">
        <v>376</v>
      </c>
      <c r="N24" s="25">
        <v>56</v>
      </c>
      <c r="O24" s="25">
        <v>189</v>
      </c>
      <c r="P24" s="25">
        <v>28</v>
      </c>
      <c r="Q24" s="25">
        <v>33</v>
      </c>
      <c r="R24" s="25">
        <v>182</v>
      </c>
      <c r="S24" s="25">
        <v>150</v>
      </c>
      <c r="T24" s="25">
        <v>65</v>
      </c>
      <c r="U24" s="25">
        <v>289</v>
      </c>
      <c r="V24" s="25">
        <v>219</v>
      </c>
      <c r="W24" s="25">
        <v>170</v>
      </c>
      <c r="X24" s="25">
        <v>8</v>
      </c>
      <c r="Y24" s="25">
        <v>0</v>
      </c>
      <c r="Z24" s="25">
        <v>0</v>
      </c>
      <c r="AA24" s="25">
        <v>8</v>
      </c>
      <c r="AB24" s="26">
        <f>'TAZ 1454 2015 Land Use'!H24</f>
        <v>388</v>
      </c>
      <c r="AC24" s="25">
        <f t="shared" si="1"/>
        <v>334</v>
      </c>
      <c r="AD24" s="25">
        <f t="shared" si="2"/>
        <v>54</v>
      </c>
      <c r="AE24" s="29">
        <f t="shared" si="3"/>
        <v>54</v>
      </c>
    </row>
    <row r="25" spans="1:31" x14ac:dyDescent="0.25">
      <c r="A25" s="23">
        <v>1</v>
      </c>
      <c r="B25" s="25">
        <v>24</v>
      </c>
      <c r="C25" s="25">
        <v>320</v>
      </c>
      <c r="D25" s="25">
        <v>529</v>
      </c>
      <c r="E25" s="25">
        <v>168</v>
      </c>
      <c r="F25" s="25">
        <v>123</v>
      </c>
      <c r="G25" s="25">
        <v>21</v>
      </c>
      <c r="H25" s="25">
        <v>8</v>
      </c>
      <c r="I25" s="25">
        <v>47</v>
      </c>
      <c r="J25" s="25">
        <v>155</v>
      </c>
      <c r="K25" s="25">
        <v>108</v>
      </c>
      <c r="L25" s="25">
        <v>10</v>
      </c>
      <c r="M25" s="25">
        <v>231</v>
      </c>
      <c r="N25" s="25">
        <v>89</v>
      </c>
      <c r="O25" s="25">
        <v>271</v>
      </c>
      <c r="P25" s="25">
        <v>34</v>
      </c>
      <c r="Q25" s="25">
        <v>7</v>
      </c>
      <c r="R25" s="25">
        <v>8</v>
      </c>
      <c r="S25" s="25">
        <v>0</v>
      </c>
      <c r="T25" s="25">
        <v>44</v>
      </c>
      <c r="U25" s="25">
        <v>81</v>
      </c>
      <c r="V25" s="25">
        <v>137</v>
      </c>
      <c r="W25" s="25">
        <v>267</v>
      </c>
      <c r="X25" s="25">
        <v>3</v>
      </c>
      <c r="Y25" s="25">
        <v>0</v>
      </c>
      <c r="Z25" s="25">
        <v>0</v>
      </c>
      <c r="AA25" s="25">
        <v>3</v>
      </c>
      <c r="AB25" s="26">
        <f>'TAZ 1454 2015 Land Use'!H25</f>
        <v>197</v>
      </c>
      <c r="AC25" s="25">
        <f t="shared" si="1"/>
        <v>371</v>
      </c>
      <c r="AD25" s="28">
        <f t="shared" si="2"/>
        <v>-174</v>
      </c>
      <c r="AE25" s="29">
        <f t="shared" si="3"/>
        <v>-17.399999999999999</v>
      </c>
    </row>
    <row r="26" spans="1:31" x14ac:dyDescent="0.25">
      <c r="A26" s="23">
        <v>1</v>
      </c>
      <c r="B26" s="25">
        <v>25</v>
      </c>
      <c r="C26" s="25">
        <v>1784</v>
      </c>
      <c r="D26" s="25">
        <v>4055</v>
      </c>
      <c r="E26" s="25">
        <v>686</v>
      </c>
      <c r="F26" s="25">
        <v>584</v>
      </c>
      <c r="G26" s="25">
        <v>247</v>
      </c>
      <c r="H26" s="25">
        <v>267</v>
      </c>
      <c r="I26" s="25">
        <v>874</v>
      </c>
      <c r="J26" s="25">
        <v>519</v>
      </c>
      <c r="K26" s="25">
        <v>359</v>
      </c>
      <c r="L26" s="25">
        <v>32</v>
      </c>
      <c r="M26" s="25">
        <v>1487</v>
      </c>
      <c r="N26" s="25">
        <v>297</v>
      </c>
      <c r="O26" s="25">
        <v>1448</v>
      </c>
      <c r="P26" s="25">
        <v>224</v>
      </c>
      <c r="Q26" s="25">
        <v>91</v>
      </c>
      <c r="R26" s="25">
        <v>21</v>
      </c>
      <c r="S26" s="25">
        <v>203</v>
      </c>
      <c r="T26" s="25">
        <v>485</v>
      </c>
      <c r="U26" s="25">
        <v>891</v>
      </c>
      <c r="V26" s="25">
        <v>1466</v>
      </c>
      <c r="W26" s="25">
        <v>1010</v>
      </c>
      <c r="X26" s="25">
        <v>9</v>
      </c>
      <c r="Y26" s="25">
        <v>0</v>
      </c>
      <c r="Z26" s="25">
        <v>0</v>
      </c>
      <c r="AA26" s="25">
        <v>9</v>
      </c>
      <c r="AB26" s="26">
        <f>'TAZ 1454 2015 Land Use'!H26</f>
        <v>1673</v>
      </c>
      <c r="AC26" s="25">
        <f t="shared" si="1"/>
        <v>1237</v>
      </c>
      <c r="AD26" s="25">
        <f t="shared" si="2"/>
        <v>436</v>
      </c>
      <c r="AE26" s="29">
        <f t="shared" si="3"/>
        <v>13.625</v>
      </c>
    </row>
    <row r="27" spans="1:31" x14ac:dyDescent="0.25">
      <c r="A27" s="23">
        <v>1</v>
      </c>
      <c r="B27" s="25">
        <v>26</v>
      </c>
      <c r="C27" s="25">
        <v>713</v>
      </c>
      <c r="D27" s="25">
        <v>1558</v>
      </c>
      <c r="E27" s="25">
        <v>302</v>
      </c>
      <c r="F27" s="25">
        <v>240</v>
      </c>
      <c r="G27" s="25">
        <v>87</v>
      </c>
      <c r="H27" s="25">
        <v>84</v>
      </c>
      <c r="I27" s="25">
        <v>276</v>
      </c>
      <c r="J27" s="25">
        <v>269</v>
      </c>
      <c r="K27" s="25">
        <v>120</v>
      </c>
      <c r="L27" s="25">
        <v>48</v>
      </c>
      <c r="M27" s="25">
        <v>620</v>
      </c>
      <c r="N27" s="25">
        <v>93</v>
      </c>
      <c r="O27" s="25">
        <v>501</v>
      </c>
      <c r="P27" s="25">
        <v>82</v>
      </c>
      <c r="Q27" s="25">
        <v>88</v>
      </c>
      <c r="R27" s="25">
        <v>42</v>
      </c>
      <c r="S27" s="25">
        <v>43</v>
      </c>
      <c r="T27" s="25">
        <v>120</v>
      </c>
      <c r="U27" s="25">
        <v>500</v>
      </c>
      <c r="V27" s="25">
        <v>491</v>
      </c>
      <c r="W27" s="25">
        <v>404</v>
      </c>
      <c r="X27" s="25">
        <v>13</v>
      </c>
      <c r="Y27" s="25">
        <v>0</v>
      </c>
      <c r="Z27" s="25">
        <v>0</v>
      </c>
      <c r="AA27" s="25">
        <v>13</v>
      </c>
      <c r="AB27" s="26">
        <f>'TAZ 1454 2015 Land Use'!H27</f>
        <v>734</v>
      </c>
      <c r="AC27" s="25">
        <f t="shared" si="1"/>
        <v>509</v>
      </c>
      <c r="AD27" s="25">
        <f t="shared" si="2"/>
        <v>225</v>
      </c>
      <c r="AE27" s="29">
        <f t="shared" si="3"/>
        <v>4.6875</v>
      </c>
    </row>
    <row r="28" spans="1:31" x14ac:dyDescent="0.25">
      <c r="A28" s="23">
        <v>1</v>
      </c>
      <c r="B28" s="25">
        <v>27</v>
      </c>
      <c r="C28" s="25">
        <v>1524</v>
      </c>
      <c r="D28" s="25">
        <v>2876</v>
      </c>
      <c r="E28" s="25">
        <v>750</v>
      </c>
      <c r="F28" s="25">
        <v>526</v>
      </c>
      <c r="G28" s="25">
        <v>141</v>
      </c>
      <c r="H28" s="25">
        <v>107</v>
      </c>
      <c r="I28" s="25">
        <v>642</v>
      </c>
      <c r="J28" s="25">
        <v>534</v>
      </c>
      <c r="K28" s="25">
        <v>279</v>
      </c>
      <c r="L28" s="25">
        <v>69</v>
      </c>
      <c r="M28" s="25">
        <v>1348</v>
      </c>
      <c r="N28" s="25">
        <v>176</v>
      </c>
      <c r="O28" s="25">
        <v>900</v>
      </c>
      <c r="P28" s="25">
        <v>219</v>
      </c>
      <c r="Q28" s="25">
        <v>196</v>
      </c>
      <c r="R28" s="25">
        <v>209</v>
      </c>
      <c r="S28" s="25">
        <v>86</v>
      </c>
      <c r="T28" s="25">
        <v>250</v>
      </c>
      <c r="U28" s="25">
        <v>839</v>
      </c>
      <c r="V28" s="25">
        <v>745</v>
      </c>
      <c r="W28" s="25">
        <v>956</v>
      </c>
      <c r="X28" s="25">
        <v>1</v>
      </c>
      <c r="Y28" s="25">
        <v>0</v>
      </c>
      <c r="Z28" s="25">
        <v>0</v>
      </c>
      <c r="AA28" s="25">
        <v>1</v>
      </c>
      <c r="AB28" s="26">
        <f>'TAZ 1454 2015 Land Use'!H28</f>
        <v>1428</v>
      </c>
      <c r="AC28" s="25">
        <f t="shared" si="1"/>
        <v>1092</v>
      </c>
      <c r="AD28" s="25">
        <f t="shared" si="2"/>
        <v>336</v>
      </c>
      <c r="AE28" s="29">
        <f t="shared" si="3"/>
        <v>4.8695652173913047</v>
      </c>
    </row>
    <row r="29" spans="1:31" x14ac:dyDescent="0.25">
      <c r="A29" s="23">
        <v>1</v>
      </c>
      <c r="B29" s="25">
        <v>28</v>
      </c>
      <c r="C29" s="25">
        <v>1920</v>
      </c>
      <c r="D29" s="25">
        <v>3375</v>
      </c>
      <c r="E29" s="25">
        <v>959</v>
      </c>
      <c r="F29" s="25">
        <v>710</v>
      </c>
      <c r="G29" s="25">
        <v>137</v>
      </c>
      <c r="H29" s="25">
        <v>114</v>
      </c>
      <c r="I29" s="25">
        <v>644</v>
      </c>
      <c r="J29" s="25">
        <v>706</v>
      </c>
      <c r="K29" s="25">
        <v>476</v>
      </c>
      <c r="L29" s="25">
        <v>94</v>
      </c>
      <c r="M29" s="25">
        <v>1813</v>
      </c>
      <c r="N29" s="25">
        <v>107</v>
      </c>
      <c r="O29" s="25">
        <v>550</v>
      </c>
      <c r="P29" s="25">
        <v>322</v>
      </c>
      <c r="Q29" s="25">
        <v>313</v>
      </c>
      <c r="R29" s="25">
        <v>735</v>
      </c>
      <c r="S29" s="25">
        <v>9</v>
      </c>
      <c r="T29" s="25">
        <v>213</v>
      </c>
      <c r="U29" s="25">
        <v>1369</v>
      </c>
      <c r="V29" s="25">
        <v>920</v>
      </c>
      <c r="W29" s="25">
        <v>864</v>
      </c>
      <c r="X29" s="25">
        <v>2</v>
      </c>
      <c r="Y29" s="25">
        <v>0</v>
      </c>
      <c r="Z29" s="25">
        <v>0</v>
      </c>
      <c r="AA29" s="25">
        <v>2</v>
      </c>
      <c r="AB29" s="26">
        <f>'TAZ 1454 2015 Land Use'!H29</f>
        <v>2083</v>
      </c>
      <c r="AC29" s="25">
        <f t="shared" si="1"/>
        <v>1658</v>
      </c>
      <c r="AD29" s="25">
        <f t="shared" si="2"/>
        <v>425</v>
      </c>
      <c r="AE29" s="29">
        <f t="shared" si="3"/>
        <v>4.5212765957446805</v>
      </c>
    </row>
    <row r="30" spans="1:31" x14ac:dyDescent="0.25">
      <c r="A30" s="23">
        <v>1</v>
      </c>
      <c r="B30" s="25">
        <v>29</v>
      </c>
      <c r="C30" s="25">
        <v>3274</v>
      </c>
      <c r="D30" s="25">
        <v>5391</v>
      </c>
      <c r="E30" s="25">
        <v>2059</v>
      </c>
      <c r="F30" s="25">
        <v>893</v>
      </c>
      <c r="G30" s="25">
        <v>205</v>
      </c>
      <c r="H30" s="25">
        <v>117</v>
      </c>
      <c r="I30" s="25">
        <v>638</v>
      </c>
      <c r="J30" s="25">
        <v>1919</v>
      </c>
      <c r="K30" s="25">
        <v>625</v>
      </c>
      <c r="L30" s="25">
        <v>92</v>
      </c>
      <c r="M30" s="25">
        <v>3089</v>
      </c>
      <c r="N30" s="25">
        <v>185</v>
      </c>
      <c r="O30" s="25">
        <v>967</v>
      </c>
      <c r="P30" s="25">
        <v>872</v>
      </c>
      <c r="Q30" s="25">
        <v>719</v>
      </c>
      <c r="R30" s="25">
        <v>716</v>
      </c>
      <c r="S30" s="25">
        <v>56</v>
      </c>
      <c r="T30" s="25">
        <v>355</v>
      </c>
      <c r="U30" s="25">
        <v>3149</v>
      </c>
      <c r="V30" s="25">
        <v>1126</v>
      </c>
      <c r="W30" s="25">
        <v>705</v>
      </c>
      <c r="X30" s="25">
        <v>241</v>
      </c>
      <c r="Y30" s="25">
        <v>241</v>
      </c>
      <c r="Z30" s="25">
        <v>0</v>
      </c>
      <c r="AA30" s="25">
        <v>0</v>
      </c>
      <c r="AB30" s="26">
        <f>'TAZ 1454 2015 Land Use'!H30</f>
        <v>3666</v>
      </c>
      <c r="AC30" s="25">
        <f t="shared" si="1"/>
        <v>3169</v>
      </c>
      <c r="AD30" s="25">
        <f t="shared" si="2"/>
        <v>497</v>
      </c>
      <c r="AE30" s="29">
        <f t="shared" si="3"/>
        <v>5.4021739130434785</v>
      </c>
    </row>
    <row r="31" spans="1:31" x14ac:dyDescent="0.25">
      <c r="A31" s="23">
        <v>1</v>
      </c>
      <c r="B31" s="25">
        <v>30</v>
      </c>
      <c r="C31" s="25">
        <v>4511</v>
      </c>
      <c r="D31" s="25">
        <v>8149</v>
      </c>
      <c r="E31" s="25">
        <v>2783</v>
      </c>
      <c r="F31" s="25">
        <v>1091</v>
      </c>
      <c r="G31" s="25">
        <v>347</v>
      </c>
      <c r="H31" s="25">
        <v>290</v>
      </c>
      <c r="I31" s="25">
        <v>1319</v>
      </c>
      <c r="J31" s="25">
        <v>2240</v>
      </c>
      <c r="K31" s="25">
        <v>780</v>
      </c>
      <c r="L31" s="25">
        <v>172</v>
      </c>
      <c r="M31" s="25">
        <v>4156</v>
      </c>
      <c r="N31" s="25">
        <v>355</v>
      </c>
      <c r="O31" s="25">
        <v>2242</v>
      </c>
      <c r="P31" s="25">
        <v>1144</v>
      </c>
      <c r="Q31" s="25">
        <v>570</v>
      </c>
      <c r="R31" s="25">
        <v>555</v>
      </c>
      <c r="S31" s="25">
        <v>128</v>
      </c>
      <c r="T31" s="25">
        <v>410</v>
      </c>
      <c r="U31" s="25">
        <v>4428</v>
      </c>
      <c r="V31" s="25">
        <v>2281</v>
      </c>
      <c r="W31" s="25">
        <v>902</v>
      </c>
      <c r="X31" s="25">
        <v>478</v>
      </c>
      <c r="Y31" s="25">
        <v>0</v>
      </c>
      <c r="Z31" s="25">
        <v>0</v>
      </c>
      <c r="AA31" s="25">
        <v>478</v>
      </c>
      <c r="AB31" s="26">
        <f>'TAZ 1454 2015 Land Use'!H31</f>
        <v>4917</v>
      </c>
      <c r="AC31" s="25">
        <f t="shared" si="1"/>
        <v>3800</v>
      </c>
      <c r="AD31" s="25">
        <f t="shared" si="2"/>
        <v>1117</v>
      </c>
      <c r="AE31" s="29">
        <f t="shared" si="3"/>
        <v>6.4941860465116283</v>
      </c>
    </row>
    <row r="32" spans="1:31" x14ac:dyDescent="0.25">
      <c r="A32" s="23">
        <v>1</v>
      </c>
      <c r="B32" s="25">
        <v>31</v>
      </c>
      <c r="C32" s="25">
        <v>2465</v>
      </c>
      <c r="D32" s="25">
        <v>3926</v>
      </c>
      <c r="E32" s="25">
        <v>1485</v>
      </c>
      <c r="F32" s="25">
        <v>767</v>
      </c>
      <c r="G32" s="25">
        <v>160</v>
      </c>
      <c r="H32" s="25">
        <v>53</v>
      </c>
      <c r="I32" s="25">
        <v>702</v>
      </c>
      <c r="J32" s="25">
        <v>1296</v>
      </c>
      <c r="K32" s="25">
        <v>457</v>
      </c>
      <c r="L32" s="25">
        <v>10</v>
      </c>
      <c r="M32" s="25">
        <v>2326</v>
      </c>
      <c r="N32" s="25">
        <v>139</v>
      </c>
      <c r="O32" s="25">
        <v>1361</v>
      </c>
      <c r="P32" s="25">
        <v>560</v>
      </c>
      <c r="Q32" s="25">
        <v>302</v>
      </c>
      <c r="R32" s="25">
        <v>242</v>
      </c>
      <c r="S32" s="25">
        <v>71</v>
      </c>
      <c r="T32" s="25">
        <v>155</v>
      </c>
      <c r="U32" s="25">
        <v>2170</v>
      </c>
      <c r="V32" s="25">
        <v>1146</v>
      </c>
      <c r="W32" s="25">
        <v>384</v>
      </c>
      <c r="X32" s="25">
        <v>80</v>
      </c>
      <c r="Y32" s="25">
        <v>28</v>
      </c>
      <c r="Z32" s="25">
        <v>0</v>
      </c>
      <c r="AA32" s="25">
        <v>52</v>
      </c>
      <c r="AB32" s="26">
        <f>'TAZ 1454 2015 Land Use'!H32</f>
        <v>2440</v>
      </c>
      <c r="AC32" s="25">
        <f t="shared" si="1"/>
        <v>2210</v>
      </c>
      <c r="AD32" s="25">
        <f t="shared" si="2"/>
        <v>230</v>
      </c>
      <c r="AE32" s="29">
        <f t="shared" si="3"/>
        <v>23</v>
      </c>
    </row>
    <row r="33" spans="1:31" x14ac:dyDescent="0.25">
      <c r="A33" s="23">
        <v>1</v>
      </c>
      <c r="B33" s="25">
        <v>32</v>
      </c>
      <c r="C33" s="25">
        <v>3066</v>
      </c>
      <c r="D33" s="25">
        <v>4851</v>
      </c>
      <c r="E33" s="25">
        <v>1880</v>
      </c>
      <c r="F33" s="25">
        <v>865</v>
      </c>
      <c r="G33" s="25">
        <v>228</v>
      </c>
      <c r="H33" s="25">
        <v>93</v>
      </c>
      <c r="I33" s="25">
        <v>866</v>
      </c>
      <c r="J33" s="25">
        <v>1205</v>
      </c>
      <c r="K33" s="25">
        <v>924</v>
      </c>
      <c r="L33" s="25">
        <v>71</v>
      </c>
      <c r="M33" s="25">
        <v>2887</v>
      </c>
      <c r="N33" s="25">
        <v>179</v>
      </c>
      <c r="O33" s="25">
        <v>1058</v>
      </c>
      <c r="P33" s="25">
        <v>418</v>
      </c>
      <c r="Q33" s="25">
        <v>603</v>
      </c>
      <c r="R33" s="25">
        <v>987</v>
      </c>
      <c r="S33" s="25">
        <v>247</v>
      </c>
      <c r="T33" s="25">
        <v>35</v>
      </c>
      <c r="U33" s="25">
        <v>2882</v>
      </c>
      <c r="V33" s="25">
        <v>952</v>
      </c>
      <c r="W33" s="25">
        <v>735</v>
      </c>
      <c r="X33" s="25">
        <v>17</v>
      </c>
      <c r="Y33" s="25">
        <v>0</v>
      </c>
      <c r="Z33" s="25">
        <v>0</v>
      </c>
      <c r="AA33" s="25">
        <v>17</v>
      </c>
      <c r="AB33" s="26">
        <f>'TAZ 1454 2015 Land Use'!H33</f>
        <v>3511</v>
      </c>
      <c r="AC33" s="25">
        <f t="shared" si="1"/>
        <v>3053</v>
      </c>
      <c r="AD33" s="25">
        <f t="shared" si="2"/>
        <v>458</v>
      </c>
      <c r="AE33" s="29">
        <f t="shared" si="3"/>
        <v>6.450704225352113</v>
      </c>
    </row>
    <row r="34" spans="1:31" x14ac:dyDescent="0.25">
      <c r="A34" s="23">
        <v>1</v>
      </c>
      <c r="B34" s="25">
        <v>33</v>
      </c>
      <c r="C34" s="25">
        <v>2519</v>
      </c>
      <c r="D34" s="25">
        <v>4999</v>
      </c>
      <c r="E34" s="25">
        <v>1051</v>
      </c>
      <c r="F34" s="25">
        <v>1082</v>
      </c>
      <c r="G34" s="25">
        <v>225</v>
      </c>
      <c r="H34" s="25">
        <v>161</v>
      </c>
      <c r="I34" s="25">
        <v>500</v>
      </c>
      <c r="J34" s="25">
        <v>905</v>
      </c>
      <c r="K34" s="25">
        <v>908</v>
      </c>
      <c r="L34" s="25">
        <v>206</v>
      </c>
      <c r="M34" s="25">
        <v>2345</v>
      </c>
      <c r="N34" s="25">
        <v>174</v>
      </c>
      <c r="O34" s="25">
        <v>496</v>
      </c>
      <c r="P34" s="25">
        <v>414</v>
      </c>
      <c r="Q34" s="25">
        <v>471</v>
      </c>
      <c r="R34" s="25">
        <v>1138</v>
      </c>
      <c r="S34" s="25">
        <v>120</v>
      </c>
      <c r="T34" s="25">
        <v>151</v>
      </c>
      <c r="U34" s="25">
        <v>3047</v>
      </c>
      <c r="V34" s="25">
        <v>964</v>
      </c>
      <c r="W34" s="25">
        <v>717</v>
      </c>
      <c r="X34" s="25">
        <v>10</v>
      </c>
      <c r="Y34" s="25">
        <v>0</v>
      </c>
      <c r="Z34" s="25">
        <v>0</v>
      </c>
      <c r="AA34" s="25">
        <v>10</v>
      </c>
      <c r="AB34" s="26">
        <f>'TAZ 1454 2015 Land Use'!H34</f>
        <v>3762</v>
      </c>
      <c r="AC34" s="25">
        <f t="shared" si="1"/>
        <v>2721</v>
      </c>
      <c r="AD34" s="25">
        <f t="shared" si="2"/>
        <v>1041</v>
      </c>
      <c r="AE34" s="29">
        <f t="shared" si="3"/>
        <v>5.0533980582524274</v>
      </c>
    </row>
    <row r="35" spans="1:31" x14ac:dyDescent="0.25">
      <c r="A35" s="23">
        <v>1</v>
      </c>
      <c r="B35" s="25">
        <v>34</v>
      </c>
      <c r="C35" s="25">
        <v>2624</v>
      </c>
      <c r="D35" s="25">
        <v>4436</v>
      </c>
      <c r="E35" s="25">
        <v>1324</v>
      </c>
      <c r="F35" s="25">
        <v>1025</v>
      </c>
      <c r="G35" s="25">
        <v>216</v>
      </c>
      <c r="H35" s="25">
        <v>59</v>
      </c>
      <c r="I35" s="25">
        <v>701</v>
      </c>
      <c r="J35" s="25">
        <v>953</v>
      </c>
      <c r="K35" s="25">
        <v>864</v>
      </c>
      <c r="L35" s="25">
        <v>106</v>
      </c>
      <c r="M35" s="25">
        <v>2503</v>
      </c>
      <c r="N35" s="25">
        <v>121</v>
      </c>
      <c r="O35" s="25">
        <v>554</v>
      </c>
      <c r="P35" s="25">
        <v>514</v>
      </c>
      <c r="Q35" s="25">
        <v>382</v>
      </c>
      <c r="R35" s="25">
        <v>1174</v>
      </c>
      <c r="S35" s="25">
        <v>50</v>
      </c>
      <c r="T35" s="25">
        <v>185</v>
      </c>
      <c r="U35" s="25">
        <v>2470</v>
      </c>
      <c r="V35" s="25">
        <v>886</v>
      </c>
      <c r="W35" s="25">
        <v>845</v>
      </c>
      <c r="X35" s="25">
        <v>0</v>
      </c>
      <c r="Y35" s="25">
        <v>0</v>
      </c>
      <c r="Z35" s="25">
        <v>0</v>
      </c>
      <c r="AA35" s="25">
        <v>0</v>
      </c>
      <c r="AB35" s="26">
        <f>'TAZ 1454 2015 Land Use'!H35</f>
        <v>3170</v>
      </c>
      <c r="AC35" s="25">
        <f t="shared" si="1"/>
        <v>2681</v>
      </c>
      <c r="AD35" s="25">
        <f t="shared" si="2"/>
        <v>489</v>
      </c>
      <c r="AE35" s="29">
        <f t="shared" si="3"/>
        <v>4.6132075471698117</v>
      </c>
    </row>
    <row r="36" spans="1:31" x14ac:dyDescent="0.25">
      <c r="A36" s="23">
        <v>1</v>
      </c>
      <c r="B36" s="25">
        <v>35</v>
      </c>
      <c r="C36" s="25">
        <v>2547</v>
      </c>
      <c r="D36" s="25">
        <v>4927</v>
      </c>
      <c r="E36" s="25">
        <v>1254</v>
      </c>
      <c r="F36" s="25">
        <v>752</v>
      </c>
      <c r="G36" s="25">
        <v>333</v>
      </c>
      <c r="H36" s="25">
        <v>208</v>
      </c>
      <c r="I36" s="25">
        <v>621</v>
      </c>
      <c r="J36" s="25">
        <v>1155</v>
      </c>
      <c r="K36" s="25">
        <v>574</v>
      </c>
      <c r="L36" s="25">
        <v>197</v>
      </c>
      <c r="M36" s="25">
        <v>2262</v>
      </c>
      <c r="N36" s="25">
        <v>285</v>
      </c>
      <c r="O36" s="25">
        <v>490</v>
      </c>
      <c r="P36" s="25">
        <v>635</v>
      </c>
      <c r="Q36" s="25">
        <v>587</v>
      </c>
      <c r="R36" s="25">
        <v>835</v>
      </c>
      <c r="S36" s="25">
        <v>59</v>
      </c>
      <c r="T36" s="25">
        <v>382</v>
      </c>
      <c r="U36" s="25">
        <v>2298</v>
      </c>
      <c r="V36" s="25">
        <v>1092</v>
      </c>
      <c r="W36" s="25">
        <v>1096</v>
      </c>
      <c r="X36" s="25">
        <v>0</v>
      </c>
      <c r="Y36" s="25">
        <v>0</v>
      </c>
      <c r="Z36" s="25">
        <v>0</v>
      </c>
      <c r="AA36" s="25">
        <v>0</v>
      </c>
      <c r="AB36" s="26">
        <f>'TAZ 1454 2015 Land Use'!H36</f>
        <v>3158</v>
      </c>
      <c r="AC36" s="25">
        <f t="shared" si="1"/>
        <v>2303</v>
      </c>
      <c r="AD36" s="25">
        <f t="shared" si="2"/>
        <v>855</v>
      </c>
      <c r="AE36" s="29">
        <f t="shared" si="3"/>
        <v>4.3401015228426392</v>
      </c>
    </row>
    <row r="37" spans="1:31" x14ac:dyDescent="0.25">
      <c r="A37" s="23">
        <v>1</v>
      </c>
      <c r="B37" s="25">
        <v>36</v>
      </c>
      <c r="C37" s="25">
        <v>2536</v>
      </c>
      <c r="D37" s="25">
        <v>5739</v>
      </c>
      <c r="E37" s="25">
        <v>914</v>
      </c>
      <c r="F37" s="25">
        <v>877</v>
      </c>
      <c r="G37" s="25">
        <v>437</v>
      </c>
      <c r="H37" s="25">
        <v>308</v>
      </c>
      <c r="I37" s="25">
        <v>941</v>
      </c>
      <c r="J37" s="25">
        <v>729</v>
      </c>
      <c r="K37" s="25">
        <v>686</v>
      </c>
      <c r="L37" s="25">
        <v>180</v>
      </c>
      <c r="M37" s="25">
        <v>2104</v>
      </c>
      <c r="N37" s="25">
        <v>432</v>
      </c>
      <c r="O37" s="25">
        <v>1650</v>
      </c>
      <c r="P37" s="25">
        <v>444</v>
      </c>
      <c r="Q37" s="25">
        <v>248</v>
      </c>
      <c r="R37" s="25">
        <v>194</v>
      </c>
      <c r="S37" s="25">
        <v>152</v>
      </c>
      <c r="T37" s="25">
        <v>454</v>
      </c>
      <c r="U37" s="25">
        <v>2096</v>
      </c>
      <c r="V37" s="25">
        <v>1651</v>
      </c>
      <c r="W37" s="25">
        <v>1386</v>
      </c>
      <c r="X37" s="25">
        <v>0</v>
      </c>
      <c r="Y37" s="25">
        <v>0</v>
      </c>
      <c r="Z37" s="25">
        <v>0</v>
      </c>
      <c r="AA37" s="25">
        <v>0</v>
      </c>
      <c r="AB37" s="26">
        <f>'TAZ 1454 2015 Land Use'!H37</f>
        <v>3017</v>
      </c>
      <c r="AC37" s="25">
        <f t="shared" si="1"/>
        <v>2101</v>
      </c>
      <c r="AD37" s="25">
        <f t="shared" si="2"/>
        <v>916</v>
      </c>
      <c r="AE37" s="29">
        <f t="shared" si="3"/>
        <v>5.0888888888888886</v>
      </c>
    </row>
    <row r="38" spans="1:31" x14ac:dyDescent="0.25">
      <c r="A38" s="23">
        <v>1</v>
      </c>
      <c r="B38" s="25">
        <v>37</v>
      </c>
      <c r="C38" s="25">
        <v>1722</v>
      </c>
      <c r="D38" s="25">
        <v>3295</v>
      </c>
      <c r="E38" s="25">
        <v>834</v>
      </c>
      <c r="F38" s="25">
        <v>584</v>
      </c>
      <c r="G38" s="25">
        <v>147</v>
      </c>
      <c r="H38" s="25">
        <v>157</v>
      </c>
      <c r="I38" s="25">
        <v>660</v>
      </c>
      <c r="J38" s="25">
        <v>553</v>
      </c>
      <c r="K38" s="25">
        <v>396</v>
      </c>
      <c r="L38" s="25">
        <v>113</v>
      </c>
      <c r="M38" s="25">
        <v>1555</v>
      </c>
      <c r="N38" s="25">
        <v>167</v>
      </c>
      <c r="O38" s="25">
        <v>929</v>
      </c>
      <c r="P38" s="25">
        <v>268</v>
      </c>
      <c r="Q38" s="25">
        <v>165</v>
      </c>
      <c r="R38" s="25">
        <v>360</v>
      </c>
      <c r="S38" s="25">
        <v>35</v>
      </c>
      <c r="T38" s="25">
        <v>202</v>
      </c>
      <c r="U38" s="25">
        <v>1465</v>
      </c>
      <c r="V38" s="25">
        <v>909</v>
      </c>
      <c r="W38" s="25">
        <v>684</v>
      </c>
      <c r="X38" s="25">
        <v>2</v>
      </c>
      <c r="Y38" s="25">
        <v>0</v>
      </c>
      <c r="Z38" s="25">
        <v>0</v>
      </c>
      <c r="AA38" s="25">
        <v>2</v>
      </c>
      <c r="AB38" s="26">
        <f>'TAZ 1454 2015 Land Use'!H38</f>
        <v>1851</v>
      </c>
      <c r="AC38" s="25">
        <f t="shared" si="1"/>
        <v>1345</v>
      </c>
      <c r="AD38" s="25">
        <f t="shared" si="2"/>
        <v>506</v>
      </c>
      <c r="AE38" s="29">
        <f t="shared" si="3"/>
        <v>4.4778761061946906</v>
      </c>
    </row>
    <row r="39" spans="1:31" x14ac:dyDescent="0.25">
      <c r="A39" s="23">
        <v>1</v>
      </c>
      <c r="B39" s="25">
        <v>38</v>
      </c>
      <c r="C39" s="25">
        <v>2411</v>
      </c>
      <c r="D39" s="25">
        <v>4617</v>
      </c>
      <c r="E39" s="25">
        <v>1067</v>
      </c>
      <c r="F39" s="25">
        <v>837</v>
      </c>
      <c r="G39" s="25">
        <v>305</v>
      </c>
      <c r="H39" s="25">
        <v>202</v>
      </c>
      <c r="I39" s="25">
        <v>413</v>
      </c>
      <c r="J39" s="25">
        <v>1265</v>
      </c>
      <c r="K39" s="25">
        <v>614</v>
      </c>
      <c r="L39" s="25">
        <v>119</v>
      </c>
      <c r="M39" s="25">
        <v>2080</v>
      </c>
      <c r="N39" s="25">
        <v>331</v>
      </c>
      <c r="O39" s="25">
        <v>445</v>
      </c>
      <c r="P39" s="25">
        <v>435</v>
      </c>
      <c r="Q39" s="25">
        <v>580</v>
      </c>
      <c r="R39" s="25">
        <v>951</v>
      </c>
      <c r="S39" s="25">
        <v>175</v>
      </c>
      <c r="T39" s="25">
        <v>318</v>
      </c>
      <c r="U39" s="25">
        <v>2268</v>
      </c>
      <c r="V39" s="25">
        <v>1154</v>
      </c>
      <c r="W39" s="25">
        <v>702</v>
      </c>
      <c r="X39" s="25">
        <v>14</v>
      </c>
      <c r="Y39" s="25">
        <v>0</v>
      </c>
      <c r="Z39" s="25">
        <v>0</v>
      </c>
      <c r="AA39" s="25">
        <v>14</v>
      </c>
      <c r="AB39" s="26">
        <f>'TAZ 1454 2015 Land Use'!H39</f>
        <v>3025</v>
      </c>
      <c r="AC39" s="25">
        <f t="shared" si="1"/>
        <v>2493</v>
      </c>
      <c r="AD39" s="25">
        <f t="shared" si="2"/>
        <v>532</v>
      </c>
      <c r="AE39" s="29">
        <f t="shared" si="3"/>
        <v>4.4705882352941178</v>
      </c>
    </row>
    <row r="40" spans="1:31" x14ac:dyDescent="0.25">
      <c r="A40" s="23">
        <v>1</v>
      </c>
      <c r="B40" s="25">
        <v>39</v>
      </c>
      <c r="C40" s="25">
        <v>2023</v>
      </c>
      <c r="D40" s="25">
        <v>4378</v>
      </c>
      <c r="E40" s="25">
        <v>608</v>
      </c>
      <c r="F40" s="25">
        <v>996</v>
      </c>
      <c r="G40" s="25">
        <v>282</v>
      </c>
      <c r="H40" s="25">
        <v>137</v>
      </c>
      <c r="I40" s="25">
        <v>366</v>
      </c>
      <c r="J40" s="25">
        <v>831</v>
      </c>
      <c r="K40" s="25">
        <v>752</v>
      </c>
      <c r="L40" s="25">
        <v>74</v>
      </c>
      <c r="M40" s="25">
        <v>1793</v>
      </c>
      <c r="N40" s="25">
        <v>230</v>
      </c>
      <c r="O40" s="25">
        <v>549</v>
      </c>
      <c r="P40" s="25">
        <v>295</v>
      </c>
      <c r="Q40" s="25">
        <v>444</v>
      </c>
      <c r="R40" s="25">
        <v>735</v>
      </c>
      <c r="S40" s="25">
        <v>49</v>
      </c>
      <c r="T40" s="25">
        <v>306</v>
      </c>
      <c r="U40" s="25">
        <v>2263</v>
      </c>
      <c r="V40" s="25">
        <v>832</v>
      </c>
      <c r="W40" s="25">
        <v>928</v>
      </c>
      <c r="X40" s="25">
        <v>0</v>
      </c>
      <c r="Y40" s="25">
        <v>0</v>
      </c>
      <c r="Z40" s="25">
        <v>0</v>
      </c>
      <c r="AA40" s="25">
        <v>0</v>
      </c>
      <c r="AB40" s="26">
        <f>'TAZ 1454 2015 Land Use'!H40</f>
        <v>2781</v>
      </c>
      <c r="AC40" s="25">
        <f t="shared" si="1"/>
        <v>2335</v>
      </c>
      <c r="AD40" s="25">
        <f t="shared" si="2"/>
        <v>446</v>
      </c>
      <c r="AE40" s="29">
        <f t="shared" si="3"/>
        <v>6.0270270270270272</v>
      </c>
    </row>
    <row r="41" spans="1:31" x14ac:dyDescent="0.25">
      <c r="A41" s="23">
        <v>1</v>
      </c>
      <c r="B41" s="25">
        <v>40</v>
      </c>
      <c r="C41" s="25">
        <v>2494</v>
      </c>
      <c r="D41" s="25">
        <v>4347</v>
      </c>
      <c r="E41" s="25">
        <v>1157</v>
      </c>
      <c r="F41" s="25">
        <v>1092</v>
      </c>
      <c r="G41" s="25">
        <v>125</v>
      </c>
      <c r="H41" s="25">
        <v>120</v>
      </c>
      <c r="I41" s="25">
        <v>625</v>
      </c>
      <c r="J41" s="25">
        <v>1138</v>
      </c>
      <c r="K41" s="25">
        <v>621</v>
      </c>
      <c r="L41" s="25">
        <v>110</v>
      </c>
      <c r="M41" s="25">
        <v>2318</v>
      </c>
      <c r="N41" s="25">
        <v>176</v>
      </c>
      <c r="O41" s="25">
        <v>575</v>
      </c>
      <c r="P41" s="25">
        <v>358</v>
      </c>
      <c r="Q41" s="25">
        <v>538</v>
      </c>
      <c r="R41" s="25">
        <v>1023</v>
      </c>
      <c r="S41" s="25">
        <v>95</v>
      </c>
      <c r="T41" s="25">
        <v>236</v>
      </c>
      <c r="U41" s="25">
        <v>2140</v>
      </c>
      <c r="V41" s="25">
        <v>940</v>
      </c>
      <c r="W41" s="25">
        <v>936</v>
      </c>
      <c r="X41" s="25">
        <v>5</v>
      </c>
      <c r="Y41" s="25">
        <v>0</v>
      </c>
      <c r="Z41" s="25">
        <v>0</v>
      </c>
      <c r="AA41" s="25">
        <v>5</v>
      </c>
      <c r="AB41" s="26">
        <f>'TAZ 1454 2015 Land Use'!H41</f>
        <v>2831</v>
      </c>
      <c r="AC41" s="25">
        <f t="shared" si="1"/>
        <v>2380</v>
      </c>
      <c r="AD41" s="25">
        <f t="shared" si="2"/>
        <v>451</v>
      </c>
      <c r="AE41" s="29">
        <f t="shared" si="3"/>
        <v>4.0999999999999996</v>
      </c>
    </row>
    <row r="42" spans="1:31" x14ac:dyDescent="0.25">
      <c r="A42" s="23">
        <v>1</v>
      </c>
      <c r="B42" s="25">
        <v>41</v>
      </c>
      <c r="C42" s="25">
        <v>2034</v>
      </c>
      <c r="D42" s="25">
        <v>3980</v>
      </c>
      <c r="E42" s="25">
        <v>936</v>
      </c>
      <c r="F42" s="25">
        <v>838</v>
      </c>
      <c r="G42" s="25">
        <v>127</v>
      </c>
      <c r="H42" s="25">
        <v>133</v>
      </c>
      <c r="I42" s="25">
        <v>590</v>
      </c>
      <c r="J42" s="25">
        <v>773</v>
      </c>
      <c r="K42" s="25">
        <v>640</v>
      </c>
      <c r="L42" s="25">
        <v>31</v>
      </c>
      <c r="M42" s="25">
        <v>1795</v>
      </c>
      <c r="N42" s="25">
        <v>239</v>
      </c>
      <c r="O42" s="25">
        <v>739</v>
      </c>
      <c r="P42" s="25">
        <v>385</v>
      </c>
      <c r="Q42" s="25">
        <v>417</v>
      </c>
      <c r="R42" s="25">
        <v>493</v>
      </c>
      <c r="S42" s="25">
        <v>83</v>
      </c>
      <c r="T42" s="25">
        <v>319</v>
      </c>
      <c r="U42" s="25">
        <v>1807</v>
      </c>
      <c r="V42" s="25">
        <v>935</v>
      </c>
      <c r="W42" s="25">
        <v>836</v>
      </c>
      <c r="X42" s="25">
        <v>14</v>
      </c>
      <c r="Y42" s="25">
        <v>0</v>
      </c>
      <c r="Z42" s="25">
        <v>0</v>
      </c>
      <c r="AA42" s="25">
        <v>14</v>
      </c>
      <c r="AB42" s="26">
        <f>'TAZ 1454 2015 Land Use'!H42</f>
        <v>2264</v>
      </c>
      <c r="AC42" s="25">
        <f t="shared" si="1"/>
        <v>2053</v>
      </c>
      <c r="AD42" s="25">
        <f t="shared" si="2"/>
        <v>211</v>
      </c>
      <c r="AE42" s="29">
        <f t="shared" si="3"/>
        <v>6.806451612903226</v>
      </c>
    </row>
    <row r="43" spans="1:31" x14ac:dyDescent="0.25">
      <c r="A43" s="23">
        <v>1</v>
      </c>
      <c r="B43" s="25">
        <v>42</v>
      </c>
      <c r="C43" s="25">
        <v>586</v>
      </c>
      <c r="D43" s="25">
        <v>2676</v>
      </c>
      <c r="E43" s="25">
        <v>72</v>
      </c>
      <c r="F43" s="25">
        <v>127</v>
      </c>
      <c r="G43" s="25">
        <v>219</v>
      </c>
      <c r="H43" s="25">
        <v>168</v>
      </c>
      <c r="I43" s="25">
        <v>128</v>
      </c>
      <c r="J43" s="25">
        <v>187</v>
      </c>
      <c r="K43" s="25">
        <v>158</v>
      </c>
      <c r="L43" s="25">
        <v>113</v>
      </c>
      <c r="M43" s="25">
        <v>394</v>
      </c>
      <c r="N43" s="25">
        <v>192</v>
      </c>
      <c r="O43" s="25">
        <v>250</v>
      </c>
      <c r="P43" s="25">
        <v>164</v>
      </c>
      <c r="Q43" s="25">
        <v>68</v>
      </c>
      <c r="R43" s="25">
        <v>104</v>
      </c>
      <c r="S43" s="25">
        <v>95</v>
      </c>
      <c r="T43" s="25">
        <v>640</v>
      </c>
      <c r="U43" s="25">
        <v>1450</v>
      </c>
      <c r="V43" s="25">
        <v>403</v>
      </c>
      <c r="W43" s="25">
        <v>88</v>
      </c>
      <c r="X43" s="25">
        <v>698</v>
      </c>
      <c r="Y43" s="25">
        <v>562</v>
      </c>
      <c r="Z43" s="25">
        <v>0</v>
      </c>
      <c r="AA43" s="25">
        <v>136</v>
      </c>
      <c r="AB43" s="26">
        <f>'TAZ 1454 2015 Land Use'!H43</f>
        <v>1500</v>
      </c>
      <c r="AC43" s="25">
        <f t="shared" si="1"/>
        <v>503</v>
      </c>
      <c r="AD43" s="25">
        <f t="shared" si="2"/>
        <v>997</v>
      </c>
      <c r="AE43" s="29">
        <f t="shared" si="3"/>
        <v>8.8230088495575227</v>
      </c>
    </row>
    <row r="44" spans="1:31" x14ac:dyDescent="0.25">
      <c r="A44" s="23">
        <v>1</v>
      </c>
      <c r="B44" s="25">
        <v>43</v>
      </c>
      <c r="C44" s="25">
        <v>3171</v>
      </c>
      <c r="D44" s="25">
        <v>5422</v>
      </c>
      <c r="E44" s="25">
        <v>1679</v>
      </c>
      <c r="F44" s="25">
        <v>1101</v>
      </c>
      <c r="G44" s="25">
        <v>197</v>
      </c>
      <c r="H44" s="25">
        <v>194</v>
      </c>
      <c r="I44" s="25">
        <v>386</v>
      </c>
      <c r="J44" s="25">
        <v>1721</v>
      </c>
      <c r="K44" s="25">
        <v>1055</v>
      </c>
      <c r="L44" s="25">
        <v>9</v>
      </c>
      <c r="M44" s="25">
        <v>2831</v>
      </c>
      <c r="N44" s="25">
        <v>340</v>
      </c>
      <c r="O44" s="25">
        <v>487</v>
      </c>
      <c r="P44" s="25">
        <v>540</v>
      </c>
      <c r="Q44" s="25">
        <v>794</v>
      </c>
      <c r="R44" s="25">
        <v>1350</v>
      </c>
      <c r="S44" s="25">
        <v>384</v>
      </c>
      <c r="T44" s="25">
        <v>187</v>
      </c>
      <c r="U44" s="25">
        <v>3189</v>
      </c>
      <c r="V44" s="25">
        <v>1135</v>
      </c>
      <c r="W44" s="25">
        <v>527</v>
      </c>
      <c r="X44" s="25">
        <v>16</v>
      </c>
      <c r="Y44" s="25">
        <v>0</v>
      </c>
      <c r="Z44" s="25">
        <v>0</v>
      </c>
      <c r="AA44" s="25">
        <v>16</v>
      </c>
      <c r="AB44" s="26">
        <f>'TAZ 1454 2015 Land Use'!H44</f>
        <v>3957</v>
      </c>
      <c r="AC44" s="25">
        <f t="shared" si="1"/>
        <v>3831</v>
      </c>
      <c r="AD44" s="25">
        <f t="shared" si="2"/>
        <v>126</v>
      </c>
      <c r="AE44" s="29">
        <f t="shared" si="3"/>
        <v>14</v>
      </c>
    </row>
    <row r="45" spans="1:31" x14ac:dyDescent="0.25">
      <c r="A45" s="23">
        <v>1</v>
      </c>
      <c r="B45" s="25">
        <v>44</v>
      </c>
      <c r="C45" s="25">
        <v>3581</v>
      </c>
      <c r="D45" s="25">
        <v>6354</v>
      </c>
      <c r="E45" s="25">
        <v>1665</v>
      </c>
      <c r="F45" s="25">
        <v>1435</v>
      </c>
      <c r="G45" s="25">
        <v>369</v>
      </c>
      <c r="H45" s="25">
        <v>112</v>
      </c>
      <c r="I45" s="25">
        <v>620</v>
      </c>
      <c r="J45" s="25">
        <v>1594</v>
      </c>
      <c r="K45" s="25">
        <v>1205</v>
      </c>
      <c r="L45" s="25">
        <v>162</v>
      </c>
      <c r="M45" s="25">
        <v>3246</v>
      </c>
      <c r="N45" s="25">
        <v>335</v>
      </c>
      <c r="O45" s="25">
        <v>543</v>
      </c>
      <c r="P45" s="25">
        <v>638</v>
      </c>
      <c r="Q45" s="25">
        <v>979</v>
      </c>
      <c r="R45" s="25">
        <v>1421</v>
      </c>
      <c r="S45" s="25">
        <v>168</v>
      </c>
      <c r="T45" s="25">
        <v>399</v>
      </c>
      <c r="U45" s="25">
        <v>4075</v>
      </c>
      <c r="V45" s="25">
        <v>967</v>
      </c>
      <c r="W45" s="25">
        <v>745</v>
      </c>
      <c r="X45" s="25">
        <v>53</v>
      </c>
      <c r="Y45" s="25">
        <v>50</v>
      </c>
      <c r="Z45" s="25">
        <v>0</v>
      </c>
      <c r="AA45" s="25">
        <v>3</v>
      </c>
      <c r="AB45" s="26">
        <f>'TAZ 1454 2015 Land Use'!H45</f>
        <v>4783</v>
      </c>
      <c r="AC45" s="25">
        <f t="shared" si="1"/>
        <v>4004</v>
      </c>
      <c r="AD45" s="25">
        <f t="shared" si="2"/>
        <v>779</v>
      </c>
      <c r="AE45" s="29">
        <f t="shared" si="3"/>
        <v>4.8086419753086416</v>
      </c>
    </row>
    <row r="46" spans="1:31" x14ac:dyDescent="0.25">
      <c r="A46" s="23">
        <v>1</v>
      </c>
      <c r="B46" s="25">
        <v>45</v>
      </c>
      <c r="C46" s="25">
        <v>2667</v>
      </c>
      <c r="D46" s="25">
        <v>5040</v>
      </c>
      <c r="E46" s="25">
        <v>1307</v>
      </c>
      <c r="F46" s="25">
        <v>874</v>
      </c>
      <c r="G46" s="25">
        <v>265</v>
      </c>
      <c r="H46" s="25">
        <v>221</v>
      </c>
      <c r="I46" s="25">
        <v>419</v>
      </c>
      <c r="J46" s="25">
        <v>1283</v>
      </c>
      <c r="K46" s="25">
        <v>766</v>
      </c>
      <c r="L46" s="25">
        <v>199</v>
      </c>
      <c r="M46" s="25">
        <v>2372</v>
      </c>
      <c r="N46" s="25">
        <v>295</v>
      </c>
      <c r="O46" s="25">
        <v>273</v>
      </c>
      <c r="P46" s="25">
        <v>434</v>
      </c>
      <c r="Q46" s="25">
        <v>549</v>
      </c>
      <c r="R46" s="25">
        <v>1411</v>
      </c>
      <c r="S46" s="25">
        <v>228</v>
      </c>
      <c r="T46" s="25">
        <v>234</v>
      </c>
      <c r="U46" s="25">
        <v>3157</v>
      </c>
      <c r="V46" s="25">
        <v>832</v>
      </c>
      <c r="W46" s="25">
        <v>589</v>
      </c>
      <c r="X46" s="25">
        <v>0</v>
      </c>
      <c r="Y46" s="25">
        <v>0</v>
      </c>
      <c r="Z46" s="25">
        <v>0</v>
      </c>
      <c r="AA46" s="25">
        <v>0</v>
      </c>
      <c r="AB46" s="26">
        <f>'TAZ 1454 2015 Land Use'!H46</f>
        <v>3690</v>
      </c>
      <c r="AC46" s="25">
        <f t="shared" si="1"/>
        <v>2815</v>
      </c>
      <c r="AD46" s="25">
        <f t="shared" si="2"/>
        <v>875</v>
      </c>
      <c r="AE46" s="29">
        <f t="shared" si="3"/>
        <v>4.3969849246231156</v>
      </c>
    </row>
    <row r="47" spans="1:31" x14ac:dyDescent="0.25">
      <c r="A47" s="23">
        <v>1</v>
      </c>
      <c r="B47" s="25">
        <v>46</v>
      </c>
      <c r="C47" s="25">
        <v>3977</v>
      </c>
      <c r="D47" s="25">
        <v>6801</v>
      </c>
      <c r="E47" s="25">
        <v>2014</v>
      </c>
      <c r="F47" s="25">
        <v>1510</v>
      </c>
      <c r="G47" s="25">
        <v>362</v>
      </c>
      <c r="H47" s="25">
        <v>91</v>
      </c>
      <c r="I47" s="25">
        <v>613</v>
      </c>
      <c r="J47" s="25">
        <v>2025</v>
      </c>
      <c r="K47" s="25">
        <v>1159</v>
      </c>
      <c r="L47" s="25">
        <v>180</v>
      </c>
      <c r="M47" s="25">
        <v>3727</v>
      </c>
      <c r="N47" s="25">
        <v>250</v>
      </c>
      <c r="O47" s="25">
        <v>693</v>
      </c>
      <c r="P47" s="25">
        <v>617</v>
      </c>
      <c r="Q47" s="25">
        <v>769</v>
      </c>
      <c r="R47" s="25">
        <v>1898</v>
      </c>
      <c r="S47" s="25">
        <v>206</v>
      </c>
      <c r="T47" s="25">
        <v>191</v>
      </c>
      <c r="U47" s="25">
        <v>4233</v>
      </c>
      <c r="V47" s="25">
        <v>1321</v>
      </c>
      <c r="W47" s="25">
        <v>850</v>
      </c>
      <c r="X47" s="25">
        <v>109</v>
      </c>
      <c r="Y47" s="25">
        <v>103</v>
      </c>
      <c r="Z47" s="25">
        <v>0</v>
      </c>
      <c r="AA47" s="25">
        <v>6</v>
      </c>
      <c r="AB47" s="26">
        <f>'TAZ 1454 2015 Land Use'!H47</f>
        <v>5272</v>
      </c>
      <c r="AC47" s="25">
        <f t="shared" si="1"/>
        <v>4343</v>
      </c>
      <c r="AD47" s="25">
        <f t="shared" si="2"/>
        <v>929</v>
      </c>
      <c r="AE47" s="29">
        <f t="shared" si="3"/>
        <v>5.1611111111111114</v>
      </c>
    </row>
    <row r="48" spans="1:31" x14ac:dyDescent="0.25">
      <c r="A48" s="23">
        <v>1</v>
      </c>
      <c r="B48" s="25">
        <v>47</v>
      </c>
      <c r="C48" s="25">
        <v>1593</v>
      </c>
      <c r="D48" s="25">
        <v>2605</v>
      </c>
      <c r="E48" s="25">
        <v>1021</v>
      </c>
      <c r="F48" s="25">
        <v>377</v>
      </c>
      <c r="G48" s="25">
        <v>106</v>
      </c>
      <c r="H48" s="25">
        <v>89</v>
      </c>
      <c r="I48" s="25">
        <v>353</v>
      </c>
      <c r="J48" s="25">
        <v>920</v>
      </c>
      <c r="K48" s="25">
        <v>279</v>
      </c>
      <c r="L48" s="25">
        <v>41</v>
      </c>
      <c r="M48" s="25">
        <v>1456</v>
      </c>
      <c r="N48" s="25">
        <v>137</v>
      </c>
      <c r="O48" s="25">
        <v>281</v>
      </c>
      <c r="P48" s="25">
        <v>220</v>
      </c>
      <c r="Q48" s="25">
        <v>443</v>
      </c>
      <c r="R48" s="25">
        <v>649</v>
      </c>
      <c r="S48" s="25">
        <v>126</v>
      </c>
      <c r="T48" s="25">
        <v>132</v>
      </c>
      <c r="U48" s="25">
        <v>1321</v>
      </c>
      <c r="V48" s="25">
        <v>611</v>
      </c>
      <c r="W48" s="25">
        <v>415</v>
      </c>
      <c r="X48" s="25">
        <v>31</v>
      </c>
      <c r="Y48" s="25">
        <v>0</v>
      </c>
      <c r="Z48" s="25">
        <v>0</v>
      </c>
      <c r="AA48" s="25">
        <v>31</v>
      </c>
      <c r="AB48" s="26">
        <f>'TAZ 1454 2015 Land Use'!H48</f>
        <v>1767</v>
      </c>
      <c r="AC48" s="25">
        <f t="shared" si="1"/>
        <v>1478</v>
      </c>
      <c r="AD48" s="25">
        <f t="shared" si="2"/>
        <v>289</v>
      </c>
      <c r="AE48" s="29">
        <f t="shared" si="3"/>
        <v>7.0487804878048781</v>
      </c>
    </row>
    <row r="49" spans="1:31" x14ac:dyDescent="0.25">
      <c r="A49" s="23">
        <v>1</v>
      </c>
      <c r="B49" s="25">
        <v>48</v>
      </c>
      <c r="C49" s="25">
        <v>1992</v>
      </c>
      <c r="D49" s="25">
        <v>3987</v>
      </c>
      <c r="E49" s="25">
        <v>889</v>
      </c>
      <c r="F49" s="25">
        <v>610</v>
      </c>
      <c r="G49" s="25">
        <v>335</v>
      </c>
      <c r="H49" s="25">
        <v>158</v>
      </c>
      <c r="I49" s="25">
        <v>324</v>
      </c>
      <c r="J49" s="25">
        <v>842</v>
      </c>
      <c r="K49" s="25">
        <v>786</v>
      </c>
      <c r="L49" s="25">
        <v>40</v>
      </c>
      <c r="M49" s="25">
        <v>1627</v>
      </c>
      <c r="N49" s="25">
        <v>365</v>
      </c>
      <c r="O49" s="25">
        <v>400</v>
      </c>
      <c r="P49" s="25">
        <v>234</v>
      </c>
      <c r="Q49" s="25">
        <v>333</v>
      </c>
      <c r="R49" s="25">
        <v>1025</v>
      </c>
      <c r="S49" s="25">
        <v>223</v>
      </c>
      <c r="T49" s="25">
        <v>331</v>
      </c>
      <c r="U49" s="25">
        <v>2124</v>
      </c>
      <c r="V49" s="25">
        <v>764</v>
      </c>
      <c r="W49" s="25">
        <v>545</v>
      </c>
      <c r="X49" s="25">
        <v>0</v>
      </c>
      <c r="Y49" s="25">
        <v>0</v>
      </c>
      <c r="Z49" s="25">
        <v>0</v>
      </c>
      <c r="AA49" s="25">
        <v>0</v>
      </c>
      <c r="AB49" s="26">
        <f>'TAZ 1454 2015 Land Use'!H49</f>
        <v>2739</v>
      </c>
      <c r="AC49" s="25">
        <f t="shared" si="1"/>
        <v>2414</v>
      </c>
      <c r="AD49" s="25">
        <f t="shared" si="2"/>
        <v>325</v>
      </c>
      <c r="AE49" s="29">
        <f t="shared" si="3"/>
        <v>8.125</v>
      </c>
    </row>
    <row r="50" spans="1:31" x14ac:dyDescent="0.25">
      <c r="A50" s="23">
        <v>1</v>
      </c>
      <c r="B50" s="25">
        <v>49</v>
      </c>
      <c r="C50" s="25">
        <v>2239</v>
      </c>
      <c r="D50" s="25">
        <v>4038</v>
      </c>
      <c r="E50" s="25">
        <v>1150</v>
      </c>
      <c r="F50" s="25">
        <v>696</v>
      </c>
      <c r="G50" s="25">
        <v>238</v>
      </c>
      <c r="H50" s="25">
        <v>155</v>
      </c>
      <c r="I50" s="25">
        <v>524</v>
      </c>
      <c r="J50" s="25">
        <v>1196</v>
      </c>
      <c r="K50" s="25">
        <v>497</v>
      </c>
      <c r="L50" s="25">
        <v>22</v>
      </c>
      <c r="M50" s="25">
        <v>1897</v>
      </c>
      <c r="N50" s="25">
        <v>342</v>
      </c>
      <c r="O50" s="25">
        <v>295</v>
      </c>
      <c r="P50" s="25">
        <v>298</v>
      </c>
      <c r="Q50" s="25">
        <v>585</v>
      </c>
      <c r="R50" s="25">
        <v>1061</v>
      </c>
      <c r="S50" s="25">
        <v>158</v>
      </c>
      <c r="T50" s="25">
        <v>431</v>
      </c>
      <c r="U50" s="25">
        <v>1621</v>
      </c>
      <c r="V50" s="25">
        <v>1115</v>
      </c>
      <c r="W50" s="25">
        <v>713</v>
      </c>
      <c r="X50" s="25">
        <v>28</v>
      </c>
      <c r="Y50" s="25">
        <v>25</v>
      </c>
      <c r="Z50" s="25">
        <v>0</v>
      </c>
      <c r="AA50" s="25">
        <v>3</v>
      </c>
      <c r="AB50" s="26">
        <f>'TAZ 1454 2015 Land Use'!H50</f>
        <v>2339</v>
      </c>
      <c r="AC50" s="25">
        <f t="shared" si="1"/>
        <v>2190</v>
      </c>
      <c r="AD50" s="25">
        <f t="shared" si="2"/>
        <v>149</v>
      </c>
      <c r="AE50" s="29">
        <f t="shared" si="3"/>
        <v>6.7727272727272725</v>
      </c>
    </row>
    <row r="51" spans="1:31" x14ac:dyDescent="0.25">
      <c r="A51" s="23">
        <v>1</v>
      </c>
      <c r="B51" s="25">
        <v>50</v>
      </c>
      <c r="C51" s="25">
        <v>2333</v>
      </c>
      <c r="D51" s="25">
        <v>4735</v>
      </c>
      <c r="E51" s="25">
        <v>1003</v>
      </c>
      <c r="F51" s="25">
        <v>777</v>
      </c>
      <c r="G51" s="25">
        <v>302</v>
      </c>
      <c r="H51" s="25">
        <v>251</v>
      </c>
      <c r="I51" s="25">
        <v>505</v>
      </c>
      <c r="J51" s="25">
        <v>860</v>
      </c>
      <c r="K51" s="25">
        <v>904</v>
      </c>
      <c r="L51" s="25">
        <v>64</v>
      </c>
      <c r="M51" s="25">
        <v>1922</v>
      </c>
      <c r="N51" s="25">
        <v>411</v>
      </c>
      <c r="O51" s="25">
        <v>461</v>
      </c>
      <c r="P51" s="25">
        <v>282</v>
      </c>
      <c r="Q51" s="25">
        <v>403</v>
      </c>
      <c r="R51" s="25">
        <v>1187</v>
      </c>
      <c r="S51" s="25">
        <v>396</v>
      </c>
      <c r="T51" s="25">
        <v>339</v>
      </c>
      <c r="U51" s="25">
        <v>2582</v>
      </c>
      <c r="V51" s="25">
        <v>930</v>
      </c>
      <c r="W51" s="25">
        <v>488</v>
      </c>
      <c r="X51" s="25">
        <v>2</v>
      </c>
      <c r="Y51" s="25">
        <v>0</v>
      </c>
      <c r="Z51" s="25">
        <v>0</v>
      </c>
      <c r="AA51" s="25">
        <v>2</v>
      </c>
      <c r="AB51" s="26">
        <f>'TAZ 1454 2015 Land Use'!H51</f>
        <v>3091</v>
      </c>
      <c r="AC51" s="25">
        <f t="shared" si="1"/>
        <v>2668</v>
      </c>
      <c r="AD51" s="25">
        <f t="shared" si="2"/>
        <v>423</v>
      </c>
      <c r="AE51" s="29">
        <f t="shared" si="3"/>
        <v>6.609375</v>
      </c>
    </row>
    <row r="52" spans="1:31" x14ac:dyDescent="0.25">
      <c r="A52" s="23">
        <v>1</v>
      </c>
      <c r="B52" s="25">
        <v>51</v>
      </c>
      <c r="C52" s="25">
        <v>2096</v>
      </c>
      <c r="D52" s="25">
        <v>3646</v>
      </c>
      <c r="E52" s="25">
        <v>1118</v>
      </c>
      <c r="F52" s="25">
        <v>685</v>
      </c>
      <c r="G52" s="25">
        <v>172</v>
      </c>
      <c r="H52" s="25">
        <v>121</v>
      </c>
      <c r="I52" s="25">
        <v>462</v>
      </c>
      <c r="J52" s="25">
        <v>1093</v>
      </c>
      <c r="K52" s="25">
        <v>510</v>
      </c>
      <c r="L52" s="25">
        <v>31</v>
      </c>
      <c r="M52" s="25">
        <v>1849</v>
      </c>
      <c r="N52" s="25">
        <v>247</v>
      </c>
      <c r="O52" s="25">
        <v>296</v>
      </c>
      <c r="P52" s="25">
        <v>438</v>
      </c>
      <c r="Q52" s="25">
        <v>496</v>
      </c>
      <c r="R52" s="25">
        <v>866</v>
      </c>
      <c r="S52" s="25">
        <v>108</v>
      </c>
      <c r="T52" s="25">
        <v>335</v>
      </c>
      <c r="U52" s="25">
        <v>1843</v>
      </c>
      <c r="V52" s="25">
        <v>725</v>
      </c>
      <c r="W52" s="25">
        <v>635</v>
      </c>
      <c r="X52" s="25">
        <v>9</v>
      </c>
      <c r="Y52" s="25">
        <v>0</v>
      </c>
      <c r="Z52" s="25">
        <v>0</v>
      </c>
      <c r="AA52" s="25">
        <v>9</v>
      </c>
      <c r="AB52" s="26">
        <f>'TAZ 1454 2015 Land Use'!H52</f>
        <v>2285</v>
      </c>
      <c r="AC52" s="25">
        <f t="shared" si="1"/>
        <v>2113</v>
      </c>
      <c r="AD52" s="25">
        <f t="shared" si="2"/>
        <v>172</v>
      </c>
      <c r="AE52" s="29">
        <f t="shared" si="3"/>
        <v>5.5483870967741939</v>
      </c>
    </row>
    <row r="53" spans="1:31" x14ac:dyDescent="0.25">
      <c r="A53" s="23">
        <v>1</v>
      </c>
      <c r="B53" s="25">
        <v>52</v>
      </c>
      <c r="C53" s="25">
        <v>1315</v>
      </c>
      <c r="D53" s="25">
        <v>4125</v>
      </c>
      <c r="E53" s="25">
        <v>206</v>
      </c>
      <c r="F53" s="25">
        <v>288</v>
      </c>
      <c r="G53" s="25">
        <v>291</v>
      </c>
      <c r="H53" s="25">
        <v>530</v>
      </c>
      <c r="I53" s="25">
        <v>48</v>
      </c>
      <c r="J53" s="25">
        <v>619</v>
      </c>
      <c r="K53" s="25">
        <v>373</v>
      </c>
      <c r="L53" s="25">
        <v>275</v>
      </c>
      <c r="M53" s="25">
        <v>673</v>
      </c>
      <c r="N53" s="25">
        <v>642</v>
      </c>
      <c r="O53" s="25">
        <v>80</v>
      </c>
      <c r="P53" s="25">
        <v>165</v>
      </c>
      <c r="Q53" s="25">
        <v>194</v>
      </c>
      <c r="R53" s="25">
        <v>876</v>
      </c>
      <c r="S53" s="25">
        <v>414</v>
      </c>
      <c r="T53" s="25">
        <v>781</v>
      </c>
      <c r="U53" s="25">
        <v>2095</v>
      </c>
      <c r="V53" s="25">
        <v>735</v>
      </c>
      <c r="W53" s="25">
        <v>100</v>
      </c>
      <c r="X53" s="25">
        <v>8</v>
      </c>
      <c r="Y53" s="25">
        <v>0</v>
      </c>
      <c r="Z53" s="25">
        <v>0</v>
      </c>
      <c r="AA53" s="25">
        <v>8</v>
      </c>
      <c r="AB53" s="26">
        <f>'TAZ 1454 2015 Land Use'!H53</f>
        <v>2471</v>
      </c>
      <c r="AC53" s="25">
        <f t="shared" si="1"/>
        <v>1365</v>
      </c>
      <c r="AD53" s="25">
        <f t="shared" si="2"/>
        <v>1106</v>
      </c>
      <c r="AE53" s="29">
        <f t="shared" si="3"/>
        <v>4.0218181818181815</v>
      </c>
    </row>
    <row r="54" spans="1:31" x14ac:dyDescent="0.25">
      <c r="A54" s="23">
        <v>1</v>
      </c>
      <c r="B54" s="25">
        <v>53</v>
      </c>
      <c r="C54" s="25">
        <v>85</v>
      </c>
      <c r="D54" s="25">
        <v>250</v>
      </c>
      <c r="E54" s="25">
        <v>53</v>
      </c>
      <c r="F54" s="25">
        <v>28</v>
      </c>
      <c r="G54" s="25">
        <v>2</v>
      </c>
      <c r="H54" s="25">
        <v>2</v>
      </c>
      <c r="I54" s="25">
        <v>3</v>
      </c>
      <c r="J54" s="25">
        <v>61</v>
      </c>
      <c r="K54" s="25">
        <v>20</v>
      </c>
      <c r="L54" s="25">
        <v>1</v>
      </c>
      <c r="M54" s="25">
        <v>82</v>
      </c>
      <c r="N54" s="25">
        <v>3</v>
      </c>
      <c r="O54" s="25">
        <v>4</v>
      </c>
      <c r="P54" s="25">
        <v>19</v>
      </c>
      <c r="Q54" s="25">
        <v>34</v>
      </c>
      <c r="R54" s="25">
        <v>28</v>
      </c>
      <c r="S54" s="25">
        <v>2</v>
      </c>
      <c r="T54" s="25">
        <v>2</v>
      </c>
      <c r="U54" s="25">
        <v>207</v>
      </c>
      <c r="V54" s="25">
        <v>34</v>
      </c>
      <c r="W54" s="25">
        <v>5</v>
      </c>
      <c r="X54" s="25">
        <v>126</v>
      </c>
      <c r="Y54" s="25">
        <v>0</v>
      </c>
      <c r="Z54" s="25">
        <v>0</v>
      </c>
      <c r="AA54" s="25">
        <v>126</v>
      </c>
      <c r="AB54" s="26">
        <f>'TAZ 1454 2015 Land Use'!H54</f>
        <v>107</v>
      </c>
      <c r="AC54" s="25">
        <f t="shared" si="1"/>
        <v>101</v>
      </c>
      <c r="AD54" s="25">
        <f t="shared" si="2"/>
        <v>6</v>
      </c>
      <c r="AE54" s="29">
        <f t="shared" si="3"/>
        <v>6</v>
      </c>
    </row>
    <row r="55" spans="1:31" x14ac:dyDescent="0.25">
      <c r="A55" s="23">
        <v>1</v>
      </c>
      <c r="B55" s="25">
        <v>54</v>
      </c>
      <c r="C55" s="25">
        <v>2648</v>
      </c>
      <c r="D55" s="25">
        <v>7070</v>
      </c>
      <c r="E55" s="25">
        <v>915</v>
      </c>
      <c r="F55" s="25">
        <v>828</v>
      </c>
      <c r="G55" s="25">
        <v>264</v>
      </c>
      <c r="H55" s="25">
        <v>641</v>
      </c>
      <c r="I55" s="25">
        <v>572</v>
      </c>
      <c r="J55" s="25">
        <v>1126</v>
      </c>
      <c r="K55" s="25">
        <v>611</v>
      </c>
      <c r="L55" s="25">
        <v>339</v>
      </c>
      <c r="M55" s="25">
        <v>2030</v>
      </c>
      <c r="N55" s="25">
        <v>618</v>
      </c>
      <c r="O55" s="25">
        <v>715</v>
      </c>
      <c r="P55" s="25">
        <v>652</v>
      </c>
      <c r="Q55" s="25">
        <v>429</v>
      </c>
      <c r="R55" s="25">
        <v>852</v>
      </c>
      <c r="S55" s="25">
        <v>356</v>
      </c>
      <c r="T55" s="25">
        <v>897</v>
      </c>
      <c r="U55" s="25">
        <v>2513</v>
      </c>
      <c r="V55" s="25">
        <v>1977</v>
      </c>
      <c r="W55" s="25">
        <v>1327</v>
      </c>
      <c r="X55" s="25">
        <v>67</v>
      </c>
      <c r="Y55" s="25">
        <v>0</v>
      </c>
      <c r="Z55" s="25">
        <v>0</v>
      </c>
      <c r="AA55" s="25">
        <v>67</v>
      </c>
      <c r="AB55" s="26">
        <f>'TAZ 1454 2015 Land Use'!H55</f>
        <v>3873</v>
      </c>
      <c r="AC55" s="25">
        <f t="shared" si="1"/>
        <v>2348</v>
      </c>
      <c r="AD55" s="25">
        <f t="shared" si="2"/>
        <v>1525</v>
      </c>
      <c r="AE55" s="29">
        <f t="shared" si="3"/>
        <v>4.4985250737463129</v>
      </c>
    </row>
    <row r="56" spans="1:31" x14ac:dyDescent="0.25">
      <c r="A56" s="23">
        <v>1</v>
      </c>
      <c r="B56" s="25">
        <v>55</v>
      </c>
      <c r="C56" s="25">
        <v>1549</v>
      </c>
      <c r="D56" s="25">
        <v>3858</v>
      </c>
      <c r="E56" s="25">
        <v>482</v>
      </c>
      <c r="F56" s="25">
        <v>587</v>
      </c>
      <c r="G56" s="25">
        <v>219</v>
      </c>
      <c r="H56" s="25">
        <v>261</v>
      </c>
      <c r="I56" s="25">
        <v>353</v>
      </c>
      <c r="J56" s="25">
        <v>635</v>
      </c>
      <c r="K56" s="25">
        <v>408</v>
      </c>
      <c r="L56" s="25">
        <v>153</v>
      </c>
      <c r="M56" s="25">
        <v>1246</v>
      </c>
      <c r="N56" s="25">
        <v>303</v>
      </c>
      <c r="O56" s="25">
        <v>332</v>
      </c>
      <c r="P56" s="25">
        <v>478</v>
      </c>
      <c r="Q56" s="25">
        <v>323</v>
      </c>
      <c r="R56" s="25">
        <v>416</v>
      </c>
      <c r="S56" s="25">
        <v>219</v>
      </c>
      <c r="T56" s="25">
        <v>262</v>
      </c>
      <c r="U56" s="25">
        <v>1433</v>
      </c>
      <c r="V56" s="25">
        <v>1200</v>
      </c>
      <c r="W56" s="25">
        <v>744</v>
      </c>
      <c r="X56" s="25">
        <v>0</v>
      </c>
      <c r="Y56" s="25">
        <v>0</v>
      </c>
      <c r="Z56" s="25">
        <v>0</v>
      </c>
      <c r="AA56" s="25">
        <v>0</v>
      </c>
      <c r="AB56" s="26">
        <f>'TAZ 1454 2015 Land Use'!H56</f>
        <v>2149</v>
      </c>
      <c r="AC56" s="25">
        <f t="shared" si="1"/>
        <v>1451</v>
      </c>
      <c r="AD56" s="25">
        <f t="shared" si="2"/>
        <v>698</v>
      </c>
      <c r="AE56" s="29">
        <f t="shared" si="3"/>
        <v>4.5620915032679736</v>
      </c>
    </row>
    <row r="57" spans="1:31" x14ac:dyDescent="0.25">
      <c r="A57" s="23">
        <v>1</v>
      </c>
      <c r="B57" s="25">
        <v>56</v>
      </c>
      <c r="C57" s="25">
        <v>57</v>
      </c>
      <c r="D57" s="25">
        <v>99</v>
      </c>
      <c r="E57" s="25">
        <v>20</v>
      </c>
      <c r="F57" s="25">
        <v>31</v>
      </c>
      <c r="G57" s="25">
        <v>6</v>
      </c>
      <c r="H57" s="25">
        <v>0</v>
      </c>
      <c r="I57" s="25">
        <v>19</v>
      </c>
      <c r="J57" s="25">
        <v>11</v>
      </c>
      <c r="K57" s="25">
        <v>27</v>
      </c>
      <c r="L57" s="25">
        <v>0</v>
      </c>
      <c r="M57" s="25">
        <v>51</v>
      </c>
      <c r="N57" s="25">
        <v>6</v>
      </c>
      <c r="O57" s="25">
        <v>0</v>
      </c>
      <c r="P57" s="25">
        <v>13</v>
      </c>
      <c r="Q57" s="25">
        <v>17</v>
      </c>
      <c r="R57" s="25">
        <v>27</v>
      </c>
      <c r="S57" s="25">
        <v>6</v>
      </c>
      <c r="T57" s="25">
        <v>0</v>
      </c>
      <c r="U57" s="25">
        <v>59</v>
      </c>
      <c r="V57" s="25">
        <v>78</v>
      </c>
      <c r="W57" s="25">
        <v>-44</v>
      </c>
      <c r="X57" s="25">
        <v>0</v>
      </c>
      <c r="Y57" s="25">
        <v>0</v>
      </c>
      <c r="Z57" s="25">
        <v>0</v>
      </c>
      <c r="AA57" s="25">
        <v>0</v>
      </c>
      <c r="AB57" s="26">
        <f>'TAZ 1454 2015 Land Use'!H57</f>
        <v>64</v>
      </c>
      <c r="AC57" s="25">
        <f t="shared" si="1"/>
        <v>65</v>
      </c>
      <c r="AD57" s="28">
        <f t="shared" si="2"/>
        <v>-1</v>
      </c>
      <c r="AE57" s="29" t="e">
        <f t="shared" si="3"/>
        <v>#DIV/0!</v>
      </c>
    </row>
    <row r="58" spans="1:31" x14ac:dyDescent="0.25">
      <c r="A58" s="23">
        <v>1</v>
      </c>
      <c r="B58" s="25">
        <v>57</v>
      </c>
      <c r="C58" s="25">
        <v>935</v>
      </c>
      <c r="D58" s="25">
        <v>2497</v>
      </c>
      <c r="E58" s="25">
        <v>191</v>
      </c>
      <c r="F58" s="25">
        <v>309</v>
      </c>
      <c r="G58" s="25">
        <v>173</v>
      </c>
      <c r="H58" s="25">
        <v>262</v>
      </c>
      <c r="I58" s="25">
        <v>248</v>
      </c>
      <c r="J58" s="25">
        <v>453</v>
      </c>
      <c r="K58" s="25">
        <v>230</v>
      </c>
      <c r="L58" s="25">
        <v>4</v>
      </c>
      <c r="M58" s="25">
        <v>561</v>
      </c>
      <c r="N58" s="25">
        <v>374</v>
      </c>
      <c r="O58" s="25">
        <v>111</v>
      </c>
      <c r="P58" s="25">
        <v>165</v>
      </c>
      <c r="Q58" s="25">
        <v>161</v>
      </c>
      <c r="R58" s="25">
        <v>498</v>
      </c>
      <c r="S58" s="25">
        <v>137</v>
      </c>
      <c r="T58" s="25">
        <v>604</v>
      </c>
      <c r="U58" s="25">
        <v>473</v>
      </c>
      <c r="V58" s="25">
        <v>789</v>
      </c>
      <c r="W58" s="25">
        <v>494</v>
      </c>
      <c r="X58" s="25">
        <v>0</v>
      </c>
      <c r="Y58" s="25">
        <v>0</v>
      </c>
      <c r="Z58" s="25">
        <v>0</v>
      </c>
      <c r="AA58" s="25">
        <v>0</v>
      </c>
      <c r="AB58" s="26">
        <f>'TAZ 1454 2015 Land Use'!H58</f>
        <v>1018</v>
      </c>
      <c r="AC58" s="25">
        <f t="shared" si="1"/>
        <v>913</v>
      </c>
      <c r="AD58" s="25">
        <f t="shared" si="2"/>
        <v>105</v>
      </c>
      <c r="AE58" s="29">
        <f t="shared" si="3"/>
        <v>26.25</v>
      </c>
    </row>
    <row r="59" spans="1:31" x14ac:dyDescent="0.25">
      <c r="A59" s="23">
        <v>1</v>
      </c>
      <c r="B59" s="25">
        <v>58</v>
      </c>
      <c r="C59" s="25">
        <v>2529</v>
      </c>
      <c r="D59" s="25">
        <v>5403</v>
      </c>
      <c r="E59" s="25">
        <v>983</v>
      </c>
      <c r="F59" s="25">
        <v>797</v>
      </c>
      <c r="G59" s="25">
        <v>548</v>
      </c>
      <c r="H59" s="25">
        <v>201</v>
      </c>
      <c r="I59" s="25">
        <v>694</v>
      </c>
      <c r="J59" s="25">
        <v>955</v>
      </c>
      <c r="K59" s="25">
        <v>768</v>
      </c>
      <c r="L59" s="25">
        <v>112</v>
      </c>
      <c r="M59" s="25">
        <v>2135</v>
      </c>
      <c r="N59" s="25">
        <v>394</v>
      </c>
      <c r="O59" s="25">
        <v>978</v>
      </c>
      <c r="P59" s="25">
        <v>489</v>
      </c>
      <c r="Q59" s="25">
        <v>455</v>
      </c>
      <c r="R59" s="25">
        <v>607</v>
      </c>
      <c r="S59" s="25">
        <v>213</v>
      </c>
      <c r="T59" s="25">
        <v>315</v>
      </c>
      <c r="U59" s="25">
        <v>2024</v>
      </c>
      <c r="V59" s="25">
        <v>1687</v>
      </c>
      <c r="W59" s="25">
        <v>1164</v>
      </c>
      <c r="X59" s="25">
        <v>31</v>
      </c>
      <c r="Y59" s="25">
        <v>0</v>
      </c>
      <c r="Z59" s="25">
        <v>0</v>
      </c>
      <c r="AA59" s="25">
        <v>31</v>
      </c>
      <c r="AB59" s="26">
        <f>'TAZ 1454 2015 Land Use'!H59</f>
        <v>3051</v>
      </c>
      <c r="AC59" s="25">
        <f t="shared" si="1"/>
        <v>2491</v>
      </c>
      <c r="AD59" s="25">
        <f t="shared" si="2"/>
        <v>560</v>
      </c>
      <c r="AE59" s="29">
        <f t="shared" si="3"/>
        <v>5</v>
      </c>
    </row>
    <row r="60" spans="1:31" x14ac:dyDescent="0.25">
      <c r="A60" s="23">
        <v>1</v>
      </c>
      <c r="B60" s="25">
        <v>59</v>
      </c>
      <c r="C60" s="25">
        <v>3117</v>
      </c>
      <c r="D60" s="25">
        <v>8042</v>
      </c>
      <c r="E60" s="25">
        <v>877</v>
      </c>
      <c r="F60" s="25">
        <v>1140</v>
      </c>
      <c r="G60" s="25">
        <v>480</v>
      </c>
      <c r="H60" s="25">
        <v>620</v>
      </c>
      <c r="I60" s="25">
        <v>699</v>
      </c>
      <c r="J60" s="25">
        <v>1087</v>
      </c>
      <c r="K60" s="25">
        <v>1058</v>
      </c>
      <c r="L60" s="25">
        <v>273</v>
      </c>
      <c r="M60" s="25">
        <v>2453</v>
      </c>
      <c r="N60" s="25">
        <v>664</v>
      </c>
      <c r="O60" s="25">
        <v>768</v>
      </c>
      <c r="P60" s="25">
        <v>767</v>
      </c>
      <c r="Q60" s="25">
        <v>750</v>
      </c>
      <c r="R60" s="25">
        <v>832</v>
      </c>
      <c r="S60" s="25">
        <v>312</v>
      </c>
      <c r="T60" s="25">
        <v>948</v>
      </c>
      <c r="U60" s="25">
        <v>3131</v>
      </c>
      <c r="V60" s="25">
        <v>2088</v>
      </c>
      <c r="W60" s="25">
        <v>1563</v>
      </c>
      <c r="X60" s="25">
        <v>67</v>
      </c>
      <c r="Y60" s="25">
        <v>0</v>
      </c>
      <c r="Z60" s="25">
        <v>0</v>
      </c>
      <c r="AA60" s="25">
        <v>67</v>
      </c>
      <c r="AB60" s="26">
        <f>'TAZ 1454 2015 Land Use'!H60</f>
        <v>4490</v>
      </c>
      <c r="AC60" s="25">
        <f t="shared" si="1"/>
        <v>3203</v>
      </c>
      <c r="AD60" s="25">
        <f t="shared" si="2"/>
        <v>1287</v>
      </c>
      <c r="AE60" s="29">
        <f t="shared" si="3"/>
        <v>4.7142857142857144</v>
      </c>
    </row>
    <row r="61" spans="1:31" x14ac:dyDescent="0.25">
      <c r="A61" s="23">
        <v>1</v>
      </c>
      <c r="B61" s="25">
        <v>60</v>
      </c>
      <c r="C61" s="25">
        <v>1541</v>
      </c>
      <c r="D61" s="25">
        <v>4051</v>
      </c>
      <c r="E61" s="25">
        <v>419</v>
      </c>
      <c r="F61" s="25">
        <v>474</v>
      </c>
      <c r="G61" s="25">
        <v>316</v>
      </c>
      <c r="H61" s="25">
        <v>332</v>
      </c>
      <c r="I61" s="25">
        <v>305</v>
      </c>
      <c r="J61" s="25">
        <v>564</v>
      </c>
      <c r="K61" s="25">
        <v>510</v>
      </c>
      <c r="L61" s="25">
        <v>162</v>
      </c>
      <c r="M61" s="25">
        <v>1220</v>
      </c>
      <c r="N61" s="25">
        <v>321</v>
      </c>
      <c r="O61" s="25">
        <v>366</v>
      </c>
      <c r="P61" s="25">
        <v>385</v>
      </c>
      <c r="Q61" s="25">
        <v>378</v>
      </c>
      <c r="R61" s="25">
        <v>412</v>
      </c>
      <c r="S61" s="25">
        <v>103</v>
      </c>
      <c r="T61" s="25">
        <v>501</v>
      </c>
      <c r="U61" s="25">
        <v>1594</v>
      </c>
      <c r="V61" s="25">
        <v>1149</v>
      </c>
      <c r="W61" s="25">
        <v>704</v>
      </c>
      <c r="X61" s="25">
        <v>2</v>
      </c>
      <c r="Y61" s="25">
        <v>0</v>
      </c>
      <c r="Z61" s="25">
        <v>0</v>
      </c>
      <c r="AA61" s="25">
        <v>2</v>
      </c>
      <c r="AB61" s="26">
        <f>'TAZ 1454 2015 Land Use'!H61</f>
        <v>2366</v>
      </c>
      <c r="AC61" s="25">
        <f t="shared" si="1"/>
        <v>1584</v>
      </c>
      <c r="AD61" s="25">
        <f t="shared" si="2"/>
        <v>782</v>
      </c>
      <c r="AE61" s="29">
        <f t="shared" si="3"/>
        <v>4.8271604938271606</v>
      </c>
    </row>
    <row r="62" spans="1:31" x14ac:dyDescent="0.25">
      <c r="A62" s="23">
        <v>1</v>
      </c>
      <c r="B62" s="25">
        <v>61</v>
      </c>
      <c r="C62" s="25">
        <v>1946</v>
      </c>
      <c r="D62" s="25">
        <v>4338</v>
      </c>
      <c r="E62" s="25">
        <v>708</v>
      </c>
      <c r="F62" s="25">
        <v>628</v>
      </c>
      <c r="G62" s="25">
        <v>385</v>
      </c>
      <c r="H62" s="25">
        <v>225</v>
      </c>
      <c r="I62" s="25">
        <v>543</v>
      </c>
      <c r="J62" s="25">
        <v>681</v>
      </c>
      <c r="K62" s="25">
        <v>539</v>
      </c>
      <c r="L62" s="25">
        <v>183</v>
      </c>
      <c r="M62" s="25">
        <v>1697</v>
      </c>
      <c r="N62" s="25">
        <v>249</v>
      </c>
      <c r="O62" s="25">
        <v>572</v>
      </c>
      <c r="P62" s="25">
        <v>543</v>
      </c>
      <c r="Q62" s="25">
        <v>393</v>
      </c>
      <c r="R62" s="25">
        <v>438</v>
      </c>
      <c r="S62" s="25">
        <v>107</v>
      </c>
      <c r="T62" s="25">
        <v>337</v>
      </c>
      <c r="U62" s="25">
        <v>1839</v>
      </c>
      <c r="V62" s="25">
        <v>1233</v>
      </c>
      <c r="W62" s="25">
        <v>822</v>
      </c>
      <c r="X62" s="25">
        <v>3</v>
      </c>
      <c r="Y62" s="25">
        <v>0</v>
      </c>
      <c r="Z62" s="25">
        <v>0</v>
      </c>
      <c r="AA62" s="25">
        <v>3</v>
      </c>
      <c r="AB62" s="26">
        <f>'TAZ 1454 2015 Land Use'!H62</f>
        <v>2590</v>
      </c>
      <c r="AC62" s="25">
        <f t="shared" si="1"/>
        <v>1759</v>
      </c>
      <c r="AD62" s="25">
        <f t="shared" si="2"/>
        <v>831</v>
      </c>
      <c r="AE62" s="29">
        <f t="shared" si="3"/>
        <v>4.5409836065573774</v>
      </c>
    </row>
    <row r="63" spans="1:31" x14ac:dyDescent="0.25">
      <c r="A63" s="23">
        <v>1</v>
      </c>
      <c r="B63" s="25">
        <v>62</v>
      </c>
      <c r="C63" s="25">
        <v>3209</v>
      </c>
      <c r="D63" s="25">
        <v>7122</v>
      </c>
      <c r="E63" s="25">
        <v>1229</v>
      </c>
      <c r="F63" s="25">
        <v>1033</v>
      </c>
      <c r="G63" s="25">
        <v>540</v>
      </c>
      <c r="H63" s="25">
        <v>407</v>
      </c>
      <c r="I63" s="25">
        <v>620</v>
      </c>
      <c r="J63" s="25">
        <v>1331</v>
      </c>
      <c r="K63" s="25">
        <v>1020</v>
      </c>
      <c r="L63" s="25">
        <v>238</v>
      </c>
      <c r="M63" s="25">
        <v>2548</v>
      </c>
      <c r="N63" s="25">
        <v>661</v>
      </c>
      <c r="O63" s="25">
        <v>862</v>
      </c>
      <c r="P63" s="25">
        <v>697</v>
      </c>
      <c r="Q63" s="25">
        <v>767</v>
      </c>
      <c r="R63" s="25">
        <v>883</v>
      </c>
      <c r="S63" s="25">
        <v>527</v>
      </c>
      <c r="T63" s="25">
        <v>618</v>
      </c>
      <c r="U63" s="25">
        <v>2946</v>
      </c>
      <c r="V63" s="25">
        <v>1734</v>
      </c>
      <c r="W63" s="25">
        <v>1297</v>
      </c>
      <c r="X63" s="25">
        <v>7</v>
      </c>
      <c r="Y63" s="25">
        <v>0</v>
      </c>
      <c r="Z63" s="25">
        <v>0</v>
      </c>
      <c r="AA63" s="25">
        <v>7</v>
      </c>
      <c r="AB63" s="26">
        <f>'TAZ 1454 2015 Land Use'!H63</f>
        <v>4475</v>
      </c>
      <c r="AC63" s="25">
        <f t="shared" si="1"/>
        <v>3371</v>
      </c>
      <c r="AD63" s="25">
        <f t="shared" si="2"/>
        <v>1104</v>
      </c>
      <c r="AE63" s="29">
        <f t="shared" si="3"/>
        <v>4.6386554621848743</v>
      </c>
    </row>
    <row r="64" spans="1:31" x14ac:dyDescent="0.25">
      <c r="A64" s="23">
        <v>1</v>
      </c>
      <c r="B64" s="25">
        <v>63</v>
      </c>
      <c r="C64" s="25">
        <v>2290</v>
      </c>
      <c r="D64" s="25">
        <v>5661</v>
      </c>
      <c r="E64" s="25">
        <v>670</v>
      </c>
      <c r="F64" s="25">
        <v>775</v>
      </c>
      <c r="G64" s="25">
        <v>387</v>
      </c>
      <c r="H64" s="25">
        <v>458</v>
      </c>
      <c r="I64" s="25">
        <v>552</v>
      </c>
      <c r="J64" s="25">
        <v>845</v>
      </c>
      <c r="K64" s="25">
        <v>644</v>
      </c>
      <c r="L64" s="25">
        <v>249</v>
      </c>
      <c r="M64" s="25">
        <v>1796</v>
      </c>
      <c r="N64" s="25">
        <v>494</v>
      </c>
      <c r="O64" s="25">
        <v>512</v>
      </c>
      <c r="P64" s="25">
        <v>631</v>
      </c>
      <c r="Q64" s="25">
        <v>519</v>
      </c>
      <c r="R64" s="25">
        <v>628</v>
      </c>
      <c r="S64" s="25">
        <v>304</v>
      </c>
      <c r="T64" s="25">
        <v>576</v>
      </c>
      <c r="U64" s="25">
        <v>2061</v>
      </c>
      <c r="V64" s="25">
        <v>1673</v>
      </c>
      <c r="W64" s="25">
        <v>1047</v>
      </c>
      <c r="X64" s="25">
        <v>6</v>
      </c>
      <c r="Y64" s="25">
        <v>0</v>
      </c>
      <c r="Z64" s="25">
        <v>0</v>
      </c>
      <c r="AA64" s="25">
        <v>6</v>
      </c>
      <c r="AB64" s="26">
        <f>'TAZ 1454 2015 Land Use'!H64</f>
        <v>3287</v>
      </c>
      <c r="AC64" s="25">
        <f t="shared" si="1"/>
        <v>2133</v>
      </c>
      <c r="AD64" s="25">
        <f t="shared" si="2"/>
        <v>1154</v>
      </c>
      <c r="AE64" s="29">
        <f t="shared" si="3"/>
        <v>4.6345381526104417</v>
      </c>
    </row>
    <row r="65" spans="1:31" x14ac:dyDescent="0.25">
      <c r="A65" s="23">
        <v>1</v>
      </c>
      <c r="B65" s="25">
        <v>64</v>
      </c>
      <c r="C65" s="25">
        <v>3018</v>
      </c>
      <c r="D65" s="25">
        <v>7100</v>
      </c>
      <c r="E65" s="25">
        <v>877</v>
      </c>
      <c r="F65" s="25">
        <v>1226</v>
      </c>
      <c r="G65" s="25">
        <v>574</v>
      </c>
      <c r="H65" s="25">
        <v>341</v>
      </c>
      <c r="I65" s="25">
        <v>524</v>
      </c>
      <c r="J65" s="25">
        <v>1316</v>
      </c>
      <c r="K65" s="25">
        <v>1033</v>
      </c>
      <c r="L65" s="25">
        <v>145</v>
      </c>
      <c r="M65" s="25">
        <v>2531</v>
      </c>
      <c r="N65" s="25">
        <v>487</v>
      </c>
      <c r="O65" s="25">
        <v>886</v>
      </c>
      <c r="P65" s="25">
        <v>630</v>
      </c>
      <c r="Q65" s="25">
        <v>666</v>
      </c>
      <c r="R65" s="25">
        <v>836</v>
      </c>
      <c r="S65" s="25">
        <v>186</v>
      </c>
      <c r="T65" s="25">
        <v>819</v>
      </c>
      <c r="U65" s="25">
        <v>3414</v>
      </c>
      <c r="V65" s="25">
        <v>1605</v>
      </c>
      <c r="W65" s="25">
        <v>1076</v>
      </c>
      <c r="X65" s="25">
        <v>5</v>
      </c>
      <c r="Y65" s="25">
        <v>0</v>
      </c>
      <c r="Z65" s="25">
        <v>0</v>
      </c>
      <c r="AA65" s="25">
        <v>5</v>
      </c>
      <c r="AB65" s="26">
        <f>'TAZ 1454 2015 Land Use'!H65</f>
        <v>4185</v>
      </c>
      <c r="AC65" s="25">
        <f t="shared" si="1"/>
        <v>3382</v>
      </c>
      <c r="AD65" s="25">
        <f t="shared" si="2"/>
        <v>803</v>
      </c>
      <c r="AE65" s="29">
        <f t="shared" si="3"/>
        <v>5.5379310344827584</v>
      </c>
    </row>
    <row r="66" spans="1:31" x14ac:dyDescent="0.25">
      <c r="A66" s="23">
        <v>1</v>
      </c>
      <c r="B66" s="25">
        <v>65</v>
      </c>
      <c r="C66" s="25">
        <v>2367</v>
      </c>
      <c r="D66" s="25">
        <v>5628</v>
      </c>
      <c r="E66" s="25">
        <v>947</v>
      </c>
      <c r="F66" s="25">
        <v>728</v>
      </c>
      <c r="G66" s="25">
        <v>306</v>
      </c>
      <c r="H66" s="25">
        <v>386</v>
      </c>
      <c r="I66" s="25">
        <v>417</v>
      </c>
      <c r="J66" s="25">
        <v>1111</v>
      </c>
      <c r="K66" s="25">
        <v>626</v>
      </c>
      <c r="L66" s="25">
        <v>213</v>
      </c>
      <c r="M66" s="25">
        <v>1940</v>
      </c>
      <c r="N66" s="25">
        <v>427</v>
      </c>
      <c r="O66" s="25">
        <v>574</v>
      </c>
      <c r="P66" s="25">
        <v>544</v>
      </c>
      <c r="Q66" s="25">
        <v>505</v>
      </c>
      <c r="R66" s="25">
        <v>744</v>
      </c>
      <c r="S66" s="25">
        <v>267</v>
      </c>
      <c r="T66" s="25">
        <v>574</v>
      </c>
      <c r="U66" s="25">
        <v>2438</v>
      </c>
      <c r="V66" s="25">
        <v>1401</v>
      </c>
      <c r="W66" s="25">
        <v>948</v>
      </c>
      <c r="X66" s="25">
        <v>26</v>
      </c>
      <c r="Y66" s="25">
        <v>0</v>
      </c>
      <c r="Z66" s="25">
        <v>0</v>
      </c>
      <c r="AA66" s="25">
        <v>26</v>
      </c>
      <c r="AB66" s="26">
        <f>'TAZ 1454 2015 Land Use'!H66</f>
        <v>3337</v>
      </c>
      <c r="AC66" s="25">
        <f t="shared" si="1"/>
        <v>2363</v>
      </c>
      <c r="AD66" s="25">
        <f t="shared" si="2"/>
        <v>974</v>
      </c>
      <c r="AE66" s="29">
        <f t="shared" si="3"/>
        <v>4.572769953051643</v>
      </c>
    </row>
    <row r="67" spans="1:31" x14ac:dyDescent="0.25">
      <c r="A67" s="23">
        <v>1</v>
      </c>
      <c r="B67" s="25">
        <v>66</v>
      </c>
      <c r="C67" s="25">
        <v>1944</v>
      </c>
      <c r="D67" s="25">
        <v>4619</v>
      </c>
      <c r="E67" s="25">
        <v>671</v>
      </c>
      <c r="F67" s="25">
        <v>651</v>
      </c>
      <c r="G67" s="25">
        <v>215</v>
      </c>
      <c r="H67" s="25">
        <v>407</v>
      </c>
      <c r="I67" s="25">
        <v>382</v>
      </c>
      <c r="J67" s="25">
        <v>794</v>
      </c>
      <c r="K67" s="25">
        <v>553</v>
      </c>
      <c r="L67" s="25">
        <v>215</v>
      </c>
      <c r="M67" s="25">
        <v>1621</v>
      </c>
      <c r="N67" s="25">
        <v>323</v>
      </c>
      <c r="O67" s="25">
        <v>485</v>
      </c>
      <c r="P67" s="25">
        <v>447</v>
      </c>
      <c r="Q67" s="25">
        <v>506</v>
      </c>
      <c r="R67" s="25">
        <v>506</v>
      </c>
      <c r="S67" s="25">
        <v>308</v>
      </c>
      <c r="T67" s="25">
        <v>328</v>
      </c>
      <c r="U67" s="25">
        <v>2337</v>
      </c>
      <c r="V67" s="25">
        <v>994</v>
      </c>
      <c r="W67" s="25">
        <v>652</v>
      </c>
      <c r="X67" s="25">
        <v>2</v>
      </c>
      <c r="Y67" s="25">
        <v>0</v>
      </c>
      <c r="Z67" s="25">
        <v>0</v>
      </c>
      <c r="AA67" s="25">
        <v>2</v>
      </c>
      <c r="AB67" s="26">
        <f>'TAZ 1454 2015 Land Use'!H67</f>
        <v>2876</v>
      </c>
      <c r="AC67" s="25">
        <f t="shared" ref="AC67:AC130" si="10">(0*I67)+(1*J67)+(2*K67)</f>
        <v>1900</v>
      </c>
      <c r="AD67" s="25">
        <f t="shared" ref="AD67:AD130" si="11">AB67-AC67</f>
        <v>976</v>
      </c>
      <c r="AE67" s="29">
        <f t="shared" ref="AE67:AE130" si="12">IF(AND(L67=0,AD67=0),0,AD67/L67)</f>
        <v>4.5395348837209299</v>
      </c>
    </row>
    <row r="68" spans="1:31" x14ac:dyDescent="0.25">
      <c r="A68" s="23">
        <v>1</v>
      </c>
      <c r="B68" s="25">
        <v>67</v>
      </c>
      <c r="C68" s="25">
        <v>2116</v>
      </c>
      <c r="D68" s="25">
        <v>5134</v>
      </c>
      <c r="E68" s="25">
        <v>661</v>
      </c>
      <c r="F68" s="25">
        <v>732</v>
      </c>
      <c r="G68" s="25">
        <v>294</v>
      </c>
      <c r="H68" s="25">
        <v>429</v>
      </c>
      <c r="I68" s="25">
        <v>507</v>
      </c>
      <c r="J68" s="25">
        <v>619</v>
      </c>
      <c r="K68" s="25">
        <v>643</v>
      </c>
      <c r="L68" s="25">
        <v>347</v>
      </c>
      <c r="M68" s="25">
        <v>1785</v>
      </c>
      <c r="N68" s="25">
        <v>331</v>
      </c>
      <c r="O68" s="25">
        <v>545</v>
      </c>
      <c r="P68" s="25">
        <v>411</v>
      </c>
      <c r="Q68" s="25">
        <v>413</v>
      </c>
      <c r="R68" s="25">
        <v>747</v>
      </c>
      <c r="S68" s="25">
        <v>224</v>
      </c>
      <c r="T68" s="25">
        <v>369</v>
      </c>
      <c r="U68" s="25">
        <v>2745</v>
      </c>
      <c r="V68" s="25">
        <v>1138</v>
      </c>
      <c r="W68" s="25">
        <v>658</v>
      </c>
      <c r="X68" s="25">
        <v>9</v>
      </c>
      <c r="Y68" s="25">
        <v>0</v>
      </c>
      <c r="Z68" s="25">
        <v>0</v>
      </c>
      <c r="AA68" s="25">
        <v>9</v>
      </c>
      <c r="AB68" s="26">
        <f>'TAZ 1454 2015 Land Use'!H68</f>
        <v>3423</v>
      </c>
      <c r="AC68" s="25">
        <f t="shared" si="10"/>
        <v>1905</v>
      </c>
      <c r="AD68" s="25">
        <f t="shared" si="11"/>
        <v>1518</v>
      </c>
      <c r="AE68" s="29">
        <f t="shared" si="12"/>
        <v>4.3746397694524495</v>
      </c>
    </row>
    <row r="69" spans="1:31" x14ac:dyDescent="0.25">
      <c r="A69" s="23">
        <v>1</v>
      </c>
      <c r="B69" s="25">
        <v>68</v>
      </c>
      <c r="C69" s="25">
        <v>1445</v>
      </c>
      <c r="D69" s="25">
        <v>3232</v>
      </c>
      <c r="E69" s="25">
        <v>536</v>
      </c>
      <c r="F69" s="25">
        <v>520</v>
      </c>
      <c r="G69" s="25">
        <v>194</v>
      </c>
      <c r="H69" s="25">
        <v>195</v>
      </c>
      <c r="I69" s="25">
        <v>447</v>
      </c>
      <c r="J69" s="25">
        <v>549</v>
      </c>
      <c r="K69" s="25">
        <v>340</v>
      </c>
      <c r="L69" s="25">
        <v>109</v>
      </c>
      <c r="M69" s="25">
        <v>1211</v>
      </c>
      <c r="N69" s="25">
        <v>234</v>
      </c>
      <c r="O69" s="25">
        <v>405</v>
      </c>
      <c r="P69" s="25">
        <v>364</v>
      </c>
      <c r="Q69" s="25">
        <v>304</v>
      </c>
      <c r="R69" s="25">
        <v>372</v>
      </c>
      <c r="S69" s="25">
        <v>164</v>
      </c>
      <c r="T69" s="25">
        <v>252</v>
      </c>
      <c r="U69" s="25">
        <v>1550</v>
      </c>
      <c r="V69" s="25">
        <v>687</v>
      </c>
      <c r="W69" s="25">
        <v>579</v>
      </c>
      <c r="X69" s="25">
        <v>10</v>
      </c>
      <c r="Y69" s="25">
        <v>0</v>
      </c>
      <c r="Z69" s="25">
        <v>0</v>
      </c>
      <c r="AA69" s="25">
        <v>10</v>
      </c>
      <c r="AB69" s="26">
        <f>'TAZ 1454 2015 Land Use'!H69</f>
        <v>1841</v>
      </c>
      <c r="AC69" s="25">
        <f t="shared" si="10"/>
        <v>1229</v>
      </c>
      <c r="AD69" s="25">
        <f t="shared" si="11"/>
        <v>612</v>
      </c>
      <c r="AE69" s="29">
        <f t="shared" si="12"/>
        <v>5.6146788990825689</v>
      </c>
    </row>
    <row r="70" spans="1:31" x14ac:dyDescent="0.25">
      <c r="A70" s="23">
        <v>1</v>
      </c>
      <c r="B70" s="25">
        <v>69</v>
      </c>
      <c r="C70" s="25">
        <v>2858</v>
      </c>
      <c r="D70" s="25">
        <v>8629</v>
      </c>
      <c r="E70" s="25">
        <v>890</v>
      </c>
      <c r="F70" s="25">
        <v>1176</v>
      </c>
      <c r="G70" s="25">
        <v>412</v>
      </c>
      <c r="H70" s="25">
        <v>380</v>
      </c>
      <c r="I70" s="25">
        <v>394</v>
      </c>
      <c r="J70" s="25">
        <v>1237</v>
      </c>
      <c r="K70" s="25">
        <v>987</v>
      </c>
      <c r="L70" s="25">
        <v>240</v>
      </c>
      <c r="M70" s="25">
        <v>2377</v>
      </c>
      <c r="N70" s="25">
        <v>481</v>
      </c>
      <c r="O70" s="25">
        <v>521</v>
      </c>
      <c r="P70" s="25">
        <v>562</v>
      </c>
      <c r="Q70" s="25">
        <v>679</v>
      </c>
      <c r="R70" s="25">
        <v>1096</v>
      </c>
      <c r="S70" s="25">
        <v>391</v>
      </c>
      <c r="T70" s="25">
        <v>2784</v>
      </c>
      <c r="U70" s="25">
        <v>3160</v>
      </c>
      <c r="V70" s="25">
        <v>1461</v>
      </c>
      <c r="W70" s="25">
        <v>833</v>
      </c>
      <c r="X70" s="25">
        <v>2191</v>
      </c>
      <c r="Y70" s="25">
        <v>2086</v>
      </c>
      <c r="Z70" s="25">
        <v>0</v>
      </c>
      <c r="AA70" s="25">
        <v>105</v>
      </c>
      <c r="AB70" s="26">
        <f>'TAZ 1454 2015 Land Use'!H70</f>
        <v>5188</v>
      </c>
      <c r="AC70" s="25">
        <f t="shared" si="10"/>
        <v>3211</v>
      </c>
      <c r="AD70" s="25">
        <f t="shared" si="11"/>
        <v>1977</v>
      </c>
      <c r="AE70" s="29">
        <f t="shared" si="12"/>
        <v>8.2375000000000007</v>
      </c>
    </row>
    <row r="71" spans="1:31" x14ac:dyDescent="0.25">
      <c r="A71" s="23">
        <v>1</v>
      </c>
      <c r="B71" s="25">
        <v>70</v>
      </c>
      <c r="C71" s="25">
        <v>2894</v>
      </c>
      <c r="D71" s="25">
        <v>5789</v>
      </c>
      <c r="E71" s="25">
        <v>963</v>
      </c>
      <c r="F71" s="25">
        <v>1295</v>
      </c>
      <c r="G71" s="25">
        <v>411</v>
      </c>
      <c r="H71" s="25">
        <v>225</v>
      </c>
      <c r="I71" s="25">
        <v>540</v>
      </c>
      <c r="J71" s="25">
        <v>1145</v>
      </c>
      <c r="K71" s="25">
        <v>1087</v>
      </c>
      <c r="L71" s="25">
        <v>122</v>
      </c>
      <c r="M71" s="25">
        <v>2402</v>
      </c>
      <c r="N71" s="25">
        <v>492</v>
      </c>
      <c r="O71" s="25">
        <v>579</v>
      </c>
      <c r="P71" s="25">
        <v>532</v>
      </c>
      <c r="Q71" s="25">
        <v>628</v>
      </c>
      <c r="R71" s="25">
        <v>1155</v>
      </c>
      <c r="S71" s="25">
        <v>346</v>
      </c>
      <c r="T71" s="25">
        <v>409</v>
      </c>
      <c r="U71" s="25">
        <v>3010</v>
      </c>
      <c r="V71" s="25">
        <v>1284</v>
      </c>
      <c r="W71" s="25">
        <v>740</v>
      </c>
      <c r="X71" s="25">
        <v>1</v>
      </c>
      <c r="Y71" s="25">
        <v>0</v>
      </c>
      <c r="Z71" s="25">
        <v>0</v>
      </c>
      <c r="AA71" s="25">
        <v>1</v>
      </c>
      <c r="AB71" s="26">
        <f>'TAZ 1454 2015 Land Use'!H71</f>
        <v>3713</v>
      </c>
      <c r="AC71" s="25">
        <f t="shared" si="10"/>
        <v>3319</v>
      </c>
      <c r="AD71" s="25">
        <f t="shared" si="11"/>
        <v>394</v>
      </c>
      <c r="AE71" s="29">
        <f t="shared" si="12"/>
        <v>3.2295081967213113</v>
      </c>
    </row>
    <row r="72" spans="1:31" x14ac:dyDescent="0.25">
      <c r="A72" s="23">
        <v>1</v>
      </c>
      <c r="B72" s="25">
        <v>71</v>
      </c>
      <c r="C72" s="25">
        <v>1959</v>
      </c>
      <c r="D72" s="25">
        <v>4542</v>
      </c>
      <c r="E72" s="25">
        <v>761</v>
      </c>
      <c r="F72" s="25">
        <v>581</v>
      </c>
      <c r="G72" s="25">
        <v>256</v>
      </c>
      <c r="H72" s="25">
        <v>361</v>
      </c>
      <c r="I72" s="25">
        <v>487</v>
      </c>
      <c r="J72" s="25">
        <v>903</v>
      </c>
      <c r="K72" s="25">
        <v>534</v>
      </c>
      <c r="L72" s="25">
        <v>35</v>
      </c>
      <c r="M72" s="25">
        <v>1461</v>
      </c>
      <c r="N72" s="25">
        <v>498</v>
      </c>
      <c r="O72" s="25">
        <v>316</v>
      </c>
      <c r="P72" s="25">
        <v>293</v>
      </c>
      <c r="Q72" s="25">
        <v>385</v>
      </c>
      <c r="R72" s="25">
        <v>965</v>
      </c>
      <c r="S72" s="25">
        <v>359</v>
      </c>
      <c r="T72" s="25">
        <v>610</v>
      </c>
      <c r="U72" s="25">
        <v>1615</v>
      </c>
      <c r="V72" s="25">
        <v>1175</v>
      </c>
      <c r="W72" s="25">
        <v>783</v>
      </c>
      <c r="X72" s="25">
        <v>188</v>
      </c>
      <c r="Y72" s="25">
        <v>0</v>
      </c>
      <c r="Z72" s="25">
        <v>0</v>
      </c>
      <c r="AA72" s="25">
        <v>188</v>
      </c>
      <c r="AB72" s="26">
        <f>'TAZ 1454 2015 Land Use'!H72</f>
        <v>2351</v>
      </c>
      <c r="AC72" s="25">
        <f t="shared" si="10"/>
        <v>1971</v>
      </c>
      <c r="AD72" s="25">
        <f t="shared" si="11"/>
        <v>380</v>
      </c>
      <c r="AE72" s="29">
        <f t="shared" si="12"/>
        <v>10.857142857142858</v>
      </c>
    </row>
    <row r="73" spans="1:31" x14ac:dyDescent="0.25">
      <c r="A73" s="23">
        <v>1</v>
      </c>
      <c r="B73" s="25">
        <v>72</v>
      </c>
      <c r="C73" s="25">
        <v>952</v>
      </c>
      <c r="D73" s="25">
        <v>2057</v>
      </c>
      <c r="E73" s="25">
        <v>365</v>
      </c>
      <c r="F73" s="25">
        <v>371</v>
      </c>
      <c r="G73" s="25">
        <v>108</v>
      </c>
      <c r="H73" s="25">
        <v>108</v>
      </c>
      <c r="I73" s="25">
        <v>105</v>
      </c>
      <c r="J73" s="25">
        <v>386</v>
      </c>
      <c r="K73" s="25">
        <v>395</v>
      </c>
      <c r="L73" s="25">
        <v>66</v>
      </c>
      <c r="M73" s="25">
        <v>808</v>
      </c>
      <c r="N73" s="25">
        <v>144</v>
      </c>
      <c r="O73" s="25">
        <v>161</v>
      </c>
      <c r="P73" s="25">
        <v>233</v>
      </c>
      <c r="Q73" s="25">
        <v>173</v>
      </c>
      <c r="R73" s="25">
        <v>385</v>
      </c>
      <c r="S73" s="25">
        <v>137</v>
      </c>
      <c r="T73" s="25">
        <v>132</v>
      </c>
      <c r="U73" s="25">
        <v>1079</v>
      </c>
      <c r="V73" s="25">
        <v>406</v>
      </c>
      <c r="W73" s="25">
        <v>303</v>
      </c>
      <c r="X73" s="25">
        <v>25</v>
      </c>
      <c r="Y73" s="25">
        <v>0</v>
      </c>
      <c r="Z73" s="25">
        <v>0</v>
      </c>
      <c r="AA73" s="25">
        <v>25</v>
      </c>
      <c r="AB73" s="26">
        <f>'TAZ 1454 2015 Land Use'!H73</f>
        <v>1504</v>
      </c>
      <c r="AC73" s="25">
        <f t="shared" si="10"/>
        <v>1176</v>
      </c>
      <c r="AD73" s="25">
        <f t="shared" si="11"/>
        <v>328</v>
      </c>
      <c r="AE73" s="29">
        <f t="shared" si="12"/>
        <v>4.9696969696969697</v>
      </c>
    </row>
    <row r="74" spans="1:31" x14ac:dyDescent="0.25">
      <c r="A74" s="23">
        <v>1</v>
      </c>
      <c r="B74" s="25">
        <v>73</v>
      </c>
      <c r="C74" s="25">
        <v>2402</v>
      </c>
      <c r="D74" s="25">
        <v>4295</v>
      </c>
      <c r="E74" s="25">
        <v>1102</v>
      </c>
      <c r="F74" s="25">
        <v>986</v>
      </c>
      <c r="G74" s="25">
        <v>204</v>
      </c>
      <c r="H74" s="25">
        <v>110</v>
      </c>
      <c r="I74" s="25">
        <v>767</v>
      </c>
      <c r="J74" s="25">
        <v>940</v>
      </c>
      <c r="K74" s="25">
        <v>638</v>
      </c>
      <c r="L74" s="25">
        <v>57</v>
      </c>
      <c r="M74" s="25">
        <v>2179</v>
      </c>
      <c r="N74" s="25">
        <v>223</v>
      </c>
      <c r="O74" s="25">
        <v>742</v>
      </c>
      <c r="P74" s="25">
        <v>526</v>
      </c>
      <c r="Q74" s="25">
        <v>261</v>
      </c>
      <c r="R74" s="25">
        <v>873</v>
      </c>
      <c r="S74" s="25">
        <v>233</v>
      </c>
      <c r="T74" s="25">
        <v>141</v>
      </c>
      <c r="U74" s="25">
        <v>2253</v>
      </c>
      <c r="V74" s="25">
        <v>717</v>
      </c>
      <c r="W74" s="25">
        <v>951</v>
      </c>
      <c r="X74" s="25">
        <v>0</v>
      </c>
      <c r="Y74" s="25">
        <v>0</v>
      </c>
      <c r="Z74" s="25">
        <v>0</v>
      </c>
      <c r="AA74" s="25">
        <v>0</v>
      </c>
      <c r="AB74" s="26">
        <f>'TAZ 1454 2015 Land Use'!H74</f>
        <v>2531</v>
      </c>
      <c r="AC74" s="25">
        <f t="shared" si="10"/>
        <v>2216</v>
      </c>
      <c r="AD74" s="25">
        <f t="shared" si="11"/>
        <v>315</v>
      </c>
      <c r="AE74" s="29">
        <f t="shared" si="12"/>
        <v>5.5263157894736841</v>
      </c>
    </row>
    <row r="75" spans="1:31" x14ac:dyDescent="0.25">
      <c r="A75" s="23">
        <v>1</v>
      </c>
      <c r="B75" s="25">
        <v>74</v>
      </c>
      <c r="C75" s="25">
        <v>2382</v>
      </c>
      <c r="D75" s="25">
        <v>3789</v>
      </c>
      <c r="E75" s="25">
        <v>1445</v>
      </c>
      <c r="F75" s="25">
        <v>720</v>
      </c>
      <c r="G75" s="25">
        <v>170</v>
      </c>
      <c r="H75" s="25">
        <v>47</v>
      </c>
      <c r="I75" s="25">
        <v>1155</v>
      </c>
      <c r="J75" s="25">
        <v>670</v>
      </c>
      <c r="K75" s="25">
        <v>476</v>
      </c>
      <c r="L75" s="25">
        <v>81</v>
      </c>
      <c r="M75" s="25">
        <v>2261</v>
      </c>
      <c r="N75" s="25">
        <v>121</v>
      </c>
      <c r="O75" s="25">
        <v>1062</v>
      </c>
      <c r="P75" s="25">
        <v>382</v>
      </c>
      <c r="Q75" s="25">
        <v>422</v>
      </c>
      <c r="R75" s="25">
        <v>516</v>
      </c>
      <c r="S75" s="25">
        <v>46</v>
      </c>
      <c r="T75" s="25">
        <v>90</v>
      </c>
      <c r="U75" s="25">
        <v>1351</v>
      </c>
      <c r="V75" s="25">
        <v>894</v>
      </c>
      <c r="W75" s="25">
        <v>1408</v>
      </c>
      <c r="X75" s="25">
        <v>102</v>
      </c>
      <c r="Y75" s="25">
        <v>93</v>
      </c>
      <c r="Z75" s="25">
        <v>0</v>
      </c>
      <c r="AA75" s="25">
        <v>9</v>
      </c>
      <c r="AB75" s="26">
        <f>'TAZ 1454 2015 Land Use'!H75</f>
        <v>1940</v>
      </c>
      <c r="AC75" s="25">
        <f t="shared" si="10"/>
        <v>1622</v>
      </c>
      <c r="AD75" s="25">
        <f t="shared" si="11"/>
        <v>318</v>
      </c>
      <c r="AE75" s="29">
        <f t="shared" si="12"/>
        <v>3.925925925925926</v>
      </c>
    </row>
    <row r="76" spans="1:31" x14ac:dyDescent="0.25">
      <c r="A76" s="23">
        <v>1</v>
      </c>
      <c r="B76" s="25">
        <v>75</v>
      </c>
      <c r="C76" s="25">
        <v>1578</v>
      </c>
      <c r="D76" s="25">
        <v>2488</v>
      </c>
      <c r="E76" s="25">
        <v>962</v>
      </c>
      <c r="F76" s="25">
        <v>535</v>
      </c>
      <c r="G76" s="25">
        <v>54</v>
      </c>
      <c r="H76" s="25">
        <v>27</v>
      </c>
      <c r="I76" s="25">
        <v>568</v>
      </c>
      <c r="J76" s="25">
        <v>591</v>
      </c>
      <c r="K76" s="25">
        <v>389</v>
      </c>
      <c r="L76" s="25">
        <v>30</v>
      </c>
      <c r="M76" s="25">
        <v>1527</v>
      </c>
      <c r="N76" s="25">
        <v>51</v>
      </c>
      <c r="O76" s="25">
        <v>359</v>
      </c>
      <c r="P76" s="25">
        <v>388</v>
      </c>
      <c r="Q76" s="25">
        <v>392</v>
      </c>
      <c r="R76" s="25">
        <v>439</v>
      </c>
      <c r="S76" s="25">
        <v>11</v>
      </c>
      <c r="T76" s="25">
        <v>42</v>
      </c>
      <c r="U76" s="25">
        <v>1324</v>
      </c>
      <c r="V76" s="25">
        <v>406</v>
      </c>
      <c r="W76" s="25">
        <v>705</v>
      </c>
      <c r="X76" s="25">
        <v>105</v>
      </c>
      <c r="Y76" s="25">
        <v>0</v>
      </c>
      <c r="Z76" s="25">
        <v>0</v>
      </c>
      <c r="AA76" s="25">
        <v>105</v>
      </c>
      <c r="AB76" s="26">
        <f>'TAZ 1454 2015 Land Use'!H76</f>
        <v>1586</v>
      </c>
      <c r="AC76" s="25">
        <f t="shared" si="10"/>
        <v>1369</v>
      </c>
      <c r="AD76" s="25">
        <f t="shared" si="11"/>
        <v>217</v>
      </c>
      <c r="AE76" s="29">
        <f t="shared" si="12"/>
        <v>7.2333333333333334</v>
      </c>
    </row>
    <row r="77" spans="1:31" x14ac:dyDescent="0.25">
      <c r="A77" s="23">
        <v>1</v>
      </c>
      <c r="B77" s="25">
        <v>76</v>
      </c>
      <c r="C77" s="25">
        <v>1763</v>
      </c>
      <c r="D77" s="25">
        <v>2820</v>
      </c>
      <c r="E77" s="25">
        <v>1055</v>
      </c>
      <c r="F77" s="25">
        <v>552</v>
      </c>
      <c r="G77" s="25">
        <v>99</v>
      </c>
      <c r="H77" s="25">
        <v>57</v>
      </c>
      <c r="I77" s="25">
        <v>677</v>
      </c>
      <c r="J77" s="25">
        <v>769</v>
      </c>
      <c r="K77" s="25">
        <v>267</v>
      </c>
      <c r="L77" s="25">
        <v>50</v>
      </c>
      <c r="M77" s="25">
        <v>1704</v>
      </c>
      <c r="N77" s="25">
        <v>59</v>
      </c>
      <c r="O77" s="25">
        <v>794</v>
      </c>
      <c r="P77" s="25">
        <v>268</v>
      </c>
      <c r="Q77" s="25">
        <v>277</v>
      </c>
      <c r="R77" s="25">
        <v>424</v>
      </c>
      <c r="S77" s="25">
        <v>74</v>
      </c>
      <c r="T77" s="25">
        <v>44</v>
      </c>
      <c r="U77" s="25">
        <v>1313</v>
      </c>
      <c r="V77" s="25">
        <v>637</v>
      </c>
      <c r="W77" s="25">
        <v>752</v>
      </c>
      <c r="X77" s="25">
        <v>13</v>
      </c>
      <c r="Y77" s="25">
        <v>0</v>
      </c>
      <c r="Z77" s="25">
        <v>0</v>
      </c>
      <c r="AA77" s="25">
        <v>13</v>
      </c>
      <c r="AB77" s="26">
        <f>'TAZ 1454 2015 Land Use'!H77</f>
        <v>1554</v>
      </c>
      <c r="AC77" s="25">
        <f t="shared" si="10"/>
        <v>1303</v>
      </c>
      <c r="AD77" s="25">
        <f t="shared" si="11"/>
        <v>251</v>
      </c>
      <c r="AE77" s="29">
        <f t="shared" si="12"/>
        <v>5.0199999999999996</v>
      </c>
    </row>
    <row r="78" spans="1:31" x14ac:dyDescent="0.25">
      <c r="A78" s="23">
        <v>1</v>
      </c>
      <c r="B78" s="25">
        <v>77</v>
      </c>
      <c r="C78" s="25">
        <v>2074</v>
      </c>
      <c r="D78" s="25">
        <v>4348</v>
      </c>
      <c r="E78" s="25">
        <v>933</v>
      </c>
      <c r="F78" s="25">
        <v>656</v>
      </c>
      <c r="G78" s="25">
        <v>219</v>
      </c>
      <c r="H78" s="25">
        <v>266</v>
      </c>
      <c r="I78" s="25">
        <v>694</v>
      </c>
      <c r="J78" s="25">
        <v>802</v>
      </c>
      <c r="K78" s="25">
        <v>466</v>
      </c>
      <c r="L78" s="25">
        <v>112</v>
      </c>
      <c r="M78" s="25">
        <v>1836</v>
      </c>
      <c r="N78" s="25">
        <v>238</v>
      </c>
      <c r="O78" s="25">
        <v>901</v>
      </c>
      <c r="P78" s="25">
        <v>389</v>
      </c>
      <c r="Q78" s="25">
        <v>312</v>
      </c>
      <c r="R78" s="25">
        <v>472</v>
      </c>
      <c r="S78" s="25">
        <v>114</v>
      </c>
      <c r="T78" s="25">
        <v>357</v>
      </c>
      <c r="U78" s="25">
        <v>2144</v>
      </c>
      <c r="V78" s="25">
        <v>814</v>
      </c>
      <c r="W78" s="25">
        <v>919</v>
      </c>
      <c r="X78" s="25">
        <v>6</v>
      </c>
      <c r="Y78" s="25">
        <v>0</v>
      </c>
      <c r="Z78" s="25">
        <v>0</v>
      </c>
      <c r="AA78" s="25">
        <v>6</v>
      </c>
      <c r="AB78" s="26">
        <f>'TAZ 1454 2015 Land Use'!H78</f>
        <v>2300</v>
      </c>
      <c r="AC78" s="25">
        <f t="shared" si="10"/>
        <v>1734</v>
      </c>
      <c r="AD78" s="25">
        <f t="shared" si="11"/>
        <v>566</v>
      </c>
      <c r="AE78" s="29">
        <f t="shared" si="12"/>
        <v>5.0535714285714288</v>
      </c>
    </row>
    <row r="79" spans="1:31" x14ac:dyDescent="0.25">
      <c r="A79" s="23">
        <v>1</v>
      </c>
      <c r="B79" s="25">
        <v>78</v>
      </c>
      <c r="C79" s="25">
        <v>2625</v>
      </c>
      <c r="D79" s="25">
        <v>5559</v>
      </c>
      <c r="E79" s="25">
        <v>1056</v>
      </c>
      <c r="F79" s="25">
        <v>1042</v>
      </c>
      <c r="G79" s="25">
        <v>296</v>
      </c>
      <c r="H79" s="25">
        <v>231</v>
      </c>
      <c r="I79" s="25">
        <v>1265</v>
      </c>
      <c r="J79" s="25">
        <v>768</v>
      </c>
      <c r="K79" s="25">
        <v>486</v>
      </c>
      <c r="L79" s="25">
        <v>106</v>
      </c>
      <c r="M79" s="25">
        <v>2220</v>
      </c>
      <c r="N79" s="25">
        <v>405</v>
      </c>
      <c r="O79" s="25">
        <v>1722</v>
      </c>
      <c r="P79" s="25">
        <v>453</v>
      </c>
      <c r="Q79" s="25">
        <v>182</v>
      </c>
      <c r="R79" s="25">
        <v>268</v>
      </c>
      <c r="S79" s="25">
        <v>54</v>
      </c>
      <c r="T79" s="25">
        <v>673</v>
      </c>
      <c r="U79" s="25">
        <v>2422</v>
      </c>
      <c r="V79" s="25">
        <v>1036</v>
      </c>
      <c r="W79" s="25">
        <v>1374</v>
      </c>
      <c r="X79" s="25">
        <v>11</v>
      </c>
      <c r="Y79" s="25">
        <v>0</v>
      </c>
      <c r="Z79" s="25">
        <v>0</v>
      </c>
      <c r="AA79" s="25">
        <v>11</v>
      </c>
      <c r="AB79" s="26">
        <f>'TAZ 1454 2015 Land Use'!H79</f>
        <v>2432</v>
      </c>
      <c r="AC79" s="25">
        <f t="shared" si="10"/>
        <v>1740</v>
      </c>
      <c r="AD79" s="25">
        <f t="shared" si="11"/>
        <v>692</v>
      </c>
      <c r="AE79" s="29">
        <f t="shared" si="12"/>
        <v>6.5283018867924527</v>
      </c>
    </row>
    <row r="80" spans="1:31" x14ac:dyDescent="0.25">
      <c r="A80" s="23">
        <v>1</v>
      </c>
      <c r="B80" s="25">
        <v>79</v>
      </c>
      <c r="C80" s="25">
        <v>1816</v>
      </c>
      <c r="D80" s="25">
        <v>3247</v>
      </c>
      <c r="E80" s="25">
        <v>980</v>
      </c>
      <c r="F80" s="25">
        <v>643</v>
      </c>
      <c r="G80" s="25">
        <v>85</v>
      </c>
      <c r="H80" s="25">
        <v>108</v>
      </c>
      <c r="I80" s="25">
        <v>342</v>
      </c>
      <c r="J80" s="25">
        <v>881</v>
      </c>
      <c r="K80" s="25">
        <v>504</v>
      </c>
      <c r="L80" s="25">
        <v>89</v>
      </c>
      <c r="M80" s="25">
        <v>1705</v>
      </c>
      <c r="N80" s="25">
        <v>111</v>
      </c>
      <c r="O80" s="25">
        <v>466</v>
      </c>
      <c r="P80" s="25">
        <v>434</v>
      </c>
      <c r="Q80" s="25">
        <v>292</v>
      </c>
      <c r="R80" s="25">
        <v>624</v>
      </c>
      <c r="S80" s="25">
        <v>88</v>
      </c>
      <c r="T80" s="25">
        <v>99</v>
      </c>
      <c r="U80" s="25">
        <v>1878</v>
      </c>
      <c r="V80" s="25">
        <v>812</v>
      </c>
      <c r="W80" s="25">
        <v>370</v>
      </c>
      <c r="X80" s="25">
        <v>39</v>
      </c>
      <c r="Y80" s="25">
        <v>0</v>
      </c>
      <c r="Z80" s="25">
        <v>0</v>
      </c>
      <c r="AA80" s="25">
        <v>39</v>
      </c>
      <c r="AB80" s="26">
        <f>'TAZ 1454 2015 Land Use'!H80</f>
        <v>2408</v>
      </c>
      <c r="AC80" s="25">
        <f t="shared" si="10"/>
        <v>1889</v>
      </c>
      <c r="AD80" s="25">
        <f t="shared" si="11"/>
        <v>519</v>
      </c>
      <c r="AE80" s="29">
        <f t="shared" si="12"/>
        <v>5.8314606741573032</v>
      </c>
    </row>
    <row r="81" spans="1:31" x14ac:dyDescent="0.25">
      <c r="A81" s="23">
        <v>1</v>
      </c>
      <c r="B81" s="25">
        <v>80</v>
      </c>
      <c r="C81" s="25">
        <v>2026</v>
      </c>
      <c r="D81" s="25">
        <v>4597</v>
      </c>
      <c r="E81" s="25">
        <v>712</v>
      </c>
      <c r="F81" s="25">
        <v>783</v>
      </c>
      <c r="G81" s="25">
        <v>216</v>
      </c>
      <c r="H81" s="25">
        <v>315</v>
      </c>
      <c r="I81" s="25">
        <v>291</v>
      </c>
      <c r="J81" s="25">
        <v>850</v>
      </c>
      <c r="K81" s="25">
        <v>615</v>
      </c>
      <c r="L81" s="25">
        <v>270</v>
      </c>
      <c r="M81" s="25">
        <v>1784</v>
      </c>
      <c r="N81" s="25">
        <v>242</v>
      </c>
      <c r="O81" s="25">
        <v>530</v>
      </c>
      <c r="P81" s="25">
        <v>254</v>
      </c>
      <c r="Q81" s="25">
        <v>315</v>
      </c>
      <c r="R81" s="25">
        <v>927</v>
      </c>
      <c r="S81" s="25">
        <v>211</v>
      </c>
      <c r="T81" s="25">
        <v>246</v>
      </c>
      <c r="U81" s="25">
        <v>2771</v>
      </c>
      <c r="V81" s="25">
        <v>1043</v>
      </c>
      <c r="W81" s="25">
        <v>326</v>
      </c>
      <c r="X81" s="25">
        <v>81</v>
      </c>
      <c r="Y81" s="25">
        <v>0</v>
      </c>
      <c r="Z81" s="25">
        <v>0</v>
      </c>
      <c r="AA81" s="25">
        <v>81</v>
      </c>
      <c r="AB81" s="26">
        <f>'TAZ 1454 2015 Land Use'!H81</f>
        <v>3427</v>
      </c>
      <c r="AC81" s="25">
        <f t="shared" si="10"/>
        <v>2080</v>
      </c>
      <c r="AD81" s="25">
        <f t="shared" si="11"/>
        <v>1347</v>
      </c>
      <c r="AE81" s="29">
        <f t="shared" si="12"/>
        <v>4.9888888888888889</v>
      </c>
    </row>
    <row r="82" spans="1:31" x14ac:dyDescent="0.25">
      <c r="A82" s="23">
        <v>1</v>
      </c>
      <c r="B82" s="25">
        <v>81</v>
      </c>
      <c r="C82" s="25">
        <v>3555</v>
      </c>
      <c r="D82" s="25">
        <v>6887</v>
      </c>
      <c r="E82" s="25">
        <v>1720</v>
      </c>
      <c r="F82" s="25">
        <v>1260</v>
      </c>
      <c r="G82" s="25">
        <v>285</v>
      </c>
      <c r="H82" s="25">
        <v>290</v>
      </c>
      <c r="I82" s="25">
        <v>769</v>
      </c>
      <c r="J82" s="25">
        <v>1539</v>
      </c>
      <c r="K82" s="25">
        <v>969</v>
      </c>
      <c r="L82" s="25">
        <v>278</v>
      </c>
      <c r="M82" s="25">
        <v>3265</v>
      </c>
      <c r="N82" s="25">
        <v>290</v>
      </c>
      <c r="O82" s="25">
        <v>1097</v>
      </c>
      <c r="P82" s="25">
        <v>666</v>
      </c>
      <c r="Q82" s="25">
        <v>716</v>
      </c>
      <c r="R82" s="25">
        <v>1076</v>
      </c>
      <c r="S82" s="25">
        <v>227</v>
      </c>
      <c r="T82" s="25">
        <v>363</v>
      </c>
      <c r="U82" s="25">
        <v>4142</v>
      </c>
      <c r="V82" s="25">
        <v>1614</v>
      </c>
      <c r="W82" s="25">
        <v>541</v>
      </c>
      <c r="X82" s="25">
        <v>200</v>
      </c>
      <c r="Y82" s="25">
        <v>0</v>
      </c>
      <c r="Z82" s="25">
        <v>0</v>
      </c>
      <c r="AA82" s="25">
        <v>200</v>
      </c>
      <c r="AB82" s="26">
        <f>'TAZ 1454 2015 Land Use'!H82</f>
        <v>4840</v>
      </c>
      <c r="AC82" s="25">
        <f t="shared" si="10"/>
        <v>3477</v>
      </c>
      <c r="AD82" s="25">
        <f t="shared" si="11"/>
        <v>1363</v>
      </c>
      <c r="AE82" s="29">
        <f t="shared" si="12"/>
        <v>4.9028776978417268</v>
      </c>
    </row>
    <row r="83" spans="1:31" x14ac:dyDescent="0.25">
      <c r="A83" s="23">
        <v>1</v>
      </c>
      <c r="B83" s="25">
        <v>82</v>
      </c>
      <c r="C83" s="25">
        <v>1577</v>
      </c>
      <c r="D83" s="25">
        <v>3139</v>
      </c>
      <c r="E83" s="25">
        <v>657</v>
      </c>
      <c r="F83" s="25">
        <v>615</v>
      </c>
      <c r="G83" s="25">
        <v>208</v>
      </c>
      <c r="H83" s="25">
        <v>97</v>
      </c>
      <c r="I83" s="25">
        <v>277</v>
      </c>
      <c r="J83" s="25">
        <v>743</v>
      </c>
      <c r="K83" s="25">
        <v>484</v>
      </c>
      <c r="L83" s="25">
        <v>73</v>
      </c>
      <c r="M83" s="25">
        <v>1366</v>
      </c>
      <c r="N83" s="25">
        <v>211</v>
      </c>
      <c r="O83" s="25">
        <v>290</v>
      </c>
      <c r="P83" s="25">
        <v>396</v>
      </c>
      <c r="Q83" s="25">
        <v>334</v>
      </c>
      <c r="R83" s="25">
        <v>557</v>
      </c>
      <c r="S83" s="25">
        <v>148</v>
      </c>
      <c r="T83" s="25">
        <v>197</v>
      </c>
      <c r="U83" s="25">
        <v>1473</v>
      </c>
      <c r="V83" s="25">
        <v>1024</v>
      </c>
      <c r="W83" s="25">
        <v>297</v>
      </c>
      <c r="X83" s="25">
        <v>3</v>
      </c>
      <c r="Y83" s="25">
        <v>0</v>
      </c>
      <c r="Z83" s="25">
        <v>0</v>
      </c>
      <c r="AA83" s="25">
        <v>3</v>
      </c>
      <c r="AB83" s="26">
        <f>'TAZ 1454 2015 Land Use'!H83</f>
        <v>2125</v>
      </c>
      <c r="AC83" s="25">
        <f t="shared" si="10"/>
        <v>1711</v>
      </c>
      <c r="AD83" s="25">
        <f t="shared" si="11"/>
        <v>414</v>
      </c>
      <c r="AE83" s="29">
        <f t="shared" si="12"/>
        <v>5.6712328767123283</v>
      </c>
    </row>
    <row r="84" spans="1:31" x14ac:dyDescent="0.25">
      <c r="A84" s="23">
        <v>1</v>
      </c>
      <c r="B84" s="25">
        <v>83</v>
      </c>
      <c r="C84" s="25">
        <v>2216</v>
      </c>
      <c r="D84" s="25">
        <v>4113</v>
      </c>
      <c r="E84" s="25">
        <v>995</v>
      </c>
      <c r="F84" s="25">
        <v>818</v>
      </c>
      <c r="G84" s="25">
        <v>265</v>
      </c>
      <c r="H84" s="25">
        <v>138</v>
      </c>
      <c r="I84" s="25">
        <v>456</v>
      </c>
      <c r="J84" s="25">
        <v>790</v>
      </c>
      <c r="K84" s="25">
        <v>877</v>
      </c>
      <c r="L84" s="25">
        <v>93</v>
      </c>
      <c r="M84" s="25">
        <v>1975</v>
      </c>
      <c r="N84" s="25">
        <v>241</v>
      </c>
      <c r="O84" s="25">
        <v>267</v>
      </c>
      <c r="P84" s="25">
        <v>326</v>
      </c>
      <c r="Q84" s="25">
        <v>428</v>
      </c>
      <c r="R84" s="25">
        <v>1195</v>
      </c>
      <c r="S84" s="25">
        <v>175</v>
      </c>
      <c r="T84" s="25">
        <v>190</v>
      </c>
      <c r="U84" s="25">
        <v>1886</v>
      </c>
      <c r="V84" s="25">
        <v>1208</v>
      </c>
      <c r="W84" s="25">
        <v>654</v>
      </c>
      <c r="X84" s="25">
        <v>0</v>
      </c>
      <c r="Y84" s="25">
        <v>0</v>
      </c>
      <c r="Z84" s="25">
        <v>0</v>
      </c>
      <c r="AA84" s="25">
        <v>0</v>
      </c>
      <c r="AB84" s="26">
        <f>'TAZ 1454 2015 Land Use'!H84</f>
        <v>2982</v>
      </c>
      <c r="AC84" s="25">
        <f t="shared" si="10"/>
        <v>2544</v>
      </c>
      <c r="AD84" s="25">
        <f t="shared" si="11"/>
        <v>438</v>
      </c>
      <c r="AE84" s="29">
        <f t="shared" si="12"/>
        <v>4.709677419354839</v>
      </c>
    </row>
    <row r="85" spans="1:31" x14ac:dyDescent="0.25">
      <c r="A85" s="23">
        <v>1</v>
      </c>
      <c r="B85" s="25">
        <v>84</v>
      </c>
      <c r="C85" s="25">
        <v>2386</v>
      </c>
      <c r="D85" s="25">
        <v>5006</v>
      </c>
      <c r="E85" s="25">
        <v>826</v>
      </c>
      <c r="F85" s="25">
        <v>1037</v>
      </c>
      <c r="G85" s="25">
        <v>353</v>
      </c>
      <c r="H85" s="25">
        <v>170</v>
      </c>
      <c r="I85" s="25">
        <v>247</v>
      </c>
      <c r="J85" s="25">
        <v>858</v>
      </c>
      <c r="K85" s="25">
        <v>1083</v>
      </c>
      <c r="L85" s="25">
        <v>198</v>
      </c>
      <c r="M85" s="25">
        <v>2123</v>
      </c>
      <c r="N85" s="25">
        <v>263</v>
      </c>
      <c r="O85" s="25">
        <v>323</v>
      </c>
      <c r="P85" s="25">
        <v>314</v>
      </c>
      <c r="Q85" s="25">
        <v>416</v>
      </c>
      <c r="R85" s="25">
        <v>1333</v>
      </c>
      <c r="S85" s="25">
        <v>208</v>
      </c>
      <c r="T85" s="25">
        <v>172</v>
      </c>
      <c r="U85" s="25">
        <v>3246</v>
      </c>
      <c r="V85" s="25">
        <v>1059</v>
      </c>
      <c r="W85" s="25">
        <v>321</v>
      </c>
      <c r="X85" s="25">
        <v>72</v>
      </c>
      <c r="Y85" s="25">
        <v>0</v>
      </c>
      <c r="Z85" s="25">
        <v>0</v>
      </c>
      <c r="AA85" s="25">
        <v>72</v>
      </c>
      <c r="AB85" s="26">
        <f>'TAZ 1454 2015 Land Use'!H85</f>
        <v>3972</v>
      </c>
      <c r="AC85" s="25">
        <f t="shared" si="10"/>
        <v>3024</v>
      </c>
      <c r="AD85" s="25">
        <f t="shared" si="11"/>
        <v>948</v>
      </c>
      <c r="AE85" s="29">
        <f t="shared" si="12"/>
        <v>4.7878787878787881</v>
      </c>
    </row>
    <row r="86" spans="1:31" x14ac:dyDescent="0.25">
      <c r="A86" s="23">
        <v>1</v>
      </c>
      <c r="B86" s="25">
        <v>85</v>
      </c>
      <c r="C86" s="25">
        <v>1851</v>
      </c>
      <c r="D86" s="25">
        <v>3743</v>
      </c>
      <c r="E86" s="25">
        <v>719</v>
      </c>
      <c r="F86" s="25">
        <v>762</v>
      </c>
      <c r="G86" s="25">
        <v>232</v>
      </c>
      <c r="H86" s="25">
        <v>138</v>
      </c>
      <c r="I86" s="25">
        <v>170</v>
      </c>
      <c r="J86" s="25">
        <v>778</v>
      </c>
      <c r="K86" s="25">
        <v>699</v>
      </c>
      <c r="L86" s="25">
        <v>204</v>
      </c>
      <c r="M86" s="25">
        <v>1733</v>
      </c>
      <c r="N86" s="25">
        <v>118</v>
      </c>
      <c r="O86" s="25">
        <v>256</v>
      </c>
      <c r="P86" s="25">
        <v>412</v>
      </c>
      <c r="Q86" s="25">
        <v>491</v>
      </c>
      <c r="R86" s="25">
        <v>692</v>
      </c>
      <c r="S86" s="25">
        <v>106</v>
      </c>
      <c r="T86" s="25">
        <v>143</v>
      </c>
      <c r="U86" s="25">
        <v>2175</v>
      </c>
      <c r="V86" s="25">
        <v>761</v>
      </c>
      <c r="W86" s="25">
        <v>558</v>
      </c>
      <c r="X86" s="25">
        <v>28</v>
      </c>
      <c r="Y86" s="25">
        <v>0</v>
      </c>
      <c r="Z86" s="25">
        <v>0</v>
      </c>
      <c r="AA86" s="25">
        <v>28</v>
      </c>
      <c r="AB86" s="26">
        <f>'TAZ 1454 2015 Land Use'!H86</f>
        <v>3092</v>
      </c>
      <c r="AC86" s="25">
        <f t="shared" si="10"/>
        <v>2176</v>
      </c>
      <c r="AD86" s="25">
        <f t="shared" si="11"/>
        <v>916</v>
      </c>
      <c r="AE86" s="29">
        <f t="shared" si="12"/>
        <v>4.4901960784313726</v>
      </c>
    </row>
    <row r="87" spans="1:31" x14ac:dyDescent="0.25">
      <c r="A87" s="23">
        <v>1</v>
      </c>
      <c r="B87" s="25">
        <v>86</v>
      </c>
      <c r="C87" s="25">
        <v>3281</v>
      </c>
      <c r="D87" s="25">
        <v>7481</v>
      </c>
      <c r="E87" s="25">
        <v>1353</v>
      </c>
      <c r="F87" s="25">
        <v>1051</v>
      </c>
      <c r="G87" s="25">
        <v>332</v>
      </c>
      <c r="H87" s="25">
        <v>545</v>
      </c>
      <c r="I87" s="25">
        <v>898</v>
      </c>
      <c r="J87" s="25">
        <v>1070</v>
      </c>
      <c r="K87" s="25">
        <v>1095</v>
      </c>
      <c r="L87" s="25">
        <v>218</v>
      </c>
      <c r="M87" s="25">
        <v>2690</v>
      </c>
      <c r="N87" s="25">
        <v>591</v>
      </c>
      <c r="O87" s="25">
        <v>1108</v>
      </c>
      <c r="P87" s="25">
        <v>669</v>
      </c>
      <c r="Q87" s="25">
        <v>499</v>
      </c>
      <c r="R87" s="25">
        <v>1005</v>
      </c>
      <c r="S87" s="25">
        <v>571</v>
      </c>
      <c r="T87" s="25">
        <v>671</v>
      </c>
      <c r="U87" s="25">
        <v>3883</v>
      </c>
      <c r="V87" s="25">
        <v>1425</v>
      </c>
      <c r="W87" s="25">
        <v>931</v>
      </c>
      <c r="X87" s="25">
        <v>161</v>
      </c>
      <c r="Y87" s="25">
        <v>0</v>
      </c>
      <c r="Z87" s="25">
        <v>0</v>
      </c>
      <c r="AA87" s="25">
        <v>161</v>
      </c>
      <c r="AB87" s="26">
        <f>'TAZ 1454 2015 Land Use'!H87</f>
        <v>4492</v>
      </c>
      <c r="AC87" s="25">
        <f t="shared" si="10"/>
        <v>3260</v>
      </c>
      <c r="AD87" s="25">
        <f t="shared" si="11"/>
        <v>1232</v>
      </c>
      <c r="AE87" s="29">
        <f t="shared" si="12"/>
        <v>5.6513761467889907</v>
      </c>
    </row>
    <row r="88" spans="1:31" x14ac:dyDescent="0.25">
      <c r="A88" s="23">
        <v>1</v>
      </c>
      <c r="B88" s="25">
        <v>87</v>
      </c>
      <c r="C88" s="25">
        <v>2289</v>
      </c>
      <c r="D88" s="25">
        <v>5579</v>
      </c>
      <c r="E88" s="25">
        <v>786</v>
      </c>
      <c r="F88" s="25">
        <v>715</v>
      </c>
      <c r="G88" s="25">
        <v>494</v>
      </c>
      <c r="H88" s="25">
        <v>294</v>
      </c>
      <c r="I88" s="25">
        <v>502</v>
      </c>
      <c r="J88" s="25">
        <v>748</v>
      </c>
      <c r="K88" s="25">
        <v>748</v>
      </c>
      <c r="L88" s="25">
        <v>291</v>
      </c>
      <c r="M88" s="25">
        <v>1885</v>
      </c>
      <c r="N88" s="25">
        <v>404</v>
      </c>
      <c r="O88" s="25">
        <v>451</v>
      </c>
      <c r="P88" s="25">
        <v>424</v>
      </c>
      <c r="Q88" s="25">
        <v>482</v>
      </c>
      <c r="R88" s="25">
        <v>932</v>
      </c>
      <c r="S88" s="25">
        <v>238</v>
      </c>
      <c r="T88" s="25">
        <v>386</v>
      </c>
      <c r="U88" s="25">
        <v>3082</v>
      </c>
      <c r="V88" s="25">
        <v>1219</v>
      </c>
      <c r="W88" s="25">
        <v>654</v>
      </c>
      <c r="X88" s="25">
        <v>192</v>
      </c>
      <c r="Y88" s="25">
        <v>21</v>
      </c>
      <c r="Z88" s="25">
        <v>0</v>
      </c>
      <c r="AA88" s="25">
        <v>171</v>
      </c>
      <c r="AB88" s="26">
        <f>'TAZ 1454 2015 Land Use'!H88</f>
        <v>3769</v>
      </c>
      <c r="AC88" s="25">
        <f t="shared" si="10"/>
        <v>2244</v>
      </c>
      <c r="AD88" s="25">
        <f t="shared" si="11"/>
        <v>1525</v>
      </c>
      <c r="AE88" s="29">
        <f t="shared" si="12"/>
        <v>5.2405498281786942</v>
      </c>
    </row>
    <row r="89" spans="1:31" x14ac:dyDescent="0.25">
      <c r="A89" s="23">
        <v>1</v>
      </c>
      <c r="B89" s="25">
        <v>88</v>
      </c>
      <c r="C89" s="25">
        <v>2501</v>
      </c>
      <c r="D89" s="25">
        <v>5857</v>
      </c>
      <c r="E89" s="25">
        <v>739</v>
      </c>
      <c r="F89" s="25">
        <v>1000</v>
      </c>
      <c r="G89" s="25">
        <v>504</v>
      </c>
      <c r="H89" s="25">
        <v>258</v>
      </c>
      <c r="I89" s="25">
        <v>274</v>
      </c>
      <c r="J89" s="25">
        <v>866</v>
      </c>
      <c r="K89" s="25">
        <v>901</v>
      </c>
      <c r="L89" s="25">
        <v>460</v>
      </c>
      <c r="M89" s="25">
        <v>2290</v>
      </c>
      <c r="N89" s="25">
        <v>211</v>
      </c>
      <c r="O89" s="25">
        <v>278</v>
      </c>
      <c r="P89" s="25">
        <v>608</v>
      </c>
      <c r="Q89" s="25">
        <v>635</v>
      </c>
      <c r="R89" s="25">
        <v>980</v>
      </c>
      <c r="S89" s="25">
        <v>143</v>
      </c>
      <c r="T89" s="25">
        <v>174</v>
      </c>
      <c r="U89" s="25">
        <v>3911</v>
      </c>
      <c r="V89" s="25">
        <v>1180</v>
      </c>
      <c r="W89" s="25">
        <v>449</v>
      </c>
      <c r="X89" s="25">
        <v>72</v>
      </c>
      <c r="Y89" s="25">
        <v>0</v>
      </c>
      <c r="Z89" s="25">
        <v>0</v>
      </c>
      <c r="AA89" s="25">
        <v>72</v>
      </c>
      <c r="AB89" s="26">
        <f>'TAZ 1454 2015 Land Use'!H89</f>
        <v>4750</v>
      </c>
      <c r="AC89" s="25">
        <f t="shared" si="10"/>
        <v>2668</v>
      </c>
      <c r="AD89" s="25">
        <f t="shared" si="11"/>
        <v>2082</v>
      </c>
      <c r="AE89" s="29">
        <f t="shared" si="12"/>
        <v>4.5260869565217394</v>
      </c>
    </row>
    <row r="90" spans="1:31" x14ac:dyDescent="0.25">
      <c r="A90" s="23">
        <v>1</v>
      </c>
      <c r="B90" s="25">
        <v>89</v>
      </c>
      <c r="C90" s="25">
        <v>3371</v>
      </c>
      <c r="D90" s="25">
        <v>7370</v>
      </c>
      <c r="E90" s="25">
        <v>1182</v>
      </c>
      <c r="F90" s="25">
        <v>1246</v>
      </c>
      <c r="G90" s="25">
        <v>506</v>
      </c>
      <c r="H90" s="25">
        <v>437</v>
      </c>
      <c r="I90" s="25">
        <v>506</v>
      </c>
      <c r="J90" s="25">
        <v>1371</v>
      </c>
      <c r="K90" s="25">
        <v>1282</v>
      </c>
      <c r="L90" s="25">
        <v>212</v>
      </c>
      <c r="M90" s="25">
        <v>2750</v>
      </c>
      <c r="N90" s="25">
        <v>621</v>
      </c>
      <c r="O90" s="25">
        <v>629</v>
      </c>
      <c r="P90" s="25">
        <v>473</v>
      </c>
      <c r="Q90" s="25">
        <v>643</v>
      </c>
      <c r="R90" s="25">
        <v>1626</v>
      </c>
      <c r="S90" s="25">
        <v>347</v>
      </c>
      <c r="T90" s="25">
        <v>703</v>
      </c>
      <c r="U90" s="25">
        <v>3790</v>
      </c>
      <c r="V90" s="25">
        <v>1747</v>
      </c>
      <c r="W90" s="25">
        <v>783</v>
      </c>
      <c r="X90" s="25">
        <v>100</v>
      </c>
      <c r="Y90" s="25">
        <v>0</v>
      </c>
      <c r="Z90" s="25">
        <v>0</v>
      </c>
      <c r="AA90" s="25">
        <v>100</v>
      </c>
      <c r="AB90" s="26">
        <f>'TAZ 1454 2015 Land Use'!H90</f>
        <v>4936</v>
      </c>
      <c r="AC90" s="25">
        <f t="shared" si="10"/>
        <v>3935</v>
      </c>
      <c r="AD90" s="25">
        <f t="shared" si="11"/>
        <v>1001</v>
      </c>
      <c r="AE90" s="29">
        <f t="shared" si="12"/>
        <v>4.7216981132075473</v>
      </c>
    </row>
    <row r="91" spans="1:31" x14ac:dyDescent="0.25">
      <c r="A91" s="23">
        <v>1</v>
      </c>
      <c r="B91" s="25">
        <v>90</v>
      </c>
      <c r="C91" s="25">
        <v>2118</v>
      </c>
      <c r="D91" s="25">
        <v>4800</v>
      </c>
      <c r="E91" s="25">
        <v>790</v>
      </c>
      <c r="F91" s="25">
        <v>676</v>
      </c>
      <c r="G91" s="25">
        <v>407</v>
      </c>
      <c r="H91" s="25">
        <v>245</v>
      </c>
      <c r="I91" s="25">
        <v>362</v>
      </c>
      <c r="J91" s="25">
        <v>844</v>
      </c>
      <c r="K91" s="25">
        <v>704</v>
      </c>
      <c r="L91" s="25">
        <v>208</v>
      </c>
      <c r="M91" s="25">
        <v>1782</v>
      </c>
      <c r="N91" s="25">
        <v>336</v>
      </c>
      <c r="O91" s="25">
        <v>479</v>
      </c>
      <c r="P91" s="25">
        <v>425</v>
      </c>
      <c r="Q91" s="25">
        <v>421</v>
      </c>
      <c r="R91" s="25">
        <v>793</v>
      </c>
      <c r="S91" s="25">
        <v>238</v>
      </c>
      <c r="T91" s="25">
        <v>361</v>
      </c>
      <c r="U91" s="25">
        <v>2719</v>
      </c>
      <c r="V91" s="25">
        <v>1062</v>
      </c>
      <c r="W91" s="25">
        <v>420</v>
      </c>
      <c r="X91" s="25">
        <v>120</v>
      </c>
      <c r="Y91" s="25">
        <v>54</v>
      </c>
      <c r="Z91" s="25">
        <v>0</v>
      </c>
      <c r="AA91" s="25">
        <v>66</v>
      </c>
      <c r="AB91" s="26">
        <f>'TAZ 1454 2015 Land Use'!H91</f>
        <v>3214</v>
      </c>
      <c r="AC91" s="25">
        <f t="shared" si="10"/>
        <v>2252</v>
      </c>
      <c r="AD91" s="25">
        <f t="shared" si="11"/>
        <v>962</v>
      </c>
      <c r="AE91" s="29">
        <f t="shared" si="12"/>
        <v>4.625</v>
      </c>
    </row>
    <row r="92" spans="1:31" x14ac:dyDescent="0.25">
      <c r="A92" s="23">
        <v>1</v>
      </c>
      <c r="B92" s="25">
        <v>91</v>
      </c>
      <c r="C92" s="25">
        <v>2268</v>
      </c>
      <c r="D92" s="25">
        <v>4972</v>
      </c>
      <c r="E92" s="25">
        <v>857</v>
      </c>
      <c r="F92" s="25">
        <v>921</v>
      </c>
      <c r="G92" s="25">
        <v>191</v>
      </c>
      <c r="H92" s="25">
        <v>299</v>
      </c>
      <c r="I92" s="25">
        <v>469</v>
      </c>
      <c r="J92" s="25">
        <v>995</v>
      </c>
      <c r="K92" s="25">
        <v>756</v>
      </c>
      <c r="L92" s="25">
        <v>48</v>
      </c>
      <c r="M92" s="25">
        <v>1887</v>
      </c>
      <c r="N92" s="25">
        <v>381</v>
      </c>
      <c r="O92" s="25">
        <v>323</v>
      </c>
      <c r="P92" s="25">
        <v>513</v>
      </c>
      <c r="Q92" s="25">
        <v>541</v>
      </c>
      <c r="R92" s="25">
        <v>891</v>
      </c>
      <c r="S92" s="25">
        <v>166</v>
      </c>
      <c r="T92" s="25">
        <v>726</v>
      </c>
      <c r="U92" s="25">
        <v>2227</v>
      </c>
      <c r="V92" s="25">
        <v>1199</v>
      </c>
      <c r="W92" s="25">
        <v>654</v>
      </c>
      <c r="X92" s="25">
        <v>353</v>
      </c>
      <c r="Y92" s="25">
        <v>345</v>
      </c>
      <c r="Z92" s="25">
        <v>0</v>
      </c>
      <c r="AA92" s="25">
        <v>8</v>
      </c>
      <c r="AB92" s="26">
        <f>'TAZ 1454 2015 Land Use'!H92</f>
        <v>2925</v>
      </c>
      <c r="AC92" s="25">
        <f t="shared" si="10"/>
        <v>2507</v>
      </c>
      <c r="AD92" s="25">
        <f t="shared" si="11"/>
        <v>418</v>
      </c>
      <c r="AE92" s="29">
        <f t="shared" si="12"/>
        <v>8.7083333333333339</v>
      </c>
    </row>
    <row r="93" spans="1:31" x14ac:dyDescent="0.25">
      <c r="A93" s="23">
        <v>1</v>
      </c>
      <c r="B93" s="25">
        <v>92</v>
      </c>
      <c r="C93" s="25">
        <v>1045</v>
      </c>
      <c r="D93" s="25">
        <v>2511</v>
      </c>
      <c r="E93" s="25">
        <v>302</v>
      </c>
      <c r="F93" s="25">
        <v>404</v>
      </c>
      <c r="G93" s="25">
        <v>173</v>
      </c>
      <c r="H93" s="25">
        <v>166</v>
      </c>
      <c r="I93" s="25">
        <v>427</v>
      </c>
      <c r="J93" s="25">
        <v>205</v>
      </c>
      <c r="K93" s="25">
        <v>313</v>
      </c>
      <c r="L93" s="25">
        <v>100</v>
      </c>
      <c r="M93" s="25">
        <v>815</v>
      </c>
      <c r="N93" s="25">
        <v>230</v>
      </c>
      <c r="O93" s="25">
        <v>357</v>
      </c>
      <c r="P93" s="25">
        <v>90</v>
      </c>
      <c r="Q93" s="25">
        <v>186</v>
      </c>
      <c r="R93" s="25">
        <v>412</v>
      </c>
      <c r="S93" s="25">
        <v>127</v>
      </c>
      <c r="T93" s="25">
        <v>353</v>
      </c>
      <c r="U93" s="25">
        <v>849</v>
      </c>
      <c r="V93" s="25">
        <v>859</v>
      </c>
      <c r="W93" s="25">
        <v>323</v>
      </c>
      <c r="X93" s="25">
        <v>12</v>
      </c>
      <c r="Y93" s="25">
        <v>0</v>
      </c>
      <c r="Z93" s="25">
        <v>0</v>
      </c>
      <c r="AA93" s="25">
        <v>12</v>
      </c>
      <c r="AB93" s="26">
        <f>'TAZ 1454 2015 Land Use'!H93</f>
        <v>1231</v>
      </c>
      <c r="AC93" s="25">
        <f t="shared" si="10"/>
        <v>831</v>
      </c>
      <c r="AD93" s="25">
        <f t="shared" si="11"/>
        <v>400</v>
      </c>
      <c r="AE93" s="29">
        <f t="shared" si="12"/>
        <v>4</v>
      </c>
    </row>
    <row r="94" spans="1:31" x14ac:dyDescent="0.25">
      <c r="A94" s="23">
        <v>1</v>
      </c>
      <c r="B94" s="25">
        <v>93</v>
      </c>
      <c r="C94" s="25">
        <v>4144</v>
      </c>
      <c r="D94" s="25">
        <v>7937</v>
      </c>
      <c r="E94" s="25">
        <v>1861</v>
      </c>
      <c r="F94" s="25">
        <v>1503</v>
      </c>
      <c r="G94" s="25">
        <v>380</v>
      </c>
      <c r="H94" s="25">
        <v>400</v>
      </c>
      <c r="I94" s="25">
        <v>678</v>
      </c>
      <c r="J94" s="25">
        <v>1891</v>
      </c>
      <c r="K94" s="25">
        <v>1316</v>
      </c>
      <c r="L94" s="25">
        <v>259</v>
      </c>
      <c r="M94" s="25">
        <v>3760</v>
      </c>
      <c r="N94" s="25">
        <v>384</v>
      </c>
      <c r="O94" s="25">
        <v>538</v>
      </c>
      <c r="P94" s="25">
        <v>940</v>
      </c>
      <c r="Q94" s="25">
        <v>1002</v>
      </c>
      <c r="R94" s="25">
        <v>1664</v>
      </c>
      <c r="S94" s="25">
        <v>303</v>
      </c>
      <c r="T94" s="25">
        <v>364</v>
      </c>
      <c r="U94" s="25">
        <v>3945</v>
      </c>
      <c r="V94" s="25">
        <v>2398</v>
      </c>
      <c r="W94" s="25">
        <v>927</v>
      </c>
      <c r="X94" s="25">
        <v>1</v>
      </c>
      <c r="Y94" s="25">
        <v>0</v>
      </c>
      <c r="Z94" s="25">
        <v>0</v>
      </c>
      <c r="AA94" s="25">
        <v>1</v>
      </c>
      <c r="AB94" s="26">
        <f>'TAZ 1454 2015 Land Use'!H94</f>
        <v>5731</v>
      </c>
      <c r="AC94" s="25">
        <f t="shared" si="10"/>
        <v>4523</v>
      </c>
      <c r="AD94" s="25">
        <f t="shared" si="11"/>
        <v>1208</v>
      </c>
      <c r="AE94" s="29">
        <f t="shared" si="12"/>
        <v>4.6640926640926637</v>
      </c>
    </row>
    <row r="95" spans="1:31" x14ac:dyDescent="0.25">
      <c r="A95" s="23">
        <v>1</v>
      </c>
      <c r="B95" s="25">
        <v>94</v>
      </c>
      <c r="C95" s="25">
        <v>1412</v>
      </c>
      <c r="D95" s="25">
        <v>3023</v>
      </c>
      <c r="E95" s="25">
        <v>461</v>
      </c>
      <c r="F95" s="25">
        <v>676</v>
      </c>
      <c r="G95" s="25">
        <v>161</v>
      </c>
      <c r="H95" s="25">
        <v>114</v>
      </c>
      <c r="I95" s="25">
        <v>161</v>
      </c>
      <c r="J95" s="25">
        <v>618</v>
      </c>
      <c r="K95" s="25">
        <v>562</v>
      </c>
      <c r="L95" s="25">
        <v>71</v>
      </c>
      <c r="M95" s="25">
        <v>1200</v>
      </c>
      <c r="N95" s="25">
        <v>212</v>
      </c>
      <c r="O95" s="25">
        <v>185</v>
      </c>
      <c r="P95" s="25">
        <v>295</v>
      </c>
      <c r="Q95" s="25">
        <v>277</v>
      </c>
      <c r="R95" s="25">
        <v>655</v>
      </c>
      <c r="S95" s="25">
        <v>99</v>
      </c>
      <c r="T95" s="25">
        <v>233</v>
      </c>
      <c r="U95" s="25">
        <v>1307</v>
      </c>
      <c r="V95" s="25">
        <v>1051</v>
      </c>
      <c r="W95" s="25">
        <v>333</v>
      </c>
      <c r="X95" s="25">
        <v>86</v>
      </c>
      <c r="Y95" s="25">
        <v>0</v>
      </c>
      <c r="Z95" s="25">
        <v>0</v>
      </c>
      <c r="AA95" s="25">
        <v>86</v>
      </c>
      <c r="AB95" s="26">
        <f>'TAZ 1454 2015 Land Use'!H95</f>
        <v>2136</v>
      </c>
      <c r="AC95" s="25">
        <f t="shared" si="10"/>
        <v>1742</v>
      </c>
      <c r="AD95" s="25">
        <f t="shared" si="11"/>
        <v>394</v>
      </c>
      <c r="AE95" s="29">
        <f t="shared" si="12"/>
        <v>5.549295774647887</v>
      </c>
    </row>
    <row r="96" spans="1:31" x14ac:dyDescent="0.25">
      <c r="A96" s="23">
        <v>1</v>
      </c>
      <c r="B96" s="25">
        <v>95</v>
      </c>
      <c r="C96" s="25">
        <v>1453</v>
      </c>
      <c r="D96" s="25">
        <v>3077</v>
      </c>
      <c r="E96" s="25">
        <v>492</v>
      </c>
      <c r="F96" s="25">
        <v>594</v>
      </c>
      <c r="G96" s="25">
        <v>210</v>
      </c>
      <c r="H96" s="25">
        <v>157</v>
      </c>
      <c r="I96" s="25">
        <v>202</v>
      </c>
      <c r="J96" s="25">
        <v>713</v>
      </c>
      <c r="K96" s="25">
        <v>487</v>
      </c>
      <c r="L96" s="25">
        <v>51</v>
      </c>
      <c r="M96" s="25">
        <v>1130</v>
      </c>
      <c r="N96" s="25">
        <v>323</v>
      </c>
      <c r="O96" s="25">
        <v>178</v>
      </c>
      <c r="P96" s="25">
        <v>203</v>
      </c>
      <c r="Q96" s="25">
        <v>319</v>
      </c>
      <c r="R96" s="25">
        <v>753</v>
      </c>
      <c r="S96" s="25">
        <v>299</v>
      </c>
      <c r="T96" s="25">
        <v>265</v>
      </c>
      <c r="U96" s="25">
        <v>1202</v>
      </c>
      <c r="V96" s="25">
        <v>898</v>
      </c>
      <c r="W96" s="25">
        <v>413</v>
      </c>
      <c r="X96" s="25">
        <v>5</v>
      </c>
      <c r="Y96" s="25">
        <v>0</v>
      </c>
      <c r="Z96" s="25">
        <v>0</v>
      </c>
      <c r="AA96" s="25">
        <v>5</v>
      </c>
      <c r="AB96" s="26">
        <f>'TAZ 1454 2015 Land Use'!H96</f>
        <v>2004</v>
      </c>
      <c r="AC96" s="25">
        <f t="shared" si="10"/>
        <v>1687</v>
      </c>
      <c r="AD96" s="25">
        <f t="shared" si="11"/>
        <v>317</v>
      </c>
      <c r="AE96" s="29">
        <f t="shared" si="12"/>
        <v>6.215686274509804</v>
      </c>
    </row>
    <row r="97" spans="1:31" x14ac:dyDescent="0.25">
      <c r="A97" s="23">
        <v>1</v>
      </c>
      <c r="B97" s="25">
        <v>96</v>
      </c>
      <c r="C97" s="25">
        <v>1208</v>
      </c>
      <c r="D97" s="25">
        <v>2592</v>
      </c>
      <c r="E97" s="25">
        <v>404</v>
      </c>
      <c r="F97" s="25">
        <v>495</v>
      </c>
      <c r="G97" s="25">
        <v>156</v>
      </c>
      <c r="H97" s="25">
        <v>153</v>
      </c>
      <c r="I97" s="25">
        <v>131</v>
      </c>
      <c r="J97" s="25">
        <v>569</v>
      </c>
      <c r="K97" s="25">
        <v>475</v>
      </c>
      <c r="L97" s="25">
        <v>33</v>
      </c>
      <c r="M97" s="25">
        <v>946</v>
      </c>
      <c r="N97" s="25">
        <v>262</v>
      </c>
      <c r="O97" s="25">
        <v>151</v>
      </c>
      <c r="P97" s="25">
        <v>119</v>
      </c>
      <c r="Q97" s="25">
        <v>289</v>
      </c>
      <c r="R97" s="25">
        <v>649</v>
      </c>
      <c r="S97" s="25">
        <v>82</v>
      </c>
      <c r="T97" s="25">
        <v>352</v>
      </c>
      <c r="U97" s="25">
        <v>1078</v>
      </c>
      <c r="V97" s="25">
        <v>792</v>
      </c>
      <c r="W97" s="25">
        <v>288</v>
      </c>
      <c r="X97" s="25">
        <v>0</v>
      </c>
      <c r="Y97" s="25">
        <v>0</v>
      </c>
      <c r="Z97" s="25">
        <v>0</v>
      </c>
      <c r="AA97" s="25">
        <v>0</v>
      </c>
      <c r="AB97" s="26">
        <f>'TAZ 1454 2015 Land Use'!H97</f>
        <v>1698</v>
      </c>
      <c r="AC97" s="25">
        <f t="shared" si="10"/>
        <v>1519</v>
      </c>
      <c r="AD97" s="25">
        <f t="shared" si="11"/>
        <v>179</v>
      </c>
      <c r="AE97" s="29">
        <f t="shared" si="12"/>
        <v>5.4242424242424239</v>
      </c>
    </row>
    <row r="98" spans="1:31" x14ac:dyDescent="0.25">
      <c r="A98" s="23">
        <v>1</v>
      </c>
      <c r="B98" s="25">
        <v>97</v>
      </c>
      <c r="C98" s="25">
        <v>1718</v>
      </c>
      <c r="D98" s="25">
        <v>3808</v>
      </c>
      <c r="E98" s="25">
        <v>576</v>
      </c>
      <c r="F98" s="25">
        <v>581</v>
      </c>
      <c r="G98" s="25">
        <v>356</v>
      </c>
      <c r="H98" s="25">
        <v>205</v>
      </c>
      <c r="I98" s="25">
        <v>269</v>
      </c>
      <c r="J98" s="25">
        <v>742</v>
      </c>
      <c r="K98" s="25">
        <v>566</v>
      </c>
      <c r="L98" s="25">
        <v>141</v>
      </c>
      <c r="M98" s="25">
        <v>1362</v>
      </c>
      <c r="N98" s="25">
        <v>356</v>
      </c>
      <c r="O98" s="25">
        <v>239</v>
      </c>
      <c r="P98" s="25">
        <v>296</v>
      </c>
      <c r="Q98" s="25">
        <v>342</v>
      </c>
      <c r="R98" s="25">
        <v>841</v>
      </c>
      <c r="S98" s="25">
        <v>329</v>
      </c>
      <c r="T98" s="25">
        <v>255</v>
      </c>
      <c r="U98" s="25">
        <v>1884</v>
      </c>
      <c r="V98" s="25">
        <v>910</v>
      </c>
      <c r="W98" s="25">
        <v>430</v>
      </c>
      <c r="X98" s="25">
        <v>2</v>
      </c>
      <c r="Y98" s="25">
        <v>0</v>
      </c>
      <c r="Z98" s="25">
        <v>0</v>
      </c>
      <c r="AA98" s="25">
        <v>2</v>
      </c>
      <c r="AB98" s="26">
        <f>'TAZ 1454 2015 Land Use'!H98</f>
        <v>2457</v>
      </c>
      <c r="AC98" s="25">
        <f t="shared" si="10"/>
        <v>1874</v>
      </c>
      <c r="AD98" s="25">
        <f t="shared" si="11"/>
        <v>583</v>
      </c>
      <c r="AE98" s="29">
        <f t="shared" si="12"/>
        <v>4.1347517730496453</v>
      </c>
    </row>
    <row r="99" spans="1:31" x14ac:dyDescent="0.25">
      <c r="A99" s="23">
        <v>1</v>
      </c>
      <c r="B99" s="25">
        <v>98</v>
      </c>
      <c r="C99" s="25">
        <v>1930</v>
      </c>
      <c r="D99" s="25">
        <v>4247</v>
      </c>
      <c r="E99" s="25">
        <v>561</v>
      </c>
      <c r="F99" s="25">
        <v>857</v>
      </c>
      <c r="G99" s="25">
        <v>252</v>
      </c>
      <c r="H99" s="25">
        <v>260</v>
      </c>
      <c r="I99" s="25">
        <v>374</v>
      </c>
      <c r="J99" s="25">
        <v>731</v>
      </c>
      <c r="K99" s="25">
        <v>750</v>
      </c>
      <c r="L99" s="25">
        <v>75</v>
      </c>
      <c r="M99" s="25">
        <v>1526</v>
      </c>
      <c r="N99" s="25">
        <v>404</v>
      </c>
      <c r="O99" s="25">
        <v>152</v>
      </c>
      <c r="P99" s="25">
        <v>392</v>
      </c>
      <c r="Q99" s="25">
        <v>378</v>
      </c>
      <c r="R99" s="25">
        <v>1008</v>
      </c>
      <c r="S99" s="25">
        <v>224</v>
      </c>
      <c r="T99" s="25">
        <v>443</v>
      </c>
      <c r="U99" s="25">
        <v>1905</v>
      </c>
      <c r="V99" s="25">
        <v>1086</v>
      </c>
      <c r="W99" s="25">
        <v>589</v>
      </c>
      <c r="X99" s="25">
        <v>1</v>
      </c>
      <c r="Y99" s="25">
        <v>0</v>
      </c>
      <c r="Z99" s="25">
        <v>0</v>
      </c>
      <c r="AA99" s="25">
        <v>1</v>
      </c>
      <c r="AB99" s="26">
        <f>'TAZ 1454 2015 Land Use'!H99</f>
        <v>2655</v>
      </c>
      <c r="AC99" s="25">
        <f t="shared" si="10"/>
        <v>2231</v>
      </c>
      <c r="AD99" s="25">
        <f t="shared" si="11"/>
        <v>424</v>
      </c>
      <c r="AE99" s="29">
        <f t="shared" si="12"/>
        <v>5.6533333333333333</v>
      </c>
    </row>
    <row r="100" spans="1:31" x14ac:dyDescent="0.25">
      <c r="A100" s="23">
        <v>1</v>
      </c>
      <c r="B100" s="25">
        <v>99</v>
      </c>
      <c r="C100" s="25">
        <v>2141</v>
      </c>
      <c r="D100" s="25">
        <v>4831</v>
      </c>
      <c r="E100" s="25">
        <v>753</v>
      </c>
      <c r="F100" s="25">
        <v>836</v>
      </c>
      <c r="G100" s="25">
        <v>368</v>
      </c>
      <c r="H100" s="25">
        <v>184</v>
      </c>
      <c r="I100" s="25">
        <v>316</v>
      </c>
      <c r="J100" s="25">
        <v>834</v>
      </c>
      <c r="K100" s="25">
        <v>751</v>
      </c>
      <c r="L100" s="25">
        <v>240</v>
      </c>
      <c r="M100" s="25">
        <v>1926</v>
      </c>
      <c r="N100" s="25">
        <v>215</v>
      </c>
      <c r="O100" s="25">
        <v>435</v>
      </c>
      <c r="P100" s="25">
        <v>409</v>
      </c>
      <c r="Q100" s="25">
        <v>422</v>
      </c>
      <c r="R100" s="25">
        <v>875</v>
      </c>
      <c r="S100" s="25">
        <v>168</v>
      </c>
      <c r="T100" s="25">
        <v>309</v>
      </c>
      <c r="U100" s="25">
        <v>2788</v>
      </c>
      <c r="V100" s="25">
        <v>1039</v>
      </c>
      <c r="W100" s="25">
        <v>527</v>
      </c>
      <c r="X100" s="25">
        <v>172</v>
      </c>
      <c r="Y100" s="25">
        <v>0</v>
      </c>
      <c r="Z100" s="25">
        <v>0</v>
      </c>
      <c r="AA100" s="25">
        <v>172</v>
      </c>
      <c r="AB100" s="26">
        <f>'TAZ 1454 2015 Land Use'!H100</f>
        <v>3473</v>
      </c>
      <c r="AC100" s="25">
        <f t="shared" si="10"/>
        <v>2336</v>
      </c>
      <c r="AD100" s="25">
        <f t="shared" si="11"/>
        <v>1137</v>
      </c>
      <c r="AE100" s="29">
        <f t="shared" si="12"/>
        <v>4.7374999999999998</v>
      </c>
    </row>
    <row r="101" spans="1:31" x14ac:dyDescent="0.25">
      <c r="A101" s="23">
        <v>1</v>
      </c>
      <c r="B101" s="25">
        <v>100</v>
      </c>
      <c r="C101" s="25">
        <v>1874</v>
      </c>
      <c r="D101" s="25">
        <v>4796</v>
      </c>
      <c r="E101" s="25">
        <v>546</v>
      </c>
      <c r="F101" s="25">
        <v>708</v>
      </c>
      <c r="G101" s="25">
        <v>296</v>
      </c>
      <c r="H101" s="25">
        <v>324</v>
      </c>
      <c r="I101" s="25">
        <v>286</v>
      </c>
      <c r="J101" s="25">
        <v>726</v>
      </c>
      <c r="K101" s="25">
        <v>695</v>
      </c>
      <c r="L101" s="25">
        <v>167</v>
      </c>
      <c r="M101" s="25">
        <v>1473</v>
      </c>
      <c r="N101" s="25">
        <v>401</v>
      </c>
      <c r="O101" s="25">
        <v>681</v>
      </c>
      <c r="P101" s="25">
        <v>352</v>
      </c>
      <c r="Q101" s="25">
        <v>324</v>
      </c>
      <c r="R101" s="25">
        <v>517</v>
      </c>
      <c r="S101" s="25">
        <v>82</v>
      </c>
      <c r="T101" s="25">
        <v>589</v>
      </c>
      <c r="U101" s="25">
        <v>2574</v>
      </c>
      <c r="V101" s="25">
        <v>1089</v>
      </c>
      <c r="W101" s="25">
        <v>462</v>
      </c>
      <c r="X101" s="25">
        <v>66</v>
      </c>
      <c r="Y101" s="25">
        <v>0</v>
      </c>
      <c r="Z101" s="25">
        <v>0</v>
      </c>
      <c r="AA101" s="25">
        <v>66</v>
      </c>
      <c r="AB101" s="26">
        <f>'TAZ 1454 2015 Land Use'!H101</f>
        <v>3005</v>
      </c>
      <c r="AC101" s="25">
        <f t="shared" si="10"/>
        <v>2116</v>
      </c>
      <c r="AD101" s="25">
        <f t="shared" si="11"/>
        <v>889</v>
      </c>
      <c r="AE101" s="29">
        <f t="shared" si="12"/>
        <v>5.3233532934131738</v>
      </c>
    </row>
    <row r="102" spans="1:31" x14ac:dyDescent="0.25">
      <c r="A102" s="23">
        <v>1</v>
      </c>
      <c r="B102" s="25">
        <v>101</v>
      </c>
      <c r="C102" s="25">
        <v>2794</v>
      </c>
      <c r="D102" s="25">
        <v>6269</v>
      </c>
      <c r="E102" s="25">
        <v>1118</v>
      </c>
      <c r="F102" s="25">
        <v>794</v>
      </c>
      <c r="G102" s="25">
        <v>529</v>
      </c>
      <c r="H102" s="25">
        <v>353</v>
      </c>
      <c r="I102" s="25">
        <v>515</v>
      </c>
      <c r="J102" s="25">
        <v>1050</v>
      </c>
      <c r="K102" s="25">
        <v>841</v>
      </c>
      <c r="L102" s="25">
        <v>388</v>
      </c>
      <c r="M102" s="25">
        <v>2336</v>
      </c>
      <c r="N102" s="25">
        <v>458</v>
      </c>
      <c r="O102" s="25">
        <v>1038</v>
      </c>
      <c r="P102" s="25">
        <v>380</v>
      </c>
      <c r="Q102" s="25">
        <v>657</v>
      </c>
      <c r="R102" s="25">
        <v>719</v>
      </c>
      <c r="S102" s="25">
        <v>258</v>
      </c>
      <c r="T102" s="25">
        <v>398</v>
      </c>
      <c r="U102" s="25">
        <v>3773</v>
      </c>
      <c r="V102" s="25">
        <v>1211</v>
      </c>
      <c r="W102" s="25">
        <v>629</v>
      </c>
      <c r="X102" s="25">
        <v>132</v>
      </c>
      <c r="Y102" s="25">
        <v>0</v>
      </c>
      <c r="Z102" s="25">
        <v>0</v>
      </c>
      <c r="AA102" s="25">
        <v>132</v>
      </c>
      <c r="AB102" s="26">
        <f>'TAZ 1454 2015 Land Use'!H102</f>
        <v>4418</v>
      </c>
      <c r="AC102" s="25">
        <f t="shared" si="10"/>
        <v>2732</v>
      </c>
      <c r="AD102" s="25">
        <f t="shared" si="11"/>
        <v>1686</v>
      </c>
      <c r="AE102" s="29">
        <f t="shared" si="12"/>
        <v>4.3453608247422677</v>
      </c>
    </row>
    <row r="103" spans="1:31" x14ac:dyDescent="0.25">
      <c r="A103" s="23">
        <v>1</v>
      </c>
      <c r="B103" s="25">
        <v>102</v>
      </c>
      <c r="C103" s="25">
        <v>2563</v>
      </c>
      <c r="D103" s="25">
        <v>4998</v>
      </c>
      <c r="E103" s="25">
        <v>1045</v>
      </c>
      <c r="F103" s="25">
        <v>1086</v>
      </c>
      <c r="G103" s="25">
        <v>242</v>
      </c>
      <c r="H103" s="25">
        <v>190</v>
      </c>
      <c r="I103" s="25">
        <v>356</v>
      </c>
      <c r="J103" s="25">
        <v>1035</v>
      </c>
      <c r="K103" s="25">
        <v>1049</v>
      </c>
      <c r="L103" s="25">
        <v>123</v>
      </c>
      <c r="M103" s="25">
        <v>2299</v>
      </c>
      <c r="N103" s="25">
        <v>264</v>
      </c>
      <c r="O103" s="25">
        <v>403</v>
      </c>
      <c r="P103" s="25">
        <v>378</v>
      </c>
      <c r="Q103" s="25">
        <v>447</v>
      </c>
      <c r="R103" s="25">
        <v>1335</v>
      </c>
      <c r="S103" s="25">
        <v>190</v>
      </c>
      <c r="T103" s="25">
        <v>251</v>
      </c>
      <c r="U103" s="25">
        <v>3111</v>
      </c>
      <c r="V103" s="25">
        <v>1054</v>
      </c>
      <c r="W103" s="25">
        <v>392</v>
      </c>
      <c r="X103" s="25">
        <v>45</v>
      </c>
      <c r="Y103" s="25">
        <v>0</v>
      </c>
      <c r="Z103" s="25">
        <v>0</v>
      </c>
      <c r="AA103" s="25">
        <v>45</v>
      </c>
      <c r="AB103" s="26">
        <f>'TAZ 1454 2015 Land Use'!H103</f>
        <v>3833</v>
      </c>
      <c r="AC103" s="25">
        <f t="shared" si="10"/>
        <v>3133</v>
      </c>
      <c r="AD103" s="25">
        <f t="shared" si="11"/>
        <v>700</v>
      </c>
      <c r="AE103" s="29">
        <f t="shared" si="12"/>
        <v>5.691056910569106</v>
      </c>
    </row>
    <row r="104" spans="1:31" x14ac:dyDescent="0.25">
      <c r="A104" s="23">
        <v>1</v>
      </c>
      <c r="B104" s="25">
        <v>103</v>
      </c>
      <c r="C104" s="25">
        <v>2741</v>
      </c>
      <c r="D104" s="25">
        <v>4953</v>
      </c>
      <c r="E104" s="25">
        <v>1308</v>
      </c>
      <c r="F104" s="25">
        <v>1024</v>
      </c>
      <c r="G104" s="25">
        <v>277</v>
      </c>
      <c r="H104" s="25">
        <v>132</v>
      </c>
      <c r="I104" s="25">
        <v>762</v>
      </c>
      <c r="J104" s="25">
        <v>1096</v>
      </c>
      <c r="K104" s="25">
        <v>815</v>
      </c>
      <c r="L104" s="25">
        <v>68</v>
      </c>
      <c r="M104" s="25">
        <v>2479</v>
      </c>
      <c r="N104" s="25">
        <v>262</v>
      </c>
      <c r="O104" s="25">
        <v>523</v>
      </c>
      <c r="P104" s="25">
        <v>301</v>
      </c>
      <c r="Q104" s="25">
        <v>639</v>
      </c>
      <c r="R104" s="25">
        <v>1278</v>
      </c>
      <c r="S104" s="25">
        <v>315</v>
      </c>
      <c r="T104" s="25">
        <v>135</v>
      </c>
      <c r="U104" s="25">
        <v>2351</v>
      </c>
      <c r="V104" s="25">
        <v>1482</v>
      </c>
      <c r="W104" s="25">
        <v>670</v>
      </c>
      <c r="X104" s="25">
        <v>7</v>
      </c>
      <c r="Y104" s="25">
        <v>0</v>
      </c>
      <c r="Z104" s="25">
        <v>0</v>
      </c>
      <c r="AA104" s="25">
        <v>7</v>
      </c>
      <c r="AB104" s="26">
        <f>'TAZ 1454 2015 Land Use'!H104</f>
        <v>3217</v>
      </c>
      <c r="AC104" s="25">
        <f t="shared" si="10"/>
        <v>2726</v>
      </c>
      <c r="AD104" s="25">
        <f t="shared" si="11"/>
        <v>491</v>
      </c>
      <c r="AE104" s="29">
        <f t="shared" si="12"/>
        <v>7.2205882352941178</v>
      </c>
    </row>
    <row r="105" spans="1:31" x14ac:dyDescent="0.25">
      <c r="A105" s="23">
        <v>1</v>
      </c>
      <c r="B105" s="25">
        <v>104</v>
      </c>
      <c r="C105" s="25">
        <v>1780</v>
      </c>
      <c r="D105" s="25">
        <v>3388</v>
      </c>
      <c r="E105" s="25">
        <v>783</v>
      </c>
      <c r="F105" s="25">
        <v>699</v>
      </c>
      <c r="G105" s="25">
        <v>165</v>
      </c>
      <c r="H105" s="25">
        <v>133</v>
      </c>
      <c r="I105" s="25">
        <v>326</v>
      </c>
      <c r="J105" s="25">
        <v>803</v>
      </c>
      <c r="K105" s="25">
        <v>471</v>
      </c>
      <c r="L105" s="25">
        <v>180</v>
      </c>
      <c r="M105" s="25">
        <v>1612</v>
      </c>
      <c r="N105" s="25">
        <v>168</v>
      </c>
      <c r="O105" s="25">
        <v>395</v>
      </c>
      <c r="P105" s="25">
        <v>316</v>
      </c>
      <c r="Q105" s="25">
        <v>388</v>
      </c>
      <c r="R105" s="25">
        <v>681</v>
      </c>
      <c r="S105" s="25">
        <v>98</v>
      </c>
      <c r="T105" s="25">
        <v>132</v>
      </c>
      <c r="U105" s="25">
        <v>1935</v>
      </c>
      <c r="V105" s="25">
        <v>820</v>
      </c>
      <c r="W105" s="25">
        <v>403</v>
      </c>
      <c r="X105" s="25">
        <v>25</v>
      </c>
      <c r="Y105" s="25">
        <v>0</v>
      </c>
      <c r="Z105" s="25">
        <v>0</v>
      </c>
      <c r="AA105" s="25">
        <v>25</v>
      </c>
      <c r="AB105" s="26">
        <f>'TAZ 1454 2015 Land Use'!H105</f>
        <v>2420</v>
      </c>
      <c r="AC105" s="25">
        <f t="shared" si="10"/>
        <v>1745</v>
      </c>
      <c r="AD105" s="25">
        <f t="shared" si="11"/>
        <v>675</v>
      </c>
      <c r="AE105" s="29">
        <f t="shared" si="12"/>
        <v>3.75</v>
      </c>
    </row>
    <row r="106" spans="1:31" x14ac:dyDescent="0.25">
      <c r="A106" s="23">
        <v>1</v>
      </c>
      <c r="B106" s="25">
        <v>105</v>
      </c>
      <c r="C106" s="25">
        <v>3212</v>
      </c>
      <c r="D106" s="25">
        <v>6108</v>
      </c>
      <c r="E106" s="25">
        <v>1512</v>
      </c>
      <c r="F106" s="25">
        <v>1111</v>
      </c>
      <c r="G106" s="25">
        <v>422</v>
      </c>
      <c r="H106" s="25">
        <v>167</v>
      </c>
      <c r="I106" s="25">
        <v>978</v>
      </c>
      <c r="J106" s="25">
        <v>1260</v>
      </c>
      <c r="K106" s="25">
        <v>843</v>
      </c>
      <c r="L106" s="25">
        <v>131</v>
      </c>
      <c r="M106" s="25">
        <v>2926</v>
      </c>
      <c r="N106" s="25">
        <v>286</v>
      </c>
      <c r="O106" s="25">
        <v>1456</v>
      </c>
      <c r="P106" s="25">
        <v>329</v>
      </c>
      <c r="Q106" s="25">
        <v>610</v>
      </c>
      <c r="R106" s="25">
        <v>817</v>
      </c>
      <c r="S106" s="25">
        <v>219</v>
      </c>
      <c r="T106" s="25">
        <v>274</v>
      </c>
      <c r="U106" s="25">
        <v>3071</v>
      </c>
      <c r="V106" s="25">
        <v>1642</v>
      </c>
      <c r="W106" s="25">
        <v>902</v>
      </c>
      <c r="X106" s="25">
        <v>88</v>
      </c>
      <c r="Y106" s="25">
        <v>0</v>
      </c>
      <c r="Z106" s="25">
        <v>0</v>
      </c>
      <c r="AA106" s="25">
        <v>88</v>
      </c>
      <c r="AB106" s="26">
        <f>'TAZ 1454 2015 Land Use'!H106</f>
        <v>3696</v>
      </c>
      <c r="AC106" s="25">
        <f t="shared" si="10"/>
        <v>2946</v>
      </c>
      <c r="AD106" s="25">
        <f t="shared" si="11"/>
        <v>750</v>
      </c>
      <c r="AE106" s="29">
        <f t="shared" si="12"/>
        <v>5.7251908396946565</v>
      </c>
    </row>
    <row r="107" spans="1:31" x14ac:dyDescent="0.25">
      <c r="A107" s="23">
        <v>1</v>
      </c>
      <c r="B107" s="25">
        <v>106</v>
      </c>
      <c r="C107" s="25">
        <v>3098</v>
      </c>
      <c r="D107" s="25">
        <v>5999</v>
      </c>
      <c r="E107" s="25">
        <v>1671</v>
      </c>
      <c r="F107" s="25">
        <v>858</v>
      </c>
      <c r="G107" s="25">
        <v>392</v>
      </c>
      <c r="H107" s="25">
        <v>177</v>
      </c>
      <c r="I107" s="25">
        <v>888</v>
      </c>
      <c r="J107" s="25">
        <v>1294</v>
      </c>
      <c r="K107" s="25">
        <v>795</v>
      </c>
      <c r="L107" s="25">
        <v>121</v>
      </c>
      <c r="M107" s="25">
        <v>2753</v>
      </c>
      <c r="N107" s="25">
        <v>345</v>
      </c>
      <c r="O107" s="25">
        <v>1506</v>
      </c>
      <c r="P107" s="25">
        <v>654</v>
      </c>
      <c r="Q107" s="25">
        <v>426</v>
      </c>
      <c r="R107" s="25">
        <v>512</v>
      </c>
      <c r="S107" s="25">
        <v>273</v>
      </c>
      <c r="T107" s="25">
        <v>295</v>
      </c>
      <c r="U107" s="25">
        <v>3390</v>
      </c>
      <c r="V107" s="25">
        <v>1416</v>
      </c>
      <c r="W107" s="25">
        <v>625</v>
      </c>
      <c r="X107" s="25">
        <v>284</v>
      </c>
      <c r="Y107" s="25">
        <v>0</v>
      </c>
      <c r="Z107" s="25">
        <v>0</v>
      </c>
      <c r="AA107" s="25">
        <v>284</v>
      </c>
      <c r="AB107" s="26">
        <f>'TAZ 1454 2015 Land Use'!H107</f>
        <v>3508</v>
      </c>
      <c r="AC107" s="25">
        <f t="shared" si="10"/>
        <v>2884</v>
      </c>
      <c r="AD107" s="25">
        <f t="shared" si="11"/>
        <v>624</v>
      </c>
      <c r="AE107" s="29">
        <f t="shared" si="12"/>
        <v>5.1570247933884295</v>
      </c>
    </row>
    <row r="108" spans="1:31" x14ac:dyDescent="0.25">
      <c r="A108" s="23">
        <v>1</v>
      </c>
      <c r="B108" s="25">
        <v>107</v>
      </c>
      <c r="C108" s="25">
        <v>747</v>
      </c>
      <c r="D108" s="25">
        <v>2083</v>
      </c>
      <c r="E108" s="25">
        <v>289</v>
      </c>
      <c r="F108" s="25">
        <v>217</v>
      </c>
      <c r="G108" s="25">
        <v>120</v>
      </c>
      <c r="H108" s="25">
        <v>121</v>
      </c>
      <c r="I108" s="25">
        <v>101</v>
      </c>
      <c r="J108" s="25">
        <v>322</v>
      </c>
      <c r="K108" s="25">
        <v>239</v>
      </c>
      <c r="L108" s="25">
        <v>85</v>
      </c>
      <c r="M108" s="25">
        <v>619</v>
      </c>
      <c r="N108" s="25">
        <v>128</v>
      </c>
      <c r="O108" s="25">
        <v>147</v>
      </c>
      <c r="P108" s="25">
        <v>179</v>
      </c>
      <c r="Q108" s="25">
        <v>192</v>
      </c>
      <c r="R108" s="25">
        <v>229</v>
      </c>
      <c r="S108" s="25">
        <v>70</v>
      </c>
      <c r="T108" s="25">
        <v>102</v>
      </c>
      <c r="U108" s="25">
        <v>1437</v>
      </c>
      <c r="V108" s="25">
        <v>313</v>
      </c>
      <c r="W108" s="25">
        <v>161</v>
      </c>
      <c r="X108" s="25">
        <v>271</v>
      </c>
      <c r="Y108" s="25">
        <v>0</v>
      </c>
      <c r="Z108" s="25">
        <v>0</v>
      </c>
      <c r="AA108" s="25">
        <v>271</v>
      </c>
      <c r="AB108" s="26">
        <f>'TAZ 1454 2015 Land Use'!H108</f>
        <v>1181</v>
      </c>
      <c r="AC108" s="25">
        <f t="shared" si="10"/>
        <v>800</v>
      </c>
      <c r="AD108" s="25">
        <f t="shared" si="11"/>
        <v>381</v>
      </c>
      <c r="AE108" s="29">
        <f t="shared" si="12"/>
        <v>4.4823529411764707</v>
      </c>
    </row>
    <row r="109" spans="1:31" x14ac:dyDescent="0.25">
      <c r="A109" s="23">
        <v>1</v>
      </c>
      <c r="B109" s="25">
        <v>108</v>
      </c>
      <c r="C109" s="25">
        <v>462</v>
      </c>
      <c r="D109" s="25">
        <v>984</v>
      </c>
      <c r="E109" s="25">
        <v>204</v>
      </c>
      <c r="F109" s="25">
        <v>182</v>
      </c>
      <c r="G109" s="25">
        <v>46</v>
      </c>
      <c r="H109" s="25">
        <v>30</v>
      </c>
      <c r="I109" s="25">
        <v>104</v>
      </c>
      <c r="J109" s="25">
        <v>135</v>
      </c>
      <c r="K109" s="25">
        <v>210</v>
      </c>
      <c r="L109" s="25">
        <v>13</v>
      </c>
      <c r="M109" s="25">
        <v>374</v>
      </c>
      <c r="N109" s="25">
        <v>88</v>
      </c>
      <c r="O109" s="25">
        <v>80</v>
      </c>
      <c r="P109" s="25">
        <v>78</v>
      </c>
      <c r="Q109" s="25">
        <v>100</v>
      </c>
      <c r="R109" s="25">
        <v>204</v>
      </c>
      <c r="S109" s="25">
        <v>48</v>
      </c>
      <c r="T109" s="25">
        <v>54</v>
      </c>
      <c r="U109" s="25">
        <v>698</v>
      </c>
      <c r="V109" s="25">
        <v>134</v>
      </c>
      <c r="W109" s="25">
        <v>50</v>
      </c>
      <c r="X109" s="25">
        <v>106</v>
      </c>
      <c r="Y109" s="25">
        <v>95</v>
      </c>
      <c r="Z109" s="25">
        <v>0</v>
      </c>
      <c r="AA109" s="25">
        <v>11</v>
      </c>
      <c r="AB109" s="26">
        <f>'TAZ 1454 2015 Land Use'!H109</f>
        <v>625</v>
      </c>
      <c r="AC109" s="25">
        <f t="shared" si="10"/>
        <v>555</v>
      </c>
      <c r="AD109" s="25">
        <f t="shared" si="11"/>
        <v>70</v>
      </c>
      <c r="AE109" s="29">
        <f t="shared" si="12"/>
        <v>5.384615384615385</v>
      </c>
    </row>
    <row r="110" spans="1:31" x14ac:dyDescent="0.25">
      <c r="A110" s="23">
        <v>1</v>
      </c>
      <c r="B110" s="25">
        <v>109</v>
      </c>
      <c r="C110" s="25">
        <v>3861</v>
      </c>
      <c r="D110" s="25">
        <v>8597</v>
      </c>
      <c r="E110" s="25">
        <v>1407</v>
      </c>
      <c r="F110" s="25">
        <v>1705</v>
      </c>
      <c r="G110" s="25">
        <v>460</v>
      </c>
      <c r="H110" s="25">
        <v>289</v>
      </c>
      <c r="I110" s="25">
        <v>732</v>
      </c>
      <c r="J110" s="25">
        <v>1559</v>
      </c>
      <c r="K110" s="25">
        <v>1476</v>
      </c>
      <c r="L110" s="25">
        <v>94</v>
      </c>
      <c r="M110" s="25">
        <v>3246</v>
      </c>
      <c r="N110" s="25">
        <v>615</v>
      </c>
      <c r="O110" s="25">
        <v>881</v>
      </c>
      <c r="P110" s="25">
        <v>466</v>
      </c>
      <c r="Q110" s="25">
        <v>662</v>
      </c>
      <c r="R110" s="25">
        <v>1852</v>
      </c>
      <c r="S110" s="25">
        <v>484</v>
      </c>
      <c r="T110" s="25">
        <v>497</v>
      </c>
      <c r="U110" s="25">
        <v>5886</v>
      </c>
      <c r="V110" s="25">
        <v>953</v>
      </c>
      <c r="W110" s="25">
        <v>777</v>
      </c>
      <c r="X110" s="25">
        <v>742</v>
      </c>
      <c r="Y110" s="25">
        <v>665</v>
      </c>
      <c r="Z110" s="25">
        <v>0</v>
      </c>
      <c r="AA110" s="25">
        <v>77</v>
      </c>
      <c r="AB110" s="26">
        <f>'TAZ 1454 2015 Land Use'!H110</f>
        <v>5162</v>
      </c>
      <c r="AC110" s="25">
        <f t="shared" si="10"/>
        <v>4511</v>
      </c>
      <c r="AD110" s="25">
        <f t="shared" si="11"/>
        <v>651</v>
      </c>
      <c r="AE110" s="29">
        <f t="shared" si="12"/>
        <v>6.9255319148936172</v>
      </c>
    </row>
    <row r="111" spans="1:31" x14ac:dyDescent="0.25">
      <c r="A111" s="23">
        <v>1</v>
      </c>
      <c r="B111" s="25">
        <v>110</v>
      </c>
      <c r="C111" s="25">
        <v>1187</v>
      </c>
      <c r="D111" s="25">
        <v>2650</v>
      </c>
      <c r="E111" s="25">
        <v>446</v>
      </c>
      <c r="F111" s="25">
        <v>502</v>
      </c>
      <c r="G111" s="25">
        <v>144</v>
      </c>
      <c r="H111" s="25">
        <v>95</v>
      </c>
      <c r="I111" s="25">
        <v>225</v>
      </c>
      <c r="J111" s="25">
        <v>480</v>
      </c>
      <c r="K111" s="25">
        <v>453</v>
      </c>
      <c r="L111" s="25">
        <v>29</v>
      </c>
      <c r="M111" s="25">
        <v>998</v>
      </c>
      <c r="N111" s="25">
        <v>189</v>
      </c>
      <c r="O111" s="25">
        <v>252</v>
      </c>
      <c r="P111" s="25">
        <v>150</v>
      </c>
      <c r="Q111" s="25">
        <v>213</v>
      </c>
      <c r="R111" s="25">
        <v>572</v>
      </c>
      <c r="S111" s="25">
        <v>151</v>
      </c>
      <c r="T111" s="25">
        <v>169</v>
      </c>
      <c r="U111" s="25">
        <v>1852</v>
      </c>
      <c r="V111" s="25">
        <v>321</v>
      </c>
      <c r="W111" s="25">
        <v>157</v>
      </c>
      <c r="X111" s="25">
        <v>227</v>
      </c>
      <c r="Y111" s="25">
        <v>204</v>
      </c>
      <c r="Z111" s="25">
        <v>0</v>
      </c>
      <c r="AA111" s="25">
        <v>23</v>
      </c>
      <c r="AB111" s="26">
        <f>'TAZ 1454 2015 Land Use'!H111</f>
        <v>1624</v>
      </c>
      <c r="AC111" s="25">
        <f t="shared" si="10"/>
        <v>1386</v>
      </c>
      <c r="AD111" s="25">
        <f t="shared" si="11"/>
        <v>238</v>
      </c>
      <c r="AE111" s="29">
        <f t="shared" si="12"/>
        <v>8.2068965517241388</v>
      </c>
    </row>
    <row r="112" spans="1:31" x14ac:dyDescent="0.25">
      <c r="A112" s="23">
        <v>1</v>
      </c>
      <c r="B112" s="25">
        <v>111</v>
      </c>
      <c r="C112" s="25">
        <v>1116</v>
      </c>
      <c r="D112" s="25">
        <v>2401</v>
      </c>
      <c r="E112" s="25">
        <v>270</v>
      </c>
      <c r="F112" s="25">
        <v>636</v>
      </c>
      <c r="G112" s="25">
        <v>141</v>
      </c>
      <c r="H112" s="25">
        <v>69</v>
      </c>
      <c r="I112" s="25">
        <v>92</v>
      </c>
      <c r="J112" s="25">
        <v>337</v>
      </c>
      <c r="K112" s="25">
        <v>635</v>
      </c>
      <c r="L112" s="25">
        <v>52</v>
      </c>
      <c r="M112" s="25">
        <v>973</v>
      </c>
      <c r="N112" s="25">
        <v>143</v>
      </c>
      <c r="O112" s="25">
        <v>91</v>
      </c>
      <c r="P112" s="25">
        <v>131</v>
      </c>
      <c r="Q112" s="25">
        <v>187</v>
      </c>
      <c r="R112" s="25">
        <v>707</v>
      </c>
      <c r="S112" s="25">
        <v>153</v>
      </c>
      <c r="T112" s="25">
        <v>66</v>
      </c>
      <c r="U112" s="25">
        <v>1550</v>
      </c>
      <c r="V112" s="25">
        <v>471</v>
      </c>
      <c r="W112" s="25">
        <v>161</v>
      </c>
      <c r="X112" s="25">
        <v>40</v>
      </c>
      <c r="Y112" s="25">
        <v>0</v>
      </c>
      <c r="Z112" s="25">
        <v>0</v>
      </c>
      <c r="AA112" s="25">
        <v>40</v>
      </c>
      <c r="AB112" s="26">
        <f>'TAZ 1454 2015 Land Use'!H112</f>
        <v>1808</v>
      </c>
      <c r="AC112" s="25">
        <f t="shared" si="10"/>
        <v>1607</v>
      </c>
      <c r="AD112" s="25">
        <f t="shared" si="11"/>
        <v>201</v>
      </c>
      <c r="AE112" s="29">
        <f t="shared" si="12"/>
        <v>3.8653846153846154</v>
      </c>
    </row>
    <row r="113" spans="1:31" x14ac:dyDescent="0.25">
      <c r="A113" s="23">
        <v>1</v>
      </c>
      <c r="B113" s="25">
        <v>112</v>
      </c>
      <c r="C113" s="25">
        <v>992</v>
      </c>
      <c r="D113" s="25">
        <v>2231</v>
      </c>
      <c r="E113" s="25">
        <v>260</v>
      </c>
      <c r="F113" s="25">
        <v>463</v>
      </c>
      <c r="G113" s="25">
        <v>149</v>
      </c>
      <c r="H113" s="25">
        <v>120</v>
      </c>
      <c r="I113" s="25">
        <v>93</v>
      </c>
      <c r="J113" s="25">
        <v>360</v>
      </c>
      <c r="K113" s="25">
        <v>449</v>
      </c>
      <c r="L113" s="25">
        <v>90</v>
      </c>
      <c r="M113" s="25">
        <v>825</v>
      </c>
      <c r="N113" s="25">
        <v>167</v>
      </c>
      <c r="O113" s="25">
        <v>64</v>
      </c>
      <c r="P113" s="25">
        <v>132</v>
      </c>
      <c r="Q113" s="25">
        <v>199</v>
      </c>
      <c r="R113" s="25">
        <v>597</v>
      </c>
      <c r="S113" s="25">
        <v>144</v>
      </c>
      <c r="T113" s="25">
        <v>165</v>
      </c>
      <c r="U113" s="25">
        <v>1205</v>
      </c>
      <c r="V113" s="25">
        <v>546</v>
      </c>
      <c r="W113" s="25">
        <v>171</v>
      </c>
      <c r="X113" s="25">
        <v>1</v>
      </c>
      <c r="Y113" s="25">
        <v>0</v>
      </c>
      <c r="Z113" s="25">
        <v>0</v>
      </c>
      <c r="AA113" s="25">
        <v>1</v>
      </c>
      <c r="AB113" s="26">
        <f>'TAZ 1454 2015 Land Use'!H113</f>
        <v>1676</v>
      </c>
      <c r="AC113" s="25">
        <f t="shared" si="10"/>
        <v>1258</v>
      </c>
      <c r="AD113" s="25">
        <f t="shared" si="11"/>
        <v>418</v>
      </c>
      <c r="AE113" s="29">
        <f t="shared" si="12"/>
        <v>4.6444444444444448</v>
      </c>
    </row>
    <row r="114" spans="1:31" x14ac:dyDescent="0.25">
      <c r="A114" s="23">
        <v>1</v>
      </c>
      <c r="B114" s="25">
        <v>113</v>
      </c>
      <c r="C114" s="25">
        <v>2544</v>
      </c>
      <c r="D114" s="25">
        <v>6090</v>
      </c>
      <c r="E114" s="25">
        <v>629</v>
      </c>
      <c r="F114" s="25">
        <v>1041</v>
      </c>
      <c r="G114" s="25">
        <v>531</v>
      </c>
      <c r="H114" s="25">
        <v>343</v>
      </c>
      <c r="I114" s="25">
        <v>640</v>
      </c>
      <c r="J114" s="25">
        <v>1070</v>
      </c>
      <c r="K114" s="25">
        <v>659</v>
      </c>
      <c r="L114" s="25">
        <v>175</v>
      </c>
      <c r="M114" s="25">
        <v>1611</v>
      </c>
      <c r="N114" s="25">
        <v>933</v>
      </c>
      <c r="O114" s="25">
        <v>742</v>
      </c>
      <c r="P114" s="25">
        <v>318</v>
      </c>
      <c r="Q114" s="25">
        <v>471</v>
      </c>
      <c r="R114" s="25">
        <v>1013</v>
      </c>
      <c r="S114" s="25">
        <v>537</v>
      </c>
      <c r="T114" s="25">
        <v>827</v>
      </c>
      <c r="U114" s="25">
        <v>2961</v>
      </c>
      <c r="V114" s="25">
        <v>1297</v>
      </c>
      <c r="W114" s="25">
        <v>468</v>
      </c>
      <c r="X114" s="25">
        <v>8</v>
      </c>
      <c r="Y114" s="25">
        <v>0</v>
      </c>
      <c r="Z114" s="25">
        <v>0</v>
      </c>
      <c r="AA114" s="25">
        <v>8</v>
      </c>
      <c r="AB114" s="26">
        <f>'TAZ 1454 2015 Land Use'!H114</f>
        <v>3256</v>
      </c>
      <c r="AC114" s="25">
        <f t="shared" si="10"/>
        <v>2388</v>
      </c>
      <c r="AD114" s="25">
        <f t="shared" si="11"/>
        <v>868</v>
      </c>
      <c r="AE114" s="29">
        <f t="shared" si="12"/>
        <v>4.96</v>
      </c>
    </row>
    <row r="115" spans="1:31" x14ac:dyDescent="0.25">
      <c r="A115" s="23">
        <v>1</v>
      </c>
      <c r="B115" s="25">
        <v>114</v>
      </c>
      <c r="C115" s="25">
        <v>1621</v>
      </c>
      <c r="D115" s="25">
        <v>3412</v>
      </c>
      <c r="E115" s="25">
        <v>598</v>
      </c>
      <c r="F115" s="25">
        <v>566</v>
      </c>
      <c r="G115" s="25">
        <v>311</v>
      </c>
      <c r="H115" s="25">
        <v>146</v>
      </c>
      <c r="I115" s="25">
        <v>190</v>
      </c>
      <c r="J115" s="25">
        <v>752</v>
      </c>
      <c r="K115" s="25">
        <v>625</v>
      </c>
      <c r="L115" s="25">
        <v>54</v>
      </c>
      <c r="M115" s="25">
        <v>1262</v>
      </c>
      <c r="N115" s="25">
        <v>359</v>
      </c>
      <c r="O115" s="25">
        <v>170</v>
      </c>
      <c r="P115" s="25">
        <v>246</v>
      </c>
      <c r="Q115" s="25">
        <v>280</v>
      </c>
      <c r="R115" s="25">
        <v>925</v>
      </c>
      <c r="S115" s="25">
        <v>242</v>
      </c>
      <c r="T115" s="25">
        <v>288</v>
      </c>
      <c r="U115" s="25">
        <v>1509</v>
      </c>
      <c r="V115" s="25">
        <v>1028</v>
      </c>
      <c r="W115" s="25">
        <v>345</v>
      </c>
      <c r="X115" s="25">
        <v>5</v>
      </c>
      <c r="Y115" s="25">
        <v>0</v>
      </c>
      <c r="Z115" s="25">
        <v>0</v>
      </c>
      <c r="AA115" s="25">
        <v>5</v>
      </c>
      <c r="AB115" s="26">
        <f>'TAZ 1454 2015 Land Use'!H115</f>
        <v>2258</v>
      </c>
      <c r="AC115" s="25">
        <f t="shared" si="10"/>
        <v>2002</v>
      </c>
      <c r="AD115" s="25">
        <f t="shared" si="11"/>
        <v>256</v>
      </c>
      <c r="AE115" s="29">
        <f t="shared" si="12"/>
        <v>4.7407407407407405</v>
      </c>
    </row>
    <row r="116" spans="1:31" x14ac:dyDescent="0.25">
      <c r="A116" s="23">
        <v>1</v>
      </c>
      <c r="B116" s="25">
        <v>115</v>
      </c>
      <c r="C116" s="25">
        <v>698</v>
      </c>
      <c r="D116" s="25">
        <v>1899</v>
      </c>
      <c r="E116" s="25">
        <v>159</v>
      </c>
      <c r="F116" s="25">
        <v>318</v>
      </c>
      <c r="G116" s="25">
        <v>107</v>
      </c>
      <c r="H116" s="25">
        <v>114</v>
      </c>
      <c r="I116" s="25">
        <v>116</v>
      </c>
      <c r="J116" s="25">
        <v>197</v>
      </c>
      <c r="K116" s="25">
        <v>265</v>
      </c>
      <c r="L116" s="25">
        <v>120</v>
      </c>
      <c r="M116" s="25">
        <v>584</v>
      </c>
      <c r="N116" s="25">
        <v>114</v>
      </c>
      <c r="O116" s="25">
        <v>230</v>
      </c>
      <c r="P116" s="25">
        <v>155</v>
      </c>
      <c r="Q116" s="25">
        <v>181</v>
      </c>
      <c r="R116" s="25">
        <v>132</v>
      </c>
      <c r="S116" s="25">
        <v>104</v>
      </c>
      <c r="T116" s="25">
        <v>180</v>
      </c>
      <c r="U116" s="25">
        <v>623</v>
      </c>
      <c r="V116" s="25">
        <v>546</v>
      </c>
      <c r="W116" s="25">
        <v>446</v>
      </c>
      <c r="X116" s="25">
        <v>93</v>
      </c>
      <c r="Y116" s="25">
        <v>0</v>
      </c>
      <c r="Z116" s="25">
        <v>0</v>
      </c>
      <c r="AA116" s="25">
        <v>93</v>
      </c>
      <c r="AB116" s="26">
        <f>'TAZ 1454 2015 Land Use'!H116</f>
        <v>1218</v>
      </c>
      <c r="AC116" s="25">
        <f t="shared" si="10"/>
        <v>727</v>
      </c>
      <c r="AD116" s="25">
        <f t="shared" si="11"/>
        <v>491</v>
      </c>
      <c r="AE116" s="29">
        <f t="shared" si="12"/>
        <v>4.0916666666666668</v>
      </c>
    </row>
    <row r="117" spans="1:31" x14ac:dyDescent="0.25">
      <c r="A117" s="23">
        <v>1</v>
      </c>
      <c r="B117" s="25">
        <v>116</v>
      </c>
      <c r="C117" s="25">
        <v>1920</v>
      </c>
      <c r="D117" s="25">
        <v>5302</v>
      </c>
      <c r="E117" s="25">
        <v>466</v>
      </c>
      <c r="F117" s="25">
        <v>632</v>
      </c>
      <c r="G117" s="25">
        <v>376</v>
      </c>
      <c r="H117" s="25">
        <v>446</v>
      </c>
      <c r="I117" s="25">
        <v>154</v>
      </c>
      <c r="J117" s="25">
        <v>717</v>
      </c>
      <c r="K117" s="25">
        <v>776</v>
      </c>
      <c r="L117" s="25">
        <v>273</v>
      </c>
      <c r="M117" s="25">
        <v>1406</v>
      </c>
      <c r="N117" s="25">
        <v>514</v>
      </c>
      <c r="O117" s="25">
        <v>421</v>
      </c>
      <c r="P117" s="25">
        <v>342</v>
      </c>
      <c r="Q117" s="25">
        <v>287</v>
      </c>
      <c r="R117" s="25">
        <v>870</v>
      </c>
      <c r="S117" s="25">
        <v>358</v>
      </c>
      <c r="T117" s="25">
        <v>540</v>
      </c>
      <c r="U117" s="25">
        <v>2739</v>
      </c>
      <c r="V117" s="25">
        <v>1253</v>
      </c>
      <c r="W117" s="25">
        <v>412</v>
      </c>
      <c r="X117" s="25">
        <v>49</v>
      </c>
      <c r="Y117" s="25">
        <v>0</v>
      </c>
      <c r="Z117" s="25">
        <v>0</v>
      </c>
      <c r="AA117" s="25">
        <v>49</v>
      </c>
      <c r="AB117" s="26">
        <f>'TAZ 1454 2015 Land Use'!H117</f>
        <v>3633</v>
      </c>
      <c r="AC117" s="25">
        <f t="shared" si="10"/>
        <v>2269</v>
      </c>
      <c r="AD117" s="25">
        <f t="shared" si="11"/>
        <v>1364</v>
      </c>
      <c r="AE117" s="29">
        <f t="shared" si="12"/>
        <v>4.9963369963369964</v>
      </c>
    </row>
    <row r="118" spans="1:31" x14ac:dyDescent="0.25">
      <c r="A118" s="23">
        <v>1</v>
      </c>
      <c r="B118" s="25">
        <v>117</v>
      </c>
      <c r="C118" s="25">
        <v>1578</v>
      </c>
      <c r="D118" s="25">
        <v>4650</v>
      </c>
      <c r="E118" s="25">
        <v>440</v>
      </c>
      <c r="F118" s="25">
        <v>447</v>
      </c>
      <c r="G118" s="25">
        <v>319</v>
      </c>
      <c r="H118" s="25">
        <v>372</v>
      </c>
      <c r="I118" s="25">
        <v>266</v>
      </c>
      <c r="J118" s="25">
        <v>491</v>
      </c>
      <c r="K118" s="25">
        <v>518</v>
      </c>
      <c r="L118" s="25">
        <v>303</v>
      </c>
      <c r="M118" s="25">
        <v>1175</v>
      </c>
      <c r="N118" s="25">
        <v>403</v>
      </c>
      <c r="O118" s="25">
        <v>293</v>
      </c>
      <c r="P118" s="25">
        <v>307</v>
      </c>
      <c r="Q118" s="25">
        <v>420</v>
      </c>
      <c r="R118" s="25">
        <v>558</v>
      </c>
      <c r="S118" s="25">
        <v>231</v>
      </c>
      <c r="T118" s="25">
        <v>483</v>
      </c>
      <c r="U118" s="25">
        <v>2431</v>
      </c>
      <c r="V118" s="25">
        <v>1155</v>
      </c>
      <c r="W118" s="25">
        <v>350</v>
      </c>
      <c r="X118" s="25">
        <v>24</v>
      </c>
      <c r="Y118" s="25">
        <v>0</v>
      </c>
      <c r="Z118" s="25">
        <v>0</v>
      </c>
      <c r="AA118" s="25">
        <v>24</v>
      </c>
      <c r="AB118" s="26">
        <f>'TAZ 1454 2015 Land Use'!H118</f>
        <v>2938</v>
      </c>
      <c r="AC118" s="25">
        <f t="shared" si="10"/>
        <v>1527</v>
      </c>
      <c r="AD118" s="25">
        <f t="shared" si="11"/>
        <v>1411</v>
      </c>
      <c r="AE118" s="29">
        <f t="shared" si="12"/>
        <v>4.6567656765676571</v>
      </c>
    </row>
    <row r="119" spans="1:31" x14ac:dyDescent="0.25">
      <c r="A119" s="23">
        <v>1</v>
      </c>
      <c r="B119" s="25">
        <v>118</v>
      </c>
      <c r="C119" s="25">
        <v>1540</v>
      </c>
      <c r="D119" s="25">
        <v>5397</v>
      </c>
      <c r="E119" s="25">
        <v>293</v>
      </c>
      <c r="F119" s="25">
        <v>424</v>
      </c>
      <c r="G119" s="25">
        <v>302</v>
      </c>
      <c r="H119" s="25">
        <v>521</v>
      </c>
      <c r="I119" s="25">
        <v>210</v>
      </c>
      <c r="J119" s="25">
        <v>523</v>
      </c>
      <c r="K119" s="25">
        <v>477</v>
      </c>
      <c r="L119" s="25">
        <v>330</v>
      </c>
      <c r="M119" s="25">
        <v>1031</v>
      </c>
      <c r="N119" s="25">
        <v>509</v>
      </c>
      <c r="O119" s="25">
        <v>521</v>
      </c>
      <c r="P119" s="25">
        <v>340</v>
      </c>
      <c r="Q119" s="25">
        <v>329</v>
      </c>
      <c r="R119" s="25">
        <v>350</v>
      </c>
      <c r="S119" s="25">
        <v>387</v>
      </c>
      <c r="T119" s="25">
        <v>881</v>
      </c>
      <c r="U119" s="25">
        <v>2567</v>
      </c>
      <c r="V119" s="25">
        <v>1204</v>
      </c>
      <c r="W119" s="25">
        <v>358</v>
      </c>
      <c r="X119" s="25">
        <v>32</v>
      </c>
      <c r="Y119" s="25">
        <v>0</v>
      </c>
      <c r="Z119" s="25">
        <v>0</v>
      </c>
      <c r="AA119" s="25">
        <v>32</v>
      </c>
      <c r="AB119" s="26">
        <f>'TAZ 1454 2015 Land Use'!H119</f>
        <v>2983</v>
      </c>
      <c r="AC119" s="25">
        <f t="shared" si="10"/>
        <v>1477</v>
      </c>
      <c r="AD119" s="25">
        <f t="shared" si="11"/>
        <v>1506</v>
      </c>
      <c r="AE119" s="29">
        <f t="shared" si="12"/>
        <v>4.5636363636363635</v>
      </c>
    </row>
    <row r="120" spans="1:31" x14ac:dyDescent="0.25">
      <c r="A120" s="23">
        <v>1</v>
      </c>
      <c r="B120" s="25">
        <v>119</v>
      </c>
      <c r="C120" s="25">
        <v>830</v>
      </c>
      <c r="D120" s="25">
        <v>2601</v>
      </c>
      <c r="E120" s="25">
        <v>188</v>
      </c>
      <c r="F120" s="25">
        <v>231</v>
      </c>
      <c r="G120" s="25">
        <v>205</v>
      </c>
      <c r="H120" s="25">
        <v>206</v>
      </c>
      <c r="I120" s="25">
        <v>65</v>
      </c>
      <c r="J120" s="25">
        <v>361</v>
      </c>
      <c r="K120" s="25">
        <v>228</v>
      </c>
      <c r="L120" s="25">
        <v>176</v>
      </c>
      <c r="M120" s="25">
        <v>708</v>
      </c>
      <c r="N120" s="25">
        <v>122</v>
      </c>
      <c r="O120" s="25">
        <v>139</v>
      </c>
      <c r="P120" s="25">
        <v>158</v>
      </c>
      <c r="Q120" s="25">
        <v>187</v>
      </c>
      <c r="R120" s="25">
        <v>346</v>
      </c>
      <c r="S120" s="25">
        <v>104</v>
      </c>
      <c r="T120" s="25">
        <v>172</v>
      </c>
      <c r="U120" s="25">
        <v>1313</v>
      </c>
      <c r="V120" s="25">
        <v>539</v>
      </c>
      <c r="W120" s="25">
        <v>473</v>
      </c>
      <c r="X120" s="25">
        <v>69</v>
      </c>
      <c r="Y120" s="25">
        <v>0</v>
      </c>
      <c r="Z120" s="25">
        <v>0</v>
      </c>
      <c r="AA120" s="25">
        <v>69</v>
      </c>
      <c r="AB120" s="26">
        <f>'TAZ 1454 2015 Land Use'!H120</f>
        <v>1634</v>
      </c>
      <c r="AC120" s="25">
        <f t="shared" si="10"/>
        <v>817</v>
      </c>
      <c r="AD120" s="25">
        <f t="shared" si="11"/>
        <v>817</v>
      </c>
      <c r="AE120" s="29">
        <f t="shared" si="12"/>
        <v>4.6420454545454541</v>
      </c>
    </row>
    <row r="121" spans="1:31" x14ac:dyDescent="0.25">
      <c r="A121" s="23">
        <v>1</v>
      </c>
      <c r="B121" s="25">
        <v>120</v>
      </c>
      <c r="C121" s="25">
        <v>1177</v>
      </c>
      <c r="D121" s="25">
        <v>3535</v>
      </c>
      <c r="E121" s="25">
        <v>264</v>
      </c>
      <c r="F121" s="25">
        <v>442</v>
      </c>
      <c r="G121" s="25">
        <v>213</v>
      </c>
      <c r="H121" s="25">
        <v>258</v>
      </c>
      <c r="I121" s="25">
        <v>150</v>
      </c>
      <c r="J121" s="25">
        <v>404</v>
      </c>
      <c r="K121" s="25">
        <v>434</v>
      </c>
      <c r="L121" s="25">
        <v>189</v>
      </c>
      <c r="M121" s="25">
        <v>851</v>
      </c>
      <c r="N121" s="25">
        <v>326</v>
      </c>
      <c r="O121" s="25">
        <v>285</v>
      </c>
      <c r="P121" s="25">
        <v>220</v>
      </c>
      <c r="Q121" s="25">
        <v>273</v>
      </c>
      <c r="R121" s="25">
        <v>399</v>
      </c>
      <c r="S121" s="25">
        <v>274</v>
      </c>
      <c r="T121" s="25">
        <v>400</v>
      </c>
      <c r="U121" s="25">
        <v>1878</v>
      </c>
      <c r="V121" s="25">
        <v>701</v>
      </c>
      <c r="W121" s="25">
        <v>282</v>
      </c>
      <c r="X121" s="25">
        <v>42</v>
      </c>
      <c r="Y121" s="25">
        <v>0</v>
      </c>
      <c r="Z121" s="25">
        <v>0</v>
      </c>
      <c r="AA121" s="25">
        <v>42</v>
      </c>
      <c r="AB121" s="26">
        <f>'TAZ 1454 2015 Land Use'!H121</f>
        <v>2145</v>
      </c>
      <c r="AC121" s="25">
        <f t="shared" si="10"/>
        <v>1272</v>
      </c>
      <c r="AD121" s="25">
        <f t="shared" si="11"/>
        <v>873</v>
      </c>
      <c r="AE121" s="29">
        <f t="shared" si="12"/>
        <v>4.6190476190476186</v>
      </c>
    </row>
    <row r="122" spans="1:31" x14ac:dyDescent="0.25">
      <c r="A122" s="23">
        <v>1</v>
      </c>
      <c r="B122" s="25">
        <v>121</v>
      </c>
      <c r="C122" s="25">
        <v>1340</v>
      </c>
      <c r="D122" s="25">
        <v>3796</v>
      </c>
      <c r="E122" s="25">
        <v>276</v>
      </c>
      <c r="F122" s="25">
        <v>481</v>
      </c>
      <c r="G122" s="25">
        <v>261</v>
      </c>
      <c r="H122" s="25">
        <v>322</v>
      </c>
      <c r="I122" s="25">
        <v>142</v>
      </c>
      <c r="J122" s="25">
        <v>507</v>
      </c>
      <c r="K122" s="25">
        <v>562</v>
      </c>
      <c r="L122" s="25">
        <v>129</v>
      </c>
      <c r="M122" s="25">
        <v>957</v>
      </c>
      <c r="N122" s="25">
        <v>383</v>
      </c>
      <c r="O122" s="25">
        <v>169</v>
      </c>
      <c r="P122" s="25">
        <v>290</v>
      </c>
      <c r="Q122" s="25">
        <v>214</v>
      </c>
      <c r="R122" s="25">
        <v>667</v>
      </c>
      <c r="S122" s="25">
        <v>305</v>
      </c>
      <c r="T122" s="25">
        <v>356</v>
      </c>
      <c r="U122" s="25">
        <v>1598</v>
      </c>
      <c r="V122" s="25">
        <v>1109</v>
      </c>
      <c r="W122" s="25">
        <v>428</v>
      </c>
      <c r="X122" s="25">
        <v>65</v>
      </c>
      <c r="Y122" s="25">
        <v>0</v>
      </c>
      <c r="Z122" s="25">
        <v>0</v>
      </c>
      <c r="AA122" s="25">
        <v>65</v>
      </c>
      <c r="AB122" s="26">
        <f>'TAZ 1454 2015 Land Use'!H122</f>
        <v>2301</v>
      </c>
      <c r="AC122" s="25">
        <f t="shared" si="10"/>
        <v>1631</v>
      </c>
      <c r="AD122" s="25">
        <f t="shared" si="11"/>
        <v>670</v>
      </c>
      <c r="AE122" s="29">
        <f t="shared" si="12"/>
        <v>5.1937984496124034</v>
      </c>
    </row>
    <row r="123" spans="1:31" x14ac:dyDescent="0.25">
      <c r="A123" s="23">
        <v>1</v>
      </c>
      <c r="B123" s="25">
        <v>122</v>
      </c>
      <c r="C123" s="25">
        <v>2130</v>
      </c>
      <c r="D123" s="25">
        <v>6019</v>
      </c>
      <c r="E123" s="25">
        <v>599</v>
      </c>
      <c r="F123" s="25">
        <v>675</v>
      </c>
      <c r="G123" s="25">
        <v>367</v>
      </c>
      <c r="H123" s="25">
        <v>489</v>
      </c>
      <c r="I123" s="25">
        <v>410</v>
      </c>
      <c r="J123" s="25">
        <v>817</v>
      </c>
      <c r="K123" s="25">
        <v>676</v>
      </c>
      <c r="L123" s="25">
        <v>227</v>
      </c>
      <c r="M123" s="25">
        <v>1635</v>
      </c>
      <c r="N123" s="25">
        <v>495</v>
      </c>
      <c r="O123" s="25">
        <v>328</v>
      </c>
      <c r="P123" s="25">
        <v>525</v>
      </c>
      <c r="Q123" s="25">
        <v>395</v>
      </c>
      <c r="R123" s="25">
        <v>882</v>
      </c>
      <c r="S123" s="25">
        <v>591</v>
      </c>
      <c r="T123" s="25">
        <v>458</v>
      </c>
      <c r="U123" s="25">
        <v>2866</v>
      </c>
      <c r="V123" s="25">
        <v>1399</v>
      </c>
      <c r="W123" s="25">
        <v>705</v>
      </c>
      <c r="X123" s="25">
        <v>210</v>
      </c>
      <c r="Y123" s="25">
        <v>0</v>
      </c>
      <c r="Z123" s="25">
        <v>0</v>
      </c>
      <c r="AA123" s="25">
        <v>210</v>
      </c>
      <c r="AB123" s="26">
        <f>'TAZ 1454 2015 Land Use'!H123</f>
        <v>3266</v>
      </c>
      <c r="AC123" s="25">
        <f t="shared" si="10"/>
        <v>2169</v>
      </c>
      <c r="AD123" s="25">
        <f t="shared" si="11"/>
        <v>1097</v>
      </c>
      <c r="AE123" s="29">
        <f t="shared" si="12"/>
        <v>4.8325991189427313</v>
      </c>
    </row>
    <row r="124" spans="1:31" x14ac:dyDescent="0.25">
      <c r="A124" s="23">
        <v>1</v>
      </c>
      <c r="B124" s="25">
        <v>123</v>
      </c>
      <c r="C124" s="25">
        <v>1766</v>
      </c>
      <c r="D124" s="25">
        <v>4567</v>
      </c>
      <c r="E124" s="25">
        <v>415</v>
      </c>
      <c r="F124" s="25">
        <v>658</v>
      </c>
      <c r="G124" s="25">
        <v>266</v>
      </c>
      <c r="H124" s="25">
        <v>427</v>
      </c>
      <c r="I124" s="25">
        <v>253</v>
      </c>
      <c r="J124" s="25">
        <v>612</v>
      </c>
      <c r="K124" s="25">
        <v>691</v>
      </c>
      <c r="L124" s="25">
        <v>210</v>
      </c>
      <c r="M124" s="25">
        <v>1307</v>
      </c>
      <c r="N124" s="25">
        <v>459</v>
      </c>
      <c r="O124" s="25">
        <v>366</v>
      </c>
      <c r="P124" s="25">
        <v>363</v>
      </c>
      <c r="Q124" s="25">
        <v>239</v>
      </c>
      <c r="R124" s="25">
        <v>798</v>
      </c>
      <c r="S124" s="25">
        <v>358</v>
      </c>
      <c r="T124" s="25">
        <v>391</v>
      </c>
      <c r="U124" s="25">
        <v>2154</v>
      </c>
      <c r="V124" s="25">
        <v>1201</v>
      </c>
      <c r="W124" s="25">
        <v>463</v>
      </c>
      <c r="X124" s="25">
        <v>63</v>
      </c>
      <c r="Y124" s="25">
        <v>0</v>
      </c>
      <c r="Z124" s="25">
        <v>0</v>
      </c>
      <c r="AA124" s="25">
        <v>63</v>
      </c>
      <c r="AB124" s="26">
        <f>'TAZ 1454 2015 Land Use'!H124</f>
        <v>2989</v>
      </c>
      <c r="AC124" s="25">
        <f t="shared" si="10"/>
        <v>1994</v>
      </c>
      <c r="AD124" s="25">
        <f t="shared" si="11"/>
        <v>995</v>
      </c>
      <c r="AE124" s="29">
        <f t="shared" si="12"/>
        <v>4.7380952380952381</v>
      </c>
    </row>
    <row r="125" spans="1:31" x14ac:dyDescent="0.25">
      <c r="A125" s="23">
        <v>1</v>
      </c>
      <c r="B125" s="25">
        <v>124</v>
      </c>
      <c r="C125" s="25">
        <v>1358</v>
      </c>
      <c r="D125" s="25">
        <v>4172</v>
      </c>
      <c r="E125" s="25">
        <v>259</v>
      </c>
      <c r="F125" s="25">
        <v>468</v>
      </c>
      <c r="G125" s="25">
        <v>269</v>
      </c>
      <c r="H125" s="25">
        <v>362</v>
      </c>
      <c r="I125" s="25">
        <v>111</v>
      </c>
      <c r="J125" s="25">
        <v>574</v>
      </c>
      <c r="K125" s="25">
        <v>492</v>
      </c>
      <c r="L125" s="25">
        <v>181</v>
      </c>
      <c r="M125" s="25">
        <v>892</v>
      </c>
      <c r="N125" s="25">
        <v>466</v>
      </c>
      <c r="O125" s="25">
        <v>319</v>
      </c>
      <c r="P125" s="25">
        <v>245</v>
      </c>
      <c r="Q125" s="25">
        <v>247</v>
      </c>
      <c r="R125" s="25">
        <v>547</v>
      </c>
      <c r="S125" s="25">
        <v>189</v>
      </c>
      <c r="T125" s="25">
        <v>634</v>
      </c>
      <c r="U125" s="25">
        <v>1662</v>
      </c>
      <c r="V125" s="25">
        <v>1326</v>
      </c>
      <c r="W125" s="25">
        <v>361</v>
      </c>
      <c r="X125" s="25">
        <v>16</v>
      </c>
      <c r="Y125" s="25">
        <v>0</v>
      </c>
      <c r="Z125" s="25">
        <v>0</v>
      </c>
      <c r="AA125" s="25">
        <v>16</v>
      </c>
      <c r="AB125" s="26">
        <f>'TAZ 1454 2015 Land Use'!H125</f>
        <v>2385</v>
      </c>
      <c r="AC125" s="25">
        <f t="shared" si="10"/>
        <v>1558</v>
      </c>
      <c r="AD125" s="25">
        <f t="shared" si="11"/>
        <v>827</v>
      </c>
      <c r="AE125" s="29">
        <f t="shared" si="12"/>
        <v>4.569060773480663</v>
      </c>
    </row>
    <row r="126" spans="1:31" x14ac:dyDescent="0.25">
      <c r="A126" s="23">
        <v>1</v>
      </c>
      <c r="B126" s="25">
        <v>125</v>
      </c>
      <c r="C126" s="25">
        <v>1110</v>
      </c>
      <c r="D126" s="25">
        <v>3250</v>
      </c>
      <c r="E126" s="25">
        <v>279</v>
      </c>
      <c r="F126" s="25">
        <v>392</v>
      </c>
      <c r="G126" s="25">
        <v>145</v>
      </c>
      <c r="H126" s="25">
        <v>294</v>
      </c>
      <c r="I126" s="25">
        <v>81</v>
      </c>
      <c r="J126" s="25">
        <v>470</v>
      </c>
      <c r="K126" s="25">
        <v>414</v>
      </c>
      <c r="L126" s="25">
        <v>145</v>
      </c>
      <c r="M126" s="25">
        <v>810</v>
      </c>
      <c r="N126" s="25">
        <v>300</v>
      </c>
      <c r="O126" s="25">
        <v>203</v>
      </c>
      <c r="P126" s="25">
        <v>188</v>
      </c>
      <c r="Q126" s="25">
        <v>249</v>
      </c>
      <c r="R126" s="25">
        <v>470</v>
      </c>
      <c r="S126" s="25">
        <v>230</v>
      </c>
      <c r="T126" s="25">
        <v>303</v>
      </c>
      <c r="U126" s="25">
        <v>1222</v>
      </c>
      <c r="V126" s="25">
        <v>941</v>
      </c>
      <c r="W126" s="25">
        <v>554</v>
      </c>
      <c r="X126" s="25">
        <v>6</v>
      </c>
      <c r="Y126" s="25">
        <v>0</v>
      </c>
      <c r="Z126" s="25">
        <v>0</v>
      </c>
      <c r="AA126" s="25">
        <v>6</v>
      </c>
      <c r="AB126" s="26">
        <f>'TAZ 1454 2015 Land Use'!H126</f>
        <v>2008</v>
      </c>
      <c r="AC126" s="25">
        <f t="shared" si="10"/>
        <v>1298</v>
      </c>
      <c r="AD126" s="25">
        <f t="shared" si="11"/>
        <v>710</v>
      </c>
      <c r="AE126" s="29">
        <f t="shared" si="12"/>
        <v>4.8965517241379306</v>
      </c>
    </row>
    <row r="127" spans="1:31" x14ac:dyDescent="0.25">
      <c r="A127" s="23">
        <v>1</v>
      </c>
      <c r="B127" s="25">
        <v>126</v>
      </c>
      <c r="C127" s="25">
        <v>1415</v>
      </c>
      <c r="D127" s="25">
        <v>5049</v>
      </c>
      <c r="E127" s="25">
        <v>257</v>
      </c>
      <c r="F127" s="25">
        <v>333</v>
      </c>
      <c r="G127" s="25">
        <v>409</v>
      </c>
      <c r="H127" s="25">
        <v>416</v>
      </c>
      <c r="I127" s="25">
        <v>166</v>
      </c>
      <c r="J127" s="25">
        <v>588</v>
      </c>
      <c r="K127" s="25">
        <v>428</v>
      </c>
      <c r="L127" s="25">
        <v>233</v>
      </c>
      <c r="M127" s="25">
        <v>824</v>
      </c>
      <c r="N127" s="25">
        <v>591</v>
      </c>
      <c r="O127" s="25">
        <v>394</v>
      </c>
      <c r="P127" s="25">
        <v>289</v>
      </c>
      <c r="Q127" s="25">
        <v>311</v>
      </c>
      <c r="R127" s="25">
        <v>421</v>
      </c>
      <c r="S127" s="25">
        <v>348</v>
      </c>
      <c r="T127" s="25">
        <v>775</v>
      </c>
      <c r="U127" s="25">
        <v>1980</v>
      </c>
      <c r="V127" s="25">
        <v>1363</v>
      </c>
      <c r="W127" s="25">
        <v>583</v>
      </c>
      <c r="X127" s="25">
        <v>15</v>
      </c>
      <c r="Y127" s="25">
        <v>0</v>
      </c>
      <c r="Z127" s="25">
        <v>0</v>
      </c>
      <c r="AA127" s="25">
        <v>15</v>
      </c>
      <c r="AB127" s="26">
        <f>'TAZ 1454 2015 Land Use'!H127</f>
        <v>2635</v>
      </c>
      <c r="AC127" s="25">
        <f t="shared" si="10"/>
        <v>1444</v>
      </c>
      <c r="AD127" s="25">
        <f t="shared" si="11"/>
        <v>1191</v>
      </c>
      <c r="AE127" s="29">
        <f t="shared" si="12"/>
        <v>5.1115879828326181</v>
      </c>
    </row>
    <row r="128" spans="1:31" x14ac:dyDescent="0.25">
      <c r="A128" s="23">
        <v>1</v>
      </c>
      <c r="B128" s="25">
        <v>127</v>
      </c>
      <c r="C128" s="25">
        <v>1868</v>
      </c>
      <c r="D128" s="25">
        <v>4066</v>
      </c>
      <c r="E128" s="25">
        <v>572</v>
      </c>
      <c r="F128" s="25">
        <v>818</v>
      </c>
      <c r="G128" s="25">
        <v>262</v>
      </c>
      <c r="H128" s="25">
        <v>216</v>
      </c>
      <c r="I128" s="25">
        <v>370</v>
      </c>
      <c r="J128" s="25">
        <v>765</v>
      </c>
      <c r="K128" s="25">
        <v>710</v>
      </c>
      <c r="L128" s="25">
        <v>23</v>
      </c>
      <c r="M128" s="25">
        <v>1440</v>
      </c>
      <c r="N128" s="25">
        <v>428</v>
      </c>
      <c r="O128" s="25">
        <v>322</v>
      </c>
      <c r="P128" s="25">
        <v>370</v>
      </c>
      <c r="Q128" s="25">
        <v>329</v>
      </c>
      <c r="R128" s="25">
        <v>847</v>
      </c>
      <c r="S128" s="25">
        <v>294</v>
      </c>
      <c r="T128" s="25">
        <v>410</v>
      </c>
      <c r="U128" s="25">
        <v>1673</v>
      </c>
      <c r="V128" s="25">
        <v>1011</v>
      </c>
      <c r="W128" s="25">
        <v>678</v>
      </c>
      <c r="X128" s="25">
        <v>26</v>
      </c>
      <c r="Y128" s="25">
        <v>0</v>
      </c>
      <c r="Z128" s="25">
        <v>0</v>
      </c>
      <c r="AA128" s="25">
        <v>26</v>
      </c>
      <c r="AB128" s="26">
        <f>'TAZ 1454 2015 Land Use'!H128</f>
        <v>2407</v>
      </c>
      <c r="AC128" s="25">
        <f t="shared" si="10"/>
        <v>2185</v>
      </c>
      <c r="AD128" s="25">
        <f t="shared" si="11"/>
        <v>222</v>
      </c>
      <c r="AE128" s="29">
        <f t="shared" si="12"/>
        <v>9.6521739130434785</v>
      </c>
    </row>
    <row r="129" spans="1:31" x14ac:dyDescent="0.25">
      <c r="A129" s="23">
        <v>1</v>
      </c>
      <c r="B129" s="25">
        <v>128</v>
      </c>
      <c r="C129" s="25">
        <v>2510</v>
      </c>
      <c r="D129" s="25">
        <v>5122</v>
      </c>
      <c r="E129" s="25">
        <v>1116</v>
      </c>
      <c r="F129" s="25">
        <v>808</v>
      </c>
      <c r="G129" s="25">
        <v>283</v>
      </c>
      <c r="H129" s="25">
        <v>303</v>
      </c>
      <c r="I129" s="25">
        <v>347</v>
      </c>
      <c r="J129" s="25">
        <v>1078</v>
      </c>
      <c r="K129" s="25">
        <v>961</v>
      </c>
      <c r="L129" s="25">
        <v>124</v>
      </c>
      <c r="M129" s="25">
        <v>2100</v>
      </c>
      <c r="N129" s="25">
        <v>410</v>
      </c>
      <c r="O129" s="25">
        <v>553</v>
      </c>
      <c r="P129" s="25">
        <v>325</v>
      </c>
      <c r="Q129" s="25">
        <v>557</v>
      </c>
      <c r="R129" s="25">
        <v>1075</v>
      </c>
      <c r="S129" s="25">
        <v>347</v>
      </c>
      <c r="T129" s="25">
        <v>435</v>
      </c>
      <c r="U129" s="25">
        <v>2626</v>
      </c>
      <c r="V129" s="25">
        <v>1276</v>
      </c>
      <c r="W129" s="25">
        <v>438</v>
      </c>
      <c r="X129" s="25">
        <v>47</v>
      </c>
      <c r="Y129" s="25">
        <v>0</v>
      </c>
      <c r="Z129" s="25">
        <v>0</v>
      </c>
      <c r="AA129" s="25">
        <v>47</v>
      </c>
      <c r="AB129" s="26">
        <f>'TAZ 1454 2015 Land Use'!H129</f>
        <v>3548</v>
      </c>
      <c r="AC129" s="25">
        <f t="shared" si="10"/>
        <v>3000</v>
      </c>
      <c r="AD129" s="25">
        <f t="shared" si="11"/>
        <v>548</v>
      </c>
      <c r="AE129" s="29">
        <f t="shared" si="12"/>
        <v>4.419354838709677</v>
      </c>
    </row>
    <row r="130" spans="1:31" x14ac:dyDescent="0.25">
      <c r="A130" s="23">
        <v>1</v>
      </c>
      <c r="B130" s="25">
        <v>129</v>
      </c>
      <c r="C130" s="25">
        <v>2155</v>
      </c>
      <c r="D130" s="25">
        <v>4372</v>
      </c>
      <c r="E130" s="25">
        <v>815</v>
      </c>
      <c r="F130" s="25">
        <v>796</v>
      </c>
      <c r="G130" s="25">
        <v>389</v>
      </c>
      <c r="H130" s="25">
        <v>155</v>
      </c>
      <c r="I130" s="25">
        <v>520</v>
      </c>
      <c r="J130" s="25">
        <v>861</v>
      </c>
      <c r="K130" s="25">
        <v>642</v>
      </c>
      <c r="L130" s="25">
        <v>132</v>
      </c>
      <c r="M130" s="25">
        <v>1744</v>
      </c>
      <c r="N130" s="25">
        <v>411</v>
      </c>
      <c r="O130" s="25">
        <v>453</v>
      </c>
      <c r="P130" s="25">
        <v>257</v>
      </c>
      <c r="Q130" s="25">
        <v>534</v>
      </c>
      <c r="R130" s="25">
        <v>911</v>
      </c>
      <c r="S130" s="25">
        <v>202</v>
      </c>
      <c r="T130" s="25">
        <v>401</v>
      </c>
      <c r="U130" s="25">
        <v>1667</v>
      </c>
      <c r="V130" s="25">
        <v>1374</v>
      </c>
      <c r="W130" s="25">
        <v>728</v>
      </c>
      <c r="X130" s="25">
        <v>0</v>
      </c>
      <c r="Y130" s="25">
        <v>0</v>
      </c>
      <c r="Z130" s="25">
        <v>0</v>
      </c>
      <c r="AA130" s="25">
        <v>0</v>
      </c>
      <c r="AB130" s="26">
        <f>'TAZ 1454 2015 Land Use'!H130</f>
        <v>2808</v>
      </c>
      <c r="AC130" s="25">
        <f t="shared" si="10"/>
        <v>2145</v>
      </c>
      <c r="AD130" s="25">
        <f t="shared" si="11"/>
        <v>663</v>
      </c>
      <c r="AE130" s="29">
        <f t="shared" si="12"/>
        <v>5.0227272727272725</v>
      </c>
    </row>
    <row r="131" spans="1:31" x14ac:dyDescent="0.25">
      <c r="A131" s="23">
        <v>1</v>
      </c>
      <c r="B131" s="25">
        <v>130</v>
      </c>
      <c r="C131" s="25">
        <v>1835</v>
      </c>
      <c r="D131" s="25">
        <v>4235</v>
      </c>
      <c r="E131" s="25">
        <v>593</v>
      </c>
      <c r="F131" s="25">
        <v>625</v>
      </c>
      <c r="G131" s="25">
        <v>335</v>
      </c>
      <c r="H131" s="25">
        <v>282</v>
      </c>
      <c r="I131" s="25">
        <v>432</v>
      </c>
      <c r="J131" s="25">
        <v>720</v>
      </c>
      <c r="K131" s="25">
        <v>537</v>
      </c>
      <c r="L131" s="25">
        <v>146</v>
      </c>
      <c r="M131" s="25">
        <v>1389</v>
      </c>
      <c r="N131" s="25">
        <v>446</v>
      </c>
      <c r="O131" s="25">
        <v>487</v>
      </c>
      <c r="P131" s="25">
        <v>264</v>
      </c>
      <c r="Q131" s="25">
        <v>303</v>
      </c>
      <c r="R131" s="25">
        <v>781</v>
      </c>
      <c r="S131" s="25">
        <v>263</v>
      </c>
      <c r="T131" s="25">
        <v>583</v>
      </c>
      <c r="U131" s="25">
        <v>1340</v>
      </c>
      <c r="V131" s="25">
        <v>1202</v>
      </c>
      <c r="W131" s="25">
        <v>847</v>
      </c>
      <c r="X131" s="25">
        <v>0</v>
      </c>
      <c r="Y131" s="25">
        <v>0</v>
      </c>
      <c r="Z131" s="25">
        <v>0</v>
      </c>
      <c r="AA131" s="25">
        <v>0</v>
      </c>
      <c r="AB131" s="26">
        <f>'TAZ 1454 2015 Land Use'!H131</f>
        <v>2380</v>
      </c>
      <c r="AC131" s="25">
        <f t="shared" ref="AC131:AC194" si="13">(0*I131)+(1*J131)+(2*K131)</f>
        <v>1794</v>
      </c>
      <c r="AD131" s="25">
        <f t="shared" ref="AD131:AD194" si="14">AB131-AC131</f>
        <v>586</v>
      </c>
      <c r="AE131" s="29">
        <f t="shared" ref="AE131:AE194" si="15">IF(AND(L131=0,AD131=0),0,AD131/L131)</f>
        <v>4.0136986301369859</v>
      </c>
    </row>
    <row r="132" spans="1:31" x14ac:dyDescent="0.25">
      <c r="A132" s="23">
        <v>1</v>
      </c>
      <c r="B132" s="25">
        <v>131</v>
      </c>
      <c r="C132" s="25">
        <v>2689</v>
      </c>
      <c r="D132" s="25">
        <v>6854</v>
      </c>
      <c r="E132" s="25">
        <v>420</v>
      </c>
      <c r="F132" s="25">
        <v>1265</v>
      </c>
      <c r="G132" s="25">
        <v>450</v>
      </c>
      <c r="H132" s="25">
        <v>554</v>
      </c>
      <c r="I132" s="25">
        <v>584</v>
      </c>
      <c r="J132" s="25">
        <v>930</v>
      </c>
      <c r="K132" s="25">
        <v>1048</v>
      </c>
      <c r="L132" s="25">
        <v>127</v>
      </c>
      <c r="M132" s="25">
        <v>1927</v>
      </c>
      <c r="N132" s="25">
        <v>762</v>
      </c>
      <c r="O132" s="25">
        <v>479</v>
      </c>
      <c r="P132" s="25">
        <v>509</v>
      </c>
      <c r="Q132" s="25">
        <v>451</v>
      </c>
      <c r="R132" s="25">
        <v>1250</v>
      </c>
      <c r="S132" s="25">
        <v>512</v>
      </c>
      <c r="T132" s="25">
        <v>854</v>
      </c>
      <c r="U132" s="25">
        <v>2047</v>
      </c>
      <c r="V132" s="25">
        <v>2124</v>
      </c>
      <c r="W132" s="25">
        <v>1317</v>
      </c>
      <c r="X132" s="25">
        <v>0</v>
      </c>
      <c r="Y132" s="25">
        <v>0</v>
      </c>
      <c r="Z132" s="25">
        <v>0</v>
      </c>
      <c r="AA132" s="25">
        <v>0</v>
      </c>
      <c r="AB132" s="26">
        <f>'TAZ 1454 2015 Land Use'!H132</f>
        <v>3694</v>
      </c>
      <c r="AC132" s="25">
        <f t="shared" si="13"/>
        <v>3026</v>
      </c>
      <c r="AD132" s="25">
        <f t="shared" si="14"/>
        <v>668</v>
      </c>
      <c r="AE132" s="29">
        <f t="shared" si="15"/>
        <v>5.2598425196850398</v>
      </c>
    </row>
    <row r="133" spans="1:31" x14ac:dyDescent="0.25">
      <c r="A133" s="23">
        <v>1</v>
      </c>
      <c r="B133" s="25">
        <v>132</v>
      </c>
      <c r="C133" s="25">
        <v>1313</v>
      </c>
      <c r="D133" s="25">
        <v>3804</v>
      </c>
      <c r="E133" s="25">
        <v>193</v>
      </c>
      <c r="F133" s="25">
        <v>517</v>
      </c>
      <c r="G133" s="25">
        <v>254</v>
      </c>
      <c r="H133" s="25">
        <v>349</v>
      </c>
      <c r="I133" s="25">
        <v>347</v>
      </c>
      <c r="J133" s="25">
        <v>429</v>
      </c>
      <c r="K133" s="25">
        <v>430</v>
      </c>
      <c r="L133" s="25">
        <v>107</v>
      </c>
      <c r="M133" s="25">
        <v>831</v>
      </c>
      <c r="N133" s="25">
        <v>482</v>
      </c>
      <c r="O133" s="25">
        <v>194</v>
      </c>
      <c r="P133" s="25">
        <v>240</v>
      </c>
      <c r="Q133" s="25">
        <v>305</v>
      </c>
      <c r="R133" s="25">
        <v>574</v>
      </c>
      <c r="S133" s="25">
        <v>302</v>
      </c>
      <c r="T133" s="25">
        <v>686</v>
      </c>
      <c r="U133" s="25">
        <v>905</v>
      </c>
      <c r="V133" s="25">
        <v>987</v>
      </c>
      <c r="W133" s="25">
        <v>924</v>
      </c>
      <c r="X133" s="25">
        <v>4</v>
      </c>
      <c r="Y133" s="25">
        <v>0</v>
      </c>
      <c r="Z133" s="25">
        <v>0</v>
      </c>
      <c r="AA133" s="25">
        <v>4</v>
      </c>
      <c r="AB133" s="26">
        <f>'TAZ 1454 2015 Land Use'!H133</f>
        <v>1758</v>
      </c>
      <c r="AC133" s="25">
        <f t="shared" si="13"/>
        <v>1289</v>
      </c>
      <c r="AD133" s="25">
        <f t="shared" si="14"/>
        <v>469</v>
      </c>
      <c r="AE133" s="29">
        <f t="shared" si="15"/>
        <v>4.3831775700934577</v>
      </c>
    </row>
    <row r="134" spans="1:31" x14ac:dyDescent="0.25">
      <c r="A134" s="23">
        <v>1</v>
      </c>
      <c r="B134" s="25">
        <v>133</v>
      </c>
      <c r="C134" s="25">
        <v>2436</v>
      </c>
      <c r="D134" s="25">
        <v>6748</v>
      </c>
      <c r="E134" s="25">
        <v>471</v>
      </c>
      <c r="F134" s="25">
        <v>992</v>
      </c>
      <c r="G134" s="25">
        <v>458</v>
      </c>
      <c r="H134" s="25">
        <v>515</v>
      </c>
      <c r="I134" s="25">
        <v>340</v>
      </c>
      <c r="J134" s="25">
        <v>931</v>
      </c>
      <c r="K134" s="25">
        <v>940</v>
      </c>
      <c r="L134" s="25">
        <v>225</v>
      </c>
      <c r="M134" s="25">
        <v>1843</v>
      </c>
      <c r="N134" s="25">
        <v>593</v>
      </c>
      <c r="O134" s="25">
        <v>309</v>
      </c>
      <c r="P134" s="25">
        <v>634</v>
      </c>
      <c r="Q134" s="25">
        <v>686</v>
      </c>
      <c r="R134" s="25">
        <v>807</v>
      </c>
      <c r="S134" s="25">
        <v>419</v>
      </c>
      <c r="T134" s="25">
        <v>639</v>
      </c>
      <c r="U134" s="25">
        <v>2911</v>
      </c>
      <c r="V134" s="25">
        <v>1783</v>
      </c>
      <c r="W134" s="25">
        <v>996</v>
      </c>
      <c r="X134" s="25">
        <v>2</v>
      </c>
      <c r="Y134" s="25">
        <v>0</v>
      </c>
      <c r="Z134" s="25">
        <v>0</v>
      </c>
      <c r="AA134" s="25">
        <v>2</v>
      </c>
      <c r="AB134" s="26">
        <f>'TAZ 1454 2015 Land Use'!H134</f>
        <v>4023</v>
      </c>
      <c r="AC134" s="25">
        <f t="shared" si="13"/>
        <v>2811</v>
      </c>
      <c r="AD134" s="25">
        <f t="shared" si="14"/>
        <v>1212</v>
      </c>
      <c r="AE134" s="29">
        <f t="shared" si="15"/>
        <v>5.3866666666666667</v>
      </c>
    </row>
    <row r="135" spans="1:31" x14ac:dyDescent="0.25">
      <c r="A135" s="23">
        <v>1</v>
      </c>
      <c r="B135" s="25">
        <v>134</v>
      </c>
      <c r="C135" s="25">
        <v>2796</v>
      </c>
      <c r="D135" s="25">
        <v>9402</v>
      </c>
      <c r="E135" s="25">
        <v>456</v>
      </c>
      <c r="F135" s="25">
        <v>1016</v>
      </c>
      <c r="G135" s="25">
        <v>402</v>
      </c>
      <c r="H135" s="25">
        <v>922</v>
      </c>
      <c r="I135" s="25">
        <v>484</v>
      </c>
      <c r="J135" s="25">
        <v>768</v>
      </c>
      <c r="K135" s="25">
        <v>1149</v>
      </c>
      <c r="L135" s="25">
        <v>395</v>
      </c>
      <c r="M135" s="25">
        <v>1907</v>
      </c>
      <c r="N135" s="25">
        <v>889</v>
      </c>
      <c r="O135" s="25">
        <v>649</v>
      </c>
      <c r="P135" s="25">
        <v>562</v>
      </c>
      <c r="Q135" s="25">
        <v>663</v>
      </c>
      <c r="R135" s="25">
        <v>922</v>
      </c>
      <c r="S135" s="25">
        <v>657</v>
      </c>
      <c r="T135" s="25">
        <v>1185</v>
      </c>
      <c r="U135" s="25">
        <v>3483</v>
      </c>
      <c r="V135" s="25">
        <v>2393</v>
      </c>
      <c r="W135" s="25">
        <v>1684</v>
      </c>
      <c r="X135" s="25">
        <v>59</v>
      </c>
      <c r="Y135" s="25">
        <v>0</v>
      </c>
      <c r="Z135" s="25">
        <v>0</v>
      </c>
      <c r="AA135" s="25">
        <v>59</v>
      </c>
      <c r="AB135" s="26">
        <f>'TAZ 1454 2015 Land Use'!H135</f>
        <v>5232</v>
      </c>
      <c r="AC135" s="25">
        <f t="shared" si="13"/>
        <v>3066</v>
      </c>
      <c r="AD135" s="25">
        <f t="shared" si="14"/>
        <v>2166</v>
      </c>
      <c r="AE135" s="29">
        <f t="shared" si="15"/>
        <v>5.4835443037974683</v>
      </c>
    </row>
    <row r="136" spans="1:31" x14ac:dyDescent="0.25">
      <c r="A136" s="23">
        <v>1</v>
      </c>
      <c r="B136" s="25">
        <v>135</v>
      </c>
      <c r="C136" s="25">
        <v>1621</v>
      </c>
      <c r="D136" s="25">
        <v>5937</v>
      </c>
      <c r="E136" s="25">
        <v>210</v>
      </c>
      <c r="F136" s="25">
        <v>400</v>
      </c>
      <c r="G136" s="25">
        <v>333</v>
      </c>
      <c r="H136" s="25">
        <v>678</v>
      </c>
      <c r="I136" s="25">
        <v>270</v>
      </c>
      <c r="J136" s="25">
        <v>647</v>
      </c>
      <c r="K136" s="25">
        <v>491</v>
      </c>
      <c r="L136" s="25">
        <v>213</v>
      </c>
      <c r="M136" s="25">
        <v>994</v>
      </c>
      <c r="N136" s="25">
        <v>627</v>
      </c>
      <c r="O136" s="25">
        <v>663</v>
      </c>
      <c r="P136" s="25">
        <v>430</v>
      </c>
      <c r="Q136" s="25">
        <v>292</v>
      </c>
      <c r="R136" s="25">
        <v>236</v>
      </c>
      <c r="S136" s="25">
        <v>345</v>
      </c>
      <c r="T136" s="25">
        <v>941</v>
      </c>
      <c r="U136" s="25">
        <v>1977</v>
      </c>
      <c r="V136" s="25">
        <v>1952</v>
      </c>
      <c r="W136" s="25">
        <v>722</v>
      </c>
      <c r="X136" s="25">
        <v>5</v>
      </c>
      <c r="Y136" s="25">
        <v>0</v>
      </c>
      <c r="Z136" s="25">
        <v>0</v>
      </c>
      <c r="AA136" s="25">
        <v>5</v>
      </c>
      <c r="AB136" s="26">
        <f>'TAZ 1454 2015 Land Use'!H136</f>
        <v>2973</v>
      </c>
      <c r="AC136" s="25">
        <f t="shared" si="13"/>
        <v>1629</v>
      </c>
      <c r="AD136" s="25">
        <f t="shared" si="14"/>
        <v>1344</v>
      </c>
      <c r="AE136" s="29">
        <f t="shared" si="15"/>
        <v>6.3098591549295771</v>
      </c>
    </row>
    <row r="137" spans="1:31" x14ac:dyDescent="0.25">
      <c r="A137" s="23">
        <v>1</v>
      </c>
      <c r="B137" s="25">
        <v>136</v>
      </c>
      <c r="C137" s="25">
        <v>1000</v>
      </c>
      <c r="D137" s="25">
        <v>3271</v>
      </c>
      <c r="E137" s="25">
        <v>158</v>
      </c>
      <c r="F137" s="25">
        <v>331</v>
      </c>
      <c r="G137" s="25">
        <v>159</v>
      </c>
      <c r="H137" s="25">
        <v>352</v>
      </c>
      <c r="I137" s="25">
        <v>149</v>
      </c>
      <c r="J137" s="25">
        <v>256</v>
      </c>
      <c r="K137" s="25">
        <v>332</v>
      </c>
      <c r="L137" s="25">
        <v>263</v>
      </c>
      <c r="M137" s="25">
        <v>679</v>
      </c>
      <c r="N137" s="25">
        <v>321</v>
      </c>
      <c r="O137" s="25">
        <v>143</v>
      </c>
      <c r="P137" s="25">
        <v>341</v>
      </c>
      <c r="Q137" s="25">
        <v>235</v>
      </c>
      <c r="R137" s="25">
        <v>281</v>
      </c>
      <c r="S137" s="25">
        <v>162</v>
      </c>
      <c r="T137" s="25">
        <v>406</v>
      </c>
      <c r="U137" s="25">
        <v>945</v>
      </c>
      <c r="V137" s="25">
        <v>1057</v>
      </c>
      <c r="W137" s="25">
        <v>701</v>
      </c>
      <c r="X137" s="25">
        <v>23</v>
      </c>
      <c r="Y137" s="25">
        <v>0</v>
      </c>
      <c r="Z137" s="25">
        <v>0</v>
      </c>
      <c r="AA137" s="25">
        <v>23</v>
      </c>
      <c r="AB137" s="26">
        <f>'TAZ 1454 2015 Land Use'!H137</f>
        <v>2023</v>
      </c>
      <c r="AC137" s="25">
        <f t="shared" si="13"/>
        <v>920</v>
      </c>
      <c r="AD137" s="25">
        <f t="shared" si="14"/>
        <v>1103</v>
      </c>
      <c r="AE137" s="29">
        <f t="shared" si="15"/>
        <v>4.1939163498098857</v>
      </c>
    </row>
    <row r="138" spans="1:31" x14ac:dyDescent="0.25">
      <c r="A138" s="23">
        <v>1</v>
      </c>
      <c r="B138" s="25">
        <v>137</v>
      </c>
      <c r="C138" s="25">
        <v>1605</v>
      </c>
      <c r="D138" s="25">
        <v>5497</v>
      </c>
      <c r="E138" s="25">
        <v>309</v>
      </c>
      <c r="F138" s="25">
        <v>443</v>
      </c>
      <c r="G138" s="25">
        <v>282</v>
      </c>
      <c r="H138" s="25">
        <v>571</v>
      </c>
      <c r="I138" s="25">
        <v>348</v>
      </c>
      <c r="J138" s="25">
        <v>486</v>
      </c>
      <c r="K138" s="25">
        <v>452</v>
      </c>
      <c r="L138" s="25">
        <v>319</v>
      </c>
      <c r="M138" s="25">
        <v>1157</v>
      </c>
      <c r="N138" s="25">
        <v>448</v>
      </c>
      <c r="O138" s="25">
        <v>535</v>
      </c>
      <c r="P138" s="25">
        <v>429</v>
      </c>
      <c r="Q138" s="25">
        <v>297</v>
      </c>
      <c r="R138" s="25">
        <v>344</v>
      </c>
      <c r="S138" s="25">
        <v>200</v>
      </c>
      <c r="T138" s="25">
        <v>777</v>
      </c>
      <c r="U138" s="25">
        <v>1786</v>
      </c>
      <c r="V138" s="25">
        <v>1729</v>
      </c>
      <c r="W138" s="25">
        <v>1005</v>
      </c>
      <c r="X138" s="25">
        <v>7</v>
      </c>
      <c r="Y138" s="25">
        <v>0</v>
      </c>
      <c r="Z138" s="25">
        <v>0</v>
      </c>
      <c r="AA138" s="25">
        <v>7</v>
      </c>
      <c r="AB138" s="26">
        <f>'TAZ 1454 2015 Land Use'!H138</f>
        <v>2845</v>
      </c>
      <c r="AC138" s="25">
        <f t="shared" si="13"/>
        <v>1390</v>
      </c>
      <c r="AD138" s="25">
        <f t="shared" si="14"/>
        <v>1455</v>
      </c>
      <c r="AE138" s="29">
        <f t="shared" si="15"/>
        <v>4.561128526645768</v>
      </c>
    </row>
    <row r="139" spans="1:31" x14ac:dyDescent="0.25">
      <c r="A139" s="23">
        <v>1</v>
      </c>
      <c r="B139" s="25">
        <v>138</v>
      </c>
      <c r="C139" s="25">
        <v>2721</v>
      </c>
      <c r="D139" s="25">
        <v>9978</v>
      </c>
      <c r="E139" s="25">
        <v>467</v>
      </c>
      <c r="F139" s="25">
        <v>566</v>
      </c>
      <c r="G139" s="25">
        <v>625</v>
      </c>
      <c r="H139" s="25">
        <v>1063</v>
      </c>
      <c r="I139" s="25">
        <v>533</v>
      </c>
      <c r="J139" s="25">
        <v>875</v>
      </c>
      <c r="K139" s="25">
        <v>763</v>
      </c>
      <c r="L139" s="25">
        <v>550</v>
      </c>
      <c r="M139" s="25">
        <v>1770</v>
      </c>
      <c r="N139" s="25">
        <v>951</v>
      </c>
      <c r="O139" s="25">
        <v>801</v>
      </c>
      <c r="P139" s="25">
        <v>730</v>
      </c>
      <c r="Q139" s="25">
        <v>649</v>
      </c>
      <c r="R139" s="25">
        <v>541</v>
      </c>
      <c r="S139" s="25">
        <v>444</v>
      </c>
      <c r="T139" s="25">
        <v>1510</v>
      </c>
      <c r="U139" s="25">
        <v>3672</v>
      </c>
      <c r="V139" s="25">
        <v>2591</v>
      </c>
      <c r="W139" s="25">
        <v>1761</v>
      </c>
      <c r="X139" s="25">
        <v>73</v>
      </c>
      <c r="Y139" s="25">
        <v>0</v>
      </c>
      <c r="Z139" s="25">
        <v>0</v>
      </c>
      <c r="AA139" s="25">
        <v>73</v>
      </c>
      <c r="AB139" s="26">
        <f>'TAZ 1454 2015 Land Use'!H139</f>
        <v>5029</v>
      </c>
      <c r="AC139" s="25">
        <f t="shared" si="13"/>
        <v>2401</v>
      </c>
      <c r="AD139" s="25">
        <f t="shared" si="14"/>
        <v>2628</v>
      </c>
      <c r="AE139" s="29">
        <f t="shared" si="15"/>
        <v>4.7781818181818183</v>
      </c>
    </row>
    <row r="140" spans="1:31" x14ac:dyDescent="0.25">
      <c r="A140" s="23">
        <v>1</v>
      </c>
      <c r="B140" s="25">
        <v>139</v>
      </c>
      <c r="C140" s="25">
        <v>1302</v>
      </c>
      <c r="D140" s="25">
        <v>5174</v>
      </c>
      <c r="E140" s="25">
        <v>214</v>
      </c>
      <c r="F140" s="25">
        <v>241</v>
      </c>
      <c r="G140" s="25">
        <v>327</v>
      </c>
      <c r="H140" s="25">
        <v>520</v>
      </c>
      <c r="I140" s="25">
        <v>277</v>
      </c>
      <c r="J140" s="25">
        <v>268</v>
      </c>
      <c r="K140" s="25">
        <v>473</v>
      </c>
      <c r="L140" s="25">
        <v>284</v>
      </c>
      <c r="M140" s="25">
        <v>850</v>
      </c>
      <c r="N140" s="25">
        <v>452</v>
      </c>
      <c r="O140" s="25">
        <v>445</v>
      </c>
      <c r="P140" s="25">
        <v>344</v>
      </c>
      <c r="Q140" s="25">
        <v>227</v>
      </c>
      <c r="R140" s="25">
        <v>286</v>
      </c>
      <c r="S140" s="25">
        <v>279</v>
      </c>
      <c r="T140" s="25">
        <v>642</v>
      </c>
      <c r="U140" s="25">
        <v>1811</v>
      </c>
      <c r="V140" s="25">
        <v>1646</v>
      </c>
      <c r="W140" s="25">
        <v>796</v>
      </c>
      <c r="X140" s="25">
        <v>31</v>
      </c>
      <c r="Y140" s="25">
        <v>0</v>
      </c>
      <c r="Z140" s="25">
        <v>0</v>
      </c>
      <c r="AA140" s="25">
        <v>31</v>
      </c>
      <c r="AB140" s="26">
        <f>'TAZ 1454 2015 Land Use'!H140</f>
        <v>2552</v>
      </c>
      <c r="AC140" s="25">
        <f t="shared" si="13"/>
        <v>1214</v>
      </c>
      <c r="AD140" s="25">
        <f t="shared" si="14"/>
        <v>1338</v>
      </c>
      <c r="AE140" s="29">
        <f t="shared" si="15"/>
        <v>4.711267605633803</v>
      </c>
    </row>
    <row r="141" spans="1:31" x14ac:dyDescent="0.25">
      <c r="A141" s="23">
        <v>1</v>
      </c>
      <c r="B141" s="25">
        <v>140</v>
      </c>
      <c r="C141" s="25">
        <v>1202</v>
      </c>
      <c r="D141" s="25">
        <v>3916</v>
      </c>
      <c r="E141" s="25">
        <v>201</v>
      </c>
      <c r="F141" s="25">
        <v>324</v>
      </c>
      <c r="G141" s="25">
        <v>251</v>
      </c>
      <c r="H141" s="25">
        <v>426</v>
      </c>
      <c r="I141" s="25">
        <v>181</v>
      </c>
      <c r="J141" s="25">
        <v>512</v>
      </c>
      <c r="K141" s="25">
        <v>363</v>
      </c>
      <c r="L141" s="25">
        <v>146</v>
      </c>
      <c r="M141" s="25">
        <v>850</v>
      </c>
      <c r="N141" s="25">
        <v>352</v>
      </c>
      <c r="O141" s="25">
        <v>333</v>
      </c>
      <c r="P141" s="25">
        <v>368</v>
      </c>
      <c r="Q141" s="25">
        <v>268</v>
      </c>
      <c r="R141" s="25">
        <v>233</v>
      </c>
      <c r="S141" s="25">
        <v>163</v>
      </c>
      <c r="T141" s="25">
        <v>631</v>
      </c>
      <c r="U141" s="25">
        <v>1322</v>
      </c>
      <c r="V141" s="25">
        <v>1175</v>
      </c>
      <c r="W141" s="25">
        <v>625</v>
      </c>
      <c r="X141" s="25">
        <v>0</v>
      </c>
      <c r="Y141" s="25">
        <v>0</v>
      </c>
      <c r="Z141" s="25">
        <v>0</v>
      </c>
      <c r="AA141" s="25">
        <v>0</v>
      </c>
      <c r="AB141" s="26">
        <f>'TAZ 1454 2015 Land Use'!H141</f>
        <v>1901</v>
      </c>
      <c r="AC141" s="25">
        <f t="shared" si="13"/>
        <v>1238</v>
      </c>
      <c r="AD141" s="25">
        <f t="shared" si="14"/>
        <v>663</v>
      </c>
      <c r="AE141" s="29">
        <f t="shared" si="15"/>
        <v>4.5410958904109586</v>
      </c>
    </row>
    <row r="142" spans="1:31" x14ac:dyDescent="0.25">
      <c r="A142" s="23">
        <v>1</v>
      </c>
      <c r="B142" s="25">
        <v>141</v>
      </c>
      <c r="C142" s="25">
        <v>807</v>
      </c>
      <c r="D142" s="25">
        <v>2960</v>
      </c>
      <c r="E142" s="25">
        <v>196</v>
      </c>
      <c r="F142" s="25">
        <v>166</v>
      </c>
      <c r="G142" s="25">
        <v>122</v>
      </c>
      <c r="H142" s="25">
        <v>323</v>
      </c>
      <c r="I142" s="25">
        <v>276</v>
      </c>
      <c r="J142" s="25">
        <v>196</v>
      </c>
      <c r="K142" s="25">
        <v>199</v>
      </c>
      <c r="L142" s="25">
        <v>136</v>
      </c>
      <c r="M142" s="25">
        <v>595</v>
      </c>
      <c r="N142" s="25">
        <v>212</v>
      </c>
      <c r="O142" s="25">
        <v>234</v>
      </c>
      <c r="P142" s="25">
        <v>282</v>
      </c>
      <c r="Q142" s="25">
        <v>147</v>
      </c>
      <c r="R142" s="25">
        <v>144</v>
      </c>
      <c r="S142" s="25">
        <v>40</v>
      </c>
      <c r="T142" s="25">
        <v>411</v>
      </c>
      <c r="U142" s="25">
        <v>1325</v>
      </c>
      <c r="V142" s="25">
        <v>1001</v>
      </c>
      <c r="W142" s="25">
        <v>183</v>
      </c>
      <c r="X142" s="25">
        <v>103</v>
      </c>
      <c r="Y142" s="25">
        <v>0</v>
      </c>
      <c r="Z142" s="25">
        <v>0</v>
      </c>
      <c r="AA142" s="25">
        <v>103</v>
      </c>
      <c r="AB142" s="26">
        <f>'TAZ 1454 2015 Land Use'!H142</f>
        <v>1668</v>
      </c>
      <c r="AC142" s="25">
        <f t="shared" si="13"/>
        <v>594</v>
      </c>
      <c r="AD142" s="25">
        <f t="shared" si="14"/>
        <v>1074</v>
      </c>
      <c r="AE142" s="29">
        <f t="shared" si="15"/>
        <v>7.8970588235294121</v>
      </c>
    </row>
    <row r="143" spans="1:31" x14ac:dyDescent="0.25">
      <c r="A143" s="23">
        <v>1</v>
      </c>
      <c r="B143" s="25">
        <v>142</v>
      </c>
      <c r="C143" s="25">
        <v>136</v>
      </c>
      <c r="D143" s="25">
        <v>305</v>
      </c>
      <c r="E143" s="25">
        <v>66</v>
      </c>
      <c r="F143" s="25">
        <v>51</v>
      </c>
      <c r="G143" s="25">
        <v>9</v>
      </c>
      <c r="H143" s="25">
        <v>10</v>
      </c>
      <c r="I143" s="25">
        <v>21</v>
      </c>
      <c r="J143" s="25">
        <v>61</v>
      </c>
      <c r="K143" s="25">
        <v>54</v>
      </c>
      <c r="L143" s="25">
        <v>0</v>
      </c>
      <c r="M143" s="25">
        <v>106</v>
      </c>
      <c r="N143" s="25">
        <v>30</v>
      </c>
      <c r="O143" s="25">
        <v>45</v>
      </c>
      <c r="P143" s="25">
        <v>19</v>
      </c>
      <c r="Q143" s="25">
        <v>42</v>
      </c>
      <c r="R143" s="25">
        <v>30</v>
      </c>
      <c r="S143" s="25">
        <v>29</v>
      </c>
      <c r="T143" s="25">
        <v>10</v>
      </c>
      <c r="U143" s="25">
        <v>199</v>
      </c>
      <c r="V143" s="25">
        <v>67</v>
      </c>
      <c r="W143" s="25">
        <v>0</v>
      </c>
      <c r="X143" s="25">
        <v>63</v>
      </c>
      <c r="Y143" s="25">
        <v>0</v>
      </c>
      <c r="Z143" s="25">
        <v>0</v>
      </c>
      <c r="AA143" s="25">
        <v>63</v>
      </c>
      <c r="AB143" s="26">
        <f>'TAZ 1454 2015 Land Use'!H143</f>
        <v>172</v>
      </c>
      <c r="AC143" s="25">
        <f t="shared" si="13"/>
        <v>169</v>
      </c>
      <c r="AD143" s="25">
        <f t="shared" si="14"/>
        <v>3</v>
      </c>
      <c r="AE143" s="29" t="e">
        <f t="shared" si="15"/>
        <v>#DIV/0!</v>
      </c>
    </row>
    <row r="144" spans="1:31" x14ac:dyDescent="0.25">
      <c r="A144" s="23">
        <v>1</v>
      </c>
      <c r="B144" s="25">
        <v>143</v>
      </c>
      <c r="C144" s="25">
        <v>410</v>
      </c>
      <c r="D144" s="25">
        <v>1538</v>
      </c>
      <c r="E144" s="25">
        <v>137</v>
      </c>
      <c r="F144" s="25">
        <v>69</v>
      </c>
      <c r="G144" s="25">
        <v>59</v>
      </c>
      <c r="H144" s="25">
        <v>145</v>
      </c>
      <c r="I144" s="25">
        <v>82</v>
      </c>
      <c r="J144" s="25">
        <v>121</v>
      </c>
      <c r="K144" s="25">
        <v>123</v>
      </c>
      <c r="L144" s="25">
        <v>84</v>
      </c>
      <c r="M144" s="25">
        <v>279</v>
      </c>
      <c r="N144" s="25">
        <v>131</v>
      </c>
      <c r="O144" s="25">
        <v>182</v>
      </c>
      <c r="P144" s="25">
        <v>135</v>
      </c>
      <c r="Q144" s="25">
        <v>38</v>
      </c>
      <c r="R144" s="25">
        <v>55</v>
      </c>
      <c r="S144" s="25">
        <v>108</v>
      </c>
      <c r="T144" s="25">
        <v>208</v>
      </c>
      <c r="U144" s="25">
        <v>621</v>
      </c>
      <c r="V144" s="25">
        <v>315</v>
      </c>
      <c r="W144" s="25">
        <v>286</v>
      </c>
      <c r="X144" s="25">
        <v>64</v>
      </c>
      <c r="Y144" s="25">
        <v>0</v>
      </c>
      <c r="Z144" s="25">
        <v>0</v>
      </c>
      <c r="AA144" s="25">
        <v>64</v>
      </c>
      <c r="AB144" s="26">
        <f>'TAZ 1454 2015 Land Use'!H144</f>
        <v>599</v>
      </c>
      <c r="AC144" s="25">
        <f t="shared" si="13"/>
        <v>367</v>
      </c>
      <c r="AD144" s="25">
        <f t="shared" si="14"/>
        <v>232</v>
      </c>
      <c r="AE144" s="29">
        <f t="shared" si="15"/>
        <v>2.7619047619047619</v>
      </c>
    </row>
    <row r="145" spans="1:31" x14ac:dyDescent="0.25">
      <c r="A145" s="23">
        <v>1</v>
      </c>
      <c r="B145" s="25">
        <v>144</v>
      </c>
      <c r="C145" s="25">
        <v>1550</v>
      </c>
      <c r="D145" s="25">
        <v>4549</v>
      </c>
      <c r="E145" s="25">
        <v>407</v>
      </c>
      <c r="F145" s="25">
        <v>513</v>
      </c>
      <c r="G145" s="25">
        <v>260</v>
      </c>
      <c r="H145" s="25">
        <v>370</v>
      </c>
      <c r="I145" s="25">
        <v>447</v>
      </c>
      <c r="J145" s="25">
        <v>760</v>
      </c>
      <c r="K145" s="25">
        <v>242</v>
      </c>
      <c r="L145" s="25">
        <v>101</v>
      </c>
      <c r="M145" s="25">
        <v>831</v>
      </c>
      <c r="N145" s="25">
        <v>719</v>
      </c>
      <c r="O145" s="25">
        <v>991</v>
      </c>
      <c r="P145" s="25">
        <v>288</v>
      </c>
      <c r="Q145" s="25">
        <v>122</v>
      </c>
      <c r="R145" s="25">
        <v>149</v>
      </c>
      <c r="S145" s="25">
        <v>489</v>
      </c>
      <c r="T145" s="25">
        <v>1144</v>
      </c>
      <c r="U145" s="25">
        <v>1636</v>
      </c>
      <c r="V145" s="25">
        <v>817</v>
      </c>
      <c r="W145" s="25">
        <v>463</v>
      </c>
      <c r="X145" s="25">
        <v>6</v>
      </c>
      <c r="Y145" s="25">
        <v>0</v>
      </c>
      <c r="Z145" s="25">
        <v>0</v>
      </c>
      <c r="AA145" s="25">
        <v>6</v>
      </c>
      <c r="AB145" s="26">
        <f>'TAZ 1454 2015 Land Use'!H145</f>
        <v>1777</v>
      </c>
      <c r="AC145" s="25">
        <f t="shared" si="13"/>
        <v>1244</v>
      </c>
      <c r="AD145" s="25">
        <f t="shared" si="14"/>
        <v>533</v>
      </c>
      <c r="AE145" s="29">
        <f t="shared" si="15"/>
        <v>5.2772277227722775</v>
      </c>
    </row>
    <row r="146" spans="1:31" x14ac:dyDescent="0.25">
      <c r="A146" s="23">
        <v>1</v>
      </c>
      <c r="B146" s="25">
        <v>145</v>
      </c>
      <c r="C146" s="25">
        <v>919</v>
      </c>
      <c r="D146" s="25">
        <v>2740</v>
      </c>
      <c r="E146" s="25">
        <v>288</v>
      </c>
      <c r="F146" s="25">
        <v>201</v>
      </c>
      <c r="G146" s="25">
        <v>201</v>
      </c>
      <c r="H146" s="25">
        <v>229</v>
      </c>
      <c r="I146" s="25">
        <v>363</v>
      </c>
      <c r="J146" s="25">
        <v>482</v>
      </c>
      <c r="K146" s="25">
        <v>74</v>
      </c>
      <c r="L146" s="25">
        <v>0</v>
      </c>
      <c r="M146" s="25">
        <v>482</v>
      </c>
      <c r="N146" s="25">
        <v>437</v>
      </c>
      <c r="O146" s="25">
        <v>673</v>
      </c>
      <c r="P146" s="25">
        <v>188</v>
      </c>
      <c r="Q146" s="25">
        <v>27</v>
      </c>
      <c r="R146" s="25">
        <v>31</v>
      </c>
      <c r="S146" s="25">
        <v>213</v>
      </c>
      <c r="T146" s="25">
        <v>989</v>
      </c>
      <c r="U146" s="25">
        <v>894</v>
      </c>
      <c r="V146" s="25">
        <v>517</v>
      </c>
      <c r="W146" s="25">
        <v>127</v>
      </c>
      <c r="X146" s="25">
        <v>18</v>
      </c>
      <c r="Y146" s="25">
        <v>0</v>
      </c>
      <c r="Z146" s="25">
        <v>0</v>
      </c>
      <c r="AA146" s="25">
        <v>18</v>
      </c>
      <c r="AB146" s="26">
        <f>'TAZ 1454 2015 Land Use'!H146</f>
        <v>696</v>
      </c>
      <c r="AC146" s="25">
        <f t="shared" si="13"/>
        <v>630</v>
      </c>
      <c r="AD146" s="25">
        <f t="shared" si="14"/>
        <v>66</v>
      </c>
      <c r="AE146" s="29" t="e">
        <f t="shared" si="15"/>
        <v>#DIV/0!</v>
      </c>
    </row>
    <row r="147" spans="1:31" x14ac:dyDescent="0.25">
      <c r="A147" s="23">
        <v>1</v>
      </c>
      <c r="B147" s="25">
        <v>146</v>
      </c>
      <c r="C147" s="25">
        <v>197</v>
      </c>
      <c r="D147" s="25">
        <v>513</v>
      </c>
      <c r="E147" s="25">
        <v>43</v>
      </c>
      <c r="F147" s="25">
        <v>81</v>
      </c>
      <c r="G147" s="25">
        <v>39</v>
      </c>
      <c r="H147" s="25">
        <v>34</v>
      </c>
      <c r="I147" s="25">
        <v>64</v>
      </c>
      <c r="J147" s="25">
        <v>68</v>
      </c>
      <c r="K147" s="25">
        <v>51</v>
      </c>
      <c r="L147" s="25">
        <v>14</v>
      </c>
      <c r="M147" s="25">
        <v>142</v>
      </c>
      <c r="N147" s="25">
        <v>55</v>
      </c>
      <c r="O147" s="25">
        <v>81</v>
      </c>
      <c r="P147" s="25">
        <v>32</v>
      </c>
      <c r="Q147" s="25">
        <v>42</v>
      </c>
      <c r="R147" s="25">
        <v>42</v>
      </c>
      <c r="S147" s="25">
        <v>20</v>
      </c>
      <c r="T147" s="25">
        <v>87</v>
      </c>
      <c r="U147" s="25">
        <v>118</v>
      </c>
      <c r="V147" s="25">
        <v>200</v>
      </c>
      <c r="W147" s="25">
        <v>88</v>
      </c>
      <c r="X147" s="25">
        <v>0</v>
      </c>
      <c r="Y147" s="25">
        <v>0</v>
      </c>
      <c r="Z147" s="25">
        <v>0</v>
      </c>
      <c r="AA147" s="25">
        <v>0</v>
      </c>
      <c r="AB147" s="26">
        <f>'TAZ 1454 2015 Land Use'!H147</f>
        <v>253</v>
      </c>
      <c r="AC147" s="25">
        <f t="shared" si="13"/>
        <v>170</v>
      </c>
      <c r="AD147" s="25">
        <f t="shared" si="14"/>
        <v>83</v>
      </c>
      <c r="AE147" s="29">
        <f t="shared" si="15"/>
        <v>5.9285714285714288</v>
      </c>
    </row>
    <row r="148" spans="1:31" x14ac:dyDescent="0.25">
      <c r="A148" s="23">
        <v>1</v>
      </c>
      <c r="B148" s="25">
        <v>147</v>
      </c>
      <c r="C148" s="25">
        <v>1216</v>
      </c>
      <c r="D148" s="25">
        <v>4513</v>
      </c>
      <c r="E148" s="25">
        <v>307</v>
      </c>
      <c r="F148" s="25">
        <v>306</v>
      </c>
      <c r="G148" s="25">
        <v>95</v>
      </c>
      <c r="H148" s="25">
        <v>508</v>
      </c>
      <c r="I148" s="25">
        <v>313</v>
      </c>
      <c r="J148" s="25">
        <v>355</v>
      </c>
      <c r="K148" s="25">
        <v>295</v>
      </c>
      <c r="L148" s="25">
        <v>253</v>
      </c>
      <c r="M148" s="25">
        <v>735</v>
      </c>
      <c r="N148" s="25">
        <v>481</v>
      </c>
      <c r="O148" s="25">
        <v>518</v>
      </c>
      <c r="P148" s="25">
        <v>273</v>
      </c>
      <c r="Q148" s="25">
        <v>260</v>
      </c>
      <c r="R148" s="25">
        <v>165</v>
      </c>
      <c r="S148" s="25">
        <v>320</v>
      </c>
      <c r="T148" s="25">
        <v>888</v>
      </c>
      <c r="U148" s="25">
        <v>1698</v>
      </c>
      <c r="V148" s="25">
        <v>1168</v>
      </c>
      <c r="W148" s="25">
        <v>439</v>
      </c>
      <c r="X148" s="25">
        <v>112</v>
      </c>
      <c r="Y148" s="25">
        <v>0</v>
      </c>
      <c r="Z148" s="25">
        <v>0</v>
      </c>
      <c r="AA148" s="25">
        <v>112</v>
      </c>
      <c r="AB148" s="26">
        <f>'TAZ 1454 2015 Land Use'!H148</f>
        <v>2135</v>
      </c>
      <c r="AC148" s="25">
        <f t="shared" si="13"/>
        <v>945</v>
      </c>
      <c r="AD148" s="25">
        <f t="shared" si="14"/>
        <v>1190</v>
      </c>
      <c r="AE148" s="29">
        <f t="shared" si="15"/>
        <v>4.7035573122529648</v>
      </c>
    </row>
    <row r="149" spans="1:31" x14ac:dyDescent="0.25">
      <c r="A149" s="23">
        <v>1</v>
      </c>
      <c r="B149" s="25">
        <v>148</v>
      </c>
      <c r="C149" s="25">
        <v>910</v>
      </c>
      <c r="D149" s="25">
        <v>3432</v>
      </c>
      <c r="E149" s="25">
        <v>132</v>
      </c>
      <c r="F149" s="25">
        <v>301</v>
      </c>
      <c r="G149" s="25">
        <v>153</v>
      </c>
      <c r="H149" s="25">
        <v>324</v>
      </c>
      <c r="I149" s="25">
        <v>284</v>
      </c>
      <c r="J149" s="25">
        <v>189</v>
      </c>
      <c r="K149" s="25">
        <v>263</v>
      </c>
      <c r="L149" s="25">
        <v>174</v>
      </c>
      <c r="M149" s="25">
        <v>533</v>
      </c>
      <c r="N149" s="25">
        <v>377</v>
      </c>
      <c r="O149" s="25">
        <v>494</v>
      </c>
      <c r="P149" s="25">
        <v>169</v>
      </c>
      <c r="Q149" s="25">
        <v>119</v>
      </c>
      <c r="R149" s="25">
        <v>128</v>
      </c>
      <c r="S149" s="25">
        <v>185</v>
      </c>
      <c r="T149" s="25">
        <v>789</v>
      </c>
      <c r="U149" s="25">
        <v>1338</v>
      </c>
      <c r="V149" s="25">
        <v>737</v>
      </c>
      <c r="W149" s="25">
        <v>383</v>
      </c>
      <c r="X149" s="25">
        <v>0</v>
      </c>
      <c r="Y149" s="25">
        <v>0</v>
      </c>
      <c r="Z149" s="25">
        <v>0</v>
      </c>
      <c r="AA149" s="25">
        <v>0</v>
      </c>
      <c r="AB149" s="26">
        <f>'TAZ 1454 2015 Land Use'!H149</f>
        <v>1656</v>
      </c>
      <c r="AC149" s="25">
        <f t="shared" si="13"/>
        <v>715</v>
      </c>
      <c r="AD149" s="25">
        <f t="shared" si="14"/>
        <v>941</v>
      </c>
      <c r="AE149" s="29">
        <f t="shared" si="15"/>
        <v>5.4080459770114944</v>
      </c>
    </row>
    <row r="150" spans="1:31" x14ac:dyDescent="0.25">
      <c r="A150" s="23">
        <v>1</v>
      </c>
      <c r="B150" s="25">
        <v>149</v>
      </c>
      <c r="C150" s="25">
        <v>1667</v>
      </c>
      <c r="D150" s="25">
        <v>4809</v>
      </c>
      <c r="E150" s="25">
        <v>325</v>
      </c>
      <c r="F150" s="25">
        <v>605</v>
      </c>
      <c r="G150" s="25">
        <v>387</v>
      </c>
      <c r="H150" s="25">
        <v>350</v>
      </c>
      <c r="I150" s="25">
        <v>275</v>
      </c>
      <c r="J150" s="25">
        <v>693</v>
      </c>
      <c r="K150" s="25">
        <v>523</v>
      </c>
      <c r="L150" s="25">
        <v>176</v>
      </c>
      <c r="M150" s="25">
        <v>1151</v>
      </c>
      <c r="N150" s="25">
        <v>516</v>
      </c>
      <c r="O150" s="25">
        <v>344</v>
      </c>
      <c r="P150" s="25">
        <v>402</v>
      </c>
      <c r="Q150" s="25">
        <v>485</v>
      </c>
      <c r="R150" s="25">
        <v>436</v>
      </c>
      <c r="S150" s="25">
        <v>371</v>
      </c>
      <c r="T150" s="25">
        <v>758</v>
      </c>
      <c r="U150" s="25">
        <v>2069</v>
      </c>
      <c r="V150" s="25">
        <v>979</v>
      </c>
      <c r="W150" s="25">
        <v>632</v>
      </c>
      <c r="X150" s="25">
        <v>7</v>
      </c>
      <c r="Y150" s="25">
        <v>0</v>
      </c>
      <c r="Z150" s="25">
        <v>0</v>
      </c>
      <c r="AA150" s="25">
        <v>7</v>
      </c>
      <c r="AB150" s="26">
        <f>'TAZ 1454 2015 Land Use'!H150</f>
        <v>2589</v>
      </c>
      <c r="AC150" s="25">
        <f t="shared" si="13"/>
        <v>1739</v>
      </c>
      <c r="AD150" s="25">
        <f t="shared" si="14"/>
        <v>850</v>
      </c>
      <c r="AE150" s="29">
        <f t="shared" si="15"/>
        <v>4.8295454545454541</v>
      </c>
    </row>
    <row r="151" spans="1:31" x14ac:dyDescent="0.25">
      <c r="A151" s="23">
        <v>1</v>
      </c>
      <c r="B151" s="25">
        <v>150</v>
      </c>
      <c r="C151" s="25">
        <v>1030</v>
      </c>
      <c r="D151" s="25">
        <v>3429</v>
      </c>
      <c r="E151" s="25">
        <v>145</v>
      </c>
      <c r="F151" s="25">
        <v>337</v>
      </c>
      <c r="G151" s="25">
        <v>224</v>
      </c>
      <c r="H151" s="25">
        <v>324</v>
      </c>
      <c r="I151" s="25">
        <v>222</v>
      </c>
      <c r="J151" s="25">
        <v>308</v>
      </c>
      <c r="K151" s="25">
        <v>344</v>
      </c>
      <c r="L151" s="25">
        <v>156</v>
      </c>
      <c r="M151" s="25">
        <v>620</v>
      </c>
      <c r="N151" s="25">
        <v>410</v>
      </c>
      <c r="O151" s="25">
        <v>441</v>
      </c>
      <c r="P151" s="25">
        <v>249</v>
      </c>
      <c r="Q151" s="25">
        <v>145</v>
      </c>
      <c r="R151" s="25">
        <v>195</v>
      </c>
      <c r="S151" s="25">
        <v>197</v>
      </c>
      <c r="T151" s="25">
        <v>591</v>
      </c>
      <c r="U151" s="25">
        <v>1122</v>
      </c>
      <c r="V151" s="25">
        <v>1038</v>
      </c>
      <c r="W151" s="25">
        <v>481</v>
      </c>
      <c r="X151" s="25">
        <v>0</v>
      </c>
      <c r="Y151" s="25">
        <v>0</v>
      </c>
      <c r="Z151" s="25">
        <v>0</v>
      </c>
      <c r="AA151" s="25">
        <v>0</v>
      </c>
      <c r="AB151" s="26">
        <f>'TAZ 1454 2015 Land Use'!H151</f>
        <v>1659</v>
      </c>
      <c r="AC151" s="25">
        <f t="shared" si="13"/>
        <v>996</v>
      </c>
      <c r="AD151" s="25">
        <f t="shared" si="14"/>
        <v>663</v>
      </c>
      <c r="AE151" s="29">
        <f t="shared" si="15"/>
        <v>4.25</v>
      </c>
    </row>
    <row r="152" spans="1:31" x14ac:dyDescent="0.25">
      <c r="A152" s="23">
        <v>1</v>
      </c>
      <c r="B152" s="25">
        <v>151</v>
      </c>
      <c r="C152" s="25">
        <v>634</v>
      </c>
      <c r="D152" s="25">
        <v>1852</v>
      </c>
      <c r="E152" s="25">
        <v>130</v>
      </c>
      <c r="F152" s="25">
        <v>219</v>
      </c>
      <c r="G152" s="25">
        <v>76</v>
      </c>
      <c r="H152" s="25">
        <v>209</v>
      </c>
      <c r="I152" s="25">
        <v>92</v>
      </c>
      <c r="J152" s="25">
        <v>245</v>
      </c>
      <c r="K152" s="25">
        <v>222</v>
      </c>
      <c r="L152" s="25">
        <v>75</v>
      </c>
      <c r="M152" s="25">
        <v>424</v>
      </c>
      <c r="N152" s="25">
        <v>210</v>
      </c>
      <c r="O152" s="25">
        <v>197</v>
      </c>
      <c r="P152" s="25">
        <v>189</v>
      </c>
      <c r="Q152" s="25">
        <v>137</v>
      </c>
      <c r="R152" s="25">
        <v>111</v>
      </c>
      <c r="S152" s="25">
        <v>88</v>
      </c>
      <c r="T152" s="25">
        <v>284</v>
      </c>
      <c r="U152" s="25">
        <v>583</v>
      </c>
      <c r="V152" s="25">
        <v>601</v>
      </c>
      <c r="W152" s="25">
        <v>296</v>
      </c>
      <c r="X152" s="25">
        <v>21</v>
      </c>
      <c r="Y152" s="25">
        <v>0</v>
      </c>
      <c r="Z152" s="25">
        <v>0</v>
      </c>
      <c r="AA152" s="25">
        <v>21</v>
      </c>
      <c r="AB152" s="26">
        <f>'TAZ 1454 2015 Land Use'!H152</f>
        <v>990</v>
      </c>
      <c r="AC152" s="25">
        <f t="shared" si="13"/>
        <v>689</v>
      </c>
      <c r="AD152" s="25">
        <f t="shared" si="14"/>
        <v>301</v>
      </c>
      <c r="AE152" s="29">
        <f t="shared" si="15"/>
        <v>4.0133333333333336</v>
      </c>
    </row>
    <row r="153" spans="1:31" x14ac:dyDescent="0.25">
      <c r="A153" s="23">
        <v>1</v>
      </c>
      <c r="B153" s="25">
        <v>152</v>
      </c>
      <c r="C153" s="25">
        <v>1492</v>
      </c>
      <c r="D153" s="25">
        <v>4877</v>
      </c>
      <c r="E153" s="25">
        <v>368</v>
      </c>
      <c r="F153" s="25">
        <v>353</v>
      </c>
      <c r="G153" s="25">
        <v>353</v>
      </c>
      <c r="H153" s="25">
        <v>418</v>
      </c>
      <c r="I153" s="25">
        <v>354</v>
      </c>
      <c r="J153" s="25">
        <v>383</v>
      </c>
      <c r="K153" s="25">
        <v>470</v>
      </c>
      <c r="L153" s="25">
        <v>285</v>
      </c>
      <c r="M153" s="25">
        <v>1118</v>
      </c>
      <c r="N153" s="25">
        <v>374</v>
      </c>
      <c r="O153" s="25">
        <v>330</v>
      </c>
      <c r="P153" s="25">
        <v>338</v>
      </c>
      <c r="Q153" s="25">
        <v>485</v>
      </c>
      <c r="R153" s="25">
        <v>339</v>
      </c>
      <c r="S153" s="25">
        <v>173</v>
      </c>
      <c r="T153" s="25">
        <v>703</v>
      </c>
      <c r="U153" s="25">
        <v>1792</v>
      </c>
      <c r="V153" s="25">
        <v>1454</v>
      </c>
      <c r="W153" s="25">
        <v>755</v>
      </c>
      <c r="X153" s="25">
        <v>57</v>
      </c>
      <c r="Y153" s="25">
        <v>0</v>
      </c>
      <c r="Z153" s="25">
        <v>0</v>
      </c>
      <c r="AA153" s="25">
        <v>57</v>
      </c>
      <c r="AB153" s="26">
        <f>'TAZ 1454 2015 Land Use'!H153</f>
        <v>2733</v>
      </c>
      <c r="AC153" s="25">
        <f t="shared" si="13"/>
        <v>1323</v>
      </c>
      <c r="AD153" s="25">
        <f t="shared" si="14"/>
        <v>1410</v>
      </c>
      <c r="AE153" s="29">
        <f t="shared" si="15"/>
        <v>4.9473684210526319</v>
      </c>
    </row>
    <row r="154" spans="1:31" x14ac:dyDescent="0.25">
      <c r="A154" s="23">
        <v>1</v>
      </c>
      <c r="B154" s="25">
        <v>153</v>
      </c>
      <c r="C154" s="25">
        <v>1207</v>
      </c>
      <c r="D154" s="25">
        <v>5023</v>
      </c>
      <c r="E154" s="25">
        <v>190</v>
      </c>
      <c r="F154" s="25">
        <v>270</v>
      </c>
      <c r="G154" s="25">
        <v>160</v>
      </c>
      <c r="H154" s="25">
        <v>587</v>
      </c>
      <c r="I154" s="25">
        <v>166</v>
      </c>
      <c r="J154" s="25">
        <v>266</v>
      </c>
      <c r="K154" s="25">
        <v>386</v>
      </c>
      <c r="L154" s="25">
        <v>389</v>
      </c>
      <c r="M154" s="25">
        <v>745</v>
      </c>
      <c r="N154" s="25">
        <v>462</v>
      </c>
      <c r="O154" s="25">
        <v>231</v>
      </c>
      <c r="P154" s="25">
        <v>383</v>
      </c>
      <c r="Q154" s="25">
        <v>321</v>
      </c>
      <c r="R154" s="25">
        <v>272</v>
      </c>
      <c r="S154" s="25">
        <v>347</v>
      </c>
      <c r="T154" s="25">
        <v>646</v>
      </c>
      <c r="U154" s="25">
        <v>2093</v>
      </c>
      <c r="V154" s="25">
        <v>1402</v>
      </c>
      <c r="W154" s="25">
        <v>535</v>
      </c>
      <c r="X154" s="25">
        <v>0</v>
      </c>
      <c r="Y154" s="25">
        <v>0</v>
      </c>
      <c r="Z154" s="25">
        <v>0</v>
      </c>
      <c r="AA154" s="25">
        <v>0</v>
      </c>
      <c r="AB154" s="26">
        <f>'TAZ 1454 2015 Land Use'!H154</f>
        <v>2814</v>
      </c>
      <c r="AC154" s="25">
        <f t="shared" si="13"/>
        <v>1038</v>
      </c>
      <c r="AD154" s="25">
        <f t="shared" si="14"/>
        <v>1776</v>
      </c>
      <c r="AE154" s="29">
        <f t="shared" si="15"/>
        <v>4.5655526992287916</v>
      </c>
    </row>
    <row r="155" spans="1:31" x14ac:dyDescent="0.25">
      <c r="A155" s="23">
        <v>1</v>
      </c>
      <c r="B155" s="25">
        <v>154</v>
      </c>
      <c r="C155" s="25">
        <v>1153</v>
      </c>
      <c r="D155" s="25">
        <v>3898</v>
      </c>
      <c r="E155" s="25">
        <v>195</v>
      </c>
      <c r="F155" s="25">
        <v>242</v>
      </c>
      <c r="G155" s="25">
        <v>197</v>
      </c>
      <c r="H155" s="25">
        <v>519</v>
      </c>
      <c r="I155" s="25">
        <v>274</v>
      </c>
      <c r="J155" s="25">
        <v>326</v>
      </c>
      <c r="K155" s="25">
        <v>366</v>
      </c>
      <c r="L155" s="25">
        <v>187</v>
      </c>
      <c r="M155" s="25">
        <v>791</v>
      </c>
      <c r="N155" s="25">
        <v>362</v>
      </c>
      <c r="O155" s="25">
        <v>437</v>
      </c>
      <c r="P155" s="25">
        <v>399</v>
      </c>
      <c r="Q155" s="25">
        <v>263</v>
      </c>
      <c r="R155" s="25">
        <v>54</v>
      </c>
      <c r="S155" s="25">
        <v>144</v>
      </c>
      <c r="T155" s="25">
        <v>596</v>
      </c>
      <c r="U155" s="25">
        <v>1293</v>
      </c>
      <c r="V155" s="25">
        <v>1205</v>
      </c>
      <c r="W155" s="25">
        <v>660</v>
      </c>
      <c r="X155" s="25">
        <v>11</v>
      </c>
      <c r="Y155" s="25">
        <v>0</v>
      </c>
      <c r="Z155" s="25">
        <v>0</v>
      </c>
      <c r="AA155" s="25">
        <v>11</v>
      </c>
      <c r="AB155" s="26">
        <f>'TAZ 1454 2015 Land Use'!H155</f>
        <v>1840</v>
      </c>
      <c r="AC155" s="25">
        <f t="shared" si="13"/>
        <v>1058</v>
      </c>
      <c r="AD155" s="25">
        <f t="shared" si="14"/>
        <v>782</v>
      </c>
      <c r="AE155" s="29">
        <f t="shared" si="15"/>
        <v>4.1818181818181817</v>
      </c>
    </row>
    <row r="156" spans="1:31" x14ac:dyDescent="0.25">
      <c r="A156" s="23">
        <v>1</v>
      </c>
      <c r="B156" s="25">
        <v>155</v>
      </c>
      <c r="C156" s="25">
        <v>1033</v>
      </c>
      <c r="D156" s="25">
        <v>3581</v>
      </c>
      <c r="E156" s="25">
        <v>176</v>
      </c>
      <c r="F156" s="25">
        <v>264</v>
      </c>
      <c r="G156" s="25">
        <v>162</v>
      </c>
      <c r="H156" s="25">
        <v>431</v>
      </c>
      <c r="I156" s="25">
        <v>241</v>
      </c>
      <c r="J156" s="25">
        <v>307</v>
      </c>
      <c r="K156" s="25">
        <v>304</v>
      </c>
      <c r="L156" s="25">
        <v>181</v>
      </c>
      <c r="M156" s="25">
        <v>688</v>
      </c>
      <c r="N156" s="25">
        <v>345</v>
      </c>
      <c r="O156" s="25">
        <v>376</v>
      </c>
      <c r="P156" s="25">
        <v>313</v>
      </c>
      <c r="Q156" s="25">
        <v>216</v>
      </c>
      <c r="R156" s="25">
        <v>128</v>
      </c>
      <c r="S156" s="25">
        <v>230</v>
      </c>
      <c r="T156" s="25">
        <v>436</v>
      </c>
      <c r="U156" s="25">
        <v>1121</v>
      </c>
      <c r="V156" s="25">
        <v>1041</v>
      </c>
      <c r="W156" s="25">
        <v>753</v>
      </c>
      <c r="X156" s="25">
        <v>17</v>
      </c>
      <c r="Y156" s="25">
        <v>0</v>
      </c>
      <c r="Z156" s="25">
        <v>0</v>
      </c>
      <c r="AA156" s="25">
        <v>17</v>
      </c>
      <c r="AB156" s="26">
        <f>'TAZ 1454 2015 Land Use'!H156</f>
        <v>1677</v>
      </c>
      <c r="AC156" s="25">
        <f t="shared" si="13"/>
        <v>915</v>
      </c>
      <c r="AD156" s="25">
        <f t="shared" si="14"/>
        <v>762</v>
      </c>
      <c r="AE156" s="29">
        <f t="shared" si="15"/>
        <v>4.2099447513812152</v>
      </c>
    </row>
    <row r="157" spans="1:31" x14ac:dyDescent="0.25">
      <c r="A157" s="23">
        <v>1</v>
      </c>
      <c r="B157" s="25">
        <v>156</v>
      </c>
      <c r="C157" s="25">
        <v>721</v>
      </c>
      <c r="D157" s="25">
        <v>3067</v>
      </c>
      <c r="E157" s="25">
        <v>106</v>
      </c>
      <c r="F157" s="25">
        <v>163</v>
      </c>
      <c r="G157" s="25">
        <v>117</v>
      </c>
      <c r="H157" s="25">
        <v>335</v>
      </c>
      <c r="I157" s="25">
        <v>144</v>
      </c>
      <c r="J157" s="25">
        <v>195</v>
      </c>
      <c r="K157" s="25">
        <v>170</v>
      </c>
      <c r="L157" s="25">
        <v>212</v>
      </c>
      <c r="M157" s="25">
        <v>383</v>
      </c>
      <c r="N157" s="25">
        <v>338</v>
      </c>
      <c r="O157" s="25">
        <v>279</v>
      </c>
      <c r="P157" s="25">
        <v>226</v>
      </c>
      <c r="Q157" s="25">
        <v>87</v>
      </c>
      <c r="R157" s="25">
        <v>129</v>
      </c>
      <c r="S157" s="25">
        <v>211</v>
      </c>
      <c r="T157" s="25">
        <v>618</v>
      </c>
      <c r="U157" s="25">
        <v>1117</v>
      </c>
      <c r="V157" s="25">
        <v>738</v>
      </c>
      <c r="W157" s="25">
        <v>383</v>
      </c>
      <c r="X157" s="25">
        <v>6</v>
      </c>
      <c r="Y157" s="25">
        <v>0</v>
      </c>
      <c r="Z157" s="25">
        <v>0</v>
      </c>
      <c r="AA157" s="25">
        <v>6</v>
      </c>
      <c r="AB157" s="26">
        <f>'TAZ 1454 2015 Land Use'!H157</f>
        <v>1489</v>
      </c>
      <c r="AC157" s="25">
        <f t="shared" si="13"/>
        <v>535</v>
      </c>
      <c r="AD157" s="25">
        <f t="shared" si="14"/>
        <v>954</v>
      </c>
      <c r="AE157" s="29">
        <f t="shared" si="15"/>
        <v>4.5</v>
      </c>
    </row>
    <row r="158" spans="1:31" x14ac:dyDescent="0.25">
      <c r="A158" s="23">
        <v>1</v>
      </c>
      <c r="B158" s="25">
        <v>157</v>
      </c>
      <c r="C158" s="25">
        <v>966</v>
      </c>
      <c r="D158" s="25">
        <v>3446</v>
      </c>
      <c r="E158" s="25">
        <v>143</v>
      </c>
      <c r="F158" s="25">
        <v>291</v>
      </c>
      <c r="G158" s="25">
        <v>150</v>
      </c>
      <c r="H158" s="25">
        <v>382</v>
      </c>
      <c r="I158" s="25">
        <v>374</v>
      </c>
      <c r="J158" s="25">
        <v>260</v>
      </c>
      <c r="K158" s="25">
        <v>236</v>
      </c>
      <c r="L158" s="25">
        <v>96</v>
      </c>
      <c r="M158" s="25">
        <v>481</v>
      </c>
      <c r="N158" s="25">
        <v>485</v>
      </c>
      <c r="O158" s="25">
        <v>610</v>
      </c>
      <c r="P158" s="25">
        <v>227</v>
      </c>
      <c r="Q158" s="25">
        <v>58</v>
      </c>
      <c r="R158" s="25">
        <v>71</v>
      </c>
      <c r="S158" s="25">
        <v>190</v>
      </c>
      <c r="T158" s="25">
        <v>910</v>
      </c>
      <c r="U158" s="25">
        <v>1267</v>
      </c>
      <c r="V158" s="25">
        <v>798</v>
      </c>
      <c r="W158" s="25">
        <v>281</v>
      </c>
      <c r="X158" s="25">
        <v>0</v>
      </c>
      <c r="Y158" s="25">
        <v>0</v>
      </c>
      <c r="Z158" s="25">
        <v>0</v>
      </c>
      <c r="AA158" s="25">
        <v>0</v>
      </c>
      <c r="AB158" s="26">
        <f>'TAZ 1454 2015 Land Use'!H158</f>
        <v>1296</v>
      </c>
      <c r="AC158" s="25">
        <f t="shared" si="13"/>
        <v>732</v>
      </c>
      <c r="AD158" s="25">
        <f t="shared" si="14"/>
        <v>564</v>
      </c>
      <c r="AE158" s="29">
        <f t="shared" si="15"/>
        <v>5.875</v>
      </c>
    </row>
    <row r="159" spans="1:31" x14ac:dyDescent="0.25">
      <c r="A159" s="23">
        <v>1</v>
      </c>
      <c r="B159" s="25">
        <v>158</v>
      </c>
      <c r="C159" s="25">
        <v>293</v>
      </c>
      <c r="D159" s="25">
        <v>946</v>
      </c>
      <c r="E159" s="25">
        <v>103</v>
      </c>
      <c r="F159" s="25">
        <v>74</v>
      </c>
      <c r="G159" s="25">
        <v>42</v>
      </c>
      <c r="H159" s="25">
        <v>74</v>
      </c>
      <c r="I159" s="25">
        <v>176</v>
      </c>
      <c r="J159" s="25">
        <v>68</v>
      </c>
      <c r="K159" s="25">
        <v>16</v>
      </c>
      <c r="L159" s="25">
        <v>33</v>
      </c>
      <c r="M159" s="25">
        <v>224</v>
      </c>
      <c r="N159" s="25">
        <v>69</v>
      </c>
      <c r="O159" s="25">
        <v>220</v>
      </c>
      <c r="P159" s="25">
        <v>10</v>
      </c>
      <c r="Q159" s="25">
        <v>52</v>
      </c>
      <c r="R159" s="25">
        <v>11</v>
      </c>
      <c r="S159" s="25">
        <v>24</v>
      </c>
      <c r="T159" s="25">
        <v>150</v>
      </c>
      <c r="U159" s="25">
        <v>368</v>
      </c>
      <c r="V159" s="25">
        <v>212</v>
      </c>
      <c r="W159" s="25">
        <v>192</v>
      </c>
      <c r="X159" s="25">
        <v>124</v>
      </c>
      <c r="Y159" s="25">
        <v>0</v>
      </c>
      <c r="Z159" s="25">
        <v>0</v>
      </c>
      <c r="AA159" s="25">
        <v>124</v>
      </c>
      <c r="AB159" s="26">
        <f>'TAZ 1454 2015 Land Use'!H159</f>
        <v>242</v>
      </c>
      <c r="AC159" s="25">
        <f t="shared" si="13"/>
        <v>100</v>
      </c>
      <c r="AD159" s="25">
        <f t="shared" si="14"/>
        <v>142</v>
      </c>
      <c r="AE159" s="29">
        <f t="shared" si="15"/>
        <v>4.3030303030303028</v>
      </c>
    </row>
    <row r="160" spans="1:31" x14ac:dyDescent="0.25">
      <c r="A160" s="23">
        <v>1</v>
      </c>
      <c r="B160" s="25">
        <v>159</v>
      </c>
      <c r="C160" s="25">
        <v>1539</v>
      </c>
      <c r="D160" s="25">
        <v>5174</v>
      </c>
      <c r="E160" s="25">
        <v>251</v>
      </c>
      <c r="F160" s="25">
        <v>480</v>
      </c>
      <c r="G160" s="25">
        <v>401</v>
      </c>
      <c r="H160" s="25">
        <v>407</v>
      </c>
      <c r="I160" s="25">
        <v>323</v>
      </c>
      <c r="J160" s="25">
        <v>470</v>
      </c>
      <c r="K160" s="25">
        <v>430</v>
      </c>
      <c r="L160" s="25">
        <v>316</v>
      </c>
      <c r="M160" s="25">
        <v>1126</v>
      </c>
      <c r="N160" s="25">
        <v>413</v>
      </c>
      <c r="O160" s="25">
        <v>349</v>
      </c>
      <c r="P160" s="25">
        <v>558</v>
      </c>
      <c r="Q160" s="25">
        <v>412</v>
      </c>
      <c r="R160" s="25">
        <v>220</v>
      </c>
      <c r="S160" s="25">
        <v>134</v>
      </c>
      <c r="T160" s="25">
        <v>618</v>
      </c>
      <c r="U160" s="25">
        <v>1972</v>
      </c>
      <c r="V160" s="25">
        <v>1716</v>
      </c>
      <c r="W160" s="25">
        <v>734</v>
      </c>
      <c r="X160" s="25">
        <v>25</v>
      </c>
      <c r="Y160" s="25">
        <v>0</v>
      </c>
      <c r="Z160" s="25">
        <v>0</v>
      </c>
      <c r="AA160" s="25">
        <v>25</v>
      </c>
      <c r="AB160" s="26">
        <f>'TAZ 1454 2015 Land Use'!H160</f>
        <v>2799</v>
      </c>
      <c r="AC160" s="25">
        <f t="shared" si="13"/>
        <v>1330</v>
      </c>
      <c r="AD160" s="25">
        <f t="shared" si="14"/>
        <v>1469</v>
      </c>
      <c r="AE160" s="29">
        <f t="shared" si="15"/>
        <v>4.6487341772151902</v>
      </c>
    </row>
    <row r="161" spans="1:31" x14ac:dyDescent="0.25">
      <c r="A161" s="23">
        <v>1</v>
      </c>
      <c r="B161" s="25">
        <v>160</v>
      </c>
      <c r="C161" s="25">
        <v>1434</v>
      </c>
      <c r="D161" s="25">
        <v>5330</v>
      </c>
      <c r="E161" s="25">
        <v>221</v>
      </c>
      <c r="F161" s="25">
        <v>319</v>
      </c>
      <c r="G161" s="25">
        <v>308</v>
      </c>
      <c r="H161" s="25">
        <v>586</v>
      </c>
      <c r="I161" s="25">
        <v>324</v>
      </c>
      <c r="J161" s="25">
        <v>288</v>
      </c>
      <c r="K161" s="25">
        <v>429</v>
      </c>
      <c r="L161" s="25">
        <v>393</v>
      </c>
      <c r="M161" s="25">
        <v>870</v>
      </c>
      <c r="N161" s="25">
        <v>564</v>
      </c>
      <c r="O161" s="25">
        <v>407</v>
      </c>
      <c r="P161" s="25">
        <v>504</v>
      </c>
      <c r="Q161" s="25">
        <v>233</v>
      </c>
      <c r="R161" s="25">
        <v>290</v>
      </c>
      <c r="S161" s="25">
        <v>249</v>
      </c>
      <c r="T161" s="25">
        <v>886</v>
      </c>
      <c r="U161" s="25">
        <v>2005</v>
      </c>
      <c r="V161" s="25">
        <v>1334</v>
      </c>
      <c r="W161" s="25">
        <v>856</v>
      </c>
      <c r="X161" s="25">
        <v>0</v>
      </c>
      <c r="Y161" s="25">
        <v>0</v>
      </c>
      <c r="Z161" s="25">
        <v>0</v>
      </c>
      <c r="AA161" s="25">
        <v>0</v>
      </c>
      <c r="AB161" s="26">
        <f>'TAZ 1454 2015 Land Use'!H161</f>
        <v>2857</v>
      </c>
      <c r="AC161" s="25">
        <f t="shared" si="13"/>
        <v>1146</v>
      </c>
      <c r="AD161" s="25">
        <f t="shared" si="14"/>
        <v>1711</v>
      </c>
      <c r="AE161" s="29">
        <f t="shared" si="15"/>
        <v>4.3536895674300258</v>
      </c>
    </row>
    <row r="162" spans="1:31" x14ac:dyDescent="0.25">
      <c r="A162" s="23">
        <v>1</v>
      </c>
      <c r="B162" s="25">
        <v>161</v>
      </c>
      <c r="C162" s="25">
        <v>1297</v>
      </c>
      <c r="D162" s="25">
        <v>5041</v>
      </c>
      <c r="E162" s="25">
        <v>195</v>
      </c>
      <c r="F162" s="25">
        <v>373</v>
      </c>
      <c r="G162" s="25">
        <v>214</v>
      </c>
      <c r="H162" s="25">
        <v>515</v>
      </c>
      <c r="I162" s="25">
        <v>141</v>
      </c>
      <c r="J162" s="25">
        <v>506</v>
      </c>
      <c r="K162" s="25">
        <v>323</v>
      </c>
      <c r="L162" s="25">
        <v>327</v>
      </c>
      <c r="M162" s="25">
        <v>879</v>
      </c>
      <c r="N162" s="25">
        <v>418</v>
      </c>
      <c r="O162" s="25">
        <v>308</v>
      </c>
      <c r="P162" s="25">
        <v>402</v>
      </c>
      <c r="Q162" s="25">
        <v>337</v>
      </c>
      <c r="R162" s="25">
        <v>250</v>
      </c>
      <c r="S162" s="25">
        <v>343</v>
      </c>
      <c r="T162" s="25">
        <v>680</v>
      </c>
      <c r="U162" s="25">
        <v>2001</v>
      </c>
      <c r="V162" s="25">
        <v>1469</v>
      </c>
      <c r="W162" s="25">
        <v>548</v>
      </c>
      <c r="X162" s="25">
        <v>3</v>
      </c>
      <c r="Y162" s="25">
        <v>0</v>
      </c>
      <c r="Z162" s="25">
        <v>0</v>
      </c>
      <c r="AA162" s="25">
        <v>3</v>
      </c>
      <c r="AB162" s="26">
        <f>'TAZ 1454 2015 Land Use'!H162</f>
        <v>2668</v>
      </c>
      <c r="AC162" s="25">
        <f t="shared" si="13"/>
        <v>1152</v>
      </c>
      <c r="AD162" s="25">
        <f t="shared" si="14"/>
        <v>1516</v>
      </c>
      <c r="AE162" s="29">
        <f t="shared" si="15"/>
        <v>4.6360856269113153</v>
      </c>
    </row>
    <row r="163" spans="1:31" x14ac:dyDescent="0.25">
      <c r="A163" s="23">
        <v>1</v>
      </c>
      <c r="B163" s="25">
        <v>162</v>
      </c>
      <c r="C163" s="25">
        <v>1379</v>
      </c>
      <c r="D163" s="25">
        <v>5069</v>
      </c>
      <c r="E163" s="25">
        <v>266</v>
      </c>
      <c r="F163" s="25">
        <v>310</v>
      </c>
      <c r="G163" s="25">
        <v>266</v>
      </c>
      <c r="H163" s="25">
        <v>537</v>
      </c>
      <c r="I163" s="25">
        <v>328</v>
      </c>
      <c r="J163" s="25">
        <v>431</v>
      </c>
      <c r="K163" s="25">
        <v>334</v>
      </c>
      <c r="L163" s="25">
        <v>286</v>
      </c>
      <c r="M163" s="25">
        <v>994</v>
      </c>
      <c r="N163" s="25">
        <v>385</v>
      </c>
      <c r="O163" s="25">
        <v>457</v>
      </c>
      <c r="P163" s="25">
        <v>426</v>
      </c>
      <c r="Q163" s="25">
        <v>235</v>
      </c>
      <c r="R163" s="25">
        <v>261</v>
      </c>
      <c r="S163" s="25">
        <v>188</v>
      </c>
      <c r="T163" s="25">
        <v>634</v>
      </c>
      <c r="U163" s="25">
        <v>1898</v>
      </c>
      <c r="V163" s="25">
        <v>1513</v>
      </c>
      <c r="W163" s="25">
        <v>836</v>
      </c>
      <c r="X163" s="25">
        <v>8</v>
      </c>
      <c r="Y163" s="25">
        <v>0</v>
      </c>
      <c r="Z163" s="25">
        <v>0</v>
      </c>
      <c r="AA163" s="25">
        <v>8</v>
      </c>
      <c r="AB163" s="26">
        <f>'TAZ 1454 2015 Land Use'!H163</f>
        <v>2527</v>
      </c>
      <c r="AC163" s="25">
        <f t="shared" si="13"/>
        <v>1099</v>
      </c>
      <c r="AD163" s="25">
        <f t="shared" si="14"/>
        <v>1428</v>
      </c>
      <c r="AE163" s="29">
        <f t="shared" si="15"/>
        <v>4.9930069930069934</v>
      </c>
    </row>
    <row r="164" spans="1:31" x14ac:dyDescent="0.25">
      <c r="A164" s="23">
        <v>1</v>
      </c>
      <c r="B164" s="25">
        <v>163</v>
      </c>
      <c r="C164" s="25">
        <v>1234</v>
      </c>
      <c r="D164" s="25">
        <v>4695</v>
      </c>
      <c r="E164" s="25">
        <v>111</v>
      </c>
      <c r="F164" s="25">
        <v>336</v>
      </c>
      <c r="G164" s="25">
        <v>248</v>
      </c>
      <c r="H164" s="25">
        <v>539</v>
      </c>
      <c r="I164" s="25">
        <v>192</v>
      </c>
      <c r="J164" s="25">
        <v>406</v>
      </c>
      <c r="K164" s="25">
        <v>428</v>
      </c>
      <c r="L164" s="25">
        <v>208</v>
      </c>
      <c r="M164" s="25">
        <v>761</v>
      </c>
      <c r="N164" s="25">
        <v>473</v>
      </c>
      <c r="O164" s="25">
        <v>353</v>
      </c>
      <c r="P164" s="25">
        <v>371</v>
      </c>
      <c r="Q164" s="25">
        <v>315</v>
      </c>
      <c r="R164" s="25">
        <v>195</v>
      </c>
      <c r="S164" s="25">
        <v>228</v>
      </c>
      <c r="T164" s="25">
        <v>696</v>
      </c>
      <c r="U164" s="25">
        <v>1414</v>
      </c>
      <c r="V164" s="25">
        <v>1506</v>
      </c>
      <c r="W164" s="25">
        <v>851</v>
      </c>
      <c r="X164" s="25">
        <v>16</v>
      </c>
      <c r="Y164" s="25">
        <v>0</v>
      </c>
      <c r="Z164" s="25">
        <v>0</v>
      </c>
      <c r="AA164" s="25">
        <v>16</v>
      </c>
      <c r="AB164" s="26">
        <f>'TAZ 1454 2015 Land Use'!H164</f>
        <v>2295</v>
      </c>
      <c r="AC164" s="25">
        <f t="shared" si="13"/>
        <v>1262</v>
      </c>
      <c r="AD164" s="25">
        <f t="shared" si="14"/>
        <v>1033</v>
      </c>
      <c r="AE164" s="29">
        <f t="shared" si="15"/>
        <v>4.9663461538461542</v>
      </c>
    </row>
    <row r="165" spans="1:31" x14ac:dyDescent="0.25">
      <c r="A165" s="23">
        <v>1</v>
      </c>
      <c r="B165" s="25">
        <v>164</v>
      </c>
      <c r="C165" s="25">
        <v>2012</v>
      </c>
      <c r="D165" s="25">
        <v>7781</v>
      </c>
      <c r="E165" s="25">
        <v>231</v>
      </c>
      <c r="F165" s="25">
        <v>575</v>
      </c>
      <c r="G165" s="25">
        <v>278</v>
      </c>
      <c r="H165" s="25">
        <v>928</v>
      </c>
      <c r="I165" s="25">
        <v>179</v>
      </c>
      <c r="J165" s="25">
        <v>682</v>
      </c>
      <c r="K165" s="25">
        <v>695</v>
      </c>
      <c r="L165" s="25">
        <v>456</v>
      </c>
      <c r="M165" s="25">
        <v>1396</v>
      </c>
      <c r="N165" s="25">
        <v>616</v>
      </c>
      <c r="O165" s="25">
        <v>348</v>
      </c>
      <c r="P165" s="25">
        <v>788</v>
      </c>
      <c r="Q165" s="25">
        <v>502</v>
      </c>
      <c r="R165" s="25">
        <v>374</v>
      </c>
      <c r="S165" s="25">
        <v>187</v>
      </c>
      <c r="T165" s="25">
        <v>1209</v>
      </c>
      <c r="U165" s="25">
        <v>2670</v>
      </c>
      <c r="V165" s="25">
        <v>2511</v>
      </c>
      <c r="W165" s="25">
        <v>1204</v>
      </c>
      <c r="X165" s="25">
        <v>57</v>
      </c>
      <c r="Y165" s="25">
        <v>0</v>
      </c>
      <c r="Z165" s="25">
        <v>0</v>
      </c>
      <c r="AA165" s="25">
        <v>57</v>
      </c>
      <c r="AB165" s="26">
        <f>'TAZ 1454 2015 Land Use'!H165</f>
        <v>4112</v>
      </c>
      <c r="AC165" s="25">
        <f t="shared" si="13"/>
        <v>2072</v>
      </c>
      <c r="AD165" s="25">
        <f t="shared" si="14"/>
        <v>2040</v>
      </c>
      <c r="AE165" s="29">
        <f t="shared" si="15"/>
        <v>4.4736842105263159</v>
      </c>
    </row>
    <row r="166" spans="1:31" x14ac:dyDescent="0.25">
      <c r="A166" s="23">
        <v>1</v>
      </c>
      <c r="B166" s="25">
        <v>165</v>
      </c>
      <c r="C166" s="25">
        <v>2008</v>
      </c>
      <c r="D166" s="25">
        <v>7217</v>
      </c>
      <c r="E166" s="25">
        <v>388</v>
      </c>
      <c r="F166" s="25">
        <v>488</v>
      </c>
      <c r="G166" s="25">
        <v>376</v>
      </c>
      <c r="H166" s="25">
        <v>756</v>
      </c>
      <c r="I166" s="25">
        <v>373</v>
      </c>
      <c r="J166" s="25">
        <v>694</v>
      </c>
      <c r="K166" s="25">
        <v>492</v>
      </c>
      <c r="L166" s="25">
        <v>449</v>
      </c>
      <c r="M166" s="25">
        <v>1559</v>
      </c>
      <c r="N166" s="25">
        <v>449</v>
      </c>
      <c r="O166" s="25">
        <v>589</v>
      </c>
      <c r="P166" s="25">
        <v>467</v>
      </c>
      <c r="Q166" s="25">
        <v>487</v>
      </c>
      <c r="R166" s="25">
        <v>465</v>
      </c>
      <c r="S166" s="25">
        <v>323</v>
      </c>
      <c r="T166" s="25">
        <v>721</v>
      </c>
      <c r="U166" s="25">
        <v>2801</v>
      </c>
      <c r="V166" s="25">
        <v>2271</v>
      </c>
      <c r="W166" s="25">
        <v>1101</v>
      </c>
      <c r="X166" s="25">
        <v>12</v>
      </c>
      <c r="Y166" s="25">
        <v>0</v>
      </c>
      <c r="Z166" s="25">
        <v>0</v>
      </c>
      <c r="AA166" s="25">
        <v>12</v>
      </c>
      <c r="AB166" s="26">
        <f>'TAZ 1454 2015 Land Use'!H166</f>
        <v>4129</v>
      </c>
      <c r="AC166" s="25">
        <f t="shared" si="13"/>
        <v>1678</v>
      </c>
      <c r="AD166" s="25">
        <f t="shared" si="14"/>
        <v>2451</v>
      </c>
      <c r="AE166" s="29">
        <f t="shared" si="15"/>
        <v>5.4587973273942092</v>
      </c>
    </row>
    <row r="167" spans="1:31" x14ac:dyDescent="0.25">
      <c r="A167" s="23">
        <v>1</v>
      </c>
      <c r="B167" s="25">
        <v>166</v>
      </c>
      <c r="C167" s="25">
        <v>2879</v>
      </c>
      <c r="D167" s="25">
        <v>10799</v>
      </c>
      <c r="E167" s="25">
        <v>405</v>
      </c>
      <c r="F167" s="25">
        <v>796</v>
      </c>
      <c r="G167" s="25">
        <v>584</v>
      </c>
      <c r="H167" s="25">
        <v>1094</v>
      </c>
      <c r="I167" s="25">
        <v>380</v>
      </c>
      <c r="J167" s="25">
        <v>880</v>
      </c>
      <c r="K167" s="25">
        <v>824</v>
      </c>
      <c r="L167" s="25">
        <v>795</v>
      </c>
      <c r="M167" s="25">
        <v>2117</v>
      </c>
      <c r="N167" s="25">
        <v>762</v>
      </c>
      <c r="O167" s="25">
        <v>686</v>
      </c>
      <c r="P167" s="25">
        <v>852</v>
      </c>
      <c r="Q167" s="25">
        <v>711</v>
      </c>
      <c r="R167" s="25">
        <v>630</v>
      </c>
      <c r="S167" s="25">
        <v>442</v>
      </c>
      <c r="T167" s="25">
        <v>1305</v>
      </c>
      <c r="U167" s="25">
        <v>4301</v>
      </c>
      <c r="V167" s="25">
        <v>3209</v>
      </c>
      <c r="W167" s="25">
        <v>1542</v>
      </c>
      <c r="X167" s="25">
        <v>47</v>
      </c>
      <c r="Y167" s="25">
        <v>0</v>
      </c>
      <c r="Z167" s="25">
        <v>0</v>
      </c>
      <c r="AA167" s="25">
        <v>47</v>
      </c>
      <c r="AB167" s="26">
        <f>'TAZ 1454 2015 Land Use'!H167</f>
        <v>6257</v>
      </c>
      <c r="AC167" s="25">
        <f t="shared" si="13"/>
        <v>2528</v>
      </c>
      <c r="AD167" s="25">
        <f t="shared" si="14"/>
        <v>3729</v>
      </c>
      <c r="AE167" s="29">
        <f t="shared" si="15"/>
        <v>4.6905660377358487</v>
      </c>
    </row>
    <row r="168" spans="1:31" x14ac:dyDescent="0.25">
      <c r="A168" s="23">
        <v>1</v>
      </c>
      <c r="B168" s="25">
        <v>167</v>
      </c>
      <c r="C168" s="25">
        <v>1889</v>
      </c>
      <c r="D168" s="25">
        <v>6901</v>
      </c>
      <c r="E168" s="25">
        <v>312</v>
      </c>
      <c r="F168" s="25">
        <v>513</v>
      </c>
      <c r="G168" s="25">
        <v>391</v>
      </c>
      <c r="H168" s="25">
        <v>673</v>
      </c>
      <c r="I168" s="25">
        <v>361</v>
      </c>
      <c r="J168" s="25">
        <v>585</v>
      </c>
      <c r="K168" s="25">
        <v>559</v>
      </c>
      <c r="L168" s="25">
        <v>384</v>
      </c>
      <c r="M168" s="25">
        <v>1402</v>
      </c>
      <c r="N168" s="25">
        <v>487</v>
      </c>
      <c r="O168" s="25">
        <v>598</v>
      </c>
      <c r="P168" s="25">
        <v>729</v>
      </c>
      <c r="Q168" s="25">
        <v>349</v>
      </c>
      <c r="R168" s="25">
        <v>213</v>
      </c>
      <c r="S168" s="25">
        <v>191</v>
      </c>
      <c r="T168" s="25">
        <v>788</v>
      </c>
      <c r="U168" s="25">
        <v>2720</v>
      </c>
      <c r="V168" s="25">
        <v>2213</v>
      </c>
      <c r="W168" s="25">
        <v>989</v>
      </c>
      <c r="X168" s="25">
        <v>82</v>
      </c>
      <c r="Y168" s="25">
        <v>0</v>
      </c>
      <c r="Z168" s="25">
        <v>0</v>
      </c>
      <c r="AA168" s="25">
        <v>82</v>
      </c>
      <c r="AB168" s="26">
        <f>'TAZ 1454 2015 Land Use'!H168</f>
        <v>3566</v>
      </c>
      <c r="AC168" s="25">
        <f t="shared" si="13"/>
        <v>1703</v>
      </c>
      <c r="AD168" s="25">
        <f t="shared" si="14"/>
        <v>1863</v>
      </c>
      <c r="AE168" s="29">
        <f t="shared" si="15"/>
        <v>4.8515625</v>
      </c>
    </row>
    <row r="169" spans="1:31" x14ac:dyDescent="0.25">
      <c r="A169" s="23">
        <v>1</v>
      </c>
      <c r="B169" s="25">
        <v>168</v>
      </c>
      <c r="C169" s="25">
        <v>3223</v>
      </c>
      <c r="D169" s="25">
        <v>10608</v>
      </c>
      <c r="E169" s="25">
        <v>720</v>
      </c>
      <c r="F169" s="25">
        <v>895</v>
      </c>
      <c r="G169" s="25">
        <v>492</v>
      </c>
      <c r="H169" s="25">
        <v>1116</v>
      </c>
      <c r="I169" s="25">
        <v>673</v>
      </c>
      <c r="J169" s="25">
        <v>1047</v>
      </c>
      <c r="K169" s="25">
        <v>893</v>
      </c>
      <c r="L169" s="25">
        <v>610</v>
      </c>
      <c r="M169" s="25">
        <v>2327</v>
      </c>
      <c r="N169" s="25">
        <v>896</v>
      </c>
      <c r="O169" s="25">
        <v>944</v>
      </c>
      <c r="P169" s="25">
        <v>859</v>
      </c>
      <c r="Q169" s="25">
        <v>755</v>
      </c>
      <c r="R169" s="25">
        <v>665</v>
      </c>
      <c r="S169" s="25">
        <v>468</v>
      </c>
      <c r="T169" s="25">
        <v>1431</v>
      </c>
      <c r="U169" s="25">
        <v>3917</v>
      </c>
      <c r="V169" s="25">
        <v>3104</v>
      </c>
      <c r="W169" s="25">
        <v>1688</v>
      </c>
      <c r="X169" s="25">
        <v>18</v>
      </c>
      <c r="Y169" s="25">
        <v>0</v>
      </c>
      <c r="Z169" s="25">
        <v>0</v>
      </c>
      <c r="AA169" s="25">
        <v>18</v>
      </c>
      <c r="AB169" s="26">
        <f>'TAZ 1454 2015 Land Use'!H169</f>
        <v>5757</v>
      </c>
      <c r="AC169" s="25">
        <f t="shared" si="13"/>
        <v>2833</v>
      </c>
      <c r="AD169" s="25">
        <f t="shared" si="14"/>
        <v>2924</v>
      </c>
      <c r="AE169" s="29">
        <f t="shared" si="15"/>
        <v>4.7934426229508196</v>
      </c>
    </row>
    <row r="170" spans="1:31" x14ac:dyDescent="0.25">
      <c r="A170" s="23">
        <v>1</v>
      </c>
      <c r="B170" s="25">
        <v>169</v>
      </c>
      <c r="C170" s="25">
        <v>2323</v>
      </c>
      <c r="D170" s="25">
        <v>6924</v>
      </c>
      <c r="E170" s="25">
        <v>305</v>
      </c>
      <c r="F170" s="25">
        <v>920</v>
      </c>
      <c r="G170" s="25">
        <v>307</v>
      </c>
      <c r="H170" s="25">
        <v>791</v>
      </c>
      <c r="I170" s="25">
        <v>455</v>
      </c>
      <c r="J170" s="25">
        <v>628</v>
      </c>
      <c r="K170" s="25">
        <v>1123</v>
      </c>
      <c r="L170" s="25">
        <v>117</v>
      </c>
      <c r="M170" s="25">
        <v>1594</v>
      </c>
      <c r="N170" s="25">
        <v>729</v>
      </c>
      <c r="O170" s="25">
        <v>187</v>
      </c>
      <c r="P170" s="25">
        <v>306</v>
      </c>
      <c r="Q170" s="25">
        <v>532</v>
      </c>
      <c r="R170" s="25">
        <v>1298</v>
      </c>
      <c r="S170" s="25">
        <v>118</v>
      </c>
      <c r="T170" s="25">
        <v>1357</v>
      </c>
      <c r="U170" s="25">
        <v>1679</v>
      </c>
      <c r="V170" s="25">
        <v>2344</v>
      </c>
      <c r="W170" s="25">
        <v>1426</v>
      </c>
      <c r="X170" s="25">
        <v>15</v>
      </c>
      <c r="Y170" s="25">
        <v>6</v>
      </c>
      <c r="Z170" s="25">
        <v>0</v>
      </c>
      <c r="AA170" s="25">
        <v>9</v>
      </c>
      <c r="AB170" s="26">
        <f>'TAZ 1454 2015 Land Use'!H170</f>
        <v>3467</v>
      </c>
      <c r="AC170" s="25">
        <f t="shared" si="13"/>
        <v>2874</v>
      </c>
      <c r="AD170" s="25">
        <f t="shared" si="14"/>
        <v>593</v>
      </c>
      <c r="AE170" s="29">
        <f t="shared" si="15"/>
        <v>5.0683760683760681</v>
      </c>
    </row>
    <row r="171" spans="1:31" x14ac:dyDescent="0.25">
      <c r="A171" s="23">
        <v>1</v>
      </c>
      <c r="B171" s="25">
        <v>170</v>
      </c>
      <c r="C171" s="25">
        <v>2268</v>
      </c>
      <c r="D171" s="25">
        <v>6673</v>
      </c>
      <c r="E171" s="25">
        <v>383</v>
      </c>
      <c r="F171" s="25">
        <v>877</v>
      </c>
      <c r="G171" s="25">
        <v>391</v>
      </c>
      <c r="H171" s="25">
        <v>617</v>
      </c>
      <c r="I171" s="25">
        <v>406</v>
      </c>
      <c r="J171" s="25">
        <v>777</v>
      </c>
      <c r="K171" s="25">
        <v>838</v>
      </c>
      <c r="L171" s="25">
        <v>247</v>
      </c>
      <c r="M171" s="25">
        <v>1640</v>
      </c>
      <c r="N171" s="25">
        <v>628</v>
      </c>
      <c r="O171" s="25">
        <v>231</v>
      </c>
      <c r="P171" s="25">
        <v>353</v>
      </c>
      <c r="Q171" s="25">
        <v>541</v>
      </c>
      <c r="R171" s="25">
        <v>1143</v>
      </c>
      <c r="S171" s="25">
        <v>392</v>
      </c>
      <c r="T171" s="25">
        <v>845</v>
      </c>
      <c r="U171" s="25">
        <v>2082</v>
      </c>
      <c r="V171" s="25">
        <v>2072</v>
      </c>
      <c r="W171" s="25">
        <v>1282</v>
      </c>
      <c r="X171" s="25">
        <v>55</v>
      </c>
      <c r="Y171" s="25">
        <v>0</v>
      </c>
      <c r="Z171" s="25">
        <v>0</v>
      </c>
      <c r="AA171" s="25">
        <v>55</v>
      </c>
      <c r="AB171" s="26">
        <f>'TAZ 1454 2015 Land Use'!H171</f>
        <v>3640</v>
      </c>
      <c r="AC171" s="25">
        <f t="shared" si="13"/>
        <v>2453</v>
      </c>
      <c r="AD171" s="25">
        <f t="shared" si="14"/>
        <v>1187</v>
      </c>
      <c r="AE171" s="29">
        <f t="shared" si="15"/>
        <v>4.8056680161943319</v>
      </c>
    </row>
    <row r="172" spans="1:31" x14ac:dyDescent="0.25">
      <c r="A172" s="23">
        <v>1</v>
      </c>
      <c r="B172" s="25">
        <v>171</v>
      </c>
      <c r="C172" s="25">
        <v>919</v>
      </c>
      <c r="D172" s="25">
        <v>2529</v>
      </c>
      <c r="E172" s="25">
        <v>153</v>
      </c>
      <c r="F172" s="25">
        <v>327</v>
      </c>
      <c r="G172" s="25">
        <v>213</v>
      </c>
      <c r="H172" s="25">
        <v>226</v>
      </c>
      <c r="I172" s="25">
        <v>186</v>
      </c>
      <c r="J172" s="25">
        <v>375</v>
      </c>
      <c r="K172" s="25">
        <v>325</v>
      </c>
      <c r="L172" s="25">
        <v>33</v>
      </c>
      <c r="M172" s="25">
        <v>617</v>
      </c>
      <c r="N172" s="25">
        <v>302</v>
      </c>
      <c r="O172" s="25">
        <v>127</v>
      </c>
      <c r="P172" s="25">
        <v>126</v>
      </c>
      <c r="Q172" s="25">
        <v>196</v>
      </c>
      <c r="R172" s="25">
        <v>470</v>
      </c>
      <c r="S172" s="25">
        <v>199</v>
      </c>
      <c r="T172" s="25">
        <v>399</v>
      </c>
      <c r="U172" s="25">
        <v>655</v>
      </c>
      <c r="V172" s="25">
        <v>769</v>
      </c>
      <c r="W172" s="25">
        <v>507</v>
      </c>
      <c r="X172" s="25">
        <v>7</v>
      </c>
      <c r="Y172" s="25">
        <v>0</v>
      </c>
      <c r="Z172" s="25">
        <v>0</v>
      </c>
      <c r="AA172" s="25">
        <v>7</v>
      </c>
      <c r="AB172" s="26">
        <f>'TAZ 1454 2015 Land Use'!H172</f>
        <v>1237</v>
      </c>
      <c r="AC172" s="25">
        <f t="shared" si="13"/>
        <v>1025</v>
      </c>
      <c r="AD172" s="25">
        <f t="shared" si="14"/>
        <v>212</v>
      </c>
      <c r="AE172" s="29">
        <f t="shared" si="15"/>
        <v>6.4242424242424239</v>
      </c>
    </row>
    <row r="173" spans="1:31" x14ac:dyDescent="0.25">
      <c r="A173" s="23">
        <v>1</v>
      </c>
      <c r="B173" s="25">
        <v>172</v>
      </c>
      <c r="C173" s="25">
        <v>2000</v>
      </c>
      <c r="D173" s="25">
        <v>5626</v>
      </c>
      <c r="E173" s="25">
        <v>398</v>
      </c>
      <c r="F173" s="25">
        <v>774</v>
      </c>
      <c r="G173" s="25">
        <v>222</v>
      </c>
      <c r="H173" s="25">
        <v>606</v>
      </c>
      <c r="I173" s="25">
        <v>478</v>
      </c>
      <c r="J173" s="25">
        <v>563</v>
      </c>
      <c r="K173" s="25">
        <v>766</v>
      </c>
      <c r="L173" s="25">
        <v>193</v>
      </c>
      <c r="M173" s="25">
        <v>1416</v>
      </c>
      <c r="N173" s="25">
        <v>584</v>
      </c>
      <c r="O173" s="25">
        <v>296</v>
      </c>
      <c r="P173" s="25">
        <v>309</v>
      </c>
      <c r="Q173" s="25">
        <v>359</v>
      </c>
      <c r="R173" s="25">
        <v>1036</v>
      </c>
      <c r="S173" s="25">
        <v>439</v>
      </c>
      <c r="T173" s="25">
        <v>692</v>
      </c>
      <c r="U173" s="25">
        <v>1932</v>
      </c>
      <c r="V173" s="25">
        <v>1586</v>
      </c>
      <c r="W173" s="25">
        <v>977</v>
      </c>
      <c r="X173" s="25">
        <v>0</v>
      </c>
      <c r="Y173" s="25">
        <v>0</v>
      </c>
      <c r="Z173" s="25">
        <v>0</v>
      </c>
      <c r="AA173" s="25">
        <v>0</v>
      </c>
      <c r="AB173" s="26">
        <f>'TAZ 1454 2015 Land Use'!H173</f>
        <v>3023</v>
      </c>
      <c r="AC173" s="25">
        <f t="shared" si="13"/>
        <v>2095</v>
      </c>
      <c r="AD173" s="25">
        <f t="shared" si="14"/>
        <v>928</v>
      </c>
      <c r="AE173" s="29">
        <f t="shared" si="15"/>
        <v>4.8082901554404147</v>
      </c>
    </row>
    <row r="174" spans="1:31" x14ac:dyDescent="0.25">
      <c r="A174" s="23">
        <v>1</v>
      </c>
      <c r="B174" s="25">
        <v>173</v>
      </c>
      <c r="C174" s="25">
        <v>1488</v>
      </c>
      <c r="D174" s="25">
        <v>4103</v>
      </c>
      <c r="E174" s="25">
        <v>378</v>
      </c>
      <c r="F174" s="25">
        <v>377</v>
      </c>
      <c r="G174" s="25">
        <v>313</v>
      </c>
      <c r="H174" s="25">
        <v>420</v>
      </c>
      <c r="I174" s="25">
        <v>337</v>
      </c>
      <c r="J174" s="25">
        <v>576</v>
      </c>
      <c r="K174" s="25">
        <v>359</v>
      </c>
      <c r="L174" s="25">
        <v>216</v>
      </c>
      <c r="M174" s="25">
        <v>1046</v>
      </c>
      <c r="N174" s="25">
        <v>442</v>
      </c>
      <c r="O174" s="25">
        <v>199</v>
      </c>
      <c r="P174" s="25">
        <v>250</v>
      </c>
      <c r="Q174" s="25">
        <v>434</v>
      </c>
      <c r="R174" s="25">
        <v>605</v>
      </c>
      <c r="S174" s="25">
        <v>149</v>
      </c>
      <c r="T174" s="25">
        <v>588</v>
      </c>
      <c r="U174" s="25">
        <v>1370</v>
      </c>
      <c r="V174" s="25">
        <v>1298</v>
      </c>
      <c r="W174" s="25">
        <v>698</v>
      </c>
      <c r="X174" s="25">
        <v>0</v>
      </c>
      <c r="Y174" s="25">
        <v>0</v>
      </c>
      <c r="Z174" s="25">
        <v>0</v>
      </c>
      <c r="AA174" s="25">
        <v>0</v>
      </c>
      <c r="AB174" s="26">
        <f>'TAZ 1454 2015 Land Use'!H174</f>
        <v>2212</v>
      </c>
      <c r="AC174" s="25">
        <f t="shared" si="13"/>
        <v>1294</v>
      </c>
      <c r="AD174" s="25">
        <f t="shared" si="14"/>
        <v>918</v>
      </c>
      <c r="AE174" s="29">
        <f t="shared" si="15"/>
        <v>4.25</v>
      </c>
    </row>
    <row r="175" spans="1:31" x14ac:dyDescent="0.25">
      <c r="A175" s="23">
        <v>1</v>
      </c>
      <c r="B175" s="25">
        <v>174</v>
      </c>
      <c r="C175" s="25">
        <v>2341</v>
      </c>
      <c r="D175" s="25">
        <v>5805</v>
      </c>
      <c r="E175" s="25">
        <v>660</v>
      </c>
      <c r="F175" s="25">
        <v>811</v>
      </c>
      <c r="G175" s="25">
        <v>413</v>
      </c>
      <c r="H175" s="25">
        <v>457</v>
      </c>
      <c r="I175" s="25">
        <v>516</v>
      </c>
      <c r="J175" s="25">
        <v>812</v>
      </c>
      <c r="K175" s="25">
        <v>782</v>
      </c>
      <c r="L175" s="25">
        <v>231</v>
      </c>
      <c r="M175" s="25">
        <v>1772</v>
      </c>
      <c r="N175" s="25">
        <v>569</v>
      </c>
      <c r="O175" s="25">
        <v>401</v>
      </c>
      <c r="P175" s="25">
        <v>449</v>
      </c>
      <c r="Q175" s="25">
        <v>439</v>
      </c>
      <c r="R175" s="25">
        <v>1052</v>
      </c>
      <c r="S175" s="25">
        <v>366</v>
      </c>
      <c r="T175" s="25">
        <v>535</v>
      </c>
      <c r="U175" s="25">
        <v>2321</v>
      </c>
      <c r="V175" s="25">
        <v>1421</v>
      </c>
      <c r="W175" s="25">
        <v>1162</v>
      </c>
      <c r="X175" s="25">
        <v>13</v>
      </c>
      <c r="Y175" s="25">
        <v>0</v>
      </c>
      <c r="Z175" s="25">
        <v>0</v>
      </c>
      <c r="AA175" s="25">
        <v>13</v>
      </c>
      <c r="AB175" s="26">
        <f>'TAZ 1454 2015 Land Use'!H175</f>
        <v>3416</v>
      </c>
      <c r="AC175" s="25">
        <f t="shared" si="13"/>
        <v>2376</v>
      </c>
      <c r="AD175" s="25">
        <f t="shared" si="14"/>
        <v>1040</v>
      </c>
      <c r="AE175" s="29">
        <f t="shared" si="15"/>
        <v>4.5021645021645025</v>
      </c>
    </row>
    <row r="176" spans="1:31" x14ac:dyDescent="0.25">
      <c r="A176" s="23">
        <v>1</v>
      </c>
      <c r="B176" s="25">
        <v>175</v>
      </c>
      <c r="C176" s="25">
        <v>2115</v>
      </c>
      <c r="D176" s="25">
        <v>4350</v>
      </c>
      <c r="E176" s="25">
        <v>818</v>
      </c>
      <c r="F176" s="25">
        <v>819</v>
      </c>
      <c r="G176" s="25">
        <v>269</v>
      </c>
      <c r="H176" s="25">
        <v>209</v>
      </c>
      <c r="I176" s="25">
        <v>400</v>
      </c>
      <c r="J176" s="25">
        <v>928</v>
      </c>
      <c r="K176" s="25">
        <v>688</v>
      </c>
      <c r="L176" s="25">
        <v>99</v>
      </c>
      <c r="M176" s="25">
        <v>1811</v>
      </c>
      <c r="N176" s="25">
        <v>304</v>
      </c>
      <c r="O176" s="25">
        <v>371</v>
      </c>
      <c r="P176" s="25">
        <v>440</v>
      </c>
      <c r="Q176" s="25">
        <v>542</v>
      </c>
      <c r="R176" s="25">
        <v>762</v>
      </c>
      <c r="S176" s="25">
        <v>149</v>
      </c>
      <c r="T176" s="25">
        <v>268</v>
      </c>
      <c r="U176" s="25">
        <v>2624</v>
      </c>
      <c r="V176" s="25">
        <v>847</v>
      </c>
      <c r="W176" s="25">
        <v>462</v>
      </c>
      <c r="X176" s="25">
        <v>30</v>
      </c>
      <c r="Y176" s="25">
        <v>0</v>
      </c>
      <c r="Z176" s="25">
        <v>0</v>
      </c>
      <c r="AA176" s="25">
        <v>30</v>
      </c>
      <c r="AB176" s="26">
        <f>'TAZ 1454 2015 Land Use'!H176</f>
        <v>2805</v>
      </c>
      <c r="AC176" s="25">
        <f t="shared" si="13"/>
        <v>2304</v>
      </c>
      <c r="AD176" s="25">
        <f t="shared" si="14"/>
        <v>501</v>
      </c>
      <c r="AE176" s="29">
        <f t="shared" si="15"/>
        <v>5.0606060606060606</v>
      </c>
    </row>
    <row r="177" spans="1:31" x14ac:dyDescent="0.25">
      <c r="A177" s="23">
        <v>1</v>
      </c>
      <c r="B177" s="25">
        <v>176</v>
      </c>
      <c r="C177" s="25">
        <v>1909</v>
      </c>
      <c r="D177" s="25">
        <v>4448</v>
      </c>
      <c r="E177" s="25">
        <v>518</v>
      </c>
      <c r="F177" s="25">
        <v>822</v>
      </c>
      <c r="G177" s="25">
        <v>333</v>
      </c>
      <c r="H177" s="25">
        <v>236</v>
      </c>
      <c r="I177" s="25">
        <v>272</v>
      </c>
      <c r="J177" s="25">
        <v>822</v>
      </c>
      <c r="K177" s="25">
        <v>688</v>
      </c>
      <c r="L177" s="25">
        <v>127</v>
      </c>
      <c r="M177" s="25">
        <v>1580</v>
      </c>
      <c r="N177" s="25">
        <v>329</v>
      </c>
      <c r="O177" s="25">
        <v>289</v>
      </c>
      <c r="P177" s="25">
        <v>627</v>
      </c>
      <c r="Q177" s="25">
        <v>529</v>
      </c>
      <c r="R177" s="25">
        <v>464</v>
      </c>
      <c r="S177" s="25">
        <v>153</v>
      </c>
      <c r="T177" s="25">
        <v>475</v>
      </c>
      <c r="U177" s="25">
        <v>2272</v>
      </c>
      <c r="V177" s="25">
        <v>971</v>
      </c>
      <c r="W177" s="25">
        <v>577</v>
      </c>
      <c r="X177" s="25">
        <v>4</v>
      </c>
      <c r="Y177" s="25">
        <v>0</v>
      </c>
      <c r="Z177" s="25">
        <v>0</v>
      </c>
      <c r="AA177" s="25">
        <v>4</v>
      </c>
      <c r="AB177" s="26">
        <f>'TAZ 1454 2015 Land Use'!H177</f>
        <v>2799</v>
      </c>
      <c r="AC177" s="25">
        <f t="shared" si="13"/>
        <v>2198</v>
      </c>
      <c r="AD177" s="25">
        <f t="shared" si="14"/>
        <v>601</v>
      </c>
      <c r="AE177" s="29">
        <f t="shared" si="15"/>
        <v>4.7322834645669287</v>
      </c>
    </row>
    <row r="178" spans="1:31" x14ac:dyDescent="0.25">
      <c r="A178" s="23">
        <v>1</v>
      </c>
      <c r="B178" s="25">
        <v>177</v>
      </c>
      <c r="C178" s="25">
        <v>3608</v>
      </c>
      <c r="D178" s="25">
        <v>10247</v>
      </c>
      <c r="E178" s="25">
        <v>855</v>
      </c>
      <c r="F178" s="25">
        <v>1205</v>
      </c>
      <c r="G178" s="25">
        <v>788</v>
      </c>
      <c r="H178" s="25">
        <v>760</v>
      </c>
      <c r="I178" s="25">
        <v>847</v>
      </c>
      <c r="J178" s="25">
        <v>1173</v>
      </c>
      <c r="K178" s="25">
        <v>1045</v>
      </c>
      <c r="L178" s="25">
        <v>543</v>
      </c>
      <c r="M178" s="25">
        <v>2883</v>
      </c>
      <c r="N178" s="25">
        <v>725</v>
      </c>
      <c r="O178" s="25">
        <v>695</v>
      </c>
      <c r="P178" s="25">
        <v>1058</v>
      </c>
      <c r="Q178" s="25">
        <v>837</v>
      </c>
      <c r="R178" s="25">
        <v>1018</v>
      </c>
      <c r="S178" s="25">
        <v>364</v>
      </c>
      <c r="T178" s="25">
        <v>1194</v>
      </c>
      <c r="U178" s="25">
        <v>4492</v>
      </c>
      <c r="V178" s="25">
        <v>2577</v>
      </c>
      <c r="W178" s="25">
        <v>1620</v>
      </c>
      <c r="X178" s="25">
        <v>30</v>
      </c>
      <c r="Y178" s="25">
        <v>0</v>
      </c>
      <c r="Z178" s="25">
        <v>0</v>
      </c>
      <c r="AA178" s="25">
        <v>30</v>
      </c>
      <c r="AB178" s="26">
        <f>'TAZ 1454 2015 Land Use'!H178</f>
        <v>5843</v>
      </c>
      <c r="AC178" s="25">
        <f t="shared" si="13"/>
        <v>3263</v>
      </c>
      <c r="AD178" s="25">
        <f t="shared" si="14"/>
        <v>2580</v>
      </c>
      <c r="AE178" s="29">
        <f t="shared" si="15"/>
        <v>4.7513812154696131</v>
      </c>
    </row>
    <row r="179" spans="1:31" x14ac:dyDescent="0.25">
      <c r="A179" s="23">
        <v>1</v>
      </c>
      <c r="B179" s="25">
        <v>178</v>
      </c>
      <c r="C179" s="25">
        <v>2484</v>
      </c>
      <c r="D179" s="25">
        <v>7213</v>
      </c>
      <c r="E179" s="25">
        <v>405</v>
      </c>
      <c r="F179" s="25">
        <v>956</v>
      </c>
      <c r="G179" s="25">
        <v>444</v>
      </c>
      <c r="H179" s="25">
        <v>679</v>
      </c>
      <c r="I179" s="25">
        <v>609</v>
      </c>
      <c r="J179" s="25">
        <v>746</v>
      </c>
      <c r="K179" s="25">
        <v>748</v>
      </c>
      <c r="L179" s="25">
        <v>381</v>
      </c>
      <c r="M179" s="25">
        <v>1979</v>
      </c>
      <c r="N179" s="25">
        <v>505</v>
      </c>
      <c r="O179" s="25">
        <v>498</v>
      </c>
      <c r="P179" s="25">
        <v>570</v>
      </c>
      <c r="Q179" s="25">
        <v>558</v>
      </c>
      <c r="R179" s="25">
        <v>858</v>
      </c>
      <c r="S179" s="25">
        <v>193</v>
      </c>
      <c r="T179" s="25">
        <v>862</v>
      </c>
      <c r="U179" s="25">
        <v>2506</v>
      </c>
      <c r="V179" s="25">
        <v>2032</v>
      </c>
      <c r="W179" s="25">
        <v>1620</v>
      </c>
      <c r="X179" s="25">
        <v>8</v>
      </c>
      <c r="Y179" s="25">
        <v>0</v>
      </c>
      <c r="Z179" s="25">
        <v>0</v>
      </c>
      <c r="AA179" s="25">
        <v>8</v>
      </c>
      <c r="AB179" s="26">
        <f>'TAZ 1454 2015 Land Use'!H179</f>
        <v>3999</v>
      </c>
      <c r="AC179" s="25">
        <f t="shared" si="13"/>
        <v>2242</v>
      </c>
      <c r="AD179" s="25">
        <f t="shared" si="14"/>
        <v>1757</v>
      </c>
      <c r="AE179" s="29">
        <f t="shared" si="15"/>
        <v>4.6115485564304466</v>
      </c>
    </row>
    <row r="180" spans="1:31" x14ac:dyDescent="0.25">
      <c r="A180" s="23">
        <v>1</v>
      </c>
      <c r="B180" s="25">
        <v>179</v>
      </c>
      <c r="C180" s="25">
        <v>2851</v>
      </c>
      <c r="D180" s="25">
        <v>9016</v>
      </c>
      <c r="E180" s="25">
        <v>515</v>
      </c>
      <c r="F180" s="25">
        <v>1017</v>
      </c>
      <c r="G180" s="25">
        <v>416</v>
      </c>
      <c r="H180" s="25">
        <v>903</v>
      </c>
      <c r="I180" s="25">
        <v>585</v>
      </c>
      <c r="J180" s="25">
        <v>1103</v>
      </c>
      <c r="K180" s="25">
        <v>746</v>
      </c>
      <c r="L180" s="25">
        <v>417</v>
      </c>
      <c r="M180" s="25">
        <v>2022</v>
      </c>
      <c r="N180" s="25">
        <v>829</v>
      </c>
      <c r="O180" s="25">
        <v>503</v>
      </c>
      <c r="P180" s="25">
        <v>600</v>
      </c>
      <c r="Q180" s="25">
        <v>708</v>
      </c>
      <c r="R180" s="25">
        <v>1040</v>
      </c>
      <c r="S180" s="25">
        <v>499</v>
      </c>
      <c r="T180" s="25">
        <v>1057</v>
      </c>
      <c r="U180" s="25">
        <v>3461</v>
      </c>
      <c r="V180" s="25">
        <v>2588</v>
      </c>
      <c r="W180" s="25">
        <v>1411</v>
      </c>
      <c r="X180" s="25">
        <v>7</v>
      </c>
      <c r="Y180" s="25">
        <v>0</v>
      </c>
      <c r="Z180" s="25">
        <v>0</v>
      </c>
      <c r="AA180" s="25">
        <v>7</v>
      </c>
      <c r="AB180" s="26">
        <f>'TAZ 1454 2015 Land Use'!H180</f>
        <v>4800</v>
      </c>
      <c r="AC180" s="25">
        <f t="shared" si="13"/>
        <v>2595</v>
      </c>
      <c r="AD180" s="25">
        <f t="shared" si="14"/>
        <v>2205</v>
      </c>
      <c r="AE180" s="29">
        <f t="shared" si="15"/>
        <v>5.2877697841726619</v>
      </c>
    </row>
    <row r="181" spans="1:31" x14ac:dyDescent="0.25">
      <c r="A181" s="23">
        <v>1</v>
      </c>
      <c r="B181" s="25">
        <v>180</v>
      </c>
      <c r="C181" s="25">
        <v>1879</v>
      </c>
      <c r="D181" s="25">
        <v>4885</v>
      </c>
      <c r="E181" s="25">
        <v>527</v>
      </c>
      <c r="F181" s="25">
        <v>729</v>
      </c>
      <c r="G181" s="25">
        <v>332</v>
      </c>
      <c r="H181" s="25">
        <v>291</v>
      </c>
      <c r="I181" s="25">
        <v>289</v>
      </c>
      <c r="J181" s="25">
        <v>738</v>
      </c>
      <c r="K181" s="25">
        <v>647</v>
      </c>
      <c r="L181" s="25">
        <v>205</v>
      </c>
      <c r="M181" s="25">
        <v>1469</v>
      </c>
      <c r="N181" s="25">
        <v>410</v>
      </c>
      <c r="O181" s="25">
        <v>484</v>
      </c>
      <c r="P181" s="25">
        <v>596</v>
      </c>
      <c r="Q181" s="25">
        <v>432</v>
      </c>
      <c r="R181" s="25">
        <v>367</v>
      </c>
      <c r="S181" s="25">
        <v>213</v>
      </c>
      <c r="T181" s="25">
        <v>532</v>
      </c>
      <c r="U181" s="25">
        <v>2128</v>
      </c>
      <c r="V181" s="25">
        <v>1269</v>
      </c>
      <c r="W181" s="25">
        <v>743</v>
      </c>
      <c r="X181" s="25">
        <v>32</v>
      </c>
      <c r="Y181" s="25">
        <v>0</v>
      </c>
      <c r="Z181" s="25">
        <v>0</v>
      </c>
      <c r="AA181" s="25">
        <v>32</v>
      </c>
      <c r="AB181" s="26">
        <f>'TAZ 1454 2015 Land Use'!H181</f>
        <v>3034</v>
      </c>
      <c r="AC181" s="25">
        <f t="shared" si="13"/>
        <v>2032</v>
      </c>
      <c r="AD181" s="25">
        <f t="shared" si="14"/>
        <v>1002</v>
      </c>
      <c r="AE181" s="29">
        <f t="shared" si="15"/>
        <v>4.8878048780487804</v>
      </c>
    </row>
    <row r="182" spans="1:31" x14ac:dyDescent="0.25">
      <c r="A182" s="23">
        <v>1</v>
      </c>
      <c r="B182" s="25">
        <v>181</v>
      </c>
      <c r="C182" s="25">
        <v>1965</v>
      </c>
      <c r="D182" s="25">
        <v>6187</v>
      </c>
      <c r="E182" s="25">
        <v>409</v>
      </c>
      <c r="F182" s="25">
        <v>603</v>
      </c>
      <c r="G182" s="25">
        <v>321</v>
      </c>
      <c r="H182" s="25">
        <v>632</v>
      </c>
      <c r="I182" s="25">
        <v>311</v>
      </c>
      <c r="J182" s="25">
        <v>837</v>
      </c>
      <c r="K182" s="25">
        <v>571</v>
      </c>
      <c r="L182" s="25">
        <v>246</v>
      </c>
      <c r="M182" s="25">
        <v>1419</v>
      </c>
      <c r="N182" s="25">
        <v>546</v>
      </c>
      <c r="O182" s="25">
        <v>457</v>
      </c>
      <c r="P182" s="25">
        <v>510</v>
      </c>
      <c r="Q182" s="25">
        <v>530</v>
      </c>
      <c r="R182" s="25">
        <v>468</v>
      </c>
      <c r="S182" s="25">
        <v>312</v>
      </c>
      <c r="T182" s="25">
        <v>816</v>
      </c>
      <c r="U182" s="25">
        <v>2446</v>
      </c>
      <c r="V182" s="25">
        <v>1522</v>
      </c>
      <c r="W182" s="25">
        <v>1091</v>
      </c>
      <c r="X182" s="25">
        <v>0</v>
      </c>
      <c r="Y182" s="25">
        <v>0</v>
      </c>
      <c r="Z182" s="25">
        <v>0</v>
      </c>
      <c r="AA182" s="25">
        <v>0</v>
      </c>
      <c r="AB182" s="26">
        <f>'TAZ 1454 2015 Land Use'!H182</f>
        <v>3096</v>
      </c>
      <c r="AC182" s="25">
        <f t="shared" si="13"/>
        <v>1979</v>
      </c>
      <c r="AD182" s="25">
        <f t="shared" si="14"/>
        <v>1117</v>
      </c>
      <c r="AE182" s="29">
        <f t="shared" si="15"/>
        <v>4.5406504065040654</v>
      </c>
    </row>
    <row r="183" spans="1:31" x14ac:dyDescent="0.25">
      <c r="A183" s="23">
        <v>1</v>
      </c>
      <c r="B183" s="25">
        <v>182</v>
      </c>
      <c r="C183" s="25">
        <v>2525</v>
      </c>
      <c r="D183" s="25">
        <v>7072</v>
      </c>
      <c r="E183" s="25">
        <v>668</v>
      </c>
      <c r="F183" s="25">
        <v>791</v>
      </c>
      <c r="G183" s="25">
        <v>403</v>
      </c>
      <c r="H183" s="25">
        <v>663</v>
      </c>
      <c r="I183" s="25">
        <v>490</v>
      </c>
      <c r="J183" s="25">
        <v>1038</v>
      </c>
      <c r="K183" s="25">
        <v>588</v>
      </c>
      <c r="L183" s="25">
        <v>409</v>
      </c>
      <c r="M183" s="25">
        <v>2075</v>
      </c>
      <c r="N183" s="25">
        <v>450</v>
      </c>
      <c r="O183" s="25">
        <v>708</v>
      </c>
      <c r="P183" s="25">
        <v>537</v>
      </c>
      <c r="Q183" s="25">
        <v>519</v>
      </c>
      <c r="R183" s="25">
        <v>761</v>
      </c>
      <c r="S183" s="25">
        <v>241</v>
      </c>
      <c r="T183" s="25">
        <v>748</v>
      </c>
      <c r="U183" s="25">
        <v>2550</v>
      </c>
      <c r="V183" s="25">
        <v>2290</v>
      </c>
      <c r="W183" s="25">
        <v>1243</v>
      </c>
      <c r="X183" s="25">
        <v>5</v>
      </c>
      <c r="Y183" s="25">
        <v>0</v>
      </c>
      <c r="Z183" s="25">
        <v>0</v>
      </c>
      <c r="AA183" s="25">
        <v>5</v>
      </c>
      <c r="AB183" s="26">
        <f>'TAZ 1454 2015 Land Use'!H183</f>
        <v>4037</v>
      </c>
      <c r="AC183" s="25">
        <f t="shared" si="13"/>
        <v>2214</v>
      </c>
      <c r="AD183" s="25">
        <f t="shared" si="14"/>
        <v>1823</v>
      </c>
      <c r="AE183" s="29">
        <f t="shared" si="15"/>
        <v>4.4572127139364301</v>
      </c>
    </row>
    <row r="184" spans="1:31" x14ac:dyDescent="0.25">
      <c r="A184" s="23">
        <v>1</v>
      </c>
      <c r="B184" s="25">
        <v>183</v>
      </c>
      <c r="C184" s="25">
        <v>2625</v>
      </c>
      <c r="D184" s="25">
        <v>7500</v>
      </c>
      <c r="E184" s="25">
        <v>674</v>
      </c>
      <c r="F184" s="25">
        <v>697</v>
      </c>
      <c r="G184" s="25">
        <v>584</v>
      </c>
      <c r="H184" s="25">
        <v>670</v>
      </c>
      <c r="I184" s="25">
        <v>787</v>
      </c>
      <c r="J184" s="25">
        <v>778</v>
      </c>
      <c r="K184" s="25">
        <v>629</v>
      </c>
      <c r="L184" s="25">
        <v>431</v>
      </c>
      <c r="M184" s="25">
        <v>1929</v>
      </c>
      <c r="N184" s="25">
        <v>696</v>
      </c>
      <c r="O184" s="25">
        <v>751</v>
      </c>
      <c r="P184" s="25">
        <v>700</v>
      </c>
      <c r="Q184" s="25">
        <v>658</v>
      </c>
      <c r="R184" s="25">
        <v>516</v>
      </c>
      <c r="S184" s="25">
        <v>439</v>
      </c>
      <c r="T184" s="25">
        <v>1014</v>
      </c>
      <c r="U184" s="25">
        <v>2437</v>
      </c>
      <c r="V184" s="25">
        <v>2143</v>
      </c>
      <c r="W184" s="25">
        <v>1467</v>
      </c>
      <c r="X184" s="25">
        <v>19</v>
      </c>
      <c r="Y184" s="25">
        <v>0</v>
      </c>
      <c r="Z184" s="25">
        <v>0</v>
      </c>
      <c r="AA184" s="25">
        <v>19</v>
      </c>
      <c r="AB184" s="26">
        <f>'TAZ 1454 2015 Land Use'!H184</f>
        <v>3793</v>
      </c>
      <c r="AC184" s="25">
        <f t="shared" si="13"/>
        <v>2036</v>
      </c>
      <c r="AD184" s="25">
        <f t="shared" si="14"/>
        <v>1757</v>
      </c>
      <c r="AE184" s="29">
        <f t="shared" si="15"/>
        <v>4.0765661252900234</v>
      </c>
    </row>
    <row r="185" spans="1:31" x14ac:dyDescent="0.25">
      <c r="A185" s="23">
        <v>1</v>
      </c>
      <c r="B185" s="25">
        <v>184</v>
      </c>
      <c r="C185" s="25">
        <v>3170</v>
      </c>
      <c r="D185" s="25">
        <v>10272</v>
      </c>
      <c r="E185" s="25">
        <v>581</v>
      </c>
      <c r="F185" s="25">
        <v>998</v>
      </c>
      <c r="G185" s="25">
        <v>539</v>
      </c>
      <c r="H185" s="25">
        <v>1052</v>
      </c>
      <c r="I185" s="25">
        <v>833</v>
      </c>
      <c r="J185" s="25">
        <v>823</v>
      </c>
      <c r="K185" s="25">
        <v>1005</v>
      </c>
      <c r="L185" s="25">
        <v>509</v>
      </c>
      <c r="M185" s="25">
        <v>2397</v>
      </c>
      <c r="N185" s="25">
        <v>773</v>
      </c>
      <c r="O185" s="25">
        <v>678</v>
      </c>
      <c r="P185" s="25">
        <v>867</v>
      </c>
      <c r="Q185" s="25">
        <v>587</v>
      </c>
      <c r="R185" s="25">
        <v>1038</v>
      </c>
      <c r="S185" s="25">
        <v>487</v>
      </c>
      <c r="T185" s="25">
        <v>1259</v>
      </c>
      <c r="U185" s="25">
        <v>3636</v>
      </c>
      <c r="V185" s="25">
        <v>2779</v>
      </c>
      <c r="W185" s="25">
        <v>2111</v>
      </c>
      <c r="X185" s="25">
        <v>16</v>
      </c>
      <c r="Y185" s="25">
        <v>0</v>
      </c>
      <c r="Z185" s="25">
        <v>0</v>
      </c>
      <c r="AA185" s="25">
        <v>16</v>
      </c>
      <c r="AB185" s="26">
        <f>'TAZ 1454 2015 Land Use'!H185</f>
        <v>5135</v>
      </c>
      <c r="AC185" s="25">
        <f t="shared" si="13"/>
        <v>2833</v>
      </c>
      <c r="AD185" s="25">
        <f t="shared" si="14"/>
        <v>2302</v>
      </c>
      <c r="AE185" s="29">
        <f t="shared" si="15"/>
        <v>4.5225933202357567</v>
      </c>
    </row>
    <row r="186" spans="1:31" x14ac:dyDescent="0.25">
      <c r="A186" s="23">
        <v>1</v>
      </c>
      <c r="B186" s="25">
        <v>185</v>
      </c>
      <c r="C186" s="25">
        <v>3005</v>
      </c>
      <c r="D186" s="25">
        <v>8597</v>
      </c>
      <c r="E186" s="25">
        <v>632</v>
      </c>
      <c r="F186" s="25">
        <v>903</v>
      </c>
      <c r="G186" s="25">
        <v>701</v>
      </c>
      <c r="H186" s="25">
        <v>769</v>
      </c>
      <c r="I186" s="25">
        <v>643</v>
      </c>
      <c r="J186" s="25">
        <v>1002</v>
      </c>
      <c r="K186" s="25">
        <v>956</v>
      </c>
      <c r="L186" s="25">
        <v>404</v>
      </c>
      <c r="M186" s="25">
        <v>2244</v>
      </c>
      <c r="N186" s="25">
        <v>761</v>
      </c>
      <c r="O186" s="25">
        <v>637</v>
      </c>
      <c r="P186" s="25">
        <v>737</v>
      </c>
      <c r="Q186" s="25">
        <v>732</v>
      </c>
      <c r="R186" s="25">
        <v>899</v>
      </c>
      <c r="S186" s="25">
        <v>373</v>
      </c>
      <c r="T186" s="25">
        <v>1018</v>
      </c>
      <c r="U186" s="25">
        <v>3076</v>
      </c>
      <c r="V186" s="25">
        <v>2455</v>
      </c>
      <c r="W186" s="25">
        <v>1675</v>
      </c>
      <c r="X186" s="25">
        <v>1</v>
      </c>
      <c r="Y186" s="25">
        <v>0</v>
      </c>
      <c r="Z186" s="25">
        <v>0</v>
      </c>
      <c r="AA186" s="25">
        <v>1</v>
      </c>
      <c r="AB186" s="26">
        <f>'TAZ 1454 2015 Land Use'!H186</f>
        <v>4726</v>
      </c>
      <c r="AC186" s="25">
        <f t="shared" si="13"/>
        <v>2914</v>
      </c>
      <c r="AD186" s="25">
        <f t="shared" si="14"/>
        <v>1812</v>
      </c>
      <c r="AE186" s="29">
        <f t="shared" si="15"/>
        <v>4.4851485148514856</v>
      </c>
    </row>
    <row r="187" spans="1:31" x14ac:dyDescent="0.25">
      <c r="A187" s="23">
        <v>1</v>
      </c>
      <c r="B187" s="25">
        <v>186</v>
      </c>
      <c r="C187" s="25">
        <v>2768</v>
      </c>
      <c r="D187" s="25">
        <v>8337</v>
      </c>
      <c r="E187" s="25">
        <v>590</v>
      </c>
      <c r="F187" s="25">
        <v>969</v>
      </c>
      <c r="G187" s="25">
        <v>355</v>
      </c>
      <c r="H187" s="25">
        <v>854</v>
      </c>
      <c r="I187" s="25">
        <v>623</v>
      </c>
      <c r="J187" s="25">
        <v>746</v>
      </c>
      <c r="K187" s="25">
        <v>965</v>
      </c>
      <c r="L187" s="25">
        <v>434</v>
      </c>
      <c r="M187" s="25">
        <v>1958</v>
      </c>
      <c r="N187" s="25">
        <v>810</v>
      </c>
      <c r="O187" s="25">
        <v>503</v>
      </c>
      <c r="P187" s="25">
        <v>836</v>
      </c>
      <c r="Q187" s="25">
        <v>569</v>
      </c>
      <c r="R187" s="25">
        <v>860</v>
      </c>
      <c r="S187" s="25">
        <v>465</v>
      </c>
      <c r="T187" s="25">
        <v>1113</v>
      </c>
      <c r="U187" s="25">
        <v>2963</v>
      </c>
      <c r="V187" s="25">
        <v>2232</v>
      </c>
      <c r="W187" s="25">
        <v>1564</v>
      </c>
      <c r="X187" s="25">
        <v>37</v>
      </c>
      <c r="Y187" s="25">
        <v>0</v>
      </c>
      <c r="Z187" s="25">
        <v>0</v>
      </c>
      <c r="AA187" s="25">
        <v>37</v>
      </c>
      <c r="AB187" s="26">
        <f>'TAZ 1454 2015 Land Use'!H187</f>
        <v>4659</v>
      </c>
      <c r="AC187" s="25">
        <f t="shared" si="13"/>
        <v>2676</v>
      </c>
      <c r="AD187" s="25">
        <f t="shared" si="14"/>
        <v>1983</v>
      </c>
      <c r="AE187" s="29">
        <f t="shared" si="15"/>
        <v>4.5691244239631335</v>
      </c>
    </row>
    <row r="188" spans="1:31" x14ac:dyDescent="0.25">
      <c r="A188" s="23">
        <v>1</v>
      </c>
      <c r="B188" s="25">
        <v>187</v>
      </c>
      <c r="C188" s="25">
        <v>1414</v>
      </c>
      <c r="D188" s="25">
        <v>3952</v>
      </c>
      <c r="E188" s="25">
        <v>292</v>
      </c>
      <c r="F188" s="25">
        <v>421</v>
      </c>
      <c r="G188" s="25">
        <v>371</v>
      </c>
      <c r="H188" s="25">
        <v>330</v>
      </c>
      <c r="I188" s="25">
        <v>393</v>
      </c>
      <c r="J188" s="25">
        <v>412</v>
      </c>
      <c r="K188" s="25">
        <v>513</v>
      </c>
      <c r="L188" s="25">
        <v>96</v>
      </c>
      <c r="M188" s="25">
        <v>1006</v>
      </c>
      <c r="N188" s="25">
        <v>408</v>
      </c>
      <c r="O188" s="25">
        <v>320</v>
      </c>
      <c r="P188" s="25">
        <v>282</v>
      </c>
      <c r="Q188" s="25">
        <v>276</v>
      </c>
      <c r="R188" s="25">
        <v>536</v>
      </c>
      <c r="S188" s="25">
        <v>135</v>
      </c>
      <c r="T188" s="25">
        <v>660</v>
      </c>
      <c r="U188" s="25">
        <v>1009</v>
      </c>
      <c r="V188" s="25">
        <v>1237</v>
      </c>
      <c r="W188" s="25">
        <v>911</v>
      </c>
      <c r="X188" s="25">
        <v>3</v>
      </c>
      <c r="Y188" s="25">
        <v>0</v>
      </c>
      <c r="Z188" s="25">
        <v>0</v>
      </c>
      <c r="AA188" s="25">
        <v>3</v>
      </c>
      <c r="AB188" s="26">
        <f>'TAZ 1454 2015 Land Use'!H188</f>
        <v>1928</v>
      </c>
      <c r="AC188" s="25">
        <f t="shared" si="13"/>
        <v>1438</v>
      </c>
      <c r="AD188" s="25">
        <f t="shared" si="14"/>
        <v>490</v>
      </c>
      <c r="AE188" s="29">
        <f t="shared" si="15"/>
        <v>5.104166666666667</v>
      </c>
    </row>
    <row r="189" spans="1:31" x14ac:dyDescent="0.25">
      <c r="A189" s="23">
        <v>1</v>
      </c>
      <c r="B189" s="25">
        <v>188</v>
      </c>
      <c r="C189" s="25">
        <v>617</v>
      </c>
      <c r="D189" s="25">
        <v>3819</v>
      </c>
      <c r="E189" s="25">
        <v>186</v>
      </c>
      <c r="F189" s="25">
        <v>165</v>
      </c>
      <c r="G189" s="25">
        <v>165</v>
      </c>
      <c r="H189" s="25">
        <v>101</v>
      </c>
      <c r="I189" s="25">
        <v>203</v>
      </c>
      <c r="J189" s="25">
        <v>201</v>
      </c>
      <c r="K189" s="25">
        <v>175</v>
      </c>
      <c r="L189" s="25">
        <v>38</v>
      </c>
      <c r="M189" s="25">
        <v>567</v>
      </c>
      <c r="N189" s="25">
        <v>50</v>
      </c>
      <c r="O189" s="25">
        <v>431</v>
      </c>
      <c r="P189" s="25">
        <v>119</v>
      </c>
      <c r="Q189" s="25">
        <v>43</v>
      </c>
      <c r="R189" s="25">
        <v>24</v>
      </c>
      <c r="S189" s="25">
        <v>13</v>
      </c>
      <c r="T189" s="25">
        <v>1926</v>
      </c>
      <c r="U189" s="25">
        <v>1530</v>
      </c>
      <c r="V189" s="25">
        <v>168</v>
      </c>
      <c r="W189" s="25">
        <v>182</v>
      </c>
      <c r="X189" s="25">
        <v>2153</v>
      </c>
      <c r="Y189" s="25">
        <v>2152</v>
      </c>
      <c r="Z189" s="25">
        <v>0</v>
      </c>
      <c r="AA189" s="25">
        <v>1</v>
      </c>
      <c r="AB189" s="26">
        <f>'TAZ 1454 2015 Land Use'!H189</f>
        <v>1635</v>
      </c>
      <c r="AC189" s="25">
        <f t="shared" si="13"/>
        <v>551</v>
      </c>
      <c r="AD189" s="25">
        <f t="shared" si="14"/>
        <v>1084</v>
      </c>
      <c r="AE189" s="29">
        <f t="shared" si="15"/>
        <v>28.526315789473685</v>
      </c>
    </row>
    <row r="190" spans="1:31" x14ac:dyDescent="0.25">
      <c r="A190" s="23">
        <v>1</v>
      </c>
      <c r="B190" s="25">
        <v>189</v>
      </c>
      <c r="C190" s="25">
        <v>3122</v>
      </c>
      <c r="D190" s="25">
        <v>8258</v>
      </c>
      <c r="E190" s="25">
        <v>1073</v>
      </c>
      <c r="F190" s="25">
        <v>807</v>
      </c>
      <c r="G190" s="25">
        <v>487</v>
      </c>
      <c r="H190" s="25">
        <v>755</v>
      </c>
      <c r="I190" s="25">
        <v>1009</v>
      </c>
      <c r="J190" s="25">
        <v>1159</v>
      </c>
      <c r="K190" s="25">
        <v>528</v>
      </c>
      <c r="L190" s="25">
        <v>426</v>
      </c>
      <c r="M190" s="25">
        <v>2637</v>
      </c>
      <c r="N190" s="25">
        <v>485</v>
      </c>
      <c r="O190" s="25">
        <v>1439</v>
      </c>
      <c r="P190" s="25">
        <v>839</v>
      </c>
      <c r="Q190" s="25">
        <v>406</v>
      </c>
      <c r="R190" s="25">
        <v>438</v>
      </c>
      <c r="S190" s="25">
        <v>129</v>
      </c>
      <c r="T190" s="25">
        <v>1199</v>
      </c>
      <c r="U190" s="25">
        <v>4631</v>
      </c>
      <c r="V190" s="25">
        <v>1403</v>
      </c>
      <c r="W190" s="25">
        <v>896</v>
      </c>
      <c r="X190" s="25">
        <v>0</v>
      </c>
      <c r="Y190" s="25">
        <v>0</v>
      </c>
      <c r="Z190" s="25">
        <v>0</v>
      </c>
      <c r="AA190" s="25">
        <v>0</v>
      </c>
      <c r="AB190" s="26">
        <f>'TAZ 1454 2015 Land Use'!H190</f>
        <v>4195</v>
      </c>
      <c r="AC190" s="25">
        <f t="shared" si="13"/>
        <v>2215</v>
      </c>
      <c r="AD190" s="25">
        <f t="shared" si="14"/>
        <v>1980</v>
      </c>
      <c r="AE190" s="29">
        <f t="shared" si="15"/>
        <v>4.647887323943662</v>
      </c>
    </row>
    <row r="191" spans="1:31" x14ac:dyDescent="0.25">
      <c r="A191" s="23">
        <v>1</v>
      </c>
      <c r="B191" s="25">
        <v>190</v>
      </c>
      <c r="C191" s="25">
        <v>1020</v>
      </c>
      <c r="D191" s="25">
        <v>1612</v>
      </c>
      <c r="E191" s="25">
        <v>640</v>
      </c>
      <c r="F191" s="25">
        <v>257</v>
      </c>
      <c r="G191" s="25">
        <v>95</v>
      </c>
      <c r="H191" s="25">
        <v>28</v>
      </c>
      <c r="I191" s="25">
        <v>497</v>
      </c>
      <c r="J191" s="25">
        <v>379</v>
      </c>
      <c r="K191" s="25">
        <v>114</v>
      </c>
      <c r="L191" s="25">
        <v>30</v>
      </c>
      <c r="M191" s="25">
        <v>962</v>
      </c>
      <c r="N191" s="25">
        <v>58</v>
      </c>
      <c r="O191" s="25">
        <v>486</v>
      </c>
      <c r="P191" s="25">
        <v>249</v>
      </c>
      <c r="Q191" s="25">
        <v>172</v>
      </c>
      <c r="R191" s="25">
        <v>113</v>
      </c>
      <c r="S191" s="25">
        <v>20</v>
      </c>
      <c r="T191" s="25">
        <v>65</v>
      </c>
      <c r="U191" s="25">
        <v>714</v>
      </c>
      <c r="V191" s="25">
        <v>348</v>
      </c>
      <c r="W191" s="25">
        <v>465</v>
      </c>
      <c r="X191" s="25">
        <v>5</v>
      </c>
      <c r="Y191" s="25">
        <v>0</v>
      </c>
      <c r="Z191" s="25">
        <v>0</v>
      </c>
      <c r="AA191" s="25">
        <v>5</v>
      </c>
      <c r="AB191" s="26">
        <f>'TAZ 1454 2015 Land Use'!H191</f>
        <v>782</v>
      </c>
      <c r="AC191" s="25">
        <f t="shared" si="13"/>
        <v>607</v>
      </c>
      <c r="AD191" s="25">
        <f t="shared" si="14"/>
        <v>175</v>
      </c>
      <c r="AE191" s="29">
        <f t="shared" si="15"/>
        <v>5.833333333333333</v>
      </c>
    </row>
    <row r="192" spans="1:31" x14ac:dyDescent="0.25">
      <c r="A192" s="23">
        <v>2</v>
      </c>
      <c r="B192" s="25">
        <v>191</v>
      </c>
      <c r="C192" s="25">
        <v>1391</v>
      </c>
      <c r="D192" s="25">
        <v>3922</v>
      </c>
      <c r="E192" s="25">
        <v>293</v>
      </c>
      <c r="F192" s="25">
        <v>466</v>
      </c>
      <c r="G192" s="25">
        <v>297</v>
      </c>
      <c r="H192" s="25">
        <v>335</v>
      </c>
      <c r="I192" s="25">
        <v>449</v>
      </c>
      <c r="J192" s="25">
        <v>361</v>
      </c>
      <c r="K192" s="25">
        <v>388</v>
      </c>
      <c r="L192" s="25">
        <v>193</v>
      </c>
      <c r="M192" s="25">
        <v>1049</v>
      </c>
      <c r="N192" s="25">
        <v>342</v>
      </c>
      <c r="O192" s="25">
        <v>320</v>
      </c>
      <c r="P192" s="25">
        <v>270</v>
      </c>
      <c r="Q192" s="25">
        <v>317</v>
      </c>
      <c r="R192" s="25">
        <v>484</v>
      </c>
      <c r="S192" s="25">
        <v>154</v>
      </c>
      <c r="T192" s="25">
        <v>503</v>
      </c>
      <c r="U192" s="25">
        <v>1147</v>
      </c>
      <c r="V192" s="25">
        <v>1233</v>
      </c>
      <c r="W192" s="25">
        <v>885</v>
      </c>
      <c r="X192" s="25">
        <v>0</v>
      </c>
      <c r="Y192" s="25">
        <v>0</v>
      </c>
      <c r="Z192" s="25">
        <v>0</v>
      </c>
      <c r="AA192" s="25">
        <v>0</v>
      </c>
      <c r="AB192" s="26">
        <f>'TAZ 1454 2015 Land Use'!H192</f>
        <v>1892</v>
      </c>
      <c r="AC192" s="25">
        <f t="shared" si="13"/>
        <v>1137</v>
      </c>
      <c r="AD192" s="25">
        <f t="shared" si="14"/>
        <v>755</v>
      </c>
      <c r="AE192" s="29">
        <f t="shared" si="15"/>
        <v>3.911917098445596</v>
      </c>
    </row>
    <row r="193" spans="1:31" x14ac:dyDescent="0.25">
      <c r="A193" s="23">
        <v>2</v>
      </c>
      <c r="B193" s="25">
        <v>192</v>
      </c>
      <c r="C193" s="25">
        <v>2672</v>
      </c>
      <c r="D193" s="25">
        <v>7146</v>
      </c>
      <c r="E193" s="25">
        <v>837</v>
      </c>
      <c r="F193" s="25">
        <v>727</v>
      </c>
      <c r="G193" s="25">
        <v>524</v>
      </c>
      <c r="H193" s="25">
        <v>584</v>
      </c>
      <c r="I193" s="25">
        <v>601</v>
      </c>
      <c r="J193" s="25">
        <v>921</v>
      </c>
      <c r="K193" s="25">
        <v>911</v>
      </c>
      <c r="L193" s="25">
        <v>239</v>
      </c>
      <c r="M193" s="25">
        <v>2083</v>
      </c>
      <c r="N193" s="25">
        <v>589</v>
      </c>
      <c r="O193" s="25">
        <v>1204</v>
      </c>
      <c r="P193" s="25">
        <v>804</v>
      </c>
      <c r="Q193" s="25">
        <v>513</v>
      </c>
      <c r="R193" s="25">
        <v>151</v>
      </c>
      <c r="S193" s="25">
        <v>197</v>
      </c>
      <c r="T193" s="25">
        <v>1336</v>
      </c>
      <c r="U193" s="25">
        <v>3503</v>
      </c>
      <c r="V193" s="25">
        <v>1331</v>
      </c>
      <c r="W193" s="25">
        <v>779</v>
      </c>
      <c r="X193" s="25">
        <v>4</v>
      </c>
      <c r="Y193" s="25">
        <v>0</v>
      </c>
      <c r="Z193" s="25">
        <v>0</v>
      </c>
      <c r="AA193" s="25">
        <v>4</v>
      </c>
      <c r="AB193" s="26">
        <f>'TAZ 1454 2015 Land Use'!H193</f>
        <v>3946</v>
      </c>
      <c r="AC193" s="25">
        <f t="shared" si="13"/>
        <v>2743</v>
      </c>
      <c r="AD193" s="25">
        <f t="shared" si="14"/>
        <v>1203</v>
      </c>
      <c r="AE193" s="29">
        <f t="shared" si="15"/>
        <v>5.03347280334728</v>
      </c>
    </row>
    <row r="194" spans="1:31" x14ac:dyDescent="0.25">
      <c r="A194" s="23">
        <v>2</v>
      </c>
      <c r="B194" s="25">
        <v>193</v>
      </c>
      <c r="C194" s="25">
        <v>2104</v>
      </c>
      <c r="D194" s="25">
        <v>6682</v>
      </c>
      <c r="E194" s="25">
        <v>433</v>
      </c>
      <c r="F194" s="25">
        <v>461</v>
      </c>
      <c r="G194" s="25">
        <v>581</v>
      </c>
      <c r="H194" s="25">
        <v>629</v>
      </c>
      <c r="I194" s="25">
        <v>439</v>
      </c>
      <c r="J194" s="25">
        <v>527</v>
      </c>
      <c r="K194" s="25">
        <v>640</v>
      </c>
      <c r="L194" s="25">
        <v>498</v>
      </c>
      <c r="M194" s="25">
        <v>1556</v>
      </c>
      <c r="N194" s="25">
        <v>548</v>
      </c>
      <c r="O194" s="25">
        <v>540</v>
      </c>
      <c r="P194" s="25">
        <v>497</v>
      </c>
      <c r="Q194" s="25">
        <v>637</v>
      </c>
      <c r="R194" s="25">
        <v>430</v>
      </c>
      <c r="S194" s="25">
        <v>198</v>
      </c>
      <c r="T194" s="25">
        <v>814</v>
      </c>
      <c r="U194" s="25">
        <v>2862</v>
      </c>
      <c r="V194" s="25">
        <v>1833</v>
      </c>
      <c r="W194" s="25">
        <v>975</v>
      </c>
      <c r="X194" s="25">
        <v>107</v>
      </c>
      <c r="Y194" s="25">
        <v>0</v>
      </c>
      <c r="Z194" s="25">
        <v>0</v>
      </c>
      <c r="AA194" s="25">
        <v>107</v>
      </c>
      <c r="AB194" s="26">
        <f>'TAZ 1454 2015 Land Use'!H194</f>
        <v>3889</v>
      </c>
      <c r="AC194" s="25">
        <f t="shared" si="13"/>
        <v>1807</v>
      </c>
      <c r="AD194" s="25">
        <f t="shared" si="14"/>
        <v>2082</v>
      </c>
      <c r="AE194" s="29">
        <f t="shared" si="15"/>
        <v>4.1807228915662646</v>
      </c>
    </row>
    <row r="195" spans="1:31" x14ac:dyDescent="0.25">
      <c r="A195" s="23">
        <v>2</v>
      </c>
      <c r="B195" s="25">
        <v>194</v>
      </c>
      <c r="C195" s="25">
        <v>2185</v>
      </c>
      <c r="D195" s="25">
        <v>7466</v>
      </c>
      <c r="E195" s="25">
        <v>483</v>
      </c>
      <c r="F195" s="25">
        <v>415</v>
      </c>
      <c r="G195" s="25">
        <v>406</v>
      </c>
      <c r="H195" s="25">
        <v>881</v>
      </c>
      <c r="I195" s="25">
        <v>551</v>
      </c>
      <c r="J195" s="25">
        <v>406</v>
      </c>
      <c r="K195" s="25">
        <v>687</v>
      </c>
      <c r="L195" s="25">
        <v>541</v>
      </c>
      <c r="M195" s="25">
        <v>1467</v>
      </c>
      <c r="N195" s="25">
        <v>718</v>
      </c>
      <c r="O195" s="25">
        <v>423</v>
      </c>
      <c r="P195" s="25">
        <v>856</v>
      </c>
      <c r="Q195" s="25">
        <v>531</v>
      </c>
      <c r="R195" s="25">
        <v>375</v>
      </c>
      <c r="S195" s="25">
        <v>250</v>
      </c>
      <c r="T195" s="25">
        <v>1049</v>
      </c>
      <c r="U195" s="25">
        <v>2768</v>
      </c>
      <c r="V195" s="25">
        <v>1991</v>
      </c>
      <c r="W195" s="25">
        <v>1408</v>
      </c>
      <c r="X195" s="25">
        <v>24</v>
      </c>
      <c r="Y195" s="25">
        <v>0</v>
      </c>
      <c r="Z195" s="25">
        <v>0</v>
      </c>
      <c r="AA195" s="25">
        <v>24</v>
      </c>
      <c r="AB195" s="26">
        <f>'TAZ 1454 2015 Land Use'!H195</f>
        <v>4062</v>
      </c>
      <c r="AC195" s="25">
        <f t="shared" ref="AC195:AC258" si="16">(0*I195)+(1*J195)+(2*K195)</f>
        <v>1780</v>
      </c>
      <c r="AD195" s="25">
        <f t="shared" ref="AD195:AD258" si="17">AB195-AC195</f>
        <v>2282</v>
      </c>
      <c r="AE195" s="29">
        <f t="shared" ref="AE195:AE258" si="18">IF(AND(L195=0,AD195=0),0,AD195/L195)</f>
        <v>4.2181146025878</v>
      </c>
    </row>
    <row r="196" spans="1:31" x14ac:dyDescent="0.25">
      <c r="A196" s="23">
        <v>2</v>
      </c>
      <c r="B196" s="25">
        <v>195</v>
      </c>
      <c r="C196" s="25">
        <v>1847</v>
      </c>
      <c r="D196" s="25">
        <v>6471</v>
      </c>
      <c r="E196" s="25">
        <v>289</v>
      </c>
      <c r="F196" s="25">
        <v>563</v>
      </c>
      <c r="G196" s="25">
        <v>344</v>
      </c>
      <c r="H196" s="25">
        <v>651</v>
      </c>
      <c r="I196" s="25">
        <v>309</v>
      </c>
      <c r="J196" s="25">
        <v>584</v>
      </c>
      <c r="K196" s="25">
        <v>564</v>
      </c>
      <c r="L196" s="25">
        <v>390</v>
      </c>
      <c r="M196" s="25">
        <v>1263</v>
      </c>
      <c r="N196" s="25">
        <v>584</v>
      </c>
      <c r="O196" s="25">
        <v>311</v>
      </c>
      <c r="P196" s="25">
        <v>457</v>
      </c>
      <c r="Q196" s="25">
        <v>500</v>
      </c>
      <c r="R196" s="25">
        <v>579</v>
      </c>
      <c r="S196" s="25">
        <v>249</v>
      </c>
      <c r="T196" s="25">
        <v>1126</v>
      </c>
      <c r="U196" s="25">
        <v>2066</v>
      </c>
      <c r="V196" s="25">
        <v>1838</v>
      </c>
      <c r="W196" s="25">
        <v>1192</v>
      </c>
      <c r="X196" s="25">
        <v>7</v>
      </c>
      <c r="Y196" s="25">
        <v>0</v>
      </c>
      <c r="Z196" s="25">
        <v>0</v>
      </c>
      <c r="AA196" s="25">
        <v>7</v>
      </c>
      <c r="AB196" s="26">
        <f>'TAZ 1454 2015 Land Use'!H196</f>
        <v>3493</v>
      </c>
      <c r="AC196" s="25">
        <f t="shared" si="16"/>
        <v>1712</v>
      </c>
      <c r="AD196" s="25">
        <f t="shared" si="17"/>
        <v>1781</v>
      </c>
      <c r="AE196" s="29">
        <f t="shared" si="18"/>
        <v>4.5666666666666664</v>
      </c>
    </row>
    <row r="197" spans="1:31" x14ac:dyDescent="0.25">
      <c r="A197" s="23">
        <v>2</v>
      </c>
      <c r="B197" s="25">
        <v>196</v>
      </c>
      <c r="C197" s="25">
        <v>1948</v>
      </c>
      <c r="D197" s="25">
        <v>6774</v>
      </c>
      <c r="E197" s="25">
        <v>287</v>
      </c>
      <c r="F197" s="25">
        <v>533</v>
      </c>
      <c r="G197" s="25">
        <v>263</v>
      </c>
      <c r="H197" s="25">
        <v>865</v>
      </c>
      <c r="I197" s="25">
        <v>324</v>
      </c>
      <c r="J197" s="25">
        <v>722</v>
      </c>
      <c r="K197" s="25">
        <v>470</v>
      </c>
      <c r="L197" s="25">
        <v>432</v>
      </c>
      <c r="M197" s="25">
        <v>1352</v>
      </c>
      <c r="N197" s="25">
        <v>596</v>
      </c>
      <c r="O197" s="25">
        <v>303</v>
      </c>
      <c r="P197" s="25">
        <v>581</v>
      </c>
      <c r="Q197" s="25">
        <v>579</v>
      </c>
      <c r="R197" s="25">
        <v>485</v>
      </c>
      <c r="S197" s="25">
        <v>280</v>
      </c>
      <c r="T197" s="25">
        <v>1001</v>
      </c>
      <c r="U197" s="25">
        <v>2778</v>
      </c>
      <c r="V197" s="25">
        <v>1657</v>
      </c>
      <c r="W197" s="25">
        <v>1058</v>
      </c>
      <c r="X197" s="25">
        <v>21</v>
      </c>
      <c r="Y197" s="25">
        <v>0</v>
      </c>
      <c r="Z197" s="25">
        <v>0</v>
      </c>
      <c r="AA197" s="25">
        <v>21</v>
      </c>
      <c r="AB197" s="26">
        <f>'TAZ 1454 2015 Land Use'!H197</f>
        <v>3614</v>
      </c>
      <c r="AC197" s="25">
        <f t="shared" si="16"/>
        <v>1662</v>
      </c>
      <c r="AD197" s="25">
        <f t="shared" si="17"/>
        <v>1952</v>
      </c>
      <c r="AE197" s="29">
        <f t="shared" si="18"/>
        <v>4.5185185185185182</v>
      </c>
    </row>
    <row r="198" spans="1:31" x14ac:dyDescent="0.25">
      <c r="A198" s="23">
        <v>2</v>
      </c>
      <c r="B198" s="25">
        <v>197</v>
      </c>
      <c r="C198" s="25">
        <v>1356</v>
      </c>
      <c r="D198" s="25">
        <v>5681</v>
      </c>
      <c r="E198" s="25">
        <v>147</v>
      </c>
      <c r="F198" s="25">
        <v>307</v>
      </c>
      <c r="G198" s="25">
        <v>274</v>
      </c>
      <c r="H198" s="25">
        <v>628</v>
      </c>
      <c r="I198" s="25">
        <v>206</v>
      </c>
      <c r="J198" s="25">
        <v>326</v>
      </c>
      <c r="K198" s="25">
        <v>359</v>
      </c>
      <c r="L198" s="25">
        <v>465</v>
      </c>
      <c r="M198" s="25">
        <v>874</v>
      </c>
      <c r="N198" s="25">
        <v>482</v>
      </c>
      <c r="O198" s="25">
        <v>212</v>
      </c>
      <c r="P198" s="25">
        <v>433</v>
      </c>
      <c r="Q198" s="25">
        <v>373</v>
      </c>
      <c r="R198" s="25">
        <v>338</v>
      </c>
      <c r="S198" s="25">
        <v>317</v>
      </c>
      <c r="T198" s="25">
        <v>679</v>
      </c>
      <c r="U198" s="25">
        <v>1891</v>
      </c>
      <c r="V198" s="25">
        <v>1767</v>
      </c>
      <c r="W198" s="25">
        <v>1027</v>
      </c>
      <c r="X198" s="25">
        <v>12</v>
      </c>
      <c r="Y198" s="25">
        <v>0</v>
      </c>
      <c r="Z198" s="25">
        <v>0</v>
      </c>
      <c r="AA198" s="25">
        <v>12</v>
      </c>
      <c r="AB198" s="26">
        <f>'TAZ 1454 2015 Land Use'!H198</f>
        <v>3162</v>
      </c>
      <c r="AC198" s="25">
        <f t="shared" si="16"/>
        <v>1044</v>
      </c>
      <c r="AD198" s="25">
        <f t="shared" si="17"/>
        <v>2118</v>
      </c>
      <c r="AE198" s="29">
        <f t="shared" si="18"/>
        <v>4.5548387096774192</v>
      </c>
    </row>
    <row r="199" spans="1:31" x14ac:dyDescent="0.25">
      <c r="A199" s="23">
        <v>2</v>
      </c>
      <c r="B199" s="25">
        <v>198</v>
      </c>
      <c r="C199" s="25">
        <v>1756</v>
      </c>
      <c r="D199" s="25">
        <v>5175</v>
      </c>
      <c r="E199" s="25">
        <v>412</v>
      </c>
      <c r="F199" s="25">
        <v>546</v>
      </c>
      <c r="G199" s="25">
        <v>251</v>
      </c>
      <c r="H199" s="25">
        <v>547</v>
      </c>
      <c r="I199" s="25">
        <v>171</v>
      </c>
      <c r="J199" s="25">
        <v>738</v>
      </c>
      <c r="K199" s="25">
        <v>619</v>
      </c>
      <c r="L199" s="25">
        <v>228</v>
      </c>
      <c r="M199" s="25">
        <v>1237</v>
      </c>
      <c r="N199" s="25">
        <v>519</v>
      </c>
      <c r="O199" s="25">
        <v>584</v>
      </c>
      <c r="P199" s="25">
        <v>669</v>
      </c>
      <c r="Q199" s="25">
        <v>349</v>
      </c>
      <c r="R199" s="25">
        <v>154</v>
      </c>
      <c r="S199" s="25">
        <v>366</v>
      </c>
      <c r="T199" s="25">
        <v>902</v>
      </c>
      <c r="U199" s="25">
        <v>1930</v>
      </c>
      <c r="V199" s="25">
        <v>1087</v>
      </c>
      <c r="W199" s="25">
        <v>890</v>
      </c>
      <c r="X199" s="25">
        <v>0</v>
      </c>
      <c r="Y199" s="25">
        <v>0</v>
      </c>
      <c r="Z199" s="25">
        <v>0</v>
      </c>
      <c r="AA199" s="25">
        <v>0</v>
      </c>
      <c r="AB199" s="26">
        <f>'TAZ 1454 2015 Land Use'!H199</f>
        <v>2963</v>
      </c>
      <c r="AC199" s="25">
        <f t="shared" si="16"/>
        <v>1976</v>
      </c>
      <c r="AD199" s="25">
        <f t="shared" si="17"/>
        <v>987</v>
      </c>
      <c r="AE199" s="29">
        <f t="shared" si="18"/>
        <v>4.3289473684210522</v>
      </c>
    </row>
    <row r="200" spans="1:31" x14ac:dyDescent="0.25">
      <c r="A200" s="23">
        <v>2</v>
      </c>
      <c r="B200" s="25">
        <v>199</v>
      </c>
      <c r="C200" s="25">
        <v>1050</v>
      </c>
      <c r="D200" s="25">
        <v>2589</v>
      </c>
      <c r="E200" s="25">
        <v>296</v>
      </c>
      <c r="F200" s="25">
        <v>378</v>
      </c>
      <c r="G200" s="25">
        <v>215</v>
      </c>
      <c r="H200" s="25">
        <v>161</v>
      </c>
      <c r="I200" s="25">
        <v>96</v>
      </c>
      <c r="J200" s="25">
        <v>406</v>
      </c>
      <c r="K200" s="25">
        <v>473</v>
      </c>
      <c r="L200" s="25">
        <v>75</v>
      </c>
      <c r="M200" s="25">
        <v>850</v>
      </c>
      <c r="N200" s="25">
        <v>200</v>
      </c>
      <c r="O200" s="25">
        <v>187</v>
      </c>
      <c r="P200" s="25">
        <v>347</v>
      </c>
      <c r="Q200" s="25">
        <v>349</v>
      </c>
      <c r="R200" s="25">
        <v>167</v>
      </c>
      <c r="S200" s="25">
        <v>95</v>
      </c>
      <c r="T200" s="25">
        <v>216</v>
      </c>
      <c r="U200" s="25">
        <v>1122</v>
      </c>
      <c r="V200" s="25">
        <v>864</v>
      </c>
      <c r="W200" s="25">
        <v>292</v>
      </c>
      <c r="X200" s="25">
        <v>1</v>
      </c>
      <c r="Y200" s="25">
        <v>0</v>
      </c>
      <c r="Z200" s="25">
        <v>0</v>
      </c>
      <c r="AA200" s="25">
        <v>1</v>
      </c>
      <c r="AB200" s="26">
        <f>'TAZ 1454 2015 Land Use'!H200</f>
        <v>1729</v>
      </c>
      <c r="AC200" s="25">
        <f t="shared" si="16"/>
        <v>1352</v>
      </c>
      <c r="AD200" s="25">
        <f t="shared" si="17"/>
        <v>377</v>
      </c>
      <c r="AE200" s="29">
        <f t="shared" si="18"/>
        <v>5.0266666666666664</v>
      </c>
    </row>
    <row r="201" spans="1:31" x14ac:dyDescent="0.25">
      <c r="A201" s="23">
        <v>2</v>
      </c>
      <c r="B201" s="25">
        <v>200</v>
      </c>
      <c r="C201" s="25">
        <v>888</v>
      </c>
      <c r="D201" s="25">
        <v>2937</v>
      </c>
      <c r="E201" s="25">
        <v>165</v>
      </c>
      <c r="F201" s="25">
        <v>262</v>
      </c>
      <c r="G201" s="25">
        <v>154</v>
      </c>
      <c r="H201" s="25">
        <v>307</v>
      </c>
      <c r="I201" s="25">
        <v>201</v>
      </c>
      <c r="J201" s="25">
        <v>204</v>
      </c>
      <c r="K201" s="25">
        <v>311</v>
      </c>
      <c r="L201" s="25">
        <v>172</v>
      </c>
      <c r="M201" s="25">
        <v>635</v>
      </c>
      <c r="N201" s="25">
        <v>253</v>
      </c>
      <c r="O201" s="25">
        <v>224</v>
      </c>
      <c r="P201" s="25">
        <v>282</v>
      </c>
      <c r="Q201" s="25">
        <v>259</v>
      </c>
      <c r="R201" s="25">
        <v>123</v>
      </c>
      <c r="S201" s="25">
        <v>168</v>
      </c>
      <c r="T201" s="25">
        <v>417</v>
      </c>
      <c r="U201" s="25">
        <v>1021</v>
      </c>
      <c r="V201" s="25">
        <v>889</v>
      </c>
      <c r="W201" s="25">
        <v>442</v>
      </c>
      <c r="X201" s="25">
        <v>0</v>
      </c>
      <c r="Y201" s="25">
        <v>0</v>
      </c>
      <c r="Z201" s="25">
        <v>0</v>
      </c>
      <c r="AA201" s="25">
        <v>0</v>
      </c>
      <c r="AB201" s="26">
        <f>'TAZ 1454 2015 Land Use'!H201</f>
        <v>1622</v>
      </c>
      <c r="AC201" s="25">
        <f t="shared" si="16"/>
        <v>826</v>
      </c>
      <c r="AD201" s="25">
        <f t="shared" si="17"/>
        <v>796</v>
      </c>
      <c r="AE201" s="29">
        <f t="shared" si="18"/>
        <v>4.6279069767441863</v>
      </c>
    </row>
    <row r="202" spans="1:31" x14ac:dyDescent="0.25">
      <c r="A202" s="23">
        <v>2</v>
      </c>
      <c r="B202" s="25">
        <v>201</v>
      </c>
      <c r="C202" s="25">
        <v>2498</v>
      </c>
      <c r="D202" s="25">
        <v>8498</v>
      </c>
      <c r="E202" s="25">
        <v>492</v>
      </c>
      <c r="F202" s="25">
        <v>429</v>
      </c>
      <c r="G202" s="25">
        <v>524</v>
      </c>
      <c r="H202" s="25">
        <v>1053</v>
      </c>
      <c r="I202" s="25">
        <v>404</v>
      </c>
      <c r="J202" s="25">
        <v>871</v>
      </c>
      <c r="K202" s="25">
        <v>866</v>
      </c>
      <c r="L202" s="25">
        <v>357</v>
      </c>
      <c r="M202" s="25">
        <v>1330</v>
      </c>
      <c r="N202" s="25">
        <v>1168</v>
      </c>
      <c r="O202" s="25">
        <v>1022</v>
      </c>
      <c r="P202" s="25">
        <v>663</v>
      </c>
      <c r="Q202" s="25">
        <v>586</v>
      </c>
      <c r="R202" s="25">
        <v>227</v>
      </c>
      <c r="S202" s="25">
        <v>631</v>
      </c>
      <c r="T202" s="25">
        <v>1839</v>
      </c>
      <c r="U202" s="25">
        <v>3385</v>
      </c>
      <c r="V202" s="25">
        <v>1719</v>
      </c>
      <c r="W202" s="25">
        <v>924</v>
      </c>
      <c r="X202" s="25">
        <v>20</v>
      </c>
      <c r="Y202" s="25">
        <v>0</v>
      </c>
      <c r="Z202" s="25">
        <v>0</v>
      </c>
      <c r="AA202" s="25">
        <v>20</v>
      </c>
      <c r="AB202" s="26">
        <f>'TAZ 1454 2015 Land Use'!H202</f>
        <v>4235</v>
      </c>
      <c r="AC202" s="25">
        <f t="shared" si="16"/>
        <v>2603</v>
      </c>
      <c r="AD202" s="25">
        <f t="shared" si="17"/>
        <v>1632</v>
      </c>
      <c r="AE202" s="29">
        <f t="shared" si="18"/>
        <v>4.5714285714285712</v>
      </c>
    </row>
    <row r="203" spans="1:31" x14ac:dyDescent="0.25">
      <c r="A203" s="23">
        <v>2</v>
      </c>
      <c r="B203" s="25">
        <v>202</v>
      </c>
      <c r="C203" s="25">
        <v>2166</v>
      </c>
      <c r="D203" s="25">
        <v>8222</v>
      </c>
      <c r="E203" s="25">
        <v>355</v>
      </c>
      <c r="F203" s="25">
        <v>514</v>
      </c>
      <c r="G203" s="25">
        <v>356</v>
      </c>
      <c r="H203" s="25">
        <v>941</v>
      </c>
      <c r="I203" s="25">
        <v>267</v>
      </c>
      <c r="J203" s="25">
        <v>586</v>
      </c>
      <c r="K203" s="25">
        <v>772</v>
      </c>
      <c r="L203" s="25">
        <v>541</v>
      </c>
      <c r="M203" s="25">
        <v>1504</v>
      </c>
      <c r="N203" s="25">
        <v>662</v>
      </c>
      <c r="O203" s="25">
        <v>300</v>
      </c>
      <c r="P203" s="25">
        <v>444</v>
      </c>
      <c r="Q203" s="25">
        <v>638</v>
      </c>
      <c r="R203" s="25">
        <v>784</v>
      </c>
      <c r="S203" s="25">
        <v>224</v>
      </c>
      <c r="T203" s="25">
        <v>1139</v>
      </c>
      <c r="U203" s="25">
        <v>3417</v>
      </c>
      <c r="V203" s="25">
        <v>2322</v>
      </c>
      <c r="W203" s="25">
        <v>1120</v>
      </c>
      <c r="X203" s="25">
        <v>15</v>
      </c>
      <c r="Y203" s="25">
        <v>0</v>
      </c>
      <c r="Z203" s="25">
        <v>0</v>
      </c>
      <c r="AA203" s="25">
        <v>15</v>
      </c>
      <c r="AB203" s="26">
        <f>'TAZ 1454 2015 Land Use'!H203</f>
        <v>5114</v>
      </c>
      <c r="AC203" s="25">
        <f t="shared" si="16"/>
        <v>2130</v>
      </c>
      <c r="AD203" s="25">
        <f t="shared" si="17"/>
        <v>2984</v>
      </c>
      <c r="AE203" s="29">
        <f t="shared" si="18"/>
        <v>5.5157116451016632</v>
      </c>
    </row>
    <row r="204" spans="1:31" x14ac:dyDescent="0.25">
      <c r="A204" s="23">
        <v>2</v>
      </c>
      <c r="B204" s="25">
        <v>203</v>
      </c>
      <c r="C204" s="25">
        <v>1513</v>
      </c>
      <c r="D204" s="25">
        <v>5640</v>
      </c>
      <c r="E204" s="25">
        <v>205</v>
      </c>
      <c r="F204" s="25">
        <v>432</v>
      </c>
      <c r="G204" s="25">
        <v>222</v>
      </c>
      <c r="H204" s="25">
        <v>654</v>
      </c>
      <c r="I204" s="25">
        <v>247</v>
      </c>
      <c r="J204" s="25">
        <v>435</v>
      </c>
      <c r="K204" s="25">
        <v>460</v>
      </c>
      <c r="L204" s="25">
        <v>371</v>
      </c>
      <c r="M204" s="25">
        <v>1008</v>
      </c>
      <c r="N204" s="25">
        <v>505</v>
      </c>
      <c r="O204" s="25">
        <v>479</v>
      </c>
      <c r="P204" s="25">
        <v>330</v>
      </c>
      <c r="Q204" s="25">
        <v>401</v>
      </c>
      <c r="R204" s="25">
        <v>303</v>
      </c>
      <c r="S204" s="25">
        <v>258</v>
      </c>
      <c r="T204" s="25">
        <v>765</v>
      </c>
      <c r="U204" s="25">
        <v>2279</v>
      </c>
      <c r="V204" s="25">
        <v>1437</v>
      </c>
      <c r="W204" s="25">
        <v>901</v>
      </c>
      <c r="X204" s="25">
        <v>0</v>
      </c>
      <c r="Y204" s="25">
        <v>0</v>
      </c>
      <c r="Z204" s="25">
        <v>0</v>
      </c>
      <c r="AA204" s="25">
        <v>0</v>
      </c>
      <c r="AB204" s="26">
        <f>'TAZ 1454 2015 Land Use'!H204</f>
        <v>3125</v>
      </c>
      <c r="AC204" s="25">
        <f t="shared" si="16"/>
        <v>1355</v>
      </c>
      <c r="AD204" s="25">
        <f t="shared" si="17"/>
        <v>1770</v>
      </c>
      <c r="AE204" s="29">
        <f t="shared" si="18"/>
        <v>4.7708894878706198</v>
      </c>
    </row>
    <row r="205" spans="1:31" x14ac:dyDescent="0.25">
      <c r="A205" s="23">
        <v>2</v>
      </c>
      <c r="B205" s="25">
        <v>204</v>
      </c>
      <c r="C205" s="25">
        <v>2137</v>
      </c>
      <c r="D205" s="25">
        <v>7749</v>
      </c>
      <c r="E205" s="25">
        <v>325</v>
      </c>
      <c r="F205" s="25">
        <v>611</v>
      </c>
      <c r="G205" s="25">
        <v>411</v>
      </c>
      <c r="H205" s="25">
        <v>790</v>
      </c>
      <c r="I205" s="25">
        <v>326</v>
      </c>
      <c r="J205" s="25">
        <v>819</v>
      </c>
      <c r="K205" s="25">
        <v>605</v>
      </c>
      <c r="L205" s="25">
        <v>387</v>
      </c>
      <c r="M205" s="25">
        <v>1342</v>
      </c>
      <c r="N205" s="25">
        <v>795</v>
      </c>
      <c r="O205" s="25">
        <v>586</v>
      </c>
      <c r="P205" s="25">
        <v>711</v>
      </c>
      <c r="Q205" s="25">
        <v>479</v>
      </c>
      <c r="R205" s="25">
        <v>361</v>
      </c>
      <c r="S205" s="25">
        <v>546</v>
      </c>
      <c r="T205" s="25">
        <v>1060</v>
      </c>
      <c r="U205" s="25">
        <v>3157</v>
      </c>
      <c r="V205" s="25">
        <v>1846</v>
      </c>
      <c r="W205" s="25">
        <v>1140</v>
      </c>
      <c r="X205" s="25">
        <v>106</v>
      </c>
      <c r="Y205" s="25">
        <v>0</v>
      </c>
      <c r="Z205" s="25">
        <v>0</v>
      </c>
      <c r="AA205" s="25">
        <v>106</v>
      </c>
      <c r="AB205" s="26">
        <f>'TAZ 1454 2015 Land Use'!H205</f>
        <v>4049</v>
      </c>
      <c r="AC205" s="25">
        <f t="shared" si="16"/>
        <v>2029</v>
      </c>
      <c r="AD205" s="25">
        <f t="shared" si="17"/>
        <v>2020</v>
      </c>
      <c r="AE205" s="29">
        <f t="shared" si="18"/>
        <v>5.2196382428940566</v>
      </c>
    </row>
    <row r="206" spans="1:31" x14ac:dyDescent="0.25">
      <c r="A206" s="23">
        <v>2</v>
      </c>
      <c r="B206" s="25">
        <v>205</v>
      </c>
      <c r="C206" s="25">
        <v>2369</v>
      </c>
      <c r="D206" s="25">
        <v>8616</v>
      </c>
      <c r="E206" s="25">
        <v>333</v>
      </c>
      <c r="F206" s="25">
        <v>590</v>
      </c>
      <c r="G206" s="25">
        <v>405</v>
      </c>
      <c r="H206" s="25">
        <v>1041</v>
      </c>
      <c r="I206" s="25">
        <v>459</v>
      </c>
      <c r="J206" s="25">
        <v>553</v>
      </c>
      <c r="K206" s="25">
        <v>894</v>
      </c>
      <c r="L206" s="25">
        <v>463</v>
      </c>
      <c r="M206" s="25">
        <v>1622</v>
      </c>
      <c r="N206" s="25">
        <v>747</v>
      </c>
      <c r="O206" s="25">
        <v>432</v>
      </c>
      <c r="P206" s="25">
        <v>805</v>
      </c>
      <c r="Q206" s="25">
        <v>619</v>
      </c>
      <c r="R206" s="25">
        <v>513</v>
      </c>
      <c r="S206" s="25">
        <v>449</v>
      </c>
      <c r="T206" s="25">
        <v>861</v>
      </c>
      <c r="U206" s="25">
        <v>3210</v>
      </c>
      <c r="V206" s="25">
        <v>2577</v>
      </c>
      <c r="W206" s="25">
        <v>1519</v>
      </c>
      <c r="X206" s="25">
        <v>15</v>
      </c>
      <c r="Y206" s="25">
        <v>0</v>
      </c>
      <c r="Z206" s="25">
        <v>0</v>
      </c>
      <c r="AA206" s="25">
        <v>15</v>
      </c>
      <c r="AB206" s="26">
        <f>'TAZ 1454 2015 Land Use'!H206</f>
        <v>4604</v>
      </c>
      <c r="AC206" s="25">
        <f t="shared" si="16"/>
        <v>2341</v>
      </c>
      <c r="AD206" s="25">
        <f t="shared" si="17"/>
        <v>2263</v>
      </c>
      <c r="AE206" s="29">
        <f t="shared" si="18"/>
        <v>4.8876889848812093</v>
      </c>
    </row>
    <row r="207" spans="1:31" x14ac:dyDescent="0.25">
      <c r="A207" s="23">
        <v>2</v>
      </c>
      <c r="B207" s="25">
        <v>206</v>
      </c>
      <c r="C207" s="25">
        <v>1172</v>
      </c>
      <c r="D207" s="25">
        <v>3633</v>
      </c>
      <c r="E207" s="25">
        <v>180</v>
      </c>
      <c r="F207" s="25">
        <v>447</v>
      </c>
      <c r="G207" s="25">
        <v>227</v>
      </c>
      <c r="H207" s="25">
        <v>318</v>
      </c>
      <c r="I207" s="25">
        <v>297</v>
      </c>
      <c r="J207" s="25">
        <v>338</v>
      </c>
      <c r="K207" s="25">
        <v>347</v>
      </c>
      <c r="L207" s="25">
        <v>190</v>
      </c>
      <c r="M207" s="25">
        <v>850</v>
      </c>
      <c r="N207" s="25">
        <v>322</v>
      </c>
      <c r="O207" s="25">
        <v>176</v>
      </c>
      <c r="P207" s="25">
        <v>330</v>
      </c>
      <c r="Q207" s="25">
        <v>350</v>
      </c>
      <c r="R207" s="25">
        <v>316</v>
      </c>
      <c r="S207" s="25">
        <v>181</v>
      </c>
      <c r="T207" s="25">
        <v>554</v>
      </c>
      <c r="U207" s="25">
        <v>1137</v>
      </c>
      <c r="V207" s="25">
        <v>1091</v>
      </c>
      <c r="W207" s="25">
        <v>670</v>
      </c>
      <c r="X207" s="25">
        <v>0</v>
      </c>
      <c r="Y207" s="25">
        <v>0</v>
      </c>
      <c r="Z207" s="25">
        <v>0</v>
      </c>
      <c r="AA207" s="25">
        <v>0</v>
      </c>
      <c r="AB207" s="26">
        <f>'TAZ 1454 2015 Land Use'!H207</f>
        <v>1932</v>
      </c>
      <c r="AC207" s="25">
        <f t="shared" si="16"/>
        <v>1032</v>
      </c>
      <c r="AD207" s="25">
        <f t="shared" si="17"/>
        <v>900</v>
      </c>
      <c r="AE207" s="29">
        <f t="shared" si="18"/>
        <v>4.7368421052631575</v>
      </c>
    </row>
    <row r="208" spans="1:31" x14ac:dyDescent="0.25">
      <c r="A208" s="23">
        <v>2</v>
      </c>
      <c r="B208" s="25">
        <v>207</v>
      </c>
      <c r="C208" s="25">
        <v>1185</v>
      </c>
      <c r="D208" s="25">
        <v>4353</v>
      </c>
      <c r="E208" s="25">
        <v>216</v>
      </c>
      <c r="F208" s="25">
        <v>202</v>
      </c>
      <c r="G208" s="25">
        <v>301</v>
      </c>
      <c r="H208" s="25">
        <v>466</v>
      </c>
      <c r="I208" s="25">
        <v>193</v>
      </c>
      <c r="J208" s="25">
        <v>409</v>
      </c>
      <c r="K208" s="25">
        <v>291</v>
      </c>
      <c r="L208" s="25">
        <v>292</v>
      </c>
      <c r="M208" s="25">
        <v>751</v>
      </c>
      <c r="N208" s="25">
        <v>434</v>
      </c>
      <c r="O208" s="25">
        <v>365</v>
      </c>
      <c r="P208" s="25">
        <v>381</v>
      </c>
      <c r="Q208" s="25">
        <v>264</v>
      </c>
      <c r="R208" s="25">
        <v>175</v>
      </c>
      <c r="S208" s="25">
        <v>150</v>
      </c>
      <c r="T208" s="25">
        <v>694</v>
      </c>
      <c r="U208" s="25">
        <v>1562</v>
      </c>
      <c r="V208" s="25">
        <v>1202</v>
      </c>
      <c r="W208" s="25">
        <v>745</v>
      </c>
      <c r="X208" s="25">
        <v>0</v>
      </c>
      <c r="Y208" s="25">
        <v>0</v>
      </c>
      <c r="Z208" s="25">
        <v>0</v>
      </c>
      <c r="AA208" s="25">
        <v>0</v>
      </c>
      <c r="AB208" s="26">
        <f>'TAZ 1454 2015 Land Use'!H208</f>
        <v>2290</v>
      </c>
      <c r="AC208" s="25">
        <f t="shared" si="16"/>
        <v>991</v>
      </c>
      <c r="AD208" s="25">
        <f t="shared" si="17"/>
        <v>1299</v>
      </c>
      <c r="AE208" s="29">
        <f t="shared" si="18"/>
        <v>4.4486301369863011</v>
      </c>
    </row>
    <row r="209" spans="1:31" x14ac:dyDescent="0.25">
      <c r="A209" s="23">
        <v>2</v>
      </c>
      <c r="B209" s="25">
        <v>208</v>
      </c>
      <c r="C209" s="25">
        <v>2122</v>
      </c>
      <c r="D209" s="25">
        <v>5455</v>
      </c>
      <c r="E209" s="25">
        <v>594</v>
      </c>
      <c r="F209" s="25">
        <v>629</v>
      </c>
      <c r="G209" s="25">
        <v>409</v>
      </c>
      <c r="H209" s="25">
        <v>490</v>
      </c>
      <c r="I209" s="25">
        <v>390</v>
      </c>
      <c r="J209" s="25">
        <v>931</v>
      </c>
      <c r="K209" s="25">
        <v>707</v>
      </c>
      <c r="L209" s="25">
        <v>94</v>
      </c>
      <c r="M209" s="25">
        <v>1401</v>
      </c>
      <c r="N209" s="25">
        <v>721</v>
      </c>
      <c r="O209" s="25">
        <v>436</v>
      </c>
      <c r="P209" s="25">
        <v>521</v>
      </c>
      <c r="Q209" s="25">
        <v>478</v>
      </c>
      <c r="R209" s="25">
        <v>687</v>
      </c>
      <c r="S209" s="25">
        <v>272</v>
      </c>
      <c r="T209" s="25">
        <v>924</v>
      </c>
      <c r="U209" s="25">
        <v>1567</v>
      </c>
      <c r="V209" s="25">
        <v>1846</v>
      </c>
      <c r="W209" s="25">
        <v>846</v>
      </c>
      <c r="X209" s="25">
        <v>16</v>
      </c>
      <c r="Y209" s="25">
        <v>0</v>
      </c>
      <c r="Z209" s="25">
        <v>0</v>
      </c>
      <c r="AA209" s="25">
        <v>16</v>
      </c>
      <c r="AB209" s="26">
        <f>'TAZ 1454 2015 Land Use'!H209</f>
        <v>2845</v>
      </c>
      <c r="AC209" s="25">
        <f t="shared" si="16"/>
        <v>2345</v>
      </c>
      <c r="AD209" s="25">
        <f t="shared" si="17"/>
        <v>500</v>
      </c>
      <c r="AE209" s="29">
        <f t="shared" si="18"/>
        <v>5.3191489361702127</v>
      </c>
    </row>
    <row r="210" spans="1:31" x14ac:dyDescent="0.25">
      <c r="A210" s="23">
        <v>2</v>
      </c>
      <c r="B210" s="25">
        <v>209</v>
      </c>
      <c r="C210" s="25">
        <v>2369</v>
      </c>
      <c r="D210" s="25">
        <v>7922</v>
      </c>
      <c r="E210" s="25">
        <v>291</v>
      </c>
      <c r="F210" s="25">
        <v>769</v>
      </c>
      <c r="G210" s="25">
        <v>517</v>
      </c>
      <c r="H210" s="25">
        <v>792</v>
      </c>
      <c r="I210" s="25">
        <v>390</v>
      </c>
      <c r="J210" s="25">
        <v>735</v>
      </c>
      <c r="K210" s="25">
        <v>858</v>
      </c>
      <c r="L210" s="25">
        <v>386</v>
      </c>
      <c r="M210" s="25">
        <v>1572</v>
      </c>
      <c r="N210" s="25">
        <v>797</v>
      </c>
      <c r="O210" s="25">
        <v>439</v>
      </c>
      <c r="P210" s="25">
        <v>658</v>
      </c>
      <c r="Q210" s="25">
        <v>620</v>
      </c>
      <c r="R210" s="25">
        <v>652</v>
      </c>
      <c r="S210" s="25">
        <v>360</v>
      </c>
      <c r="T210" s="25">
        <v>1329</v>
      </c>
      <c r="U210" s="25">
        <v>2735</v>
      </c>
      <c r="V210" s="25">
        <v>2355</v>
      </c>
      <c r="W210" s="25">
        <v>1143</v>
      </c>
      <c r="X210" s="25">
        <v>19</v>
      </c>
      <c r="Y210" s="25">
        <v>0</v>
      </c>
      <c r="Z210" s="25">
        <v>0</v>
      </c>
      <c r="AA210" s="25">
        <v>19</v>
      </c>
      <c r="AB210" s="26">
        <f>'TAZ 1454 2015 Land Use'!H210</f>
        <v>4361</v>
      </c>
      <c r="AC210" s="25">
        <f t="shared" si="16"/>
        <v>2451</v>
      </c>
      <c r="AD210" s="25">
        <f t="shared" si="17"/>
        <v>1910</v>
      </c>
      <c r="AE210" s="29">
        <f t="shared" si="18"/>
        <v>4.9481865284974091</v>
      </c>
    </row>
    <row r="211" spans="1:31" x14ac:dyDescent="0.25">
      <c r="A211" s="23">
        <v>2</v>
      </c>
      <c r="B211" s="25">
        <v>210</v>
      </c>
      <c r="C211" s="25">
        <v>980</v>
      </c>
      <c r="D211" s="25">
        <v>3382</v>
      </c>
      <c r="E211" s="25">
        <v>157</v>
      </c>
      <c r="F211" s="25">
        <v>244</v>
      </c>
      <c r="G211" s="25">
        <v>209</v>
      </c>
      <c r="H211" s="25">
        <v>370</v>
      </c>
      <c r="I211" s="25">
        <v>126</v>
      </c>
      <c r="J211" s="25">
        <v>383</v>
      </c>
      <c r="K211" s="25">
        <v>249</v>
      </c>
      <c r="L211" s="25">
        <v>222</v>
      </c>
      <c r="M211" s="25">
        <v>606</v>
      </c>
      <c r="N211" s="25">
        <v>374</v>
      </c>
      <c r="O211" s="25">
        <v>303</v>
      </c>
      <c r="P211" s="25">
        <v>364</v>
      </c>
      <c r="Q211" s="25">
        <v>166</v>
      </c>
      <c r="R211" s="25">
        <v>147</v>
      </c>
      <c r="S211" s="25">
        <v>228</v>
      </c>
      <c r="T211" s="25">
        <v>580</v>
      </c>
      <c r="U211" s="25">
        <v>1434</v>
      </c>
      <c r="V211" s="25">
        <v>791</v>
      </c>
      <c r="W211" s="25">
        <v>349</v>
      </c>
      <c r="X211" s="25">
        <v>24</v>
      </c>
      <c r="Y211" s="25">
        <v>0</v>
      </c>
      <c r="Z211" s="25">
        <v>0</v>
      </c>
      <c r="AA211" s="25">
        <v>24</v>
      </c>
      <c r="AB211" s="26">
        <f>'TAZ 1454 2015 Land Use'!H211</f>
        <v>1846</v>
      </c>
      <c r="AC211" s="25">
        <f t="shared" si="16"/>
        <v>881</v>
      </c>
      <c r="AD211" s="25">
        <f t="shared" si="17"/>
        <v>965</v>
      </c>
      <c r="AE211" s="29">
        <f t="shared" si="18"/>
        <v>4.3468468468468471</v>
      </c>
    </row>
    <row r="212" spans="1:31" x14ac:dyDescent="0.25">
      <c r="A212" s="23">
        <v>2</v>
      </c>
      <c r="B212" s="25">
        <v>211</v>
      </c>
      <c r="C212" s="25">
        <v>2399</v>
      </c>
      <c r="D212" s="25">
        <v>8476</v>
      </c>
      <c r="E212" s="25">
        <v>488</v>
      </c>
      <c r="F212" s="25">
        <v>680</v>
      </c>
      <c r="G212" s="25">
        <v>497</v>
      </c>
      <c r="H212" s="25">
        <v>734</v>
      </c>
      <c r="I212" s="25">
        <v>518</v>
      </c>
      <c r="J212" s="25">
        <v>718</v>
      </c>
      <c r="K212" s="25">
        <v>695</v>
      </c>
      <c r="L212" s="25">
        <v>468</v>
      </c>
      <c r="M212" s="25">
        <v>1470</v>
      </c>
      <c r="N212" s="25">
        <v>929</v>
      </c>
      <c r="O212" s="25">
        <v>734</v>
      </c>
      <c r="P212" s="25">
        <v>930</v>
      </c>
      <c r="Q212" s="25">
        <v>417</v>
      </c>
      <c r="R212" s="25">
        <v>318</v>
      </c>
      <c r="S212" s="25">
        <v>515</v>
      </c>
      <c r="T212" s="25">
        <v>1942</v>
      </c>
      <c r="U212" s="25">
        <v>3388</v>
      </c>
      <c r="V212" s="25">
        <v>1762</v>
      </c>
      <c r="W212" s="25">
        <v>869</v>
      </c>
      <c r="X212" s="25">
        <v>88</v>
      </c>
      <c r="Y212" s="25">
        <v>0</v>
      </c>
      <c r="Z212" s="25">
        <v>0</v>
      </c>
      <c r="AA212" s="25">
        <v>88</v>
      </c>
      <c r="AB212" s="26">
        <f>'TAZ 1454 2015 Land Use'!H212</f>
        <v>4321</v>
      </c>
      <c r="AC212" s="25">
        <f t="shared" si="16"/>
        <v>2108</v>
      </c>
      <c r="AD212" s="25">
        <f t="shared" si="17"/>
        <v>2213</v>
      </c>
      <c r="AE212" s="29">
        <f t="shared" si="18"/>
        <v>4.7286324786324787</v>
      </c>
    </row>
    <row r="213" spans="1:31" x14ac:dyDescent="0.25">
      <c r="A213" s="23">
        <v>2</v>
      </c>
      <c r="B213" s="25">
        <v>212</v>
      </c>
      <c r="C213" s="25">
        <v>1133</v>
      </c>
      <c r="D213" s="25">
        <v>4010</v>
      </c>
      <c r="E213" s="25">
        <v>188</v>
      </c>
      <c r="F213" s="25">
        <v>308</v>
      </c>
      <c r="G213" s="25">
        <v>191</v>
      </c>
      <c r="H213" s="25">
        <v>446</v>
      </c>
      <c r="I213" s="25">
        <v>179</v>
      </c>
      <c r="J213" s="25">
        <v>374</v>
      </c>
      <c r="K213" s="25">
        <v>410</v>
      </c>
      <c r="L213" s="25">
        <v>170</v>
      </c>
      <c r="M213" s="25">
        <v>705</v>
      </c>
      <c r="N213" s="25">
        <v>428</v>
      </c>
      <c r="O213" s="25">
        <v>328</v>
      </c>
      <c r="P213" s="25">
        <v>274</v>
      </c>
      <c r="Q213" s="25">
        <v>289</v>
      </c>
      <c r="R213" s="25">
        <v>242</v>
      </c>
      <c r="S213" s="25">
        <v>302</v>
      </c>
      <c r="T213" s="25">
        <v>728</v>
      </c>
      <c r="U213" s="25">
        <v>1258</v>
      </c>
      <c r="V213" s="25">
        <v>1168</v>
      </c>
      <c r="W213" s="25">
        <v>554</v>
      </c>
      <c r="X213" s="25">
        <v>79</v>
      </c>
      <c r="Y213" s="25">
        <v>0</v>
      </c>
      <c r="Z213" s="25">
        <v>0</v>
      </c>
      <c r="AA213" s="25">
        <v>79</v>
      </c>
      <c r="AB213" s="26">
        <f>'TAZ 1454 2015 Land Use'!H213</f>
        <v>1963</v>
      </c>
      <c r="AC213" s="25">
        <f t="shared" si="16"/>
        <v>1194</v>
      </c>
      <c r="AD213" s="25">
        <f t="shared" si="17"/>
        <v>769</v>
      </c>
      <c r="AE213" s="29">
        <f t="shared" si="18"/>
        <v>4.5235294117647058</v>
      </c>
    </row>
    <row r="214" spans="1:31" x14ac:dyDescent="0.25">
      <c r="A214" s="23">
        <v>2</v>
      </c>
      <c r="B214" s="25">
        <v>213</v>
      </c>
      <c r="C214" s="25">
        <v>2631</v>
      </c>
      <c r="D214" s="25">
        <v>7348</v>
      </c>
      <c r="E214" s="25">
        <v>601</v>
      </c>
      <c r="F214" s="25">
        <v>838</v>
      </c>
      <c r="G214" s="25">
        <v>539</v>
      </c>
      <c r="H214" s="25">
        <v>653</v>
      </c>
      <c r="I214" s="25">
        <v>676</v>
      </c>
      <c r="J214" s="25">
        <v>548</v>
      </c>
      <c r="K214" s="25">
        <v>873</v>
      </c>
      <c r="L214" s="25">
        <v>534</v>
      </c>
      <c r="M214" s="25">
        <v>1845</v>
      </c>
      <c r="N214" s="25">
        <v>786</v>
      </c>
      <c r="O214" s="25">
        <v>836</v>
      </c>
      <c r="P214" s="25">
        <v>677</v>
      </c>
      <c r="Q214" s="25">
        <v>462</v>
      </c>
      <c r="R214" s="25">
        <v>656</v>
      </c>
      <c r="S214" s="25">
        <v>439</v>
      </c>
      <c r="T214" s="25">
        <v>785</v>
      </c>
      <c r="U214" s="25">
        <v>2756</v>
      </c>
      <c r="V214" s="25">
        <v>2015</v>
      </c>
      <c r="W214" s="25">
        <v>1353</v>
      </c>
      <c r="X214" s="25">
        <v>43</v>
      </c>
      <c r="Y214" s="25">
        <v>0</v>
      </c>
      <c r="Z214" s="25">
        <v>0</v>
      </c>
      <c r="AA214" s="25">
        <v>43</v>
      </c>
      <c r="AB214" s="26">
        <f>'TAZ 1454 2015 Land Use'!H214</f>
        <v>4364</v>
      </c>
      <c r="AC214" s="25">
        <f t="shared" si="16"/>
        <v>2294</v>
      </c>
      <c r="AD214" s="25">
        <f t="shared" si="17"/>
        <v>2070</v>
      </c>
      <c r="AE214" s="29">
        <f t="shared" si="18"/>
        <v>3.8764044943820224</v>
      </c>
    </row>
    <row r="215" spans="1:31" x14ac:dyDescent="0.25">
      <c r="A215" s="23">
        <v>2</v>
      </c>
      <c r="B215" s="25">
        <v>214</v>
      </c>
      <c r="C215" s="25">
        <v>2050</v>
      </c>
      <c r="D215" s="25">
        <v>7149</v>
      </c>
      <c r="E215" s="25">
        <v>169</v>
      </c>
      <c r="F215" s="25">
        <v>571</v>
      </c>
      <c r="G215" s="25">
        <v>556</v>
      </c>
      <c r="H215" s="25">
        <v>754</v>
      </c>
      <c r="I215" s="25">
        <v>459</v>
      </c>
      <c r="J215" s="25">
        <v>514</v>
      </c>
      <c r="K215" s="25">
        <v>793</v>
      </c>
      <c r="L215" s="25">
        <v>284</v>
      </c>
      <c r="M215" s="25">
        <v>1223</v>
      </c>
      <c r="N215" s="25">
        <v>827</v>
      </c>
      <c r="O215" s="25">
        <v>355</v>
      </c>
      <c r="P215" s="25">
        <v>468</v>
      </c>
      <c r="Q215" s="25">
        <v>507</v>
      </c>
      <c r="R215" s="25">
        <v>720</v>
      </c>
      <c r="S215" s="25">
        <v>614</v>
      </c>
      <c r="T215" s="25">
        <v>1041</v>
      </c>
      <c r="U215" s="25">
        <v>2164</v>
      </c>
      <c r="V215" s="25">
        <v>2038</v>
      </c>
      <c r="W215" s="25">
        <v>1292</v>
      </c>
      <c r="X215" s="25">
        <v>71</v>
      </c>
      <c r="Y215" s="25">
        <v>0</v>
      </c>
      <c r="Z215" s="25">
        <v>0</v>
      </c>
      <c r="AA215" s="25">
        <v>71</v>
      </c>
      <c r="AB215" s="26">
        <f>'TAZ 1454 2015 Land Use'!H215</f>
        <v>3479</v>
      </c>
      <c r="AC215" s="25">
        <f t="shared" si="16"/>
        <v>2100</v>
      </c>
      <c r="AD215" s="25">
        <f t="shared" si="17"/>
        <v>1379</v>
      </c>
      <c r="AE215" s="29">
        <f t="shared" si="18"/>
        <v>4.855633802816901</v>
      </c>
    </row>
    <row r="216" spans="1:31" x14ac:dyDescent="0.25">
      <c r="A216" s="23">
        <v>2</v>
      </c>
      <c r="B216" s="25">
        <v>215</v>
      </c>
      <c r="C216" s="25">
        <v>2029</v>
      </c>
      <c r="D216" s="25">
        <v>6206</v>
      </c>
      <c r="E216" s="25">
        <v>451</v>
      </c>
      <c r="F216" s="25">
        <v>569</v>
      </c>
      <c r="G216" s="25">
        <v>385</v>
      </c>
      <c r="H216" s="25">
        <v>624</v>
      </c>
      <c r="I216" s="25">
        <v>398</v>
      </c>
      <c r="J216" s="25">
        <v>545</v>
      </c>
      <c r="K216" s="25">
        <v>686</v>
      </c>
      <c r="L216" s="25">
        <v>400</v>
      </c>
      <c r="M216" s="25">
        <v>1478</v>
      </c>
      <c r="N216" s="25">
        <v>551</v>
      </c>
      <c r="O216" s="25">
        <v>446</v>
      </c>
      <c r="P216" s="25">
        <v>741</v>
      </c>
      <c r="Q216" s="25">
        <v>462</v>
      </c>
      <c r="R216" s="25">
        <v>380</v>
      </c>
      <c r="S216" s="25">
        <v>224</v>
      </c>
      <c r="T216" s="25">
        <v>1170</v>
      </c>
      <c r="U216" s="25">
        <v>2658</v>
      </c>
      <c r="V216" s="25">
        <v>1375</v>
      </c>
      <c r="W216" s="25">
        <v>779</v>
      </c>
      <c r="X216" s="25">
        <v>11</v>
      </c>
      <c r="Y216" s="25">
        <v>0</v>
      </c>
      <c r="Z216" s="25">
        <v>0</v>
      </c>
      <c r="AA216" s="25">
        <v>11</v>
      </c>
      <c r="AB216" s="26">
        <f>'TAZ 1454 2015 Land Use'!H216</f>
        <v>3640</v>
      </c>
      <c r="AC216" s="25">
        <f t="shared" si="16"/>
        <v>1917</v>
      </c>
      <c r="AD216" s="25">
        <f t="shared" si="17"/>
        <v>1723</v>
      </c>
      <c r="AE216" s="29">
        <f t="shared" si="18"/>
        <v>4.3075000000000001</v>
      </c>
    </row>
    <row r="217" spans="1:31" x14ac:dyDescent="0.25">
      <c r="A217" s="23">
        <v>2</v>
      </c>
      <c r="B217" s="25">
        <v>216</v>
      </c>
      <c r="C217" s="25">
        <v>1392</v>
      </c>
      <c r="D217" s="25">
        <v>3875</v>
      </c>
      <c r="E217" s="25">
        <v>312</v>
      </c>
      <c r="F217" s="25">
        <v>565</v>
      </c>
      <c r="G217" s="25">
        <v>226</v>
      </c>
      <c r="H217" s="25">
        <v>289</v>
      </c>
      <c r="I217" s="25">
        <v>212</v>
      </c>
      <c r="J217" s="25">
        <v>578</v>
      </c>
      <c r="K217" s="25">
        <v>397</v>
      </c>
      <c r="L217" s="25">
        <v>205</v>
      </c>
      <c r="M217" s="25">
        <v>1106</v>
      </c>
      <c r="N217" s="25">
        <v>286</v>
      </c>
      <c r="O217" s="25">
        <v>274</v>
      </c>
      <c r="P217" s="25">
        <v>391</v>
      </c>
      <c r="Q217" s="25">
        <v>412</v>
      </c>
      <c r="R217" s="25">
        <v>315</v>
      </c>
      <c r="S217" s="25">
        <v>139</v>
      </c>
      <c r="T217" s="25">
        <v>395</v>
      </c>
      <c r="U217" s="25">
        <v>1354</v>
      </c>
      <c r="V217" s="25">
        <v>1224</v>
      </c>
      <c r="W217" s="25">
        <v>763</v>
      </c>
      <c r="X217" s="25">
        <v>5</v>
      </c>
      <c r="Y217" s="25">
        <v>0</v>
      </c>
      <c r="Z217" s="25">
        <v>0</v>
      </c>
      <c r="AA217" s="25">
        <v>5</v>
      </c>
      <c r="AB217" s="26">
        <f>'TAZ 1454 2015 Land Use'!H217</f>
        <v>2327</v>
      </c>
      <c r="AC217" s="25">
        <f t="shared" si="16"/>
        <v>1372</v>
      </c>
      <c r="AD217" s="25">
        <f t="shared" si="17"/>
        <v>955</v>
      </c>
      <c r="AE217" s="29">
        <f t="shared" si="18"/>
        <v>4.6585365853658534</v>
      </c>
    </row>
    <row r="218" spans="1:31" x14ac:dyDescent="0.25">
      <c r="A218" s="23">
        <v>2</v>
      </c>
      <c r="B218" s="25">
        <v>217</v>
      </c>
      <c r="C218" s="25">
        <v>1314</v>
      </c>
      <c r="D218" s="25">
        <v>4339</v>
      </c>
      <c r="E218" s="25">
        <v>211</v>
      </c>
      <c r="F218" s="25">
        <v>392</v>
      </c>
      <c r="G218" s="25">
        <v>321</v>
      </c>
      <c r="H218" s="25">
        <v>390</v>
      </c>
      <c r="I218" s="25">
        <v>218</v>
      </c>
      <c r="J218" s="25">
        <v>364</v>
      </c>
      <c r="K218" s="25">
        <v>488</v>
      </c>
      <c r="L218" s="25">
        <v>244</v>
      </c>
      <c r="M218" s="25">
        <v>869</v>
      </c>
      <c r="N218" s="25">
        <v>445</v>
      </c>
      <c r="O218" s="25">
        <v>237</v>
      </c>
      <c r="P218" s="25">
        <v>285</v>
      </c>
      <c r="Q218" s="25">
        <v>347</v>
      </c>
      <c r="R218" s="25">
        <v>445</v>
      </c>
      <c r="S218" s="25">
        <v>204</v>
      </c>
      <c r="T218" s="25">
        <v>728</v>
      </c>
      <c r="U218" s="25">
        <v>1323</v>
      </c>
      <c r="V218" s="25">
        <v>1402</v>
      </c>
      <c r="W218" s="25">
        <v>682</v>
      </c>
      <c r="X218" s="25">
        <v>102</v>
      </c>
      <c r="Y218" s="25">
        <v>0</v>
      </c>
      <c r="Z218" s="25">
        <v>0</v>
      </c>
      <c r="AA218" s="25">
        <v>102</v>
      </c>
      <c r="AB218" s="26">
        <f>'TAZ 1454 2015 Land Use'!H218</f>
        <v>2404</v>
      </c>
      <c r="AC218" s="25">
        <f t="shared" si="16"/>
        <v>1340</v>
      </c>
      <c r="AD218" s="25">
        <f t="shared" si="17"/>
        <v>1064</v>
      </c>
      <c r="AE218" s="29">
        <f t="shared" si="18"/>
        <v>4.360655737704918</v>
      </c>
    </row>
    <row r="219" spans="1:31" x14ac:dyDescent="0.25">
      <c r="A219" s="23">
        <v>2</v>
      </c>
      <c r="B219" s="25">
        <v>218</v>
      </c>
      <c r="C219" s="25">
        <v>1330</v>
      </c>
      <c r="D219" s="25">
        <v>4054</v>
      </c>
      <c r="E219" s="25">
        <v>350</v>
      </c>
      <c r="F219" s="25">
        <v>375</v>
      </c>
      <c r="G219" s="25">
        <v>240</v>
      </c>
      <c r="H219" s="25">
        <v>365</v>
      </c>
      <c r="I219" s="25">
        <v>285</v>
      </c>
      <c r="J219" s="25">
        <v>284</v>
      </c>
      <c r="K219" s="25">
        <v>542</v>
      </c>
      <c r="L219" s="25">
        <v>219</v>
      </c>
      <c r="M219" s="25">
        <v>972</v>
      </c>
      <c r="N219" s="25">
        <v>358</v>
      </c>
      <c r="O219" s="25">
        <v>299</v>
      </c>
      <c r="P219" s="25">
        <v>292</v>
      </c>
      <c r="Q219" s="25">
        <v>442</v>
      </c>
      <c r="R219" s="25">
        <v>297</v>
      </c>
      <c r="S219" s="25">
        <v>287</v>
      </c>
      <c r="T219" s="25">
        <v>489</v>
      </c>
      <c r="U219" s="25">
        <v>1466</v>
      </c>
      <c r="V219" s="25">
        <v>917</v>
      </c>
      <c r="W219" s="25">
        <v>895</v>
      </c>
      <c r="X219" s="25">
        <v>9</v>
      </c>
      <c r="Y219" s="25">
        <v>0</v>
      </c>
      <c r="Z219" s="25">
        <v>0</v>
      </c>
      <c r="AA219" s="25">
        <v>9</v>
      </c>
      <c r="AB219" s="26">
        <f>'TAZ 1454 2015 Land Use'!H219</f>
        <v>2257</v>
      </c>
      <c r="AC219" s="25">
        <f t="shared" si="16"/>
        <v>1368</v>
      </c>
      <c r="AD219" s="25">
        <f t="shared" si="17"/>
        <v>889</v>
      </c>
      <c r="AE219" s="29">
        <f t="shared" si="18"/>
        <v>4.0593607305936077</v>
      </c>
    </row>
    <row r="220" spans="1:31" x14ac:dyDescent="0.25">
      <c r="A220" s="23">
        <v>2</v>
      </c>
      <c r="B220" s="25">
        <v>219</v>
      </c>
      <c r="C220" s="25">
        <v>1926</v>
      </c>
      <c r="D220" s="25">
        <v>6969</v>
      </c>
      <c r="E220" s="25">
        <v>272</v>
      </c>
      <c r="F220" s="25">
        <v>417</v>
      </c>
      <c r="G220" s="25">
        <v>363</v>
      </c>
      <c r="H220" s="25">
        <v>874</v>
      </c>
      <c r="I220" s="25">
        <v>358</v>
      </c>
      <c r="J220" s="25">
        <v>531</v>
      </c>
      <c r="K220" s="25">
        <v>477</v>
      </c>
      <c r="L220" s="25">
        <v>560</v>
      </c>
      <c r="M220" s="25">
        <v>1366</v>
      </c>
      <c r="N220" s="25">
        <v>560</v>
      </c>
      <c r="O220" s="25">
        <v>306</v>
      </c>
      <c r="P220" s="25">
        <v>401</v>
      </c>
      <c r="Q220" s="25">
        <v>640</v>
      </c>
      <c r="R220" s="25">
        <v>579</v>
      </c>
      <c r="S220" s="25">
        <v>170</v>
      </c>
      <c r="T220" s="25">
        <v>996</v>
      </c>
      <c r="U220" s="25">
        <v>2548</v>
      </c>
      <c r="V220" s="25">
        <v>1864</v>
      </c>
      <c r="W220" s="25">
        <v>1391</v>
      </c>
      <c r="X220" s="25">
        <v>5</v>
      </c>
      <c r="Y220" s="25">
        <v>0</v>
      </c>
      <c r="Z220" s="25">
        <v>0</v>
      </c>
      <c r="AA220" s="25">
        <v>5</v>
      </c>
      <c r="AB220" s="26">
        <f>'TAZ 1454 2015 Land Use'!H220</f>
        <v>3937</v>
      </c>
      <c r="AC220" s="25">
        <f t="shared" si="16"/>
        <v>1485</v>
      </c>
      <c r="AD220" s="25">
        <f t="shared" si="17"/>
        <v>2452</v>
      </c>
      <c r="AE220" s="29">
        <f t="shared" si="18"/>
        <v>4.378571428571429</v>
      </c>
    </row>
    <row r="221" spans="1:31" x14ac:dyDescent="0.25">
      <c r="A221" s="23">
        <v>2</v>
      </c>
      <c r="B221" s="25">
        <v>220</v>
      </c>
      <c r="C221" s="25">
        <v>1947</v>
      </c>
      <c r="D221" s="25">
        <v>6230</v>
      </c>
      <c r="E221" s="25">
        <v>345</v>
      </c>
      <c r="F221" s="25">
        <v>619</v>
      </c>
      <c r="G221" s="25">
        <v>405</v>
      </c>
      <c r="H221" s="25">
        <v>578</v>
      </c>
      <c r="I221" s="25">
        <v>243</v>
      </c>
      <c r="J221" s="25">
        <v>674</v>
      </c>
      <c r="K221" s="25">
        <v>628</v>
      </c>
      <c r="L221" s="25">
        <v>402</v>
      </c>
      <c r="M221" s="25">
        <v>1320</v>
      </c>
      <c r="N221" s="25">
        <v>627</v>
      </c>
      <c r="O221" s="25">
        <v>349</v>
      </c>
      <c r="P221" s="25">
        <v>409</v>
      </c>
      <c r="Q221" s="25">
        <v>595</v>
      </c>
      <c r="R221" s="25">
        <v>594</v>
      </c>
      <c r="S221" s="25">
        <v>376</v>
      </c>
      <c r="T221" s="25">
        <v>884</v>
      </c>
      <c r="U221" s="25">
        <v>2254</v>
      </c>
      <c r="V221" s="25">
        <v>1945</v>
      </c>
      <c r="W221" s="25">
        <v>771</v>
      </c>
      <c r="X221" s="25">
        <v>22</v>
      </c>
      <c r="Y221" s="25">
        <v>0</v>
      </c>
      <c r="Z221" s="25">
        <v>0</v>
      </c>
      <c r="AA221" s="25">
        <v>22</v>
      </c>
      <c r="AB221" s="26">
        <f>'TAZ 1454 2015 Land Use'!H221</f>
        <v>3804</v>
      </c>
      <c r="AC221" s="25">
        <f t="shared" si="16"/>
        <v>1930</v>
      </c>
      <c r="AD221" s="25">
        <f t="shared" si="17"/>
        <v>1874</v>
      </c>
      <c r="AE221" s="29">
        <f t="shared" si="18"/>
        <v>4.6616915422885574</v>
      </c>
    </row>
    <row r="222" spans="1:31" x14ac:dyDescent="0.25">
      <c r="A222" s="23">
        <v>2</v>
      </c>
      <c r="B222" s="25">
        <v>221</v>
      </c>
      <c r="C222" s="25">
        <v>1542</v>
      </c>
      <c r="D222" s="25">
        <v>4926</v>
      </c>
      <c r="E222" s="25">
        <v>309</v>
      </c>
      <c r="F222" s="25">
        <v>397</v>
      </c>
      <c r="G222" s="25">
        <v>327</v>
      </c>
      <c r="H222" s="25">
        <v>509</v>
      </c>
      <c r="I222" s="25">
        <v>261</v>
      </c>
      <c r="J222" s="25">
        <v>468</v>
      </c>
      <c r="K222" s="25">
        <v>524</v>
      </c>
      <c r="L222" s="25">
        <v>289</v>
      </c>
      <c r="M222" s="25">
        <v>1025</v>
      </c>
      <c r="N222" s="25">
        <v>517</v>
      </c>
      <c r="O222" s="25">
        <v>291</v>
      </c>
      <c r="P222" s="25">
        <v>339</v>
      </c>
      <c r="Q222" s="25">
        <v>451</v>
      </c>
      <c r="R222" s="25">
        <v>461</v>
      </c>
      <c r="S222" s="25">
        <v>317</v>
      </c>
      <c r="T222" s="25">
        <v>736</v>
      </c>
      <c r="U222" s="25">
        <v>1757</v>
      </c>
      <c r="V222" s="25">
        <v>1346</v>
      </c>
      <c r="W222" s="25">
        <v>770</v>
      </c>
      <c r="X222" s="25">
        <v>0</v>
      </c>
      <c r="Y222" s="25">
        <v>0</v>
      </c>
      <c r="Z222" s="25">
        <v>0</v>
      </c>
      <c r="AA222" s="25">
        <v>0</v>
      </c>
      <c r="AB222" s="26">
        <f>'TAZ 1454 2015 Land Use'!H222</f>
        <v>2780</v>
      </c>
      <c r="AC222" s="25">
        <f t="shared" si="16"/>
        <v>1516</v>
      </c>
      <c r="AD222" s="25">
        <f t="shared" si="17"/>
        <v>1264</v>
      </c>
      <c r="AE222" s="29">
        <f t="shared" si="18"/>
        <v>4.3737024221453291</v>
      </c>
    </row>
    <row r="223" spans="1:31" x14ac:dyDescent="0.25">
      <c r="A223" s="23">
        <v>2</v>
      </c>
      <c r="B223" s="25">
        <v>222</v>
      </c>
      <c r="C223" s="25">
        <v>1633</v>
      </c>
      <c r="D223" s="25">
        <v>3792</v>
      </c>
      <c r="E223" s="25">
        <v>492</v>
      </c>
      <c r="F223" s="25">
        <v>569</v>
      </c>
      <c r="G223" s="25">
        <v>356</v>
      </c>
      <c r="H223" s="25">
        <v>216</v>
      </c>
      <c r="I223" s="25">
        <v>286</v>
      </c>
      <c r="J223" s="25">
        <v>760</v>
      </c>
      <c r="K223" s="25">
        <v>496</v>
      </c>
      <c r="L223" s="25">
        <v>91</v>
      </c>
      <c r="M223" s="25">
        <v>1153</v>
      </c>
      <c r="N223" s="25">
        <v>480</v>
      </c>
      <c r="O223" s="25">
        <v>285</v>
      </c>
      <c r="P223" s="25">
        <v>437</v>
      </c>
      <c r="Q223" s="25">
        <v>499</v>
      </c>
      <c r="R223" s="25">
        <v>412</v>
      </c>
      <c r="S223" s="25">
        <v>223</v>
      </c>
      <c r="T223" s="25">
        <v>547</v>
      </c>
      <c r="U223" s="25">
        <v>1316</v>
      </c>
      <c r="V223" s="25">
        <v>1280</v>
      </c>
      <c r="W223" s="25">
        <v>426</v>
      </c>
      <c r="X223" s="25">
        <v>5</v>
      </c>
      <c r="Y223" s="25">
        <v>0</v>
      </c>
      <c r="Z223" s="25">
        <v>0</v>
      </c>
      <c r="AA223" s="25">
        <v>5</v>
      </c>
      <c r="AB223" s="26">
        <f>'TAZ 1454 2015 Land Use'!H223</f>
        <v>2173</v>
      </c>
      <c r="AC223" s="25">
        <f t="shared" si="16"/>
        <v>1752</v>
      </c>
      <c r="AD223" s="25">
        <f t="shared" si="17"/>
        <v>421</v>
      </c>
      <c r="AE223" s="29">
        <f t="shared" si="18"/>
        <v>4.6263736263736268</v>
      </c>
    </row>
    <row r="224" spans="1:31" x14ac:dyDescent="0.25">
      <c r="A224" s="23">
        <v>2</v>
      </c>
      <c r="B224" s="25">
        <v>223</v>
      </c>
      <c r="C224" s="25">
        <v>1835</v>
      </c>
      <c r="D224" s="25">
        <v>4312</v>
      </c>
      <c r="E224" s="25">
        <v>656</v>
      </c>
      <c r="F224" s="25">
        <v>535</v>
      </c>
      <c r="G224" s="25">
        <v>337</v>
      </c>
      <c r="H224" s="25">
        <v>307</v>
      </c>
      <c r="I224" s="25">
        <v>331</v>
      </c>
      <c r="J224" s="25">
        <v>876</v>
      </c>
      <c r="K224" s="25">
        <v>517</v>
      </c>
      <c r="L224" s="25">
        <v>111</v>
      </c>
      <c r="M224" s="25">
        <v>1375</v>
      </c>
      <c r="N224" s="25">
        <v>460</v>
      </c>
      <c r="O224" s="25">
        <v>503</v>
      </c>
      <c r="P224" s="25">
        <v>438</v>
      </c>
      <c r="Q224" s="25">
        <v>390</v>
      </c>
      <c r="R224" s="25">
        <v>504</v>
      </c>
      <c r="S224" s="25">
        <v>227</v>
      </c>
      <c r="T224" s="25">
        <v>591</v>
      </c>
      <c r="U224" s="25">
        <v>1571</v>
      </c>
      <c r="V224" s="25">
        <v>1364</v>
      </c>
      <c r="W224" s="25">
        <v>559</v>
      </c>
      <c r="X224" s="25">
        <v>31</v>
      </c>
      <c r="Y224" s="25">
        <v>0</v>
      </c>
      <c r="Z224" s="25">
        <v>0</v>
      </c>
      <c r="AA224" s="25">
        <v>31</v>
      </c>
      <c r="AB224" s="26">
        <f>'TAZ 1454 2015 Land Use'!H224</f>
        <v>2491</v>
      </c>
      <c r="AC224" s="25">
        <f t="shared" si="16"/>
        <v>1910</v>
      </c>
      <c r="AD224" s="25">
        <f t="shared" si="17"/>
        <v>581</v>
      </c>
      <c r="AE224" s="29">
        <f t="shared" si="18"/>
        <v>5.2342342342342345</v>
      </c>
    </row>
    <row r="225" spans="1:31" x14ac:dyDescent="0.25">
      <c r="A225" s="23">
        <v>2</v>
      </c>
      <c r="B225" s="25">
        <v>224</v>
      </c>
      <c r="C225" s="25">
        <v>1259</v>
      </c>
      <c r="D225" s="25">
        <v>3474</v>
      </c>
      <c r="E225" s="25">
        <v>262</v>
      </c>
      <c r="F225" s="25">
        <v>432</v>
      </c>
      <c r="G225" s="25">
        <v>257</v>
      </c>
      <c r="H225" s="25">
        <v>308</v>
      </c>
      <c r="I225" s="25">
        <v>220</v>
      </c>
      <c r="J225" s="25">
        <v>421</v>
      </c>
      <c r="K225" s="25">
        <v>498</v>
      </c>
      <c r="L225" s="25">
        <v>120</v>
      </c>
      <c r="M225" s="25">
        <v>864</v>
      </c>
      <c r="N225" s="25">
        <v>395</v>
      </c>
      <c r="O225" s="25">
        <v>197</v>
      </c>
      <c r="P225" s="25">
        <v>254</v>
      </c>
      <c r="Q225" s="25">
        <v>373</v>
      </c>
      <c r="R225" s="25">
        <v>435</v>
      </c>
      <c r="S225" s="25">
        <v>219</v>
      </c>
      <c r="T225" s="25">
        <v>558</v>
      </c>
      <c r="U225" s="25">
        <v>829</v>
      </c>
      <c r="V225" s="25">
        <v>1401</v>
      </c>
      <c r="W225" s="25">
        <v>467</v>
      </c>
      <c r="X225" s="25">
        <v>0</v>
      </c>
      <c r="Y225" s="25">
        <v>0</v>
      </c>
      <c r="Z225" s="25">
        <v>0</v>
      </c>
      <c r="AA225" s="25">
        <v>0</v>
      </c>
      <c r="AB225" s="26">
        <f>'TAZ 1454 2015 Land Use'!H225</f>
        <v>1931</v>
      </c>
      <c r="AC225" s="25">
        <f t="shared" si="16"/>
        <v>1417</v>
      </c>
      <c r="AD225" s="25">
        <f t="shared" si="17"/>
        <v>514</v>
      </c>
      <c r="AE225" s="29">
        <f t="shared" si="18"/>
        <v>4.2833333333333332</v>
      </c>
    </row>
    <row r="226" spans="1:31" x14ac:dyDescent="0.25">
      <c r="A226" s="23">
        <v>2</v>
      </c>
      <c r="B226" s="25">
        <v>225</v>
      </c>
      <c r="C226" s="25">
        <v>1399</v>
      </c>
      <c r="D226" s="25">
        <v>3709</v>
      </c>
      <c r="E226" s="25">
        <v>287</v>
      </c>
      <c r="F226" s="25">
        <v>521</v>
      </c>
      <c r="G226" s="25">
        <v>315</v>
      </c>
      <c r="H226" s="25">
        <v>276</v>
      </c>
      <c r="I226" s="25">
        <v>245</v>
      </c>
      <c r="J226" s="25">
        <v>501</v>
      </c>
      <c r="K226" s="25">
        <v>516</v>
      </c>
      <c r="L226" s="25">
        <v>137</v>
      </c>
      <c r="M226" s="25">
        <v>1003</v>
      </c>
      <c r="N226" s="25">
        <v>396</v>
      </c>
      <c r="O226" s="25">
        <v>214</v>
      </c>
      <c r="P226" s="25">
        <v>331</v>
      </c>
      <c r="Q226" s="25">
        <v>412</v>
      </c>
      <c r="R226" s="25">
        <v>442</v>
      </c>
      <c r="S226" s="25">
        <v>189</v>
      </c>
      <c r="T226" s="25">
        <v>629</v>
      </c>
      <c r="U226" s="25">
        <v>1053</v>
      </c>
      <c r="V226" s="25">
        <v>1305</v>
      </c>
      <c r="W226" s="25">
        <v>533</v>
      </c>
      <c r="X226" s="25">
        <v>0</v>
      </c>
      <c r="Y226" s="25">
        <v>0</v>
      </c>
      <c r="Z226" s="25">
        <v>0</v>
      </c>
      <c r="AA226" s="25">
        <v>0</v>
      </c>
      <c r="AB226" s="26">
        <f>'TAZ 1454 2015 Land Use'!H226</f>
        <v>2099</v>
      </c>
      <c r="AC226" s="25">
        <f t="shared" si="16"/>
        <v>1533</v>
      </c>
      <c r="AD226" s="25">
        <f t="shared" si="17"/>
        <v>566</v>
      </c>
      <c r="AE226" s="29">
        <f t="shared" si="18"/>
        <v>4.1313868613138682</v>
      </c>
    </row>
    <row r="227" spans="1:31" x14ac:dyDescent="0.25">
      <c r="A227" s="23">
        <v>2</v>
      </c>
      <c r="B227" s="25">
        <v>226</v>
      </c>
      <c r="C227" s="25">
        <v>2400</v>
      </c>
      <c r="D227" s="25">
        <v>6819</v>
      </c>
      <c r="E227" s="25">
        <v>388</v>
      </c>
      <c r="F227" s="25">
        <v>900</v>
      </c>
      <c r="G227" s="25">
        <v>526</v>
      </c>
      <c r="H227" s="25">
        <v>586</v>
      </c>
      <c r="I227" s="25">
        <v>596</v>
      </c>
      <c r="J227" s="25">
        <v>733</v>
      </c>
      <c r="K227" s="25">
        <v>780</v>
      </c>
      <c r="L227" s="25">
        <v>291</v>
      </c>
      <c r="M227" s="25">
        <v>1640</v>
      </c>
      <c r="N227" s="25">
        <v>760</v>
      </c>
      <c r="O227" s="25">
        <v>402</v>
      </c>
      <c r="P227" s="25">
        <v>580</v>
      </c>
      <c r="Q227" s="25">
        <v>514</v>
      </c>
      <c r="R227" s="25">
        <v>904</v>
      </c>
      <c r="S227" s="25">
        <v>368</v>
      </c>
      <c r="T227" s="25">
        <v>1208</v>
      </c>
      <c r="U227" s="25">
        <v>1916</v>
      </c>
      <c r="V227" s="25">
        <v>2139</v>
      </c>
      <c r="W227" s="25">
        <v>1188</v>
      </c>
      <c r="X227" s="25">
        <v>6</v>
      </c>
      <c r="Y227" s="25">
        <v>0</v>
      </c>
      <c r="Z227" s="25">
        <v>0</v>
      </c>
      <c r="AA227" s="25">
        <v>6</v>
      </c>
      <c r="AB227" s="26">
        <f>'TAZ 1454 2015 Land Use'!H227</f>
        <v>3618</v>
      </c>
      <c r="AC227" s="25">
        <f t="shared" si="16"/>
        <v>2293</v>
      </c>
      <c r="AD227" s="25">
        <f t="shared" si="17"/>
        <v>1325</v>
      </c>
      <c r="AE227" s="29">
        <f t="shared" si="18"/>
        <v>4.5532646048109964</v>
      </c>
    </row>
    <row r="228" spans="1:31" x14ac:dyDescent="0.25">
      <c r="A228" s="23">
        <v>2</v>
      </c>
      <c r="B228" s="25">
        <v>227</v>
      </c>
      <c r="C228" s="25">
        <v>2088</v>
      </c>
      <c r="D228" s="25">
        <v>5838</v>
      </c>
      <c r="E228" s="25">
        <v>542</v>
      </c>
      <c r="F228" s="25">
        <v>605</v>
      </c>
      <c r="G228" s="25">
        <v>473</v>
      </c>
      <c r="H228" s="25">
        <v>468</v>
      </c>
      <c r="I228" s="25">
        <v>542</v>
      </c>
      <c r="J228" s="25">
        <v>706</v>
      </c>
      <c r="K228" s="25">
        <v>566</v>
      </c>
      <c r="L228" s="25">
        <v>274</v>
      </c>
      <c r="M228" s="25">
        <v>1520</v>
      </c>
      <c r="N228" s="25">
        <v>568</v>
      </c>
      <c r="O228" s="25">
        <v>423</v>
      </c>
      <c r="P228" s="25">
        <v>458</v>
      </c>
      <c r="Q228" s="25">
        <v>473</v>
      </c>
      <c r="R228" s="25">
        <v>734</v>
      </c>
      <c r="S228" s="25">
        <v>322</v>
      </c>
      <c r="T228" s="25">
        <v>1009</v>
      </c>
      <c r="U228" s="25">
        <v>1775</v>
      </c>
      <c r="V228" s="25">
        <v>1562</v>
      </c>
      <c r="W228" s="25">
        <v>1170</v>
      </c>
      <c r="X228" s="25">
        <v>0</v>
      </c>
      <c r="Y228" s="25">
        <v>0</v>
      </c>
      <c r="Z228" s="25">
        <v>0</v>
      </c>
      <c r="AA228" s="25">
        <v>0</v>
      </c>
      <c r="AB228" s="26">
        <f>'TAZ 1454 2015 Land Use'!H228</f>
        <v>2984</v>
      </c>
      <c r="AC228" s="25">
        <f t="shared" si="16"/>
        <v>1838</v>
      </c>
      <c r="AD228" s="25">
        <f t="shared" si="17"/>
        <v>1146</v>
      </c>
      <c r="AE228" s="29">
        <f t="shared" si="18"/>
        <v>4.1824817518248176</v>
      </c>
    </row>
    <row r="229" spans="1:31" x14ac:dyDescent="0.25">
      <c r="A229" s="23">
        <v>2</v>
      </c>
      <c r="B229" s="25">
        <v>228</v>
      </c>
      <c r="C229" s="25">
        <v>12</v>
      </c>
      <c r="D229" s="25">
        <v>40</v>
      </c>
      <c r="E229" s="25">
        <v>2</v>
      </c>
      <c r="F229" s="25">
        <v>3</v>
      </c>
      <c r="G229" s="25">
        <v>2</v>
      </c>
      <c r="H229" s="25">
        <v>5</v>
      </c>
      <c r="I229" s="25">
        <v>2</v>
      </c>
      <c r="J229" s="25">
        <v>4</v>
      </c>
      <c r="K229" s="25">
        <v>4</v>
      </c>
      <c r="L229" s="25">
        <v>2</v>
      </c>
      <c r="M229" s="25">
        <v>7</v>
      </c>
      <c r="N229" s="25">
        <v>5</v>
      </c>
      <c r="O229" s="25">
        <v>2</v>
      </c>
      <c r="P229" s="25">
        <v>2</v>
      </c>
      <c r="Q229" s="25">
        <v>3</v>
      </c>
      <c r="R229" s="25">
        <v>5</v>
      </c>
      <c r="S229" s="25">
        <v>1</v>
      </c>
      <c r="T229" s="25">
        <v>6</v>
      </c>
      <c r="U229" s="25">
        <v>14</v>
      </c>
      <c r="V229" s="25">
        <v>10</v>
      </c>
      <c r="W229" s="25">
        <v>9</v>
      </c>
      <c r="X229" s="25">
        <v>0</v>
      </c>
      <c r="Y229" s="25">
        <v>0</v>
      </c>
      <c r="Z229" s="25">
        <v>0</v>
      </c>
      <c r="AA229" s="25">
        <v>0</v>
      </c>
      <c r="AB229" s="26">
        <f>'TAZ 1454 2015 Land Use'!H229</f>
        <v>23</v>
      </c>
      <c r="AC229" s="25">
        <f t="shared" si="16"/>
        <v>12</v>
      </c>
      <c r="AD229" s="25">
        <f t="shared" si="17"/>
        <v>11</v>
      </c>
      <c r="AE229" s="29">
        <f t="shared" si="18"/>
        <v>5.5</v>
      </c>
    </row>
    <row r="230" spans="1:31" x14ac:dyDescent="0.25">
      <c r="A230" s="23">
        <v>2</v>
      </c>
      <c r="B230" s="25">
        <v>229</v>
      </c>
      <c r="C230" s="25">
        <v>1749</v>
      </c>
      <c r="D230" s="25">
        <v>5679</v>
      </c>
      <c r="E230" s="25">
        <v>304</v>
      </c>
      <c r="F230" s="25">
        <v>463</v>
      </c>
      <c r="G230" s="25">
        <v>268</v>
      </c>
      <c r="H230" s="25">
        <v>714</v>
      </c>
      <c r="I230" s="25">
        <v>280</v>
      </c>
      <c r="J230" s="25">
        <v>521</v>
      </c>
      <c r="K230" s="25">
        <v>615</v>
      </c>
      <c r="L230" s="25">
        <v>333</v>
      </c>
      <c r="M230" s="25">
        <v>1069</v>
      </c>
      <c r="N230" s="25">
        <v>680</v>
      </c>
      <c r="O230" s="25">
        <v>203</v>
      </c>
      <c r="P230" s="25">
        <v>359</v>
      </c>
      <c r="Q230" s="25">
        <v>571</v>
      </c>
      <c r="R230" s="25">
        <v>616</v>
      </c>
      <c r="S230" s="25">
        <v>302</v>
      </c>
      <c r="T230" s="25">
        <v>1002</v>
      </c>
      <c r="U230" s="25">
        <v>1892</v>
      </c>
      <c r="V230" s="25">
        <v>1627</v>
      </c>
      <c r="W230" s="25">
        <v>856</v>
      </c>
      <c r="X230" s="25">
        <v>22</v>
      </c>
      <c r="Y230" s="25">
        <v>0</v>
      </c>
      <c r="Z230" s="25">
        <v>0</v>
      </c>
      <c r="AA230" s="25">
        <v>22</v>
      </c>
      <c r="AB230" s="26">
        <f>'TAZ 1454 2015 Land Use'!H230</f>
        <v>3230</v>
      </c>
      <c r="AC230" s="25">
        <f t="shared" si="16"/>
        <v>1751</v>
      </c>
      <c r="AD230" s="25">
        <f t="shared" si="17"/>
        <v>1479</v>
      </c>
      <c r="AE230" s="29">
        <f t="shared" si="18"/>
        <v>4.4414414414414418</v>
      </c>
    </row>
    <row r="231" spans="1:31" x14ac:dyDescent="0.25">
      <c r="A231" s="23">
        <v>2</v>
      </c>
      <c r="B231" s="25">
        <v>230</v>
      </c>
      <c r="C231" s="25">
        <v>2921</v>
      </c>
      <c r="D231" s="25">
        <v>9048</v>
      </c>
      <c r="E231" s="25">
        <v>545</v>
      </c>
      <c r="F231" s="25">
        <v>869</v>
      </c>
      <c r="G231" s="25">
        <v>623</v>
      </c>
      <c r="H231" s="25">
        <v>884</v>
      </c>
      <c r="I231" s="25">
        <v>456</v>
      </c>
      <c r="J231" s="25">
        <v>830</v>
      </c>
      <c r="K231" s="25">
        <v>1266</v>
      </c>
      <c r="L231" s="25">
        <v>369</v>
      </c>
      <c r="M231" s="25">
        <v>1948</v>
      </c>
      <c r="N231" s="25">
        <v>973</v>
      </c>
      <c r="O231" s="25">
        <v>438</v>
      </c>
      <c r="P231" s="25">
        <v>735</v>
      </c>
      <c r="Q231" s="25">
        <v>942</v>
      </c>
      <c r="R231" s="25">
        <v>806</v>
      </c>
      <c r="S231" s="25">
        <v>319</v>
      </c>
      <c r="T231" s="25">
        <v>1316</v>
      </c>
      <c r="U231" s="25">
        <v>3393</v>
      </c>
      <c r="V231" s="25">
        <v>2517</v>
      </c>
      <c r="W231" s="25">
        <v>1503</v>
      </c>
      <c r="X231" s="25">
        <v>5</v>
      </c>
      <c r="Y231" s="25">
        <v>0</v>
      </c>
      <c r="Z231" s="25">
        <v>0</v>
      </c>
      <c r="AA231" s="25">
        <v>5</v>
      </c>
      <c r="AB231" s="26">
        <f>'TAZ 1454 2015 Land Use'!H231</f>
        <v>5178</v>
      </c>
      <c r="AC231" s="25">
        <f t="shared" si="16"/>
        <v>3362</v>
      </c>
      <c r="AD231" s="25">
        <f t="shared" si="17"/>
        <v>1816</v>
      </c>
      <c r="AE231" s="29">
        <f t="shared" si="18"/>
        <v>4.921409214092141</v>
      </c>
    </row>
    <row r="232" spans="1:31" x14ac:dyDescent="0.25">
      <c r="A232" s="23">
        <v>2</v>
      </c>
      <c r="B232" s="25">
        <v>231</v>
      </c>
      <c r="C232" s="25">
        <v>1534</v>
      </c>
      <c r="D232" s="25">
        <v>5482</v>
      </c>
      <c r="E232" s="25">
        <v>191</v>
      </c>
      <c r="F232" s="25">
        <v>400</v>
      </c>
      <c r="G232" s="25">
        <v>340</v>
      </c>
      <c r="H232" s="25">
        <v>603</v>
      </c>
      <c r="I232" s="25">
        <v>313</v>
      </c>
      <c r="J232" s="25">
        <v>508</v>
      </c>
      <c r="K232" s="25">
        <v>419</v>
      </c>
      <c r="L232" s="25">
        <v>294</v>
      </c>
      <c r="M232" s="25">
        <v>982</v>
      </c>
      <c r="N232" s="25">
        <v>552</v>
      </c>
      <c r="O232" s="25">
        <v>216</v>
      </c>
      <c r="P232" s="25">
        <v>290</v>
      </c>
      <c r="Q232" s="25">
        <v>443</v>
      </c>
      <c r="R232" s="25">
        <v>585</v>
      </c>
      <c r="S232" s="25">
        <v>259</v>
      </c>
      <c r="T232" s="25">
        <v>811</v>
      </c>
      <c r="U232" s="25">
        <v>1642</v>
      </c>
      <c r="V232" s="25">
        <v>1567</v>
      </c>
      <c r="W232" s="25">
        <v>1203</v>
      </c>
      <c r="X232" s="25">
        <v>99</v>
      </c>
      <c r="Y232" s="25">
        <v>0</v>
      </c>
      <c r="Z232" s="25">
        <v>0</v>
      </c>
      <c r="AA232" s="25">
        <v>99</v>
      </c>
      <c r="AB232" s="26">
        <f>'TAZ 1454 2015 Land Use'!H232</f>
        <v>2818</v>
      </c>
      <c r="AC232" s="25">
        <f t="shared" si="16"/>
        <v>1346</v>
      </c>
      <c r="AD232" s="25">
        <f t="shared" si="17"/>
        <v>1472</v>
      </c>
      <c r="AE232" s="29">
        <f t="shared" si="18"/>
        <v>5.0068027210884356</v>
      </c>
    </row>
    <row r="233" spans="1:31" x14ac:dyDescent="0.25">
      <c r="A233" s="23">
        <v>2</v>
      </c>
      <c r="B233" s="25">
        <v>232</v>
      </c>
      <c r="C233" s="25">
        <v>1705</v>
      </c>
      <c r="D233" s="25">
        <v>5464</v>
      </c>
      <c r="E233" s="25">
        <v>283</v>
      </c>
      <c r="F233" s="25">
        <v>534</v>
      </c>
      <c r="G233" s="25">
        <v>347</v>
      </c>
      <c r="H233" s="25">
        <v>541</v>
      </c>
      <c r="I233" s="25">
        <v>386</v>
      </c>
      <c r="J233" s="25">
        <v>399</v>
      </c>
      <c r="K233" s="25">
        <v>684</v>
      </c>
      <c r="L233" s="25">
        <v>236</v>
      </c>
      <c r="M233" s="25">
        <v>1169</v>
      </c>
      <c r="N233" s="25">
        <v>536</v>
      </c>
      <c r="O233" s="25">
        <v>303</v>
      </c>
      <c r="P233" s="25">
        <v>537</v>
      </c>
      <c r="Q233" s="25">
        <v>411</v>
      </c>
      <c r="R233" s="25">
        <v>454</v>
      </c>
      <c r="S233" s="25">
        <v>205</v>
      </c>
      <c r="T233" s="25">
        <v>814</v>
      </c>
      <c r="U233" s="25">
        <v>1679</v>
      </c>
      <c r="V233" s="25">
        <v>1714</v>
      </c>
      <c r="W233" s="25">
        <v>1052</v>
      </c>
      <c r="X233" s="25">
        <v>188</v>
      </c>
      <c r="Y233" s="25">
        <v>0</v>
      </c>
      <c r="Z233" s="25">
        <v>0</v>
      </c>
      <c r="AA233" s="25">
        <v>188</v>
      </c>
      <c r="AB233" s="26">
        <f>'TAZ 1454 2015 Land Use'!H233</f>
        <v>2831</v>
      </c>
      <c r="AC233" s="25">
        <f t="shared" si="16"/>
        <v>1767</v>
      </c>
      <c r="AD233" s="25">
        <f t="shared" si="17"/>
        <v>1064</v>
      </c>
      <c r="AE233" s="29">
        <f t="shared" si="18"/>
        <v>4.5084745762711869</v>
      </c>
    </row>
    <row r="234" spans="1:31" x14ac:dyDescent="0.25">
      <c r="A234" s="23">
        <v>2</v>
      </c>
      <c r="B234" s="25">
        <v>233</v>
      </c>
      <c r="C234" s="25">
        <v>3055</v>
      </c>
      <c r="D234" s="25">
        <v>7377</v>
      </c>
      <c r="E234" s="25">
        <v>887</v>
      </c>
      <c r="F234" s="25">
        <v>1177</v>
      </c>
      <c r="G234" s="25">
        <v>387</v>
      </c>
      <c r="H234" s="25">
        <v>604</v>
      </c>
      <c r="I234" s="25">
        <v>629</v>
      </c>
      <c r="J234" s="25">
        <v>1212</v>
      </c>
      <c r="K234" s="25">
        <v>1011</v>
      </c>
      <c r="L234" s="25">
        <v>203</v>
      </c>
      <c r="M234" s="25">
        <v>2325</v>
      </c>
      <c r="N234" s="25">
        <v>730</v>
      </c>
      <c r="O234" s="25">
        <v>688</v>
      </c>
      <c r="P234" s="25">
        <v>782</v>
      </c>
      <c r="Q234" s="25">
        <v>712</v>
      </c>
      <c r="R234" s="25">
        <v>873</v>
      </c>
      <c r="S234" s="25">
        <v>413</v>
      </c>
      <c r="T234" s="25">
        <v>869</v>
      </c>
      <c r="U234" s="25">
        <v>2614</v>
      </c>
      <c r="V234" s="25">
        <v>2136</v>
      </c>
      <c r="W234" s="25">
        <v>1345</v>
      </c>
      <c r="X234" s="25">
        <v>7</v>
      </c>
      <c r="Y234" s="25">
        <v>0</v>
      </c>
      <c r="Z234" s="25">
        <v>0</v>
      </c>
      <c r="AA234" s="25">
        <v>7</v>
      </c>
      <c r="AB234" s="26">
        <f>'TAZ 1454 2015 Land Use'!H234</f>
        <v>4193</v>
      </c>
      <c r="AC234" s="25">
        <f t="shared" si="16"/>
        <v>3234</v>
      </c>
      <c r="AD234" s="25">
        <f t="shared" si="17"/>
        <v>959</v>
      </c>
      <c r="AE234" s="29">
        <f t="shared" si="18"/>
        <v>4.7241379310344831</v>
      </c>
    </row>
    <row r="235" spans="1:31" x14ac:dyDescent="0.25">
      <c r="A235" s="23">
        <v>2</v>
      </c>
      <c r="B235" s="25">
        <v>234</v>
      </c>
      <c r="C235" s="25">
        <v>1610</v>
      </c>
      <c r="D235" s="25">
        <v>2866</v>
      </c>
      <c r="E235" s="25">
        <v>817</v>
      </c>
      <c r="F235" s="25">
        <v>550</v>
      </c>
      <c r="G235" s="25">
        <v>152</v>
      </c>
      <c r="H235" s="25">
        <v>91</v>
      </c>
      <c r="I235" s="25">
        <v>289</v>
      </c>
      <c r="J235" s="25">
        <v>847</v>
      </c>
      <c r="K235" s="25">
        <v>435</v>
      </c>
      <c r="L235" s="25">
        <v>39</v>
      </c>
      <c r="M235" s="25">
        <v>1425</v>
      </c>
      <c r="N235" s="25">
        <v>185</v>
      </c>
      <c r="O235" s="25">
        <v>423</v>
      </c>
      <c r="P235" s="25">
        <v>462</v>
      </c>
      <c r="Q235" s="25">
        <v>304</v>
      </c>
      <c r="R235" s="25">
        <v>421</v>
      </c>
      <c r="S235" s="25">
        <v>111</v>
      </c>
      <c r="T235" s="25">
        <v>196</v>
      </c>
      <c r="U235" s="25">
        <v>1525</v>
      </c>
      <c r="V235" s="25">
        <v>616</v>
      </c>
      <c r="W235" s="25">
        <v>418</v>
      </c>
      <c r="X235" s="25">
        <v>0</v>
      </c>
      <c r="Y235" s="25">
        <v>0</v>
      </c>
      <c r="Z235" s="25">
        <v>0</v>
      </c>
      <c r="AA235" s="25">
        <v>0</v>
      </c>
      <c r="AB235" s="26">
        <f>'TAZ 1454 2015 Land Use'!H235</f>
        <v>1931</v>
      </c>
      <c r="AC235" s="25">
        <f t="shared" si="16"/>
        <v>1717</v>
      </c>
      <c r="AD235" s="25">
        <f t="shared" si="17"/>
        <v>214</v>
      </c>
      <c r="AE235" s="29">
        <f t="shared" si="18"/>
        <v>5.4871794871794872</v>
      </c>
    </row>
    <row r="236" spans="1:31" x14ac:dyDescent="0.25">
      <c r="A236" s="23">
        <v>2</v>
      </c>
      <c r="B236" s="25">
        <v>235</v>
      </c>
      <c r="C236" s="25">
        <v>1129</v>
      </c>
      <c r="D236" s="25">
        <v>3281</v>
      </c>
      <c r="E236" s="25">
        <v>191</v>
      </c>
      <c r="F236" s="25">
        <v>409</v>
      </c>
      <c r="G236" s="25">
        <v>208</v>
      </c>
      <c r="H236" s="25">
        <v>321</v>
      </c>
      <c r="I236" s="25">
        <v>309</v>
      </c>
      <c r="J236" s="25">
        <v>354</v>
      </c>
      <c r="K236" s="25">
        <v>320</v>
      </c>
      <c r="L236" s="25">
        <v>146</v>
      </c>
      <c r="M236" s="25">
        <v>725</v>
      </c>
      <c r="N236" s="25">
        <v>404</v>
      </c>
      <c r="O236" s="25">
        <v>216</v>
      </c>
      <c r="P236" s="25">
        <v>264</v>
      </c>
      <c r="Q236" s="25">
        <v>248</v>
      </c>
      <c r="R236" s="25">
        <v>401</v>
      </c>
      <c r="S236" s="25">
        <v>204</v>
      </c>
      <c r="T236" s="25">
        <v>619</v>
      </c>
      <c r="U236" s="25">
        <v>971</v>
      </c>
      <c r="V236" s="25">
        <v>977</v>
      </c>
      <c r="W236" s="25">
        <v>510</v>
      </c>
      <c r="X236" s="25">
        <v>1</v>
      </c>
      <c r="Y236" s="25">
        <v>0</v>
      </c>
      <c r="Z236" s="25">
        <v>0</v>
      </c>
      <c r="AA236" s="25">
        <v>1</v>
      </c>
      <c r="AB236" s="26">
        <f>'TAZ 1454 2015 Land Use'!H236</f>
        <v>1601</v>
      </c>
      <c r="AC236" s="25">
        <f t="shared" si="16"/>
        <v>994</v>
      </c>
      <c r="AD236" s="25">
        <f t="shared" si="17"/>
        <v>607</v>
      </c>
      <c r="AE236" s="29">
        <f t="shared" si="18"/>
        <v>4.1575342465753424</v>
      </c>
    </row>
    <row r="237" spans="1:31" x14ac:dyDescent="0.25">
      <c r="A237" s="23">
        <v>2</v>
      </c>
      <c r="B237" s="25">
        <v>236</v>
      </c>
      <c r="C237" s="25">
        <v>2123</v>
      </c>
      <c r="D237" s="25">
        <v>5861</v>
      </c>
      <c r="E237" s="25">
        <v>526</v>
      </c>
      <c r="F237" s="25">
        <v>710</v>
      </c>
      <c r="G237" s="25">
        <v>334</v>
      </c>
      <c r="H237" s="25">
        <v>553</v>
      </c>
      <c r="I237" s="25">
        <v>303</v>
      </c>
      <c r="J237" s="25">
        <v>735</v>
      </c>
      <c r="K237" s="25">
        <v>764</v>
      </c>
      <c r="L237" s="25">
        <v>321</v>
      </c>
      <c r="M237" s="25">
        <v>1495</v>
      </c>
      <c r="N237" s="25">
        <v>628</v>
      </c>
      <c r="O237" s="25">
        <v>309</v>
      </c>
      <c r="P237" s="25">
        <v>469</v>
      </c>
      <c r="Q237" s="25">
        <v>678</v>
      </c>
      <c r="R237" s="25">
        <v>667</v>
      </c>
      <c r="S237" s="25">
        <v>321</v>
      </c>
      <c r="T237" s="25">
        <v>1000</v>
      </c>
      <c r="U237" s="25">
        <v>2009</v>
      </c>
      <c r="V237" s="25">
        <v>1721</v>
      </c>
      <c r="W237" s="25">
        <v>810</v>
      </c>
      <c r="X237" s="25">
        <v>21</v>
      </c>
      <c r="Y237" s="25">
        <v>0</v>
      </c>
      <c r="Z237" s="25">
        <v>0</v>
      </c>
      <c r="AA237" s="25">
        <v>21</v>
      </c>
      <c r="AB237" s="26">
        <f>'TAZ 1454 2015 Land Use'!H237</f>
        <v>3667</v>
      </c>
      <c r="AC237" s="25">
        <f t="shared" si="16"/>
        <v>2263</v>
      </c>
      <c r="AD237" s="25">
        <f t="shared" si="17"/>
        <v>1404</v>
      </c>
      <c r="AE237" s="29">
        <f t="shared" si="18"/>
        <v>4.3738317757009346</v>
      </c>
    </row>
    <row r="238" spans="1:31" x14ac:dyDescent="0.25">
      <c r="A238" s="23">
        <v>2</v>
      </c>
      <c r="B238" s="25">
        <v>237</v>
      </c>
      <c r="C238" s="25">
        <v>2515</v>
      </c>
      <c r="D238" s="25">
        <v>8291</v>
      </c>
      <c r="E238" s="25">
        <v>439</v>
      </c>
      <c r="F238" s="25">
        <v>637</v>
      </c>
      <c r="G238" s="25">
        <v>497</v>
      </c>
      <c r="H238" s="25">
        <v>942</v>
      </c>
      <c r="I238" s="25">
        <v>235</v>
      </c>
      <c r="J238" s="25">
        <v>885</v>
      </c>
      <c r="K238" s="25">
        <v>1026</v>
      </c>
      <c r="L238" s="25">
        <v>369</v>
      </c>
      <c r="M238" s="25">
        <v>1646</v>
      </c>
      <c r="N238" s="25">
        <v>869</v>
      </c>
      <c r="O238" s="25">
        <v>806</v>
      </c>
      <c r="P238" s="25">
        <v>679</v>
      </c>
      <c r="Q238" s="25">
        <v>774</v>
      </c>
      <c r="R238" s="25">
        <v>256</v>
      </c>
      <c r="S238" s="25">
        <v>464</v>
      </c>
      <c r="T238" s="25">
        <v>1612</v>
      </c>
      <c r="U238" s="25">
        <v>3254</v>
      </c>
      <c r="V238" s="25">
        <v>2324</v>
      </c>
      <c r="W238" s="25">
        <v>637</v>
      </c>
      <c r="X238" s="25">
        <v>77</v>
      </c>
      <c r="Y238" s="25">
        <v>0</v>
      </c>
      <c r="Z238" s="25">
        <v>0</v>
      </c>
      <c r="AA238" s="25">
        <v>77</v>
      </c>
      <c r="AB238" s="26">
        <f>'TAZ 1454 2015 Land Use'!H238</f>
        <v>4670</v>
      </c>
      <c r="AC238" s="25">
        <f t="shared" si="16"/>
        <v>2937</v>
      </c>
      <c r="AD238" s="25">
        <f t="shared" si="17"/>
        <v>1733</v>
      </c>
      <c r="AE238" s="29">
        <f t="shared" si="18"/>
        <v>4.6964769647696478</v>
      </c>
    </row>
    <row r="239" spans="1:31" x14ac:dyDescent="0.25">
      <c r="A239" s="23">
        <v>2</v>
      </c>
      <c r="B239" s="25">
        <v>238</v>
      </c>
      <c r="C239" s="25">
        <v>1118</v>
      </c>
      <c r="D239" s="25">
        <v>4113</v>
      </c>
      <c r="E239" s="25">
        <v>142</v>
      </c>
      <c r="F239" s="25">
        <v>259</v>
      </c>
      <c r="G239" s="25">
        <v>228</v>
      </c>
      <c r="H239" s="25">
        <v>489</v>
      </c>
      <c r="I239" s="25">
        <v>92</v>
      </c>
      <c r="J239" s="25">
        <v>469</v>
      </c>
      <c r="K239" s="25">
        <v>344</v>
      </c>
      <c r="L239" s="25">
        <v>213</v>
      </c>
      <c r="M239" s="25">
        <v>575</v>
      </c>
      <c r="N239" s="25">
        <v>543</v>
      </c>
      <c r="O239" s="25">
        <v>305</v>
      </c>
      <c r="P239" s="25">
        <v>350</v>
      </c>
      <c r="Q239" s="25">
        <v>241</v>
      </c>
      <c r="R239" s="25">
        <v>222</v>
      </c>
      <c r="S239" s="25">
        <v>519</v>
      </c>
      <c r="T239" s="25">
        <v>582</v>
      </c>
      <c r="U239" s="25">
        <v>1658</v>
      </c>
      <c r="V239" s="25">
        <v>982</v>
      </c>
      <c r="W239" s="25">
        <v>372</v>
      </c>
      <c r="X239" s="25">
        <v>0</v>
      </c>
      <c r="Y239" s="25">
        <v>0</v>
      </c>
      <c r="Z239" s="25">
        <v>0</v>
      </c>
      <c r="AA239" s="25">
        <v>0</v>
      </c>
      <c r="AB239" s="26">
        <f>'TAZ 1454 2015 Land Use'!H239</f>
        <v>2188</v>
      </c>
      <c r="AC239" s="25">
        <f t="shared" si="16"/>
        <v>1157</v>
      </c>
      <c r="AD239" s="25">
        <f t="shared" si="17"/>
        <v>1031</v>
      </c>
      <c r="AE239" s="29">
        <f t="shared" si="18"/>
        <v>4.84037558685446</v>
      </c>
    </row>
    <row r="240" spans="1:31" x14ac:dyDescent="0.25">
      <c r="A240" s="23">
        <v>2</v>
      </c>
      <c r="B240" s="25">
        <v>239</v>
      </c>
      <c r="C240" s="25">
        <v>0</v>
      </c>
      <c r="D240" s="25">
        <v>0</v>
      </c>
      <c r="E240" s="25">
        <v>0</v>
      </c>
      <c r="F240" s="25">
        <v>0</v>
      </c>
      <c r="G240" s="25">
        <v>0</v>
      </c>
      <c r="H240" s="25">
        <v>0</v>
      </c>
      <c r="I240" s="25">
        <v>0</v>
      </c>
      <c r="J240" s="25">
        <v>0</v>
      </c>
      <c r="K240" s="25">
        <v>0</v>
      </c>
      <c r="L240" s="25">
        <v>0</v>
      </c>
      <c r="M240" s="25">
        <v>0</v>
      </c>
      <c r="N240" s="25">
        <v>0</v>
      </c>
      <c r="O240" s="25">
        <v>0</v>
      </c>
      <c r="P240" s="25">
        <v>0</v>
      </c>
      <c r="Q240" s="25">
        <v>0</v>
      </c>
      <c r="R240" s="25">
        <v>0</v>
      </c>
      <c r="S240" s="25">
        <v>0</v>
      </c>
      <c r="T240" s="25">
        <v>0</v>
      </c>
      <c r="U240" s="25">
        <v>0</v>
      </c>
      <c r="V240" s="25">
        <v>0</v>
      </c>
      <c r="W240" s="25">
        <v>0</v>
      </c>
      <c r="X240" s="25">
        <v>0</v>
      </c>
      <c r="Y240" s="25">
        <v>0</v>
      </c>
      <c r="Z240" s="25">
        <v>0</v>
      </c>
      <c r="AA240" s="25">
        <v>0</v>
      </c>
      <c r="AB240" s="26">
        <f>'TAZ 1454 2015 Land Use'!H240</f>
        <v>0</v>
      </c>
      <c r="AC240" s="25">
        <f t="shared" si="16"/>
        <v>0</v>
      </c>
      <c r="AD240" s="25">
        <f t="shared" si="17"/>
        <v>0</v>
      </c>
      <c r="AE240" s="29">
        <f t="shared" si="18"/>
        <v>0</v>
      </c>
    </row>
    <row r="241" spans="1:31" x14ac:dyDescent="0.25">
      <c r="A241" s="23">
        <v>2</v>
      </c>
      <c r="B241" s="25">
        <v>240</v>
      </c>
      <c r="C241" s="25">
        <v>1802</v>
      </c>
      <c r="D241" s="25">
        <v>4719</v>
      </c>
      <c r="E241" s="25">
        <v>482</v>
      </c>
      <c r="F241" s="25">
        <v>546</v>
      </c>
      <c r="G241" s="25">
        <v>352</v>
      </c>
      <c r="H241" s="25">
        <v>422</v>
      </c>
      <c r="I241" s="25">
        <v>331</v>
      </c>
      <c r="J241" s="25">
        <v>662</v>
      </c>
      <c r="K241" s="25">
        <v>595</v>
      </c>
      <c r="L241" s="25">
        <v>214</v>
      </c>
      <c r="M241" s="25">
        <v>1217</v>
      </c>
      <c r="N241" s="25">
        <v>585</v>
      </c>
      <c r="O241" s="25">
        <v>437</v>
      </c>
      <c r="P241" s="25">
        <v>511</v>
      </c>
      <c r="Q241" s="25">
        <v>525</v>
      </c>
      <c r="R241" s="25">
        <v>329</v>
      </c>
      <c r="S241" s="25">
        <v>271</v>
      </c>
      <c r="T241" s="25">
        <v>696</v>
      </c>
      <c r="U241" s="25">
        <v>1738</v>
      </c>
      <c r="V241" s="25">
        <v>1322</v>
      </c>
      <c r="W241" s="25">
        <v>692</v>
      </c>
      <c r="X241" s="25">
        <v>1</v>
      </c>
      <c r="Y241" s="25">
        <v>0</v>
      </c>
      <c r="Z241" s="25">
        <v>0</v>
      </c>
      <c r="AA241" s="25">
        <v>1</v>
      </c>
      <c r="AB241" s="26">
        <f>'TAZ 1454 2015 Land Use'!H241</f>
        <v>2752</v>
      </c>
      <c r="AC241" s="25">
        <f t="shared" si="16"/>
        <v>1852</v>
      </c>
      <c r="AD241" s="25">
        <f t="shared" si="17"/>
        <v>900</v>
      </c>
      <c r="AE241" s="29">
        <f t="shared" si="18"/>
        <v>4.2056074766355138</v>
      </c>
    </row>
    <row r="242" spans="1:31" x14ac:dyDescent="0.25">
      <c r="A242" s="23">
        <v>2</v>
      </c>
      <c r="B242" s="25">
        <v>241</v>
      </c>
      <c r="C242" s="25">
        <v>1338</v>
      </c>
      <c r="D242" s="25">
        <v>3739</v>
      </c>
      <c r="E242" s="25">
        <v>296</v>
      </c>
      <c r="F242" s="25">
        <v>415</v>
      </c>
      <c r="G242" s="25">
        <v>235</v>
      </c>
      <c r="H242" s="25">
        <v>392</v>
      </c>
      <c r="I242" s="25">
        <v>467</v>
      </c>
      <c r="J242" s="25">
        <v>310</v>
      </c>
      <c r="K242" s="25">
        <v>411</v>
      </c>
      <c r="L242" s="25">
        <v>150</v>
      </c>
      <c r="M242" s="25">
        <v>941</v>
      </c>
      <c r="N242" s="25">
        <v>397</v>
      </c>
      <c r="O242" s="25">
        <v>304</v>
      </c>
      <c r="P242" s="25">
        <v>221</v>
      </c>
      <c r="Q242" s="25">
        <v>238</v>
      </c>
      <c r="R242" s="25">
        <v>575</v>
      </c>
      <c r="S242" s="25">
        <v>156</v>
      </c>
      <c r="T242" s="25">
        <v>681</v>
      </c>
      <c r="U242" s="25">
        <v>971</v>
      </c>
      <c r="V242" s="25">
        <v>987</v>
      </c>
      <c r="W242" s="25">
        <v>944</v>
      </c>
      <c r="X242" s="25">
        <v>15</v>
      </c>
      <c r="Y242" s="25">
        <v>0</v>
      </c>
      <c r="Z242" s="25">
        <v>0</v>
      </c>
      <c r="AA242" s="25">
        <v>15</v>
      </c>
      <c r="AB242" s="26">
        <f>'TAZ 1454 2015 Land Use'!H242</f>
        <v>1748</v>
      </c>
      <c r="AC242" s="25">
        <f t="shared" si="16"/>
        <v>1132</v>
      </c>
      <c r="AD242" s="25">
        <f t="shared" si="17"/>
        <v>616</v>
      </c>
      <c r="AE242" s="29">
        <f t="shared" si="18"/>
        <v>4.1066666666666665</v>
      </c>
    </row>
    <row r="243" spans="1:31" x14ac:dyDescent="0.25">
      <c r="A243" s="23">
        <v>2</v>
      </c>
      <c r="B243" s="25">
        <v>242</v>
      </c>
      <c r="C243" s="25">
        <v>974</v>
      </c>
      <c r="D243" s="25">
        <v>2994</v>
      </c>
      <c r="E243" s="25">
        <v>180</v>
      </c>
      <c r="F243" s="25">
        <v>268</v>
      </c>
      <c r="G243" s="25">
        <v>164</v>
      </c>
      <c r="H243" s="25">
        <v>362</v>
      </c>
      <c r="I243" s="25">
        <v>234</v>
      </c>
      <c r="J243" s="25">
        <v>336</v>
      </c>
      <c r="K243" s="25">
        <v>270</v>
      </c>
      <c r="L243" s="25">
        <v>134</v>
      </c>
      <c r="M243" s="25">
        <v>634</v>
      </c>
      <c r="N243" s="25">
        <v>340</v>
      </c>
      <c r="O243" s="25">
        <v>144</v>
      </c>
      <c r="P243" s="25">
        <v>192</v>
      </c>
      <c r="Q243" s="25">
        <v>203</v>
      </c>
      <c r="R243" s="25">
        <v>435</v>
      </c>
      <c r="S243" s="25">
        <v>67</v>
      </c>
      <c r="T243" s="25">
        <v>622</v>
      </c>
      <c r="U243" s="25">
        <v>871</v>
      </c>
      <c r="V243" s="25">
        <v>840</v>
      </c>
      <c r="W243" s="25">
        <v>594</v>
      </c>
      <c r="X243" s="25">
        <v>0</v>
      </c>
      <c r="Y243" s="25">
        <v>0</v>
      </c>
      <c r="Z243" s="25">
        <v>0</v>
      </c>
      <c r="AA243" s="25">
        <v>0</v>
      </c>
      <c r="AB243" s="26">
        <f>'TAZ 1454 2015 Land Use'!H243</f>
        <v>1469</v>
      </c>
      <c r="AC243" s="25">
        <f t="shared" si="16"/>
        <v>876</v>
      </c>
      <c r="AD243" s="25">
        <f t="shared" si="17"/>
        <v>593</v>
      </c>
      <c r="AE243" s="29">
        <f t="shared" si="18"/>
        <v>4.4253731343283578</v>
      </c>
    </row>
    <row r="244" spans="1:31" x14ac:dyDescent="0.25">
      <c r="A244" s="23">
        <v>2</v>
      </c>
      <c r="B244" s="25">
        <v>243</v>
      </c>
      <c r="C244" s="25">
        <v>995</v>
      </c>
      <c r="D244" s="25">
        <v>2726</v>
      </c>
      <c r="E244" s="25">
        <v>184</v>
      </c>
      <c r="F244" s="25">
        <v>351</v>
      </c>
      <c r="G244" s="25">
        <v>219</v>
      </c>
      <c r="H244" s="25">
        <v>241</v>
      </c>
      <c r="I244" s="25">
        <v>284</v>
      </c>
      <c r="J244" s="25">
        <v>288</v>
      </c>
      <c r="K244" s="25">
        <v>297</v>
      </c>
      <c r="L244" s="25">
        <v>126</v>
      </c>
      <c r="M244" s="25">
        <v>707</v>
      </c>
      <c r="N244" s="25">
        <v>288</v>
      </c>
      <c r="O244" s="25">
        <v>149</v>
      </c>
      <c r="P244" s="25">
        <v>200</v>
      </c>
      <c r="Q244" s="25">
        <v>205</v>
      </c>
      <c r="R244" s="25">
        <v>441</v>
      </c>
      <c r="S244" s="25">
        <v>109</v>
      </c>
      <c r="T244" s="25">
        <v>408</v>
      </c>
      <c r="U244" s="25">
        <v>656</v>
      </c>
      <c r="V244" s="25">
        <v>911</v>
      </c>
      <c r="W244" s="25">
        <v>642</v>
      </c>
      <c r="X244" s="25">
        <v>14</v>
      </c>
      <c r="Y244" s="25">
        <v>0</v>
      </c>
      <c r="Z244" s="25">
        <v>0</v>
      </c>
      <c r="AA244" s="25">
        <v>14</v>
      </c>
      <c r="AB244" s="26">
        <f>'TAZ 1454 2015 Land Use'!H244</f>
        <v>1363</v>
      </c>
      <c r="AC244" s="25">
        <f t="shared" si="16"/>
        <v>882</v>
      </c>
      <c r="AD244" s="25">
        <f t="shared" si="17"/>
        <v>481</v>
      </c>
      <c r="AE244" s="29">
        <f t="shared" si="18"/>
        <v>3.8174603174603177</v>
      </c>
    </row>
    <row r="245" spans="1:31" x14ac:dyDescent="0.25">
      <c r="A245" s="23">
        <v>2</v>
      </c>
      <c r="B245" s="25">
        <v>244</v>
      </c>
      <c r="C245" s="25">
        <v>1871</v>
      </c>
      <c r="D245" s="25">
        <v>4930</v>
      </c>
      <c r="E245" s="25">
        <v>436</v>
      </c>
      <c r="F245" s="25">
        <v>568</v>
      </c>
      <c r="G245" s="25">
        <v>464</v>
      </c>
      <c r="H245" s="25">
        <v>403</v>
      </c>
      <c r="I245" s="25">
        <v>478</v>
      </c>
      <c r="J245" s="25">
        <v>648</v>
      </c>
      <c r="K245" s="25">
        <v>612</v>
      </c>
      <c r="L245" s="25">
        <v>133</v>
      </c>
      <c r="M245" s="25">
        <v>1288</v>
      </c>
      <c r="N245" s="25">
        <v>583</v>
      </c>
      <c r="O245" s="25">
        <v>380</v>
      </c>
      <c r="P245" s="25">
        <v>448</v>
      </c>
      <c r="Q245" s="25">
        <v>338</v>
      </c>
      <c r="R245" s="25">
        <v>705</v>
      </c>
      <c r="S245" s="25">
        <v>205</v>
      </c>
      <c r="T245" s="25">
        <v>781</v>
      </c>
      <c r="U245" s="25">
        <v>1495</v>
      </c>
      <c r="V245" s="25">
        <v>1619</v>
      </c>
      <c r="W245" s="25">
        <v>830</v>
      </c>
      <c r="X245" s="25">
        <v>4</v>
      </c>
      <c r="Y245" s="25">
        <v>0</v>
      </c>
      <c r="Z245" s="25">
        <v>0</v>
      </c>
      <c r="AA245" s="25">
        <v>4</v>
      </c>
      <c r="AB245" s="26">
        <f>'TAZ 1454 2015 Land Use'!H245</f>
        <v>2545</v>
      </c>
      <c r="AC245" s="25">
        <f t="shared" si="16"/>
        <v>1872</v>
      </c>
      <c r="AD245" s="25">
        <f t="shared" si="17"/>
        <v>673</v>
      </c>
      <c r="AE245" s="29">
        <f t="shared" si="18"/>
        <v>5.0601503759398501</v>
      </c>
    </row>
    <row r="246" spans="1:31" x14ac:dyDescent="0.25">
      <c r="A246" s="23">
        <v>2</v>
      </c>
      <c r="B246" s="25">
        <v>245</v>
      </c>
      <c r="C246" s="25">
        <v>1257</v>
      </c>
      <c r="D246" s="25">
        <v>3399</v>
      </c>
      <c r="E246" s="25">
        <v>224</v>
      </c>
      <c r="F246" s="25">
        <v>489</v>
      </c>
      <c r="G246" s="25">
        <v>289</v>
      </c>
      <c r="H246" s="25">
        <v>255</v>
      </c>
      <c r="I246" s="25">
        <v>372</v>
      </c>
      <c r="J246" s="25">
        <v>416</v>
      </c>
      <c r="K246" s="25">
        <v>387</v>
      </c>
      <c r="L246" s="25">
        <v>82</v>
      </c>
      <c r="M246" s="25">
        <v>861</v>
      </c>
      <c r="N246" s="25">
        <v>396</v>
      </c>
      <c r="O246" s="25">
        <v>240</v>
      </c>
      <c r="P246" s="25">
        <v>247</v>
      </c>
      <c r="Q246" s="25">
        <v>252</v>
      </c>
      <c r="R246" s="25">
        <v>518</v>
      </c>
      <c r="S246" s="25">
        <v>215</v>
      </c>
      <c r="T246" s="25">
        <v>497</v>
      </c>
      <c r="U246" s="25">
        <v>854</v>
      </c>
      <c r="V246" s="25">
        <v>1020</v>
      </c>
      <c r="W246" s="25">
        <v>813</v>
      </c>
      <c r="X246" s="25">
        <v>25</v>
      </c>
      <c r="Y246" s="25">
        <v>0</v>
      </c>
      <c r="Z246" s="25">
        <v>0</v>
      </c>
      <c r="AA246" s="25">
        <v>25</v>
      </c>
      <c r="AB246" s="26">
        <f>'TAZ 1454 2015 Land Use'!H246</f>
        <v>1592</v>
      </c>
      <c r="AC246" s="25">
        <f t="shared" si="16"/>
        <v>1190</v>
      </c>
      <c r="AD246" s="25">
        <f t="shared" si="17"/>
        <v>402</v>
      </c>
      <c r="AE246" s="29">
        <f t="shared" si="18"/>
        <v>4.9024390243902438</v>
      </c>
    </row>
    <row r="247" spans="1:31" x14ac:dyDescent="0.25">
      <c r="A247" s="23">
        <v>2</v>
      </c>
      <c r="B247" s="25">
        <v>246</v>
      </c>
      <c r="C247" s="25">
        <v>2814</v>
      </c>
      <c r="D247" s="25">
        <v>8024</v>
      </c>
      <c r="E247" s="25">
        <v>464</v>
      </c>
      <c r="F247" s="25">
        <v>948</v>
      </c>
      <c r="G247" s="25">
        <v>709</v>
      </c>
      <c r="H247" s="25">
        <v>693</v>
      </c>
      <c r="I247" s="25">
        <v>512</v>
      </c>
      <c r="J247" s="25">
        <v>1077</v>
      </c>
      <c r="K247" s="25">
        <v>1044</v>
      </c>
      <c r="L247" s="25">
        <v>181</v>
      </c>
      <c r="M247" s="25">
        <v>1601</v>
      </c>
      <c r="N247" s="25">
        <v>1213</v>
      </c>
      <c r="O247" s="25">
        <v>509</v>
      </c>
      <c r="P247" s="25">
        <v>375</v>
      </c>
      <c r="Q247" s="25">
        <v>452</v>
      </c>
      <c r="R247" s="25">
        <v>1478</v>
      </c>
      <c r="S247" s="25">
        <v>502</v>
      </c>
      <c r="T247" s="25">
        <v>1658</v>
      </c>
      <c r="U247" s="25">
        <v>2025</v>
      </c>
      <c r="V247" s="25">
        <v>2248</v>
      </c>
      <c r="W247" s="25">
        <v>1591</v>
      </c>
      <c r="X247" s="25">
        <v>61</v>
      </c>
      <c r="Y247" s="25">
        <v>0</v>
      </c>
      <c r="Z247" s="25">
        <v>0</v>
      </c>
      <c r="AA247" s="25">
        <v>61</v>
      </c>
      <c r="AB247" s="26">
        <f>'TAZ 1454 2015 Land Use'!H247</f>
        <v>3897</v>
      </c>
      <c r="AC247" s="25">
        <f t="shared" si="16"/>
        <v>3165</v>
      </c>
      <c r="AD247" s="25">
        <f t="shared" si="17"/>
        <v>732</v>
      </c>
      <c r="AE247" s="29">
        <f t="shared" si="18"/>
        <v>4.0441988950276242</v>
      </c>
    </row>
    <row r="248" spans="1:31" x14ac:dyDescent="0.25">
      <c r="A248" s="23">
        <v>2</v>
      </c>
      <c r="B248" s="25">
        <v>247</v>
      </c>
      <c r="C248" s="25">
        <v>1256</v>
      </c>
      <c r="D248" s="25">
        <v>3710</v>
      </c>
      <c r="E248" s="25">
        <v>199</v>
      </c>
      <c r="F248" s="25">
        <v>396</v>
      </c>
      <c r="G248" s="25">
        <v>224</v>
      </c>
      <c r="H248" s="25">
        <v>437</v>
      </c>
      <c r="I248" s="25">
        <v>312</v>
      </c>
      <c r="J248" s="25">
        <v>411</v>
      </c>
      <c r="K248" s="25">
        <v>470</v>
      </c>
      <c r="L248" s="25">
        <v>63</v>
      </c>
      <c r="M248" s="25">
        <v>651</v>
      </c>
      <c r="N248" s="25">
        <v>605</v>
      </c>
      <c r="O248" s="25">
        <v>172</v>
      </c>
      <c r="P248" s="25">
        <v>205</v>
      </c>
      <c r="Q248" s="25">
        <v>169</v>
      </c>
      <c r="R248" s="25">
        <v>710</v>
      </c>
      <c r="S248" s="25">
        <v>331</v>
      </c>
      <c r="T248" s="25">
        <v>889</v>
      </c>
      <c r="U248" s="25">
        <v>899</v>
      </c>
      <c r="V248" s="25">
        <v>1046</v>
      </c>
      <c r="W248" s="25">
        <v>545</v>
      </c>
      <c r="X248" s="25">
        <v>12</v>
      </c>
      <c r="Y248" s="25">
        <v>0</v>
      </c>
      <c r="Z248" s="25">
        <v>0</v>
      </c>
      <c r="AA248" s="25">
        <v>12</v>
      </c>
      <c r="AB248" s="26">
        <f>'TAZ 1454 2015 Land Use'!H248</f>
        <v>1673</v>
      </c>
      <c r="AC248" s="25">
        <f t="shared" si="16"/>
        <v>1351</v>
      </c>
      <c r="AD248" s="25">
        <f t="shared" si="17"/>
        <v>322</v>
      </c>
      <c r="AE248" s="29">
        <f t="shared" si="18"/>
        <v>5.1111111111111107</v>
      </c>
    </row>
    <row r="249" spans="1:31" x14ac:dyDescent="0.25">
      <c r="A249" s="23">
        <v>2</v>
      </c>
      <c r="B249" s="25">
        <v>248</v>
      </c>
      <c r="C249" s="25">
        <v>1346</v>
      </c>
      <c r="D249" s="25">
        <v>3168</v>
      </c>
      <c r="E249" s="25">
        <v>516</v>
      </c>
      <c r="F249" s="25">
        <v>325</v>
      </c>
      <c r="G249" s="25">
        <v>214</v>
      </c>
      <c r="H249" s="25">
        <v>291</v>
      </c>
      <c r="I249" s="25">
        <v>286</v>
      </c>
      <c r="J249" s="25">
        <v>565</v>
      </c>
      <c r="K249" s="25">
        <v>441</v>
      </c>
      <c r="L249" s="25">
        <v>54</v>
      </c>
      <c r="M249" s="25">
        <v>916</v>
      </c>
      <c r="N249" s="25">
        <v>430</v>
      </c>
      <c r="O249" s="25">
        <v>232</v>
      </c>
      <c r="P249" s="25">
        <v>343</v>
      </c>
      <c r="Q249" s="25">
        <v>307</v>
      </c>
      <c r="R249" s="25">
        <v>464</v>
      </c>
      <c r="S249" s="25">
        <v>254</v>
      </c>
      <c r="T249" s="25">
        <v>512</v>
      </c>
      <c r="U249" s="25">
        <v>1242</v>
      </c>
      <c r="V249" s="25">
        <v>796</v>
      </c>
      <c r="W249" s="25">
        <v>364</v>
      </c>
      <c r="X249" s="25">
        <v>0</v>
      </c>
      <c r="Y249" s="25">
        <v>0</v>
      </c>
      <c r="Z249" s="25">
        <v>0</v>
      </c>
      <c r="AA249" s="25">
        <v>0</v>
      </c>
      <c r="AB249" s="26">
        <f>'TAZ 1454 2015 Land Use'!H249</f>
        <v>1750</v>
      </c>
      <c r="AC249" s="25">
        <f t="shared" si="16"/>
        <v>1447</v>
      </c>
      <c r="AD249" s="25">
        <f t="shared" si="17"/>
        <v>303</v>
      </c>
      <c r="AE249" s="29">
        <f t="shared" si="18"/>
        <v>5.6111111111111107</v>
      </c>
    </row>
    <row r="250" spans="1:31" x14ac:dyDescent="0.25">
      <c r="A250" s="23">
        <v>2</v>
      </c>
      <c r="B250" s="25">
        <v>249</v>
      </c>
      <c r="C250" s="25">
        <v>2382</v>
      </c>
      <c r="D250" s="25">
        <v>5869</v>
      </c>
      <c r="E250" s="25">
        <v>827</v>
      </c>
      <c r="F250" s="25">
        <v>650</v>
      </c>
      <c r="G250" s="25">
        <v>377</v>
      </c>
      <c r="H250" s="25">
        <v>528</v>
      </c>
      <c r="I250" s="25">
        <v>405</v>
      </c>
      <c r="J250" s="25">
        <v>1029</v>
      </c>
      <c r="K250" s="25">
        <v>767</v>
      </c>
      <c r="L250" s="25">
        <v>181</v>
      </c>
      <c r="M250" s="25">
        <v>1624</v>
      </c>
      <c r="N250" s="25">
        <v>758</v>
      </c>
      <c r="O250" s="25">
        <v>424</v>
      </c>
      <c r="P250" s="25">
        <v>740</v>
      </c>
      <c r="Q250" s="25">
        <v>498</v>
      </c>
      <c r="R250" s="25">
        <v>720</v>
      </c>
      <c r="S250" s="25">
        <v>325</v>
      </c>
      <c r="T250" s="25">
        <v>1123</v>
      </c>
      <c r="U250" s="25">
        <v>2100</v>
      </c>
      <c r="V250" s="25">
        <v>1823</v>
      </c>
      <c r="W250" s="25">
        <v>498</v>
      </c>
      <c r="X250" s="25">
        <v>5</v>
      </c>
      <c r="Y250" s="25">
        <v>0</v>
      </c>
      <c r="Z250" s="25">
        <v>0</v>
      </c>
      <c r="AA250" s="25">
        <v>5</v>
      </c>
      <c r="AB250" s="26">
        <f>'TAZ 1454 2015 Land Use'!H250</f>
        <v>3402</v>
      </c>
      <c r="AC250" s="25">
        <f t="shared" si="16"/>
        <v>2563</v>
      </c>
      <c r="AD250" s="25">
        <f t="shared" si="17"/>
        <v>839</v>
      </c>
      <c r="AE250" s="29">
        <f t="shared" si="18"/>
        <v>4.6353591160220997</v>
      </c>
    </row>
    <row r="251" spans="1:31" x14ac:dyDescent="0.25">
      <c r="A251" s="23">
        <v>2</v>
      </c>
      <c r="B251" s="25">
        <v>250</v>
      </c>
      <c r="C251" s="25">
        <v>1803</v>
      </c>
      <c r="D251" s="25">
        <v>4548</v>
      </c>
      <c r="E251" s="25">
        <v>468</v>
      </c>
      <c r="F251" s="25">
        <v>695</v>
      </c>
      <c r="G251" s="25">
        <v>224</v>
      </c>
      <c r="H251" s="25">
        <v>416</v>
      </c>
      <c r="I251" s="25">
        <v>430</v>
      </c>
      <c r="J251" s="25">
        <v>665</v>
      </c>
      <c r="K251" s="25">
        <v>662</v>
      </c>
      <c r="L251" s="25">
        <v>46</v>
      </c>
      <c r="M251" s="25">
        <v>1208</v>
      </c>
      <c r="N251" s="25">
        <v>595</v>
      </c>
      <c r="O251" s="25">
        <v>368</v>
      </c>
      <c r="P251" s="25">
        <v>301</v>
      </c>
      <c r="Q251" s="25">
        <v>408</v>
      </c>
      <c r="R251" s="25">
        <v>726</v>
      </c>
      <c r="S251" s="25">
        <v>302</v>
      </c>
      <c r="T251" s="25">
        <v>805</v>
      </c>
      <c r="U251" s="25">
        <v>1382</v>
      </c>
      <c r="V251" s="25">
        <v>1382</v>
      </c>
      <c r="W251" s="25">
        <v>677</v>
      </c>
      <c r="X251" s="25">
        <v>67</v>
      </c>
      <c r="Y251" s="25">
        <v>0</v>
      </c>
      <c r="Z251" s="25">
        <v>0</v>
      </c>
      <c r="AA251" s="25">
        <v>67</v>
      </c>
      <c r="AB251" s="26">
        <f>'TAZ 1454 2015 Land Use'!H251</f>
        <v>2283</v>
      </c>
      <c r="AC251" s="25">
        <f t="shared" si="16"/>
        <v>1989</v>
      </c>
      <c r="AD251" s="25">
        <f t="shared" si="17"/>
        <v>294</v>
      </c>
      <c r="AE251" s="29">
        <f t="shared" si="18"/>
        <v>6.3913043478260869</v>
      </c>
    </row>
    <row r="252" spans="1:31" x14ac:dyDescent="0.25">
      <c r="A252" s="23">
        <v>2</v>
      </c>
      <c r="B252" s="25">
        <v>251</v>
      </c>
      <c r="C252" s="25">
        <v>2678</v>
      </c>
      <c r="D252" s="25">
        <v>5511</v>
      </c>
      <c r="E252" s="25">
        <v>1111</v>
      </c>
      <c r="F252" s="25">
        <v>944</v>
      </c>
      <c r="G252" s="25">
        <v>293</v>
      </c>
      <c r="H252" s="25">
        <v>330</v>
      </c>
      <c r="I252" s="25">
        <v>232</v>
      </c>
      <c r="J252" s="25">
        <v>1732</v>
      </c>
      <c r="K252" s="25">
        <v>599</v>
      </c>
      <c r="L252" s="25">
        <v>115</v>
      </c>
      <c r="M252" s="25">
        <v>2110</v>
      </c>
      <c r="N252" s="25">
        <v>568</v>
      </c>
      <c r="O252" s="25">
        <v>526</v>
      </c>
      <c r="P252" s="25">
        <v>677</v>
      </c>
      <c r="Q252" s="25">
        <v>686</v>
      </c>
      <c r="R252" s="25">
        <v>789</v>
      </c>
      <c r="S252" s="25">
        <v>186</v>
      </c>
      <c r="T252" s="25">
        <v>783</v>
      </c>
      <c r="U252" s="25">
        <v>2348</v>
      </c>
      <c r="V252" s="25">
        <v>1477</v>
      </c>
      <c r="W252" s="25">
        <v>717</v>
      </c>
      <c r="X252" s="25">
        <v>9</v>
      </c>
      <c r="Y252" s="25">
        <v>0</v>
      </c>
      <c r="Z252" s="25">
        <v>0</v>
      </c>
      <c r="AA252" s="25">
        <v>9</v>
      </c>
      <c r="AB252" s="26">
        <f>'TAZ 1454 2015 Land Use'!H252</f>
        <v>3447</v>
      </c>
      <c r="AC252" s="25">
        <f t="shared" si="16"/>
        <v>2930</v>
      </c>
      <c r="AD252" s="25">
        <f t="shared" si="17"/>
        <v>517</v>
      </c>
      <c r="AE252" s="29">
        <f t="shared" si="18"/>
        <v>4.4956521739130437</v>
      </c>
    </row>
    <row r="253" spans="1:31" x14ac:dyDescent="0.25">
      <c r="A253" s="23">
        <v>2</v>
      </c>
      <c r="B253" s="25">
        <v>252</v>
      </c>
      <c r="C253" s="25">
        <v>1905</v>
      </c>
      <c r="D253" s="25">
        <v>5971</v>
      </c>
      <c r="E253" s="25">
        <v>163</v>
      </c>
      <c r="F253" s="25">
        <v>740</v>
      </c>
      <c r="G253" s="25">
        <v>356</v>
      </c>
      <c r="H253" s="25">
        <v>646</v>
      </c>
      <c r="I253" s="25">
        <v>596</v>
      </c>
      <c r="J253" s="25">
        <v>676</v>
      </c>
      <c r="K253" s="25">
        <v>533</v>
      </c>
      <c r="L253" s="25">
        <v>100</v>
      </c>
      <c r="M253" s="25">
        <v>1138</v>
      </c>
      <c r="N253" s="25">
        <v>767</v>
      </c>
      <c r="O253" s="25">
        <v>209</v>
      </c>
      <c r="P253" s="25">
        <v>160</v>
      </c>
      <c r="Q253" s="25">
        <v>289</v>
      </c>
      <c r="R253" s="25">
        <v>1247</v>
      </c>
      <c r="S253" s="25">
        <v>292</v>
      </c>
      <c r="T253" s="25">
        <v>1356</v>
      </c>
      <c r="U253" s="25">
        <v>1038</v>
      </c>
      <c r="V253" s="25">
        <v>1900</v>
      </c>
      <c r="W253" s="25">
        <v>1385</v>
      </c>
      <c r="X253" s="25">
        <v>0</v>
      </c>
      <c r="Y253" s="25">
        <v>0</v>
      </c>
      <c r="Z253" s="25">
        <v>0</v>
      </c>
      <c r="AA253" s="25">
        <v>0</v>
      </c>
      <c r="AB253" s="26">
        <f>'TAZ 1454 2015 Land Use'!H253</f>
        <v>2275</v>
      </c>
      <c r="AC253" s="25">
        <f t="shared" si="16"/>
        <v>1742</v>
      </c>
      <c r="AD253" s="25">
        <f t="shared" si="17"/>
        <v>533</v>
      </c>
      <c r="AE253" s="29">
        <f t="shared" si="18"/>
        <v>5.33</v>
      </c>
    </row>
    <row r="254" spans="1:31" x14ac:dyDescent="0.25">
      <c r="A254" s="23">
        <v>2</v>
      </c>
      <c r="B254" s="25">
        <v>253</v>
      </c>
      <c r="C254" s="25">
        <v>976</v>
      </c>
      <c r="D254" s="25">
        <v>2702</v>
      </c>
      <c r="E254" s="25">
        <v>159</v>
      </c>
      <c r="F254" s="25">
        <v>357</v>
      </c>
      <c r="G254" s="25">
        <v>203</v>
      </c>
      <c r="H254" s="25">
        <v>257</v>
      </c>
      <c r="I254" s="25">
        <v>243</v>
      </c>
      <c r="J254" s="25">
        <v>358</v>
      </c>
      <c r="K254" s="25">
        <v>308</v>
      </c>
      <c r="L254" s="25">
        <v>67</v>
      </c>
      <c r="M254" s="25">
        <v>649</v>
      </c>
      <c r="N254" s="25">
        <v>327</v>
      </c>
      <c r="O254" s="25">
        <v>69</v>
      </c>
      <c r="P254" s="25">
        <v>139</v>
      </c>
      <c r="Q254" s="25">
        <v>135</v>
      </c>
      <c r="R254" s="25">
        <v>633</v>
      </c>
      <c r="S254" s="25">
        <v>48</v>
      </c>
      <c r="T254" s="25">
        <v>627</v>
      </c>
      <c r="U254" s="25">
        <v>654</v>
      </c>
      <c r="V254" s="25">
        <v>791</v>
      </c>
      <c r="W254" s="25">
        <v>582</v>
      </c>
      <c r="X254" s="25">
        <v>0</v>
      </c>
      <c r="Y254" s="25">
        <v>0</v>
      </c>
      <c r="Z254" s="25">
        <v>0</v>
      </c>
      <c r="AA254" s="25">
        <v>0</v>
      </c>
      <c r="AB254" s="26">
        <f>'TAZ 1454 2015 Land Use'!H254</f>
        <v>1271</v>
      </c>
      <c r="AC254" s="25">
        <f t="shared" si="16"/>
        <v>974</v>
      </c>
      <c r="AD254" s="25">
        <f t="shared" si="17"/>
        <v>297</v>
      </c>
      <c r="AE254" s="29">
        <f t="shared" si="18"/>
        <v>4.4328358208955221</v>
      </c>
    </row>
    <row r="255" spans="1:31" x14ac:dyDescent="0.25">
      <c r="A255" s="23">
        <v>2</v>
      </c>
      <c r="B255" s="25">
        <v>254</v>
      </c>
      <c r="C255" s="25">
        <v>1793</v>
      </c>
      <c r="D255" s="25">
        <v>5517</v>
      </c>
      <c r="E255" s="25">
        <v>196</v>
      </c>
      <c r="F255" s="25">
        <v>692</v>
      </c>
      <c r="G255" s="25">
        <v>273</v>
      </c>
      <c r="H255" s="25">
        <v>632</v>
      </c>
      <c r="I255" s="25">
        <v>396</v>
      </c>
      <c r="J255" s="25">
        <v>776</v>
      </c>
      <c r="K255" s="25">
        <v>489</v>
      </c>
      <c r="L255" s="25">
        <v>132</v>
      </c>
      <c r="M255" s="25">
        <v>1062</v>
      </c>
      <c r="N255" s="25">
        <v>731</v>
      </c>
      <c r="O255" s="25">
        <v>151</v>
      </c>
      <c r="P255" s="25">
        <v>111</v>
      </c>
      <c r="Q255" s="25">
        <v>292</v>
      </c>
      <c r="R255" s="25">
        <v>1239</v>
      </c>
      <c r="S255" s="25">
        <v>232</v>
      </c>
      <c r="T255" s="25">
        <v>1275</v>
      </c>
      <c r="U255" s="25">
        <v>1060</v>
      </c>
      <c r="V255" s="25">
        <v>1802</v>
      </c>
      <c r="W255" s="25">
        <v>1148</v>
      </c>
      <c r="X255" s="25">
        <v>0</v>
      </c>
      <c r="Y255" s="25">
        <v>0</v>
      </c>
      <c r="Z255" s="25">
        <v>0</v>
      </c>
      <c r="AA255" s="25">
        <v>0</v>
      </c>
      <c r="AB255" s="26">
        <f>'TAZ 1454 2015 Land Use'!H255</f>
        <v>2339</v>
      </c>
      <c r="AC255" s="25">
        <f t="shared" si="16"/>
        <v>1754</v>
      </c>
      <c r="AD255" s="25">
        <f t="shared" si="17"/>
        <v>585</v>
      </c>
      <c r="AE255" s="29">
        <f t="shared" si="18"/>
        <v>4.4318181818181817</v>
      </c>
    </row>
    <row r="256" spans="1:31" x14ac:dyDescent="0.25">
      <c r="A256" s="23">
        <v>2</v>
      </c>
      <c r="B256" s="25">
        <v>255</v>
      </c>
      <c r="C256" s="25">
        <v>1221</v>
      </c>
      <c r="D256" s="25">
        <v>3395</v>
      </c>
      <c r="E256" s="25">
        <v>237</v>
      </c>
      <c r="F256" s="25">
        <v>349</v>
      </c>
      <c r="G256" s="25">
        <v>319</v>
      </c>
      <c r="H256" s="25">
        <v>316</v>
      </c>
      <c r="I256" s="25">
        <v>318</v>
      </c>
      <c r="J256" s="25">
        <v>383</v>
      </c>
      <c r="K256" s="25">
        <v>444</v>
      </c>
      <c r="L256" s="25">
        <v>76</v>
      </c>
      <c r="M256" s="25">
        <v>703</v>
      </c>
      <c r="N256" s="25">
        <v>518</v>
      </c>
      <c r="O256" s="25">
        <v>138</v>
      </c>
      <c r="P256" s="25">
        <v>110</v>
      </c>
      <c r="Q256" s="25">
        <v>145</v>
      </c>
      <c r="R256" s="25">
        <v>828</v>
      </c>
      <c r="S256" s="25">
        <v>274</v>
      </c>
      <c r="T256" s="25">
        <v>670</v>
      </c>
      <c r="U256" s="25">
        <v>821</v>
      </c>
      <c r="V256" s="25">
        <v>968</v>
      </c>
      <c r="W256" s="25">
        <v>662</v>
      </c>
      <c r="X256" s="25">
        <v>3</v>
      </c>
      <c r="Y256" s="25">
        <v>0</v>
      </c>
      <c r="Z256" s="25">
        <v>0</v>
      </c>
      <c r="AA256" s="25">
        <v>3</v>
      </c>
      <c r="AB256" s="26">
        <f>'TAZ 1454 2015 Land Use'!H256</f>
        <v>1587</v>
      </c>
      <c r="AC256" s="25">
        <f t="shared" si="16"/>
        <v>1271</v>
      </c>
      <c r="AD256" s="25">
        <f t="shared" si="17"/>
        <v>316</v>
      </c>
      <c r="AE256" s="29">
        <f t="shared" si="18"/>
        <v>4.1578947368421053</v>
      </c>
    </row>
    <row r="257" spans="1:31" x14ac:dyDescent="0.25">
      <c r="A257" s="23">
        <v>2</v>
      </c>
      <c r="B257" s="25">
        <v>256</v>
      </c>
      <c r="C257" s="25">
        <v>2547</v>
      </c>
      <c r="D257" s="25">
        <v>5137</v>
      </c>
      <c r="E257" s="25">
        <v>1142</v>
      </c>
      <c r="F257" s="25">
        <v>655</v>
      </c>
      <c r="G257" s="25">
        <v>502</v>
      </c>
      <c r="H257" s="25">
        <v>248</v>
      </c>
      <c r="I257" s="25">
        <v>786</v>
      </c>
      <c r="J257" s="25">
        <v>890</v>
      </c>
      <c r="K257" s="25">
        <v>785</v>
      </c>
      <c r="L257" s="25">
        <v>86</v>
      </c>
      <c r="M257" s="25">
        <v>1897</v>
      </c>
      <c r="N257" s="25">
        <v>650</v>
      </c>
      <c r="O257" s="25">
        <v>582</v>
      </c>
      <c r="P257" s="25">
        <v>526</v>
      </c>
      <c r="Q257" s="25">
        <v>496</v>
      </c>
      <c r="R257" s="25">
        <v>943</v>
      </c>
      <c r="S257" s="25">
        <v>442</v>
      </c>
      <c r="T257" s="25">
        <v>552</v>
      </c>
      <c r="U257" s="25">
        <v>1884</v>
      </c>
      <c r="V257" s="25">
        <v>1149</v>
      </c>
      <c r="W257" s="25">
        <v>1110</v>
      </c>
      <c r="X257" s="25">
        <v>41</v>
      </c>
      <c r="Y257" s="25">
        <v>0</v>
      </c>
      <c r="Z257" s="25">
        <v>0</v>
      </c>
      <c r="AA257" s="25">
        <v>41</v>
      </c>
      <c r="AB257" s="26">
        <f>'TAZ 1454 2015 Land Use'!H257</f>
        <v>2956</v>
      </c>
      <c r="AC257" s="25">
        <f t="shared" si="16"/>
        <v>2460</v>
      </c>
      <c r="AD257" s="25">
        <f t="shared" si="17"/>
        <v>496</v>
      </c>
      <c r="AE257" s="29">
        <f t="shared" si="18"/>
        <v>5.7674418604651159</v>
      </c>
    </row>
    <row r="258" spans="1:31" x14ac:dyDescent="0.25">
      <c r="A258" s="23">
        <v>2</v>
      </c>
      <c r="B258" s="25">
        <v>257</v>
      </c>
      <c r="C258" s="25">
        <v>1750</v>
      </c>
      <c r="D258" s="25">
        <v>4155</v>
      </c>
      <c r="E258" s="25">
        <v>699</v>
      </c>
      <c r="F258" s="25">
        <v>547</v>
      </c>
      <c r="G258" s="25">
        <v>198</v>
      </c>
      <c r="H258" s="25">
        <v>306</v>
      </c>
      <c r="I258" s="25">
        <v>585</v>
      </c>
      <c r="J258" s="25">
        <v>596</v>
      </c>
      <c r="K258" s="25">
        <v>474</v>
      </c>
      <c r="L258" s="25">
        <v>95</v>
      </c>
      <c r="M258" s="25">
        <v>1356</v>
      </c>
      <c r="N258" s="25">
        <v>394</v>
      </c>
      <c r="O258" s="25">
        <v>503</v>
      </c>
      <c r="P258" s="25">
        <v>419</v>
      </c>
      <c r="Q258" s="25">
        <v>379</v>
      </c>
      <c r="R258" s="25">
        <v>449</v>
      </c>
      <c r="S258" s="25">
        <v>178</v>
      </c>
      <c r="T258" s="25">
        <v>645</v>
      </c>
      <c r="U258" s="25">
        <v>1399</v>
      </c>
      <c r="V258" s="25">
        <v>910</v>
      </c>
      <c r="W258" s="25">
        <v>1023</v>
      </c>
      <c r="X258" s="25">
        <v>70</v>
      </c>
      <c r="Y258" s="25">
        <v>0</v>
      </c>
      <c r="Z258" s="25">
        <v>0</v>
      </c>
      <c r="AA258" s="25">
        <v>70</v>
      </c>
      <c r="AB258" s="26">
        <f>'TAZ 1454 2015 Land Use'!H258</f>
        <v>2071</v>
      </c>
      <c r="AC258" s="25">
        <f t="shared" si="16"/>
        <v>1544</v>
      </c>
      <c r="AD258" s="25">
        <f t="shared" si="17"/>
        <v>527</v>
      </c>
      <c r="AE258" s="29">
        <f t="shared" si="18"/>
        <v>5.5473684210526315</v>
      </c>
    </row>
    <row r="259" spans="1:31" x14ac:dyDescent="0.25">
      <c r="A259" s="23">
        <v>2</v>
      </c>
      <c r="B259" s="25">
        <v>258</v>
      </c>
      <c r="C259" s="25">
        <v>2466</v>
      </c>
      <c r="D259" s="25">
        <v>5432</v>
      </c>
      <c r="E259" s="25">
        <v>923</v>
      </c>
      <c r="F259" s="25">
        <v>823</v>
      </c>
      <c r="G259" s="25">
        <v>432</v>
      </c>
      <c r="H259" s="25">
        <v>288</v>
      </c>
      <c r="I259" s="25">
        <v>466</v>
      </c>
      <c r="J259" s="25">
        <v>1046</v>
      </c>
      <c r="K259" s="25">
        <v>856</v>
      </c>
      <c r="L259" s="25">
        <v>98</v>
      </c>
      <c r="M259" s="25">
        <v>1880</v>
      </c>
      <c r="N259" s="25">
        <v>586</v>
      </c>
      <c r="O259" s="25">
        <v>607</v>
      </c>
      <c r="P259" s="25">
        <v>694</v>
      </c>
      <c r="Q259" s="25">
        <v>590</v>
      </c>
      <c r="R259" s="25">
        <v>575</v>
      </c>
      <c r="S259" s="25">
        <v>467</v>
      </c>
      <c r="T259" s="25">
        <v>494</v>
      </c>
      <c r="U259" s="25">
        <v>2461</v>
      </c>
      <c r="V259" s="25">
        <v>1290</v>
      </c>
      <c r="W259" s="25">
        <v>720</v>
      </c>
      <c r="X259" s="25">
        <v>155</v>
      </c>
      <c r="Y259" s="25">
        <v>0</v>
      </c>
      <c r="Z259" s="25">
        <v>0</v>
      </c>
      <c r="AA259" s="25">
        <v>155</v>
      </c>
      <c r="AB259" s="26">
        <f>'TAZ 1454 2015 Land Use'!H259</f>
        <v>3360</v>
      </c>
      <c r="AC259" s="25">
        <f t="shared" ref="AC259:AC322" si="19">(0*I259)+(1*J259)+(2*K259)</f>
        <v>2758</v>
      </c>
      <c r="AD259" s="25">
        <f t="shared" ref="AD259:AD322" si="20">AB259-AC259</f>
        <v>602</v>
      </c>
      <c r="AE259" s="29">
        <f t="shared" ref="AE259:AE322" si="21">IF(AND(L259=0,AD259=0),0,AD259/L259)</f>
        <v>6.1428571428571432</v>
      </c>
    </row>
    <row r="260" spans="1:31" x14ac:dyDescent="0.25">
      <c r="A260" s="23">
        <v>2</v>
      </c>
      <c r="B260" s="25">
        <v>259</v>
      </c>
      <c r="C260" s="25">
        <v>2286</v>
      </c>
      <c r="D260" s="25">
        <v>5633</v>
      </c>
      <c r="E260" s="25">
        <v>855</v>
      </c>
      <c r="F260" s="25">
        <v>665</v>
      </c>
      <c r="G260" s="25">
        <v>379</v>
      </c>
      <c r="H260" s="25">
        <v>387</v>
      </c>
      <c r="I260" s="25">
        <v>575</v>
      </c>
      <c r="J260" s="25">
        <v>924</v>
      </c>
      <c r="K260" s="25">
        <v>670</v>
      </c>
      <c r="L260" s="25">
        <v>117</v>
      </c>
      <c r="M260" s="25">
        <v>1706</v>
      </c>
      <c r="N260" s="25">
        <v>580</v>
      </c>
      <c r="O260" s="25">
        <v>693</v>
      </c>
      <c r="P260" s="25">
        <v>706</v>
      </c>
      <c r="Q260" s="25">
        <v>431</v>
      </c>
      <c r="R260" s="25">
        <v>456</v>
      </c>
      <c r="S260" s="25">
        <v>368</v>
      </c>
      <c r="T260" s="25">
        <v>1068</v>
      </c>
      <c r="U260" s="25">
        <v>2047</v>
      </c>
      <c r="V260" s="25">
        <v>1539</v>
      </c>
      <c r="W260" s="25">
        <v>611</v>
      </c>
      <c r="X260" s="25">
        <v>13</v>
      </c>
      <c r="Y260" s="25">
        <v>0</v>
      </c>
      <c r="Z260" s="25">
        <v>0</v>
      </c>
      <c r="AA260" s="25">
        <v>13</v>
      </c>
      <c r="AB260" s="26">
        <f>'TAZ 1454 2015 Land Use'!H260</f>
        <v>2838</v>
      </c>
      <c r="AC260" s="25">
        <f t="shared" si="19"/>
        <v>2264</v>
      </c>
      <c r="AD260" s="25">
        <f t="shared" si="20"/>
        <v>574</v>
      </c>
      <c r="AE260" s="29">
        <f t="shared" si="21"/>
        <v>4.9059829059829063</v>
      </c>
    </row>
    <row r="261" spans="1:31" x14ac:dyDescent="0.25">
      <c r="A261" s="23">
        <v>2</v>
      </c>
      <c r="B261" s="25">
        <v>260</v>
      </c>
      <c r="C261" s="25">
        <v>2478</v>
      </c>
      <c r="D261" s="25">
        <v>8606</v>
      </c>
      <c r="E261" s="25">
        <v>657</v>
      </c>
      <c r="F261" s="25">
        <v>520</v>
      </c>
      <c r="G261" s="25">
        <v>395</v>
      </c>
      <c r="H261" s="25">
        <v>906</v>
      </c>
      <c r="I261" s="25">
        <v>332</v>
      </c>
      <c r="J261" s="25">
        <v>913</v>
      </c>
      <c r="K261" s="25">
        <v>694</v>
      </c>
      <c r="L261" s="25">
        <v>539</v>
      </c>
      <c r="M261" s="25">
        <v>1507</v>
      </c>
      <c r="N261" s="25">
        <v>971</v>
      </c>
      <c r="O261" s="25">
        <v>729</v>
      </c>
      <c r="P261" s="25">
        <v>902</v>
      </c>
      <c r="Q261" s="25">
        <v>518</v>
      </c>
      <c r="R261" s="25">
        <v>329</v>
      </c>
      <c r="S261" s="25">
        <v>722</v>
      </c>
      <c r="T261" s="25">
        <v>1751</v>
      </c>
      <c r="U261" s="25">
        <v>3591</v>
      </c>
      <c r="V261" s="25">
        <v>1602</v>
      </c>
      <c r="W261" s="25">
        <v>940</v>
      </c>
      <c r="X261" s="25">
        <v>128</v>
      </c>
      <c r="Y261" s="25">
        <v>0</v>
      </c>
      <c r="Z261" s="25">
        <v>0</v>
      </c>
      <c r="AA261" s="25">
        <v>128</v>
      </c>
      <c r="AB261" s="26">
        <f>'TAZ 1454 2015 Land Use'!H261</f>
        <v>4746</v>
      </c>
      <c r="AC261" s="25">
        <f t="shared" si="19"/>
        <v>2301</v>
      </c>
      <c r="AD261" s="25">
        <f t="shared" si="20"/>
        <v>2445</v>
      </c>
      <c r="AE261" s="29">
        <f t="shared" si="21"/>
        <v>4.5361781076066787</v>
      </c>
    </row>
    <row r="262" spans="1:31" x14ac:dyDescent="0.25">
      <c r="A262" s="23">
        <v>2</v>
      </c>
      <c r="B262" s="25">
        <v>261</v>
      </c>
      <c r="C262" s="25">
        <v>1354</v>
      </c>
      <c r="D262" s="25">
        <v>4821</v>
      </c>
      <c r="E262" s="25">
        <v>244</v>
      </c>
      <c r="F262" s="25">
        <v>410</v>
      </c>
      <c r="G262" s="25">
        <v>189</v>
      </c>
      <c r="H262" s="25">
        <v>511</v>
      </c>
      <c r="I262" s="25">
        <v>133</v>
      </c>
      <c r="J262" s="25">
        <v>538</v>
      </c>
      <c r="K262" s="25">
        <v>457</v>
      </c>
      <c r="L262" s="25">
        <v>226</v>
      </c>
      <c r="M262" s="25">
        <v>879</v>
      </c>
      <c r="N262" s="25">
        <v>475</v>
      </c>
      <c r="O262" s="25">
        <v>334</v>
      </c>
      <c r="P262" s="25">
        <v>494</v>
      </c>
      <c r="Q262" s="25">
        <v>243</v>
      </c>
      <c r="R262" s="25">
        <v>283</v>
      </c>
      <c r="S262" s="25">
        <v>449</v>
      </c>
      <c r="T262" s="25">
        <v>795</v>
      </c>
      <c r="U262" s="25">
        <v>2129</v>
      </c>
      <c r="V262" s="25">
        <v>985</v>
      </c>
      <c r="W262" s="25">
        <v>463</v>
      </c>
      <c r="X262" s="25">
        <v>13</v>
      </c>
      <c r="Y262" s="25">
        <v>0</v>
      </c>
      <c r="Z262" s="25">
        <v>0</v>
      </c>
      <c r="AA262" s="25">
        <v>13</v>
      </c>
      <c r="AB262" s="26">
        <f>'TAZ 1454 2015 Land Use'!H262</f>
        <v>2546</v>
      </c>
      <c r="AC262" s="25">
        <f t="shared" si="19"/>
        <v>1452</v>
      </c>
      <c r="AD262" s="25">
        <f t="shared" si="20"/>
        <v>1094</v>
      </c>
      <c r="AE262" s="29">
        <f t="shared" si="21"/>
        <v>4.8407079646017701</v>
      </c>
    </row>
    <row r="263" spans="1:31" x14ac:dyDescent="0.25">
      <c r="A263" s="23">
        <v>2</v>
      </c>
      <c r="B263" s="25">
        <v>262</v>
      </c>
      <c r="C263" s="25">
        <v>1205</v>
      </c>
      <c r="D263" s="25">
        <v>4154</v>
      </c>
      <c r="E263" s="25">
        <v>328</v>
      </c>
      <c r="F263" s="25">
        <v>319</v>
      </c>
      <c r="G263" s="25">
        <v>210</v>
      </c>
      <c r="H263" s="25">
        <v>348</v>
      </c>
      <c r="I263" s="25">
        <v>178</v>
      </c>
      <c r="J263" s="25">
        <v>472</v>
      </c>
      <c r="K263" s="25">
        <v>239</v>
      </c>
      <c r="L263" s="25">
        <v>316</v>
      </c>
      <c r="M263" s="25">
        <v>809</v>
      </c>
      <c r="N263" s="25">
        <v>396</v>
      </c>
      <c r="O263" s="25">
        <v>245</v>
      </c>
      <c r="P263" s="25">
        <v>293</v>
      </c>
      <c r="Q263" s="25">
        <v>435</v>
      </c>
      <c r="R263" s="25">
        <v>232</v>
      </c>
      <c r="S263" s="25">
        <v>241</v>
      </c>
      <c r="T263" s="25">
        <v>877</v>
      </c>
      <c r="U263" s="25">
        <v>1667</v>
      </c>
      <c r="V263" s="25">
        <v>982</v>
      </c>
      <c r="W263" s="25">
        <v>387</v>
      </c>
      <c r="X263" s="25">
        <v>96</v>
      </c>
      <c r="Y263" s="25">
        <v>0</v>
      </c>
      <c r="Z263" s="25">
        <v>0</v>
      </c>
      <c r="AA263" s="25">
        <v>96</v>
      </c>
      <c r="AB263" s="26">
        <f>'TAZ 1454 2015 Land Use'!H263</f>
        <v>2340</v>
      </c>
      <c r="AC263" s="25">
        <f t="shared" si="19"/>
        <v>950</v>
      </c>
      <c r="AD263" s="25">
        <f t="shared" si="20"/>
        <v>1390</v>
      </c>
      <c r="AE263" s="29">
        <f t="shared" si="21"/>
        <v>4.3987341772151902</v>
      </c>
    </row>
    <row r="264" spans="1:31" x14ac:dyDescent="0.25">
      <c r="A264" s="23">
        <v>2</v>
      </c>
      <c r="B264" s="25">
        <v>263</v>
      </c>
      <c r="C264" s="25">
        <v>910</v>
      </c>
      <c r="D264" s="25">
        <v>3147</v>
      </c>
      <c r="E264" s="25">
        <v>112</v>
      </c>
      <c r="F264" s="25">
        <v>236</v>
      </c>
      <c r="G264" s="25">
        <v>249</v>
      </c>
      <c r="H264" s="25">
        <v>313</v>
      </c>
      <c r="I264" s="25">
        <v>118</v>
      </c>
      <c r="J264" s="25">
        <v>270</v>
      </c>
      <c r="K264" s="25">
        <v>395</v>
      </c>
      <c r="L264" s="25">
        <v>127</v>
      </c>
      <c r="M264" s="25">
        <v>552</v>
      </c>
      <c r="N264" s="25">
        <v>358</v>
      </c>
      <c r="O264" s="25">
        <v>109</v>
      </c>
      <c r="P264" s="25">
        <v>261</v>
      </c>
      <c r="Q264" s="25">
        <v>241</v>
      </c>
      <c r="R264" s="25">
        <v>299</v>
      </c>
      <c r="S264" s="25">
        <v>175</v>
      </c>
      <c r="T264" s="25">
        <v>501</v>
      </c>
      <c r="U264" s="25">
        <v>1070</v>
      </c>
      <c r="V264" s="25">
        <v>934</v>
      </c>
      <c r="W264" s="25">
        <v>467</v>
      </c>
      <c r="X264" s="25">
        <v>83</v>
      </c>
      <c r="Y264" s="25">
        <v>0</v>
      </c>
      <c r="Z264" s="25">
        <v>0</v>
      </c>
      <c r="AA264" s="25">
        <v>83</v>
      </c>
      <c r="AB264" s="26">
        <f>'TAZ 1454 2015 Land Use'!H264</f>
        <v>1686</v>
      </c>
      <c r="AC264" s="25">
        <f t="shared" si="19"/>
        <v>1060</v>
      </c>
      <c r="AD264" s="25">
        <f t="shared" si="20"/>
        <v>626</v>
      </c>
      <c r="AE264" s="29">
        <f t="shared" si="21"/>
        <v>4.9291338582677167</v>
      </c>
    </row>
    <row r="265" spans="1:31" x14ac:dyDescent="0.25">
      <c r="A265" s="23">
        <v>2</v>
      </c>
      <c r="B265" s="25">
        <v>264</v>
      </c>
      <c r="C265" s="25">
        <v>1035</v>
      </c>
      <c r="D265" s="25">
        <v>3480</v>
      </c>
      <c r="E265" s="25">
        <v>170</v>
      </c>
      <c r="F265" s="25">
        <v>266</v>
      </c>
      <c r="G265" s="25">
        <v>199</v>
      </c>
      <c r="H265" s="25">
        <v>400</v>
      </c>
      <c r="I265" s="25">
        <v>207</v>
      </c>
      <c r="J265" s="25">
        <v>290</v>
      </c>
      <c r="K265" s="25">
        <v>354</v>
      </c>
      <c r="L265" s="25">
        <v>184</v>
      </c>
      <c r="M265" s="25">
        <v>641</v>
      </c>
      <c r="N265" s="25">
        <v>394</v>
      </c>
      <c r="O265" s="25">
        <v>168</v>
      </c>
      <c r="P265" s="25">
        <v>319</v>
      </c>
      <c r="Q265" s="25">
        <v>217</v>
      </c>
      <c r="R265" s="25">
        <v>331</v>
      </c>
      <c r="S265" s="25">
        <v>252</v>
      </c>
      <c r="T265" s="25">
        <v>550</v>
      </c>
      <c r="U265" s="25">
        <v>1098</v>
      </c>
      <c r="V265" s="25">
        <v>966</v>
      </c>
      <c r="W265" s="25">
        <v>614</v>
      </c>
      <c r="X265" s="25">
        <v>76</v>
      </c>
      <c r="Y265" s="25">
        <v>0</v>
      </c>
      <c r="Z265" s="25">
        <v>0</v>
      </c>
      <c r="AA265" s="25">
        <v>76</v>
      </c>
      <c r="AB265" s="26">
        <f>'TAZ 1454 2015 Land Use'!H265</f>
        <v>1915</v>
      </c>
      <c r="AC265" s="25">
        <f t="shared" si="19"/>
        <v>998</v>
      </c>
      <c r="AD265" s="25">
        <f t="shared" si="20"/>
        <v>917</v>
      </c>
      <c r="AE265" s="29">
        <f t="shared" si="21"/>
        <v>4.9836956521739131</v>
      </c>
    </row>
    <row r="266" spans="1:31" x14ac:dyDescent="0.25">
      <c r="A266" s="23">
        <v>2</v>
      </c>
      <c r="B266" s="25">
        <v>265</v>
      </c>
      <c r="C266" s="25">
        <v>1642</v>
      </c>
      <c r="D266" s="25">
        <v>3021</v>
      </c>
      <c r="E266" s="25">
        <v>806</v>
      </c>
      <c r="F266" s="25">
        <v>587</v>
      </c>
      <c r="G266" s="25">
        <v>130</v>
      </c>
      <c r="H266" s="25">
        <v>119</v>
      </c>
      <c r="I266" s="25">
        <v>387</v>
      </c>
      <c r="J266" s="25">
        <v>772</v>
      </c>
      <c r="K266" s="25">
        <v>417</v>
      </c>
      <c r="L266" s="25">
        <v>66</v>
      </c>
      <c r="M266" s="25">
        <v>1440</v>
      </c>
      <c r="N266" s="25">
        <v>202</v>
      </c>
      <c r="O266" s="25">
        <v>280</v>
      </c>
      <c r="P266" s="25">
        <v>357</v>
      </c>
      <c r="Q266" s="25">
        <v>492</v>
      </c>
      <c r="R266" s="25">
        <v>513</v>
      </c>
      <c r="S266" s="25">
        <v>116</v>
      </c>
      <c r="T266" s="25">
        <v>301</v>
      </c>
      <c r="U266" s="25">
        <v>1037</v>
      </c>
      <c r="V266" s="25">
        <v>910</v>
      </c>
      <c r="W266" s="25">
        <v>657</v>
      </c>
      <c r="X266" s="25">
        <v>0</v>
      </c>
      <c r="Y266" s="25">
        <v>0</v>
      </c>
      <c r="Z266" s="25">
        <v>0</v>
      </c>
      <c r="AA266" s="25">
        <v>0</v>
      </c>
      <c r="AB266" s="26">
        <f>'TAZ 1454 2015 Land Use'!H266</f>
        <v>1892</v>
      </c>
      <c r="AC266" s="25">
        <f t="shared" si="19"/>
        <v>1606</v>
      </c>
      <c r="AD266" s="25">
        <f t="shared" si="20"/>
        <v>286</v>
      </c>
      <c r="AE266" s="29">
        <f t="shared" si="21"/>
        <v>4.333333333333333</v>
      </c>
    </row>
    <row r="267" spans="1:31" x14ac:dyDescent="0.25">
      <c r="A267" s="23">
        <v>2</v>
      </c>
      <c r="B267" s="25">
        <v>266</v>
      </c>
      <c r="C267" s="25">
        <v>2960</v>
      </c>
      <c r="D267" s="25">
        <v>7190</v>
      </c>
      <c r="E267" s="25">
        <v>778</v>
      </c>
      <c r="F267" s="25">
        <v>1119</v>
      </c>
      <c r="G267" s="25">
        <v>547</v>
      </c>
      <c r="H267" s="25">
        <v>516</v>
      </c>
      <c r="I267" s="25">
        <v>563</v>
      </c>
      <c r="J267" s="25">
        <v>1412</v>
      </c>
      <c r="K267" s="25">
        <v>804</v>
      </c>
      <c r="L267" s="25">
        <v>181</v>
      </c>
      <c r="M267" s="25">
        <v>2018</v>
      </c>
      <c r="N267" s="25">
        <v>942</v>
      </c>
      <c r="O267" s="25">
        <v>595</v>
      </c>
      <c r="P267" s="25">
        <v>481</v>
      </c>
      <c r="Q267" s="25">
        <v>676</v>
      </c>
      <c r="R267" s="25">
        <v>1208</v>
      </c>
      <c r="S267" s="25">
        <v>538</v>
      </c>
      <c r="T267" s="25">
        <v>1040</v>
      </c>
      <c r="U267" s="25">
        <v>3121</v>
      </c>
      <c r="V267" s="25">
        <v>1477</v>
      </c>
      <c r="W267" s="25">
        <v>1014</v>
      </c>
      <c r="X267" s="25">
        <v>0</v>
      </c>
      <c r="Y267" s="25">
        <v>0</v>
      </c>
      <c r="Z267" s="25">
        <v>0</v>
      </c>
      <c r="AA267" s="25">
        <v>0</v>
      </c>
      <c r="AB267" s="26">
        <f>'TAZ 1454 2015 Land Use'!H267</f>
        <v>3849</v>
      </c>
      <c r="AC267" s="25">
        <f t="shared" si="19"/>
        <v>3020</v>
      </c>
      <c r="AD267" s="25">
        <f t="shared" si="20"/>
        <v>829</v>
      </c>
      <c r="AE267" s="29">
        <f t="shared" si="21"/>
        <v>4.5801104972375688</v>
      </c>
    </row>
    <row r="268" spans="1:31" x14ac:dyDescent="0.25">
      <c r="A268" s="23">
        <v>2</v>
      </c>
      <c r="B268" s="25">
        <v>267</v>
      </c>
      <c r="C268" s="25">
        <v>1403</v>
      </c>
      <c r="D268" s="25">
        <v>4008</v>
      </c>
      <c r="E268" s="25">
        <v>315</v>
      </c>
      <c r="F268" s="25">
        <v>405</v>
      </c>
      <c r="G268" s="25">
        <v>232</v>
      </c>
      <c r="H268" s="25">
        <v>451</v>
      </c>
      <c r="I268" s="25">
        <v>278</v>
      </c>
      <c r="J268" s="25">
        <v>495</v>
      </c>
      <c r="K268" s="25">
        <v>486</v>
      </c>
      <c r="L268" s="25">
        <v>144</v>
      </c>
      <c r="M268" s="25">
        <v>966</v>
      </c>
      <c r="N268" s="25">
        <v>437</v>
      </c>
      <c r="O268" s="25">
        <v>134</v>
      </c>
      <c r="P268" s="25">
        <v>147</v>
      </c>
      <c r="Q268" s="25">
        <v>339</v>
      </c>
      <c r="R268" s="25">
        <v>783</v>
      </c>
      <c r="S268" s="25">
        <v>119</v>
      </c>
      <c r="T268" s="25">
        <v>774</v>
      </c>
      <c r="U268" s="25">
        <v>1294</v>
      </c>
      <c r="V268" s="25">
        <v>1073</v>
      </c>
      <c r="W268" s="25">
        <v>748</v>
      </c>
      <c r="X268" s="25">
        <v>33</v>
      </c>
      <c r="Y268" s="25">
        <v>0</v>
      </c>
      <c r="Z268" s="25">
        <v>0</v>
      </c>
      <c r="AA268" s="25">
        <v>33</v>
      </c>
      <c r="AB268" s="26">
        <f>'TAZ 1454 2015 Land Use'!H268</f>
        <v>2107</v>
      </c>
      <c r="AC268" s="25">
        <f t="shared" si="19"/>
        <v>1467</v>
      </c>
      <c r="AD268" s="25">
        <f t="shared" si="20"/>
        <v>640</v>
      </c>
      <c r="AE268" s="29">
        <f t="shared" si="21"/>
        <v>4.4444444444444446</v>
      </c>
    </row>
    <row r="269" spans="1:31" x14ac:dyDescent="0.25">
      <c r="A269" s="23">
        <v>2</v>
      </c>
      <c r="B269" s="25">
        <v>268</v>
      </c>
      <c r="C269" s="25">
        <v>1411</v>
      </c>
      <c r="D269" s="25">
        <v>3793</v>
      </c>
      <c r="E269" s="25">
        <v>293</v>
      </c>
      <c r="F269" s="25">
        <v>501</v>
      </c>
      <c r="G269" s="25">
        <v>252</v>
      </c>
      <c r="H269" s="25">
        <v>365</v>
      </c>
      <c r="I269" s="25">
        <v>267</v>
      </c>
      <c r="J269" s="25">
        <v>606</v>
      </c>
      <c r="K269" s="25">
        <v>434</v>
      </c>
      <c r="L269" s="25">
        <v>104</v>
      </c>
      <c r="M269" s="25">
        <v>945</v>
      </c>
      <c r="N269" s="25">
        <v>466</v>
      </c>
      <c r="O269" s="25">
        <v>185</v>
      </c>
      <c r="P269" s="25">
        <v>384</v>
      </c>
      <c r="Q269" s="25">
        <v>319</v>
      </c>
      <c r="R269" s="25">
        <v>523</v>
      </c>
      <c r="S269" s="25">
        <v>245</v>
      </c>
      <c r="T269" s="25">
        <v>677</v>
      </c>
      <c r="U269" s="25">
        <v>1187</v>
      </c>
      <c r="V269" s="25">
        <v>1008</v>
      </c>
      <c r="W269" s="25">
        <v>676</v>
      </c>
      <c r="X269" s="25">
        <v>0</v>
      </c>
      <c r="Y269" s="25">
        <v>0</v>
      </c>
      <c r="Z269" s="25">
        <v>0</v>
      </c>
      <c r="AA269" s="25">
        <v>0</v>
      </c>
      <c r="AB269" s="26">
        <f>'TAZ 1454 2015 Land Use'!H269</f>
        <v>1928</v>
      </c>
      <c r="AC269" s="25">
        <f t="shared" si="19"/>
        <v>1474</v>
      </c>
      <c r="AD269" s="25">
        <f t="shared" si="20"/>
        <v>454</v>
      </c>
      <c r="AE269" s="29">
        <f t="shared" si="21"/>
        <v>4.365384615384615</v>
      </c>
    </row>
    <row r="270" spans="1:31" x14ac:dyDescent="0.25">
      <c r="A270" s="23">
        <v>2</v>
      </c>
      <c r="B270" s="25">
        <v>269</v>
      </c>
      <c r="C270" s="25">
        <v>1666</v>
      </c>
      <c r="D270" s="25">
        <v>4595</v>
      </c>
      <c r="E270" s="25">
        <v>283</v>
      </c>
      <c r="F270" s="25">
        <v>612</v>
      </c>
      <c r="G270" s="25">
        <v>360</v>
      </c>
      <c r="H270" s="25">
        <v>411</v>
      </c>
      <c r="I270" s="25">
        <v>254</v>
      </c>
      <c r="J270" s="25">
        <v>676</v>
      </c>
      <c r="K270" s="25">
        <v>603</v>
      </c>
      <c r="L270" s="25">
        <v>133</v>
      </c>
      <c r="M270" s="25">
        <v>1037</v>
      </c>
      <c r="N270" s="25">
        <v>629</v>
      </c>
      <c r="O270" s="25">
        <v>188</v>
      </c>
      <c r="P270" s="25">
        <v>202</v>
      </c>
      <c r="Q270" s="25">
        <v>431</v>
      </c>
      <c r="R270" s="25">
        <v>845</v>
      </c>
      <c r="S270" s="25">
        <v>304</v>
      </c>
      <c r="T270" s="25">
        <v>701</v>
      </c>
      <c r="U270" s="25">
        <v>1794</v>
      </c>
      <c r="V270" s="25">
        <v>1203</v>
      </c>
      <c r="W270" s="25">
        <v>593</v>
      </c>
      <c r="X270" s="25">
        <v>11</v>
      </c>
      <c r="Y270" s="25">
        <v>0</v>
      </c>
      <c r="Z270" s="25">
        <v>0</v>
      </c>
      <c r="AA270" s="25">
        <v>11</v>
      </c>
      <c r="AB270" s="26">
        <f>'TAZ 1454 2015 Land Use'!H270</f>
        <v>2497</v>
      </c>
      <c r="AC270" s="25">
        <f t="shared" si="19"/>
        <v>1882</v>
      </c>
      <c r="AD270" s="25">
        <f t="shared" si="20"/>
        <v>615</v>
      </c>
      <c r="AE270" s="29">
        <f t="shared" si="21"/>
        <v>4.6240601503759402</v>
      </c>
    </row>
    <row r="271" spans="1:31" x14ac:dyDescent="0.25">
      <c r="A271" s="23">
        <v>2</v>
      </c>
      <c r="B271" s="25">
        <v>270</v>
      </c>
      <c r="C271" s="25">
        <v>1353</v>
      </c>
      <c r="D271" s="25">
        <v>3196</v>
      </c>
      <c r="E271" s="25">
        <v>337</v>
      </c>
      <c r="F271" s="25">
        <v>526</v>
      </c>
      <c r="G271" s="25">
        <v>288</v>
      </c>
      <c r="H271" s="25">
        <v>202</v>
      </c>
      <c r="I271" s="25">
        <v>311</v>
      </c>
      <c r="J271" s="25">
        <v>564</v>
      </c>
      <c r="K271" s="25">
        <v>426</v>
      </c>
      <c r="L271" s="25">
        <v>52</v>
      </c>
      <c r="M271" s="25">
        <v>904</v>
      </c>
      <c r="N271" s="25">
        <v>449</v>
      </c>
      <c r="O271" s="25">
        <v>240</v>
      </c>
      <c r="P271" s="25">
        <v>209</v>
      </c>
      <c r="Q271" s="25">
        <v>356</v>
      </c>
      <c r="R271" s="25">
        <v>548</v>
      </c>
      <c r="S271" s="25">
        <v>212</v>
      </c>
      <c r="T271" s="25">
        <v>478</v>
      </c>
      <c r="U271" s="25">
        <v>1351</v>
      </c>
      <c r="V271" s="25">
        <v>775</v>
      </c>
      <c r="W271" s="25">
        <v>380</v>
      </c>
      <c r="X271" s="25">
        <v>0</v>
      </c>
      <c r="Y271" s="25">
        <v>0</v>
      </c>
      <c r="Z271" s="25">
        <v>0</v>
      </c>
      <c r="AA271" s="25">
        <v>0</v>
      </c>
      <c r="AB271" s="26">
        <f>'TAZ 1454 2015 Land Use'!H271</f>
        <v>1675</v>
      </c>
      <c r="AC271" s="25">
        <f t="shared" si="19"/>
        <v>1416</v>
      </c>
      <c r="AD271" s="25">
        <f t="shared" si="20"/>
        <v>259</v>
      </c>
      <c r="AE271" s="29">
        <f t="shared" si="21"/>
        <v>4.9807692307692308</v>
      </c>
    </row>
    <row r="272" spans="1:31" x14ac:dyDescent="0.25">
      <c r="A272" s="23">
        <v>2</v>
      </c>
      <c r="B272" s="25">
        <v>271</v>
      </c>
      <c r="C272" s="25">
        <v>1354</v>
      </c>
      <c r="D272" s="25">
        <v>3538</v>
      </c>
      <c r="E272" s="25">
        <v>290</v>
      </c>
      <c r="F272" s="25">
        <v>492</v>
      </c>
      <c r="G272" s="25">
        <v>303</v>
      </c>
      <c r="H272" s="25">
        <v>269</v>
      </c>
      <c r="I272" s="25">
        <v>320</v>
      </c>
      <c r="J272" s="25">
        <v>478</v>
      </c>
      <c r="K272" s="25">
        <v>520</v>
      </c>
      <c r="L272" s="25">
        <v>36</v>
      </c>
      <c r="M272" s="25">
        <v>893</v>
      </c>
      <c r="N272" s="25">
        <v>461</v>
      </c>
      <c r="O272" s="25">
        <v>166</v>
      </c>
      <c r="P272" s="25">
        <v>206</v>
      </c>
      <c r="Q272" s="25">
        <v>271</v>
      </c>
      <c r="R272" s="25">
        <v>711</v>
      </c>
      <c r="S272" s="25">
        <v>207</v>
      </c>
      <c r="T272" s="25">
        <v>629</v>
      </c>
      <c r="U272" s="25">
        <v>957</v>
      </c>
      <c r="V272" s="25">
        <v>1006</v>
      </c>
      <c r="W272" s="25">
        <v>739</v>
      </c>
      <c r="X272" s="25">
        <v>0</v>
      </c>
      <c r="Y272" s="25">
        <v>0</v>
      </c>
      <c r="Z272" s="25">
        <v>0</v>
      </c>
      <c r="AA272" s="25">
        <v>0</v>
      </c>
      <c r="AB272" s="26">
        <f>'TAZ 1454 2015 Land Use'!H272</f>
        <v>1708</v>
      </c>
      <c r="AC272" s="25">
        <f t="shared" si="19"/>
        <v>1518</v>
      </c>
      <c r="AD272" s="25">
        <f t="shared" si="20"/>
        <v>190</v>
      </c>
      <c r="AE272" s="29">
        <f t="shared" si="21"/>
        <v>5.2777777777777777</v>
      </c>
    </row>
    <row r="273" spans="1:31" x14ac:dyDescent="0.25">
      <c r="A273" s="23">
        <v>2</v>
      </c>
      <c r="B273" s="25">
        <v>272</v>
      </c>
      <c r="C273" s="25">
        <v>1033</v>
      </c>
      <c r="D273" s="25">
        <v>2931</v>
      </c>
      <c r="E273" s="25">
        <v>206</v>
      </c>
      <c r="F273" s="25">
        <v>318</v>
      </c>
      <c r="G273" s="25">
        <v>198</v>
      </c>
      <c r="H273" s="25">
        <v>311</v>
      </c>
      <c r="I273" s="25">
        <v>236</v>
      </c>
      <c r="J273" s="25">
        <v>366</v>
      </c>
      <c r="K273" s="25">
        <v>365</v>
      </c>
      <c r="L273" s="25">
        <v>66</v>
      </c>
      <c r="M273" s="25">
        <v>653</v>
      </c>
      <c r="N273" s="25">
        <v>380</v>
      </c>
      <c r="O273" s="25">
        <v>144</v>
      </c>
      <c r="P273" s="25">
        <v>203</v>
      </c>
      <c r="Q273" s="25">
        <v>201</v>
      </c>
      <c r="R273" s="25">
        <v>485</v>
      </c>
      <c r="S273" s="25">
        <v>148</v>
      </c>
      <c r="T273" s="25">
        <v>565</v>
      </c>
      <c r="U273" s="25">
        <v>769</v>
      </c>
      <c r="V273" s="25">
        <v>836</v>
      </c>
      <c r="W273" s="25">
        <v>613</v>
      </c>
      <c r="X273" s="25">
        <v>2</v>
      </c>
      <c r="Y273" s="25">
        <v>0</v>
      </c>
      <c r="Z273" s="25">
        <v>0</v>
      </c>
      <c r="AA273" s="25">
        <v>2</v>
      </c>
      <c r="AB273" s="26">
        <f>'TAZ 1454 2015 Land Use'!H273</f>
        <v>1409</v>
      </c>
      <c r="AC273" s="25">
        <f t="shared" si="19"/>
        <v>1096</v>
      </c>
      <c r="AD273" s="25">
        <f t="shared" si="20"/>
        <v>313</v>
      </c>
      <c r="AE273" s="29">
        <f t="shared" si="21"/>
        <v>4.7424242424242422</v>
      </c>
    </row>
    <row r="274" spans="1:31" x14ac:dyDescent="0.25">
      <c r="A274" s="23">
        <v>2</v>
      </c>
      <c r="B274" s="25">
        <v>273</v>
      </c>
      <c r="C274" s="25">
        <v>1477</v>
      </c>
      <c r="D274" s="25">
        <v>3790</v>
      </c>
      <c r="E274" s="25">
        <v>340</v>
      </c>
      <c r="F274" s="25">
        <v>548</v>
      </c>
      <c r="G274" s="25">
        <v>216</v>
      </c>
      <c r="H274" s="25">
        <v>373</v>
      </c>
      <c r="I274" s="25">
        <v>260</v>
      </c>
      <c r="J274" s="25">
        <v>617</v>
      </c>
      <c r="K274" s="25">
        <v>536</v>
      </c>
      <c r="L274" s="25">
        <v>64</v>
      </c>
      <c r="M274" s="25">
        <v>1001</v>
      </c>
      <c r="N274" s="25">
        <v>476</v>
      </c>
      <c r="O274" s="25">
        <v>144</v>
      </c>
      <c r="P274" s="25">
        <v>259</v>
      </c>
      <c r="Q274" s="25">
        <v>385</v>
      </c>
      <c r="R274" s="25">
        <v>689</v>
      </c>
      <c r="S274" s="25">
        <v>254</v>
      </c>
      <c r="T274" s="25">
        <v>628</v>
      </c>
      <c r="U274" s="25">
        <v>1070</v>
      </c>
      <c r="V274" s="25">
        <v>1347</v>
      </c>
      <c r="W274" s="25">
        <v>491</v>
      </c>
      <c r="X274" s="25">
        <v>5</v>
      </c>
      <c r="Y274" s="25">
        <v>0</v>
      </c>
      <c r="Z274" s="25">
        <v>0</v>
      </c>
      <c r="AA274" s="25">
        <v>5</v>
      </c>
      <c r="AB274" s="26">
        <f>'TAZ 1454 2015 Land Use'!H274</f>
        <v>1939</v>
      </c>
      <c r="AC274" s="25">
        <f t="shared" si="19"/>
        <v>1689</v>
      </c>
      <c r="AD274" s="25">
        <f t="shared" si="20"/>
        <v>250</v>
      </c>
      <c r="AE274" s="29">
        <f t="shared" si="21"/>
        <v>3.90625</v>
      </c>
    </row>
    <row r="275" spans="1:31" x14ac:dyDescent="0.25">
      <c r="A275" s="23">
        <v>2</v>
      </c>
      <c r="B275" s="25">
        <v>274</v>
      </c>
      <c r="C275" s="25">
        <v>2193</v>
      </c>
      <c r="D275" s="25">
        <v>6015</v>
      </c>
      <c r="E275" s="25">
        <v>550</v>
      </c>
      <c r="F275" s="25">
        <v>733</v>
      </c>
      <c r="G275" s="25">
        <v>464</v>
      </c>
      <c r="H275" s="25">
        <v>446</v>
      </c>
      <c r="I275" s="25">
        <v>234</v>
      </c>
      <c r="J275" s="25">
        <v>850</v>
      </c>
      <c r="K275" s="25">
        <v>784</v>
      </c>
      <c r="L275" s="25">
        <v>325</v>
      </c>
      <c r="M275" s="25">
        <v>1608</v>
      </c>
      <c r="N275" s="25">
        <v>585</v>
      </c>
      <c r="O275" s="25">
        <v>321</v>
      </c>
      <c r="P275" s="25">
        <v>612</v>
      </c>
      <c r="Q275" s="25">
        <v>575</v>
      </c>
      <c r="R275" s="25">
        <v>685</v>
      </c>
      <c r="S275" s="25">
        <v>407</v>
      </c>
      <c r="T275" s="25">
        <v>753</v>
      </c>
      <c r="U275" s="25">
        <v>3030</v>
      </c>
      <c r="V275" s="25">
        <v>1263</v>
      </c>
      <c r="W275" s="25">
        <v>562</v>
      </c>
      <c r="X275" s="25">
        <v>0</v>
      </c>
      <c r="Y275" s="25">
        <v>0</v>
      </c>
      <c r="Z275" s="25">
        <v>0</v>
      </c>
      <c r="AA275" s="25">
        <v>0</v>
      </c>
      <c r="AB275" s="26">
        <f>'TAZ 1454 2015 Land Use'!H275</f>
        <v>3912</v>
      </c>
      <c r="AC275" s="25">
        <f t="shared" si="19"/>
        <v>2418</v>
      </c>
      <c r="AD275" s="25">
        <f t="shared" si="20"/>
        <v>1494</v>
      </c>
      <c r="AE275" s="29">
        <f t="shared" si="21"/>
        <v>4.5969230769230771</v>
      </c>
    </row>
    <row r="276" spans="1:31" x14ac:dyDescent="0.25">
      <c r="A276" s="23">
        <v>2</v>
      </c>
      <c r="B276" s="25">
        <v>275</v>
      </c>
      <c r="C276" s="25">
        <v>1800</v>
      </c>
      <c r="D276" s="25">
        <v>4653</v>
      </c>
      <c r="E276" s="25">
        <v>485</v>
      </c>
      <c r="F276" s="25">
        <v>605</v>
      </c>
      <c r="G276" s="25">
        <v>346</v>
      </c>
      <c r="H276" s="25">
        <v>364</v>
      </c>
      <c r="I276" s="25">
        <v>244</v>
      </c>
      <c r="J276" s="25">
        <v>815</v>
      </c>
      <c r="K276" s="25">
        <v>627</v>
      </c>
      <c r="L276" s="25">
        <v>114</v>
      </c>
      <c r="M276" s="25">
        <v>1189</v>
      </c>
      <c r="N276" s="25">
        <v>611</v>
      </c>
      <c r="O276" s="25">
        <v>375</v>
      </c>
      <c r="P276" s="25">
        <v>444</v>
      </c>
      <c r="Q276" s="25">
        <v>415</v>
      </c>
      <c r="R276" s="25">
        <v>566</v>
      </c>
      <c r="S276" s="25">
        <v>453</v>
      </c>
      <c r="T276" s="25">
        <v>750</v>
      </c>
      <c r="U276" s="25">
        <v>2016</v>
      </c>
      <c r="V276" s="25">
        <v>946</v>
      </c>
      <c r="W276" s="25">
        <v>488</v>
      </c>
      <c r="X276" s="25">
        <v>9</v>
      </c>
      <c r="Y276" s="25">
        <v>0</v>
      </c>
      <c r="Z276" s="25">
        <v>0</v>
      </c>
      <c r="AA276" s="25">
        <v>9</v>
      </c>
      <c r="AB276" s="26">
        <f>'TAZ 1454 2015 Land Use'!H276</f>
        <v>2573</v>
      </c>
      <c r="AC276" s="25">
        <f t="shared" si="19"/>
        <v>2069</v>
      </c>
      <c r="AD276" s="25">
        <f t="shared" si="20"/>
        <v>504</v>
      </c>
      <c r="AE276" s="29">
        <f t="shared" si="21"/>
        <v>4.4210526315789478</v>
      </c>
    </row>
    <row r="277" spans="1:31" x14ac:dyDescent="0.25">
      <c r="A277" s="23">
        <v>2</v>
      </c>
      <c r="B277" s="25">
        <v>276</v>
      </c>
      <c r="C277" s="25">
        <v>1216</v>
      </c>
      <c r="D277" s="25">
        <v>2856</v>
      </c>
      <c r="E277" s="25">
        <v>309</v>
      </c>
      <c r="F277" s="25">
        <v>568</v>
      </c>
      <c r="G277" s="25">
        <v>161</v>
      </c>
      <c r="H277" s="25">
        <v>178</v>
      </c>
      <c r="I277" s="25">
        <v>191</v>
      </c>
      <c r="J277" s="25">
        <v>532</v>
      </c>
      <c r="K277" s="25">
        <v>393</v>
      </c>
      <c r="L277" s="25">
        <v>100</v>
      </c>
      <c r="M277" s="25">
        <v>979</v>
      </c>
      <c r="N277" s="25">
        <v>237</v>
      </c>
      <c r="O277" s="25">
        <v>177</v>
      </c>
      <c r="P277" s="25">
        <v>288</v>
      </c>
      <c r="Q277" s="25">
        <v>371</v>
      </c>
      <c r="R277" s="25">
        <v>380</v>
      </c>
      <c r="S277" s="25">
        <v>125</v>
      </c>
      <c r="T277" s="25">
        <v>318</v>
      </c>
      <c r="U277" s="25">
        <v>1280</v>
      </c>
      <c r="V277" s="25">
        <v>705</v>
      </c>
      <c r="W277" s="25">
        <v>428</v>
      </c>
      <c r="X277" s="25">
        <v>3</v>
      </c>
      <c r="Y277" s="25">
        <v>0</v>
      </c>
      <c r="Z277" s="25">
        <v>0</v>
      </c>
      <c r="AA277" s="25">
        <v>3</v>
      </c>
      <c r="AB277" s="26">
        <f>'TAZ 1454 2015 Land Use'!H277</f>
        <v>1794</v>
      </c>
      <c r="AC277" s="25">
        <f t="shared" si="19"/>
        <v>1318</v>
      </c>
      <c r="AD277" s="25">
        <f t="shared" si="20"/>
        <v>476</v>
      </c>
      <c r="AE277" s="29">
        <f t="shared" si="21"/>
        <v>4.76</v>
      </c>
    </row>
    <row r="278" spans="1:31" x14ac:dyDescent="0.25">
      <c r="A278" s="23">
        <v>2</v>
      </c>
      <c r="B278" s="25">
        <v>277</v>
      </c>
      <c r="C278" s="25">
        <v>1649</v>
      </c>
      <c r="D278" s="25">
        <v>4919</v>
      </c>
      <c r="E278" s="25">
        <v>374</v>
      </c>
      <c r="F278" s="25">
        <v>469</v>
      </c>
      <c r="G278" s="25">
        <v>328</v>
      </c>
      <c r="H278" s="25">
        <v>478</v>
      </c>
      <c r="I278" s="25">
        <v>241</v>
      </c>
      <c r="J278" s="25">
        <v>743</v>
      </c>
      <c r="K278" s="25">
        <v>456</v>
      </c>
      <c r="L278" s="25">
        <v>209</v>
      </c>
      <c r="M278" s="25">
        <v>1000</v>
      </c>
      <c r="N278" s="25">
        <v>649</v>
      </c>
      <c r="O278" s="25">
        <v>210</v>
      </c>
      <c r="P278" s="25">
        <v>406</v>
      </c>
      <c r="Q278" s="25">
        <v>355</v>
      </c>
      <c r="R278" s="25">
        <v>678</v>
      </c>
      <c r="S278" s="25">
        <v>358</v>
      </c>
      <c r="T278" s="25">
        <v>901</v>
      </c>
      <c r="U278" s="25">
        <v>1554</v>
      </c>
      <c r="V278" s="25">
        <v>1485</v>
      </c>
      <c r="W278" s="25">
        <v>621</v>
      </c>
      <c r="X278" s="25">
        <v>57</v>
      </c>
      <c r="Y278" s="25">
        <v>0</v>
      </c>
      <c r="Z278" s="25">
        <v>0</v>
      </c>
      <c r="AA278" s="25">
        <v>57</v>
      </c>
      <c r="AB278" s="26">
        <f>'TAZ 1454 2015 Land Use'!H278</f>
        <v>2621</v>
      </c>
      <c r="AC278" s="25">
        <f t="shared" si="19"/>
        <v>1655</v>
      </c>
      <c r="AD278" s="25">
        <f t="shared" si="20"/>
        <v>966</v>
      </c>
      <c r="AE278" s="29">
        <f t="shared" si="21"/>
        <v>4.6220095693779903</v>
      </c>
    </row>
    <row r="279" spans="1:31" x14ac:dyDescent="0.25">
      <c r="A279" s="23">
        <v>2</v>
      </c>
      <c r="B279" s="25">
        <v>278</v>
      </c>
      <c r="C279" s="25">
        <v>1754</v>
      </c>
      <c r="D279" s="25">
        <v>4582</v>
      </c>
      <c r="E279" s="25">
        <v>403</v>
      </c>
      <c r="F279" s="25">
        <v>627</v>
      </c>
      <c r="G279" s="25">
        <v>347</v>
      </c>
      <c r="H279" s="25">
        <v>377</v>
      </c>
      <c r="I279" s="25">
        <v>209</v>
      </c>
      <c r="J279" s="25">
        <v>794</v>
      </c>
      <c r="K279" s="25">
        <v>682</v>
      </c>
      <c r="L279" s="25">
        <v>69</v>
      </c>
      <c r="M279" s="25">
        <v>1077</v>
      </c>
      <c r="N279" s="25">
        <v>677</v>
      </c>
      <c r="O279" s="25">
        <v>282</v>
      </c>
      <c r="P279" s="25">
        <v>406</v>
      </c>
      <c r="Q279" s="25">
        <v>544</v>
      </c>
      <c r="R279" s="25">
        <v>522</v>
      </c>
      <c r="S279" s="25">
        <v>389</v>
      </c>
      <c r="T279" s="25">
        <v>776</v>
      </c>
      <c r="U279" s="25">
        <v>2052</v>
      </c>
      <c r="V279" s="25">
        <v>967</v>
      </c>
      <c r="W279" s="25">
        <v>398</v>
      </c>
      <c r="X279" s="25">
        <v>9</v>
      </c>
      <c r="Y279" s="25">
        <v>0</v>
      </c>
      <c r="Z279" s="25">
        <v>0</v>
      </c>
      <c r="AA279" s="25">
        <v>9</v>
      </c>
      <c r="AB279" s="26">
        <f>'TAZ 1454 2015 Land Use'!H279</f>
        <v>2584</v>
      </c>
      <c r="AC279" s="25">
        <f t="shared" si="19"/>
        <v>2158</v>
      </c>
      <c r="AD279" s="25">
        <f t="shared" si="20"/>
        <v>426</v>
      </c>
      <c r="AE279" s="29">
        <f t="shared" si="21"/>
        <v>6.1739130434782608</v>
      </c>
    </row>
    <row r="280" spans="1:31" x14ac:dyDescent="0.25">
      <c r="A280" s="23">
        <v>2</v>
      </c>
      <c r="B280" s="25">
        <v>279</v>
      </c>
      <c r="C280" s="25">
        <v>1265</v>
      </c>
      <c r="D280" s="25">
        <v>3630</v>
      </c>
      <c r="E280" s="25">
        <v>296</v>
      </c>
      <c r="F280" s="25">
        <v>385</v>
      </c>
      <c r="G280" s="25">
        <v>274</v>
      </c>
      <c r="H280" s="25">
        <v>310</v>
      </c>
      <c r="I280" s="25">
        <v>165</v>
      </c>
      <c r="J280" s="25">
        <v>514</v>
      </c>
      <c r="K280" s="25">
        <v>492</v>
      </c>
      <c r="L280" s="25">
        <v>94</v>
      </c>
      <c r="M280" s="25">
        <v>755</v>
      </c>
      <c r="N280" s="25">
        <v>510</v>
      </c>
      <c r="O280" s="25">
        <v>275</v>
      </c>
      <c r="P280" s="25">
        <v>263</v>
      </c>
      <c r="Q280" s="25">
        <v>307</v>
      </c>
      <c r="R280" s="25">
        <v>420</v>
      </c>
      <c r="S280" s="25">
        <v>340</v>
      </c>
      <c r="T280" s="25">
        <v>678</v>
      </c>
      <c r="U280" s="25">
        <v>1285</v>
      </c>
      <c r="V280" s="25">
        <v>788</v>
      </c>
      <c r="W280" s="25">
        <v>539</v>
      </c>
      <c r="X280" s="25">
        <v>38</v>
      </c>
      <c r="Y280" s="25">
        <v>0</v>
      </c>
      <c r="Z280" s="25">
        <v>0</v>
      </c>
      <c r="AA280" s="25">
        <v>38</v>
      </c>
      <c r="AB280" s="26">
        <f>'TAZ 1454 2015 Land Use'!H280</f>
        <v>2037</v>
      </c>
      <c r="AC280" s="25">
        <f t="shared" si="19"/>
        <v>1498</v>
      </c>
      <c r="AD280" s="25">
        <f t="shared" si="20"/>
        <v>539</v>
      </c>
      <c r="AE280" s="29">
        <f t="shared" si="21"/>
        <v>5.7340425531914896</v>
      </c>
    </row>
    <row r="281" spans="1:31" x14ac:dyDescent="0.25">
      <c r="A281" s="23">
        <v>2</v>
      </c>
      <c r="B281" s="25">
        <v>280</v>
      </c>
      <c r="C281" s="25">
        <v>1360</v>
      </c>
      <c r="D281" s="25">
        <v>3525</v>
      </c>
      <c r="E281" s="25">
        <v>408</v>
      </c>
      <c r="F281" s="25">
        <v>338</v>
      </c>
      <c r="G281" s="25">
        <v>276</v>
      </c>
      <c r="H281" s="25">
        <v>338</v>
      </c>
      <c r="I281" s="25">
        <v>203</v>
      </c>
      <c r="J281" s="25">
        <v>572</v>
      </c>
      <c r="K281" s="25">
        <v>536</v>
      </c>
      <c r="L281" s="25">
        <v>49</v>
      </c>
      <c r="M281" s="25">
        <v>880</v>
      </c>
      <c r="N281" s="25">
        <v>480</v>
      </c>
      <c r="O281" s="25">
        <v>309</v>
      </c>
      <c r="P281" s="25">
        <v>223</v>
      </c>
      <c r="Q281" s="25">
        <v>256</v>
      </c>
      <c r="R281" s="25">
        <v>572</v>
      </c>
      <c r="S281" s="25">
        <v>222</v>
      </c>
      <c r="T281" s="25">
        <v>645</v>
      </c>
      <c r="U281" s="25">
        <v>1204</v>
      </c>
      <c r="V281" s="25">
        <v>978</v>
      </c>
      <c r="W281" s="25">
        <v>476</v>
      </c>
      <c r="X281" s="25">
        <v>13</v>
      </c>
      <c r="Y281" s="25">
        <v>0</v>
      </c>
      <c r="Z281" s="25">
        <v>0</v>
      </c>
      <c r="AA281" s="25">
        <v>13</v>
      </c>
      <c r="AB281" s="26">
        <f>'TAZ 1454 2015 Land Use'!H281</f>
        <v>1896</v>
      </c>
      <c r="AC281" s="25">
        <f t="shared" si="19"/>
        <v>1644</v>
      </c>
      <c r="AD281" s="25">
        <f t="shared" si="20"/>
        <v>252</v>
      </c>
      <c r="AE281" s="29">
        <f t="shared" si="21"/>
        <v>5.1428571428571432</v>
      </c>
    </row>
    <row r="282" spans="1:31" x14ac:dyDescent="0.25">
      <c r="A282" s="23">
        <v>2</v>
      </c>
      <c r="B282" s="25">
        <v>281</v>
      </c>
      <c r="C282" s="25">
        <v>1846</v>
      </c>
      <c r="D282" s="25">
        <v>4602</v>
      </c>
      <c r="E282" s="25">
        <v>653</v>
      </c>
      <c r="F282" s="25">
        <v>533</v>
      </c>
      <c r="G282" s="25">
        <v>285</v>
      </c>
      <c r="H282" s="25">
        <v>375</v>
      </c>
      <c r="I282" s="25">
        <v>449</v>
      </c>
      <c r="J282" s="25">
        <v>735</v>
      </c>
      <c r="K282" s="25">
        <v>482</v>
      </c>
      <c r="L282" s="25">
        <v>180</v>
      </c>
      <c r="M282" s="25">
        <v>1343</v>
      </c>
      <c r="N282" s="25">
        <v>503</v>
      </c>
      <c r="O282" s="25">
        <v>609</v>
      </c>
      <c r="P282" s="25">
        <v>302</v>
      </c>
      <c r="Q282" s="25">
        <v>345</v>
      </c>
      <c r="R282" s="25">
        <v>590</v>
      </c>
      <c r="S282" s="25">
        <v>316</v>
      </c>
      <c r="T282" s="25">
        <v>722</v>
      </c>
      <c r="U282" s="25">
        <v>1479</v>
      </c>
      <c r="V282" s="25">
        <v>1262</v>
      </c>
      <c r="W282" s="25">
        <v>823</v>
      </c>
      <c r="X282" s="25">
        <v>87</v>
      </c>
      <c r="Y282" s="25">
        <v>0</v>
      </c>
      <c r="Z282" s="25">
        <v>0</v>
      </c>
      <c r="AA282" s="25">
        <v>87</v>
      </c>
      <c r="AB282" s="26">
        <f>'TAZ 1454 2015 Land Use'!H282</f>
        <v>2517</v>
      </c>
      <c r="AC282" s="25">
        <f t="shared" si="19"/>
        <v>1699</v>
      </c>
      <c r="AD282" s="25">
        <f t="shared" si="20"/>
        <v>818</v>
      </c>
      <c r="AE282" s="29">
        <f t="shared" si="21"/>
        <v>4.5444444444444443</v>
      </c>
    </row>
    <row r="283" spans="1:31" x14ac:dyDescent="0.25">
      <c r="A283" s="23">
        <v>2</v>
      </c>
      <c r="B283" s="25">
        <v>282</v>
      </c>
      <c r="C283" s="25">
        <v>996</v>
      </c>
      <c r="D283" s="25">
        <v>2498</v>
      </c>
      <c r="E283" s="25">
        <v>273</v>
      </c>
      <c r="F283" s="25">
        <v>330</v>
      </c>
      <c r="G283" s="25">
        <v>168</v>
      </c>
      <c r="H283" s="25">
        <v>225</v>
      </c>
      <c r="I283" s="25">
        <v>221</v>
      </c>
      <c r="J283" s="25">
        <v>434</v>
      </c>
      <c r="K283" s="25">
        <v>296</v>
      </c>
      <c r="L283" s="25">
        <v>45</v>
      </c>
      <c r="M283" s="25">
        <v>706</v>
      </c>
      <c r="N283" s="25">
        <v>290</v>
      </c>
      <c r="O283" s="25">
        <v>88</v>
      </c>
      <c r="P283" s="25">
        <v>185</v>
      </c>
      <c r="Q283" s="25">
        <v>268</v>
      </c>
      <c r="R283" s="25">
        <v>455</v>
      </c>
      <c r="S283" s="25">
        <v>161</v>
      </c>
      <c r="T283" s="25">
        <v>384</v>
      </c>
      <c r="U283" s="25">
        <v>643</v>
      </c>
      <c r="V283" s="25">
        <v>723</v>
      </c>
      <c r="W283" s="25">
        <v>587</v>
      </c>
      <c r="X283" s="25">
        <v>0</v>
      </c>
      <c r="Y283" s="25">
        <v>0</v>
      </c>
      <c r="Z283" s="25">
        <v>0</v>
      </c>
      <c r="AA283" s="25">
        <v>0</v>
      </c>
      <c r="AB283" s="26">
        <f>'TAZ 1454 2015 Land Use'!H283</f>
        <v>1261</v>
      </c>
      <c r="AC283" s="25">
        <f t="shared" si="19"/>
        <v>1026</v>
      </c>
      <c r="AD283" s="25">
        <f t="shared" si="20"/>
        <v>235</v>
      </c>
      <c r="AE283" s="29">
        <f t="shared" si="21"/>
        <v>5.2222222222222223</v>
      </c>
    </row>
    <row r="284" spans="1:31" x14ac:dyDescent="0.25">
      <c r="A284" s="23">
        <v>2</v>
      </c>
      <c r="B284" s="25">
        <v>283</v>
      </c>
      <c r="C284" s="25">
        <v>1343</v>
      </c>
      <c r="D284" s="25">
        <v>3697</v>
      </c>
      <c r="E284" s="25">
        <v>223</v>
      </c>
      <c r="F284" s="25">
        <v>502</v>
      </c>
      <c r="G284" s="25">
        <v>232</v>
      </c>
      <c r="H284" s="25">
        <v>386</v>
      </c>
      <c r="I284" s="25">
        <v>323</v>
      </c>
      <c r="J284" s="25">
        <v>426</v>
      </c>
      <c r="K284" s="25">
        <v>510</v>
      </c>
      <c r="L284" s="25">
        <v>84</v>
      </c>
      <c r="M284" s="25">
        <v>912</v>
      </c>
      <c r="N284" s="25">
        <v>431</v>
      </c>
      <c r="O284" s="25">
        <v>191</v>
      </c>
      <c r="P284" s="25">
        <v>286</v>
      </c>
      <c r="Q284" s="25">
        <v>265</v>
      </c>
      <c r="R284" s="25">
        <v>601</v>
      </c>
      <c r="S284" s="25">
        <v>163</v>
      </c>
      <c r="T284" s="25">
        <v>657</v>
      </c>
      <c r="U284" s="25">
        <v>1003</v>
      </c>
      <c r="V284" s="25">
        <v>1182</v>
      </c>
      <c r="W284" s="25">
        <v>692</v>
      </c>
      <c r="X284" s="25">
        <v>44</v>
      </c>
      <c r="Y284" s="25">
        <v>0</v>
      </c>
      <c r="Z284" s="25">
        <v>0</v>
      </c>
      <c r="AA284" s="25">
        <v>44</v>
      </c>
      <c r="AB284" s="26">
        <f>'TAZ 1454 2015 Land Use'!H284</f>
        <v>1859</v>
      </c>
      <c r="AC284" s="25">
        <f t="shared" si="19"/>
        <v>1446</v>
      </c>
      <c r="AD284" s="25">
        <f t="shared" si="20"/>
        <v>413</v>
      </c>
      <c r="AE284" s="29">
        <f t="shared" si="21"/>
        <v>4.916666666666667</v>
      </c>
    </row>
    <row r="285" spans="1:31" x14ac:dyDescent="0.25">
      <c r="A285" s="23">
        <v>2</v>
      </c>
      <c r="B285" s="25">
        <v>284</v>
      </c>
      <c r="C285" s="25">
        <v>1859</v>
      </c>
      <c r="D285" s="25">
        <v>4566</v>
      </c>
      <c r="E285" s="25">
        <v>651</v>
      </c>
      <c r="F285" s="25">
        <v>498</v>
      </c>
      <c r="G285" s="25">
        <v>409</v>
      </c>
      <c r="H285" s="25">
        <v>301</v>
      </c>
      <c r="I285" s="25">
        <v>420</v>
      </c>
      <c r="J285" s="25">
        <v>593</v>
      </c>
      <c r="K285" s="25">
        <v>664</v>
      </c>
      <c r="L285" s="25">
        <v>182</v>
      </c>
      <c r="M285" s="25">
        <v>1389</v>
      </c>
      <c r="N285" s="25">
        <v>470</v>
      </c>
      <c r="O285" s="25">
        <v>446</v>
      </c>
      <c r="P285" s="25">
        <v>482</v>
      </c>
      <c r="Q285" s="25">
        <v>477</v>
      </c>
      <c r="R285" s="25">
        <v>454</v>
      </c>
      <c r="S285" s="25">
        <v>282</v>
      </c>
      <c r="T285" s="25">
        <v>599</v>
      </c>
      <c r="U285" s="25">
        <v>1913</v>
      </c>
      <c r="V285" s="25">
        <v>967</v>
      </c>
      <c r="W285" s="25">
        <v>805</v>
      </c>
      <c r="X285" s="25">
        <v>47</v>
      </c>
      <c r="Y285" s="25">
        <v>0</v>
      </c>
      <c r="Z285" s="25">
        <v>0</v>
      </c>
      <c r="AA285" s="25">
        <v>47</v>
      </c>
      <c r="AB285" s="26">
        <f>'TAZ 1454 2015 Land Use'!H285</f>
        <v>2722</v>
      </c>
      <c r="AC285" s="25">
        <f t="shared" si="19"/>
        <v>1921</v>
      </c>
      <c r="AD285" s="25">
        <f t="shared" si="20"/>
        <v>801</v>
      </c>
      <c r="AE285" s="29">
        <f t="shared" si="21"/>
        <v>4.4010989010989015</v>
      </c>
    </row>
    <row r="286" spans="1:31" x14ac:dyDescent="0.25">
      <c r="A286" s="23">
        <v>2</v>
      </c>
      <c r="B286" s="25">
        <v>285</v>
      </c>
      <c r="C286" s="25">
        <v>1059</v>
      </c>
      <c r="D286" s="25">
        <v>3056</v>
      </c>
      <c r="E286" s="25">
        <v>128</v>
      </c>
      <c r="F286" s="25">
        <v>449</v>
      </c>
      <c r="G286" s="25">
        <v>202</v>
      </c>
      <c r="H286" s="25">
        <v>280</v>
      </c>
      <c r="I286" s="25">
        <v>290</v>
      </c>
      <c r="J286" s="25">
        <v>313</v>
      </c>
      <c r="K286" s="25">
        <v>355</v>
      </c>
      <c r="L286" s="25">
        <v>101</v>
      </c>
      <c r="M286" s="25">
        <v>627</v>
      </c>
      <c r="N286" s="25">
        <v>432</v>
      </c>
      <c r="O286" s="25">
        <v>175</v>
      </c>
      <c r="P286" s="25">
        <v>208</v>
      </c>
      <c r="Q286" s="25">
        <v>137</v>
      </c>
      <c r="R286" s="25">
        <v>539</v>
      </c>
      <c r="S286" s="25">
        <v>255</v>
      </c>
      <c r="T286" s="25">
        <v>604</v>
      </c>
      <c r="U286" s="25">
        <v>827</v>
      </c>
      <c r="V286" s="25">
        <v>845</v>
      </c>
      <c r="W286" s="25">
        <v>525</v>
      </c>
      <c r="X286" s="25">
        <v>0</v>
      </c>
      <c r="Y286" s="25">
        <v>0</v>
      </c>
      <c r="Z286" s="25">
        <v>0</v>
      </c>
      <c r="AA286" s="25">
        <v>0</v>
      </c>
      <c r="AB286" s="26">
        <f>'TAZ 1454 2015 Land Use'!H286</f>
        <v>1375</v>
      </c>
      <c r="AC286" s="25">
        <f t="shared" si="19"/>
        <v>1023</v>
      </c>
      <c r="AD286" s="25">
        <f t="shared" si="20"/>
        <v>352</v>
      </c>
      <c r="AE286" s="29">
        <f t="shared" si="21"/>
        <v>3.4851485148514851</v>
      </c>
    </row>
    <row r="287" spans="1:31" x14ac:dyDescent="0.25">
      <c r="A287" s="23">
        <v>2</v>
      </c>
      <c r="B287" s="25">
        <v>286</v>
      </c>
      <c r="C287" s="25">
        <v>2525</v>
      </c>
      <c r="D287" s="25">
        <v>6922</v>
      </c>
      <c r="E287" s="25">
        <v>650</v>
      </c>
      <c r="F287" s="25">
        <v>762</v>
      </c>
      <c r="G287" s="25">
        <v>425</v>
      </c>
      <c r="H287" s="25">
        <v>688</v>
      </c>
      <c r="I287" s="25">
        <v>488</v>
      </c>
      <c r="J287" s="25">
        <v>1044</v>
      </c>
      <c r="K287" s="25">
        <v>941</v>
      </c>
      <c r="L287" s="25">
        <v>52</v>
      </c>
      <c r="M287" s="25">
        <v>1624</v>
      </c>
      <c r="N287" s="25">
        <v>901</v>
      </c>
      <c r="O287" s="25">
        <v>426</v>
      </c>
      <c r="P287" s="25">
        <v>429</v>
      </c>
      <c r="Q287" s="25">
        <v>535</v>
      </c>
      <c r="R287" s="25">
        <v>1135</v>
      </c>
      <c r="S287" s="25">
        <v>510</v>
      </c>
      <c r="T287" s="25">
        <v>1273</v>
      </c>
      <c r="U287" s="25">
        <v>2223</v>
      </c>
      <c r="V287" s="25">
        <v>1725</v>
      </c>
      <c r="W287" s="25">
        <v>1191</v>
      </c>
      <c r="X287" s="25">
        <v>365</v>
      </c>
      <c r="Y287" s="25">
        <v>312</v>
      </c>
      <c r="Z287" s="25">
        <v>0</v>
      </c>
      <c r="AA287" s="25">
        <v>53</v>
      </c>
      <c r="AB287" s="26">
        <f>'TAZ 1454 2015 Land Use'!H287</f>
        <v>3455</v>
      </c>
      <c r="AC287" s="25">
        <f t="shared" si="19"/>
        <v>2926</v>
      </c>
      <c r="AD287" s="25">
        <f t="shared" si="20"/>
        <v>529</v>
      </c>
      <c r="AE287" s="29">
        <f t="shared" si="21"/>
        <v>10.173076923076923</v>
      </c>
    </row>
    <row r="288" spans="1:31" x14ac:dyDescent="0.25">
      <c r="A288" s="23">
        <v>2</v>
      </c>
      <c r="B288" s="25">
        <v>287</v>
      </c>
      <c r="C288" s="25">
        <v>959</v>
      </c>
      <c r="D288" s="25">
        <v>2447</v>
      </c>
      <c r="E288" s="25">
        <v>259</v>
      </c>
      <c r="F288" s="25">
        <v>355</v>
      </c>
      <c r="G288" s="25">
        <v>121</v>
      </c>
      <c r="H288" s="25">
        <v>224</v>
      </c>
      <c r="I288" s="25">
        <v>219</v>
      </c>
      <c r="J288" s="25">
        <v>406</v>
      </c>
      <c r="K288" s="25">
        <v>315</v>
      </c>
      <c r="L288" s="25">
        <v>19</v>
      </c>
      <c r="M288" s="25">
        <v>602</v>
      </c>
      <c r="N288" s="25">
        <v>357</v>
      </c>
      <c r="O288" s="25">
        <v>225</v>
      </c>
      <c r="P288" s="25">
        <v>181</v>
      </c>
      <c r="Q288" s="25">
        <v>212</v>
      </c>
      <c r="R288" s="25">
        <v>341</v>
      </c>
      <c r="S288" s="25">
        <v>129</v>
      </c>
      <c r="T288" s="25">
        <v>467</v>
      </c>
      <c r="U288" s="25">
        <v>650</v>
      </c>
      <c r="V288" s="25">
        <v>648</v>
      </c>
      <c r="W288" s="25">
        <v>553</v>
      </c>
      <c r="X288" s="25">
        <v>20</v>
      </c>
      <c r="Y288" s="25">
        <v>17</v>
      </c>
      <c r="Z288" s="25">
        <v>0</v>
      </c>
      <c r="AA288" s="25">
        <v>3</v>
      </c>
      <c r="AB288" s="26">
        <f>'TAZ 1454 2015 Land Use'!H288</f>
        <v>1129</v>
      </c>
      <c r="AC288" s="25">
        <f t="shared" si="19"/>
        <v>1036</v>
      </c>
      <c r="AD288" s="25">
        <f t="shared" si="20"/>
        <v>93</v>
      </c>
      <c r="AE288" s="29">
        <f t="shared" si="21"/>
        <v>4.8947368421052628</v>
      </c>
    </row>
    <row r="289" spans="1:31" x14ac:dyDescent="0.25">
      <c r="A289" s="23">
        <v>2</v>
      </c>
      <c r="B289" s="25">
        <v>288</v>
      </c>
      <c r="C289" s="25">
        <v>2948</v>
      </c>
      <c r="D289" s="25">
        <v>6804</v>
      </c>
      <c r="E289" s="25">
        <v>1056</v>
      </c>
      <c r="F289" s="25">
        <v>926</v>
      </c>
      <c r="G289" s="25">
        <v>440</v>
      </c>
      <c r="H289" s="25">
        <v>526</v>
      </c>
      <c r="I289" s="25">
        <v>648</v>
      </c>
      <c r="J289" s="25">
        <v>1361</v>
      </c>
      <c r="K289" s="25">
        <v>852</v>
      </c>
      <c r="L289" s="25">
        <v>87</v>
      </c>
      <c r="M289" s="25">
        <v>2198</v>
      </c>
      <c r="N289" s="25">
        <v>750</v>
      </c>
      <c r="O289" s="25">
        <v>692</v>
      </c>
      <c r="P289" s="25">
        <v>607</v>
      </c>
      <c r="Q289" s="25">
        <v>644</v>
      </c>
      <c r="R289" s="25">
        <v>1005</v>
      </c>
      <c r="S289" s="25">
        <v>215</v>
      </c>
      <c r="T289" s="25">
        <v>1406</v>
      </c>
      <c r="U289" s="25">
        <v>2267</v>
      </c>
      <c r="V289" s="25">
        <v>1788</v>
      </c>
      <c r="W289" s="25">
        <v>1128</v>
      </c>
      <c r="X289" s="25">
        <v>0</v>
      </c>
      <c r="Y289" s="25">
        <v>0</v>
      </c>
      <c r="Z289" s="25">
        <v>0</v>
      </c>
      <c r="AA289" s="25">
        <v>0</v>
      </c>
      <c r="AB289" s="26">
        <f>'TAZ 1454 2015 Land Use'!H289</f>
        <v>3607</v>
      </c>
      <c r="AC289" s="25">
        <f t="shared" si="19"/>
        <v>3065</v>
      </c>
      <c r="AD289" s="25">
        <f t="shared" si="20"/>
        <v>542</v>
      </c>
      <c r="AE289" s="29">
        <f t="shared" si="21"/>
        <v>6.2298850574712645</v>
      </c>
    </row>
    <row r="290" spans="1:31" x14ac:dyDescent="0.25">
      <c r="A290" s="23">
        <v>2</v>
      </c>
      <c r="B290" s="25">
        <v>289</v>
      </c>
      <c r="C290" s="25">
        <v>2100</v>
      </c>
      <c r="D290" s="25">
        <v>6108</v>
      </c>
      <c r="E290" s="25">
        <v>324</v>
      </c>
      <c r="F290" s="25">
        <v>741</v>
      </c>
      <c r="G290" s="25">
        <v>434</v>
      </c>
      <c r="H290" s="25">
        <v>601</v>
      </c>
      <c r="I290" s="25">
        <v>470</v>
      </c>
      <c r="J290" s="25">
        <v>624</v>
      </c>
      <c r="K290" s="25">
        <v>875</v>
      </c>
      <c r="L290" s="25">
        <v>131</v>
      </c>
      <c r="M290" s="25">
        <v>1424</v>
      </c>
      <c r="N290" s="25">
        <v>676</v>
      </c>
      <c r="O290" s="25">
        <v>221</v>
      </c>
      <c r="P290" s="25">
        <v>224</v>
      </c>
      <c r="Q290" s="25">
        <v>362</v>
      </c>
      <c r="R290" s="25">
        <v>1293</v>
      </c>
      <c r="S290" s="25">
        <v>322</v>
      </c>
      <c r="T290" s="25">
        <v>1024</v>
      </c>
      <c r="U290" s="25">
        <v>1645</v>
      </c>
      <c r="V290" s="25">
        <v>1989</v>
      </c>
      <c r="W290" s="25">
        <v>1128</v>
      </c>
      <c r="X290" s="25">
        <v>0</v>
      </c>
      <c r="Y290" s="25">
        <v>0</v>
      </c>
      <c r="Z290" s="25">
        <v>0</v>
      </c>
      <c r="AA290" s="25">
        <v>0</v>
      </c>
      <c r="AB290" s="26">
        <f>'TAZ 1454 2015 Land Use'!H290</f>
        <v>3127</v>
      </c>
      <c r="AC290" s="25">
        <f t="shared" si="19"/>
        <v>2374</v>
      </c>
      <c r="AD290" s="25">
        <f t="shared" si="20"/>
        <v>753</v>
      </c>
      <c r="AE290" s="29">
        <f t="shared" si="21"/>
        <v>5.7480916030534353</v>
      </c>
    </row>
    <row r="291" spans="1:31" x14ac:dyDescent="0.25">
      <c r="A291" s="23">
        <v>2</v>
      </c>
      <c r="B291" s="25">
        <v>290</v>
      </c>
      <c r="C291" s="25">
        <v>1422</v>
      </c>
      <c r="D291" s="25">
        <v>3522</v>
      </c>
      <c r="E291" s="25">
        <v>310</v>
      </c>
      <c r="F291" s="25">
        <v>593</v>
      </c>
      <c r="G291" s="25">
        <v>268</v>
      </c>
      <c r="H291" s="25">
        <v>251</v>
      </c>
      <c r="I291" s="25">
        <v>343</v>
      </c>
      <c r="J291" s="25">
        <v>520</v>
      </c>
      <c r="K291" s="25">
        <v>488</v>
      </c>
      <c r="L291" s="25">
        <v>71</v>
      </c>
      <c r="M291" s="25">
        <v>1030</v>
      </c>
      <c r="N291" s="25">
        <v>392</v>
      </c>
      <c r="O291" s="25">
        <v>201</v>
      </c>
      <c r="P291" s="25">
        <v>282</v>
      </c>
      <c r="Q291" s="25">
        <v>294</v>
      </c>
      <c r="R291" s="25">
        <v>645</v>
      </c>
      <c r="S291" s="25">
        <v>221</v>
      </c>
      <c r="T291" s="25">
        <v>526</v>
      </c>
      <c r="U291" s="25">
        <v>1076</v>
      </c>
      <c r="V291" s="25">
        <v>972</v>
      </c>
      <c r="W291" s="25">
        <v>727</v>
      </c>
      <c r="X291" s="25">
        <v>0</v>
      </c>
      <c r="Y291" s="25">
        <v>0</v>
      </c>
      <c r="Z291" s="25">
        <v>0</v>
      </c>
      <c r="AA291" s="25">
        <v>0</v>
      </c>
      <c r="AB291" s="26">
        <f>'TAZ 1454 2015 Land Use'!H291</f>
        <v>1851</v>
      </c>
      <c r="AC291" s="25">
        <f t="shared" si="19"/>
        <v>1496</v>
      </c>
      <c r="AD291" s="25">
        <f t="shared" si="20"/>
        <v>355</v>
      </c>
      <c r="AE291" s="29">
        <f t="shared" si="21"/>
        <v>5</v>
      </c>
    </row>
    <row r="292" spans="1:31" x14ac:dyDescent="0.25">
      <c r="A292" s="23">
        <v>2</v>
      </c>
      <c r="B292" s="25">
        <v>291</v>
      </c>
      <c r="C292" s="25">
        <v>1246</v>
      </c>
      <c r="D292" s="25">
        <v>3312</v>
      </c>
      <c r="E292" s="25">
        <v>256</v>
      </c>
      <c r="F292" s="25">
        <v>440</v>
      </c>
      <c r="G292" s="25">
        <v>206</v>
      </c>
      <c r="H292" s="25">
        <v>344</v>
      </c>
      <c r="I292" s="25">
        <v>262</v>
      </c>
      <c r="J292" s="25">
        <v>365</v>
      </c>
      <c r="K292" s="25">
        <v>529</v>
      </c>
      <c r="L292" s="25">
        <v>90</v>
      </c>
      <c r="M292" s="25">
        <v>859</v>
      </c>
      <c r="N292" s="25">
        <v>387</v>
      </c>
      <c r="O292" s="25">
        <v>160</v>
      </c>
      <c r="P292" s="25">
        <v>189</v>
      </c>
      <c r="Q292" s="25">
        <v>313</v>
      </c>
      <c r="R292" s="25">
        <v>584</v>
      </c>
      <c r="S292" s="25">
        <v>165</v>
      </c>
      <c r="T292" s="25">
        <v>557</v>
      </c>
      <c r="U292" s="25">
        <v>1011</v>
      </c>
      <c r="V292" s="25">
        <v>979</v>
      </c>
      <c r="W292" s="25">
        <v>600</v>
      </c>
      <c r="X292" s="25">
        <v>7</v>
      </c>
      <c r="Y292" s="25">
        <v>0</v>
      </c>
      <c r="Z292" s="25">
        <v>0</v>
      </c>
      <c r="AA292" s="25">
        <v>7</v>
      </c>
      <c r="AB292" s="26">
        <f>'TAZ 1454 2015 Land Use'!H292</f>
        <v>1804</v>
      </c>
      <c r="AC292" s="25">
        <f t="shared" si="19"/>
        <v>1423</v>
      </c>
      <c r="AD292" s="25">
        <f t="shared" si="20"/>
        <v>381</v>
      </c>
      <c r="AE292" s="29">
        <f t="shared" si="21"/>
        <v>4.2333333333333334</v>
      </c>
    </row>
    <row r="293" spans="1:31" x14ac:dyDescent="0.25">
      <c r="A293" s="23">
        <v>2</v>
      </c>
      <c r="B293" s="25">
        <v>292</v>
      </c>
      <c r="C293" s="25">
        <v>893</v>
      </c>
      <c r="D293" s="25">
        <v>2407</v>
      </c>
      <c r="E293" s="25">
        <v>173</v>
      </c>
      <c r="F293" s="25">
        <v>352</v>
      </c>
      <c r="G293" s="25">
        <v>162</v>
      </c>
      <c r="H293" s="25">
        <v>206</v>
      </c>
      <c r="I293" s="25">
        <v>224</v>
      </c>
      <c r="J293" s="25">
        <v>268</v>
      </c>
      <c r="K293" s="25">
        <v>294</v>
      </c>
      <c r="L293" s="25">
        <v>107</v>
      </c>
      <c r="M293" s="25">
        <v>663</v>
      </c>
      <c r="N293" s="25">
        <v>230</v>
      </c>
      <c r="O293" s="25">
        <v>74</v>
      </c>
      <c r="P293" s="25">
        <v>128</v>
      </c>
      <c r="Q293" s="25">
        <v>209</v>
      </c>
      <c r="R293" s="25">
        <v>482</v>
      </c>
      <c r="S293" s="25">
        <v>126</v>
      </c>
      <c r="T293" s="25">
        <v>548</v>
      </c>
      <c r="U293" s="25">
        <v>540</v>
      </c>
      <c r="V293" s="25">
        <v>674</v>
      </c>
      <c r="W293" s="25">
        <v>519</v>
      </c>
      <c r="X293" s="25">
        <v>9</v>
      </c>
      <c r="Y293" s="25">
        <v>0</v>
      </c>
      <c r="Z293" s="25">
        <v>0</v>
      </c>
      <c r="AA293" s="25">
        <v>9</v>
      </c>
      <c r="AB293" s="26">
        <f>'TAZ 1454 2015 Land Use'!H293</f>
        <v>1274</v>
      </c>
      <c r="AC293" s="25">
        <f t="shared" si="19"/>
        <v>856</v>
      </c>
      <c r="AD293" s="25">
        <f t="shared" si="20"/>
        <v>418</v>
      </c>
      <c r="AE293" s="29">
        <f t="shared" si="21"/>
        <v>3.9065420560747666</v>
      </c>
    </row>
    <row r="294" spans="1:31" x14ac:dyDescent="0.25">
      <c r="A294" s="23">
        <v>2</v>
      </c>
      <c r="B294" s="25">
        <v>293</v>
      </c>
      <c r="C294" s="25">
        <v>2285</v>
      </c>
      <c r="D294" s="25">
        <v>6697</v>
      </c>
      <c r="E294" s="25">
        <v>397</v>
      </c>
      <c r="F294" s="25">
        <v>883</v>
      </c>
      <c r="G294" s="25">
        <v>383</v>
      </c>
      <c r="H294" s="25">
        <v>622</v>
      </c>
      <c r="I294" s="25">
        <v>620</v>
      </c>
      <c r="J294" s="25">
        <v>714</v>
      </c>
      <c r="K294" s="25">
        <v>727</v>
      </c>
      <c r="L294" s="25">
        <v>224</v>
      </c>
      <c r="M294" s="25">
        <v>1535</v>
      </c>
      <c r="N294" s="25">
        <v>750</v>
      </c>
      <c r="O294" s="25">
        <v>316</v>
      </c>
      <c r="P294" s="25">
        <v>614</v>
      </c>
      <c r="Q294" s="25">
        <v>364</v>
      </c>
      <c r="R294" s="25">
        <v>991</v>
      </c>
      <c r="S294" s="25">
        <v>345</v>
      </c>
      <c r="T294" s="25">
        <v>1482</v>
      </c>
      <c r="U294" s="25">
        <v>1531</v>
      </c>
      <c r="V294" s="25">
        <v>2122</v>
      </c>
      <c r="W294" s="25">
        <v>1217</v>
      </c>
      <c r="X294" s="25">
        <v>12</v>
      </c>
      <c r="Y294" s="25">
        <v>0</v>
      </c>
      <c r="Z294" s="25">
        <v>0</v>
      </c>
      <c r="AA294" s="25">
        <v>12</v>
      </c>
      <c r="AB294" s="26">
        <f>'TAZ 1454 2015 Land Use'!H294</f>
        <v>3155</v>
      </c>
      <c r="AC294" s="25">
        <f t="shared" si="19"/>
        <v>2168</v>
      </c>
      <c r="AD294" s="25">
        <f t="shared" si="20"/>
        <v>987</v>
      </c>
      <c r="AE294" s="29">
        <f t="shared" si="21"/>
        <v>4.40625</v>
      </c>
    </row>
    <row r="295" spans="1:31" x14ac:dyDescent="0.25">
      <c r="A295" s="23">
        <v>2</v>
      </c>
      <c r="B295" s="25">
        <v>294</v>
      </c>
      <c r="C295" s="25">
        <v>2283</v>
      </c>
      <c r="D295" s="25">
        <v>6723</v>
      </c>
      <c r="E295" s="25">
        <v>460</v>
      </c>
      <c r="F295" s="25">
        <v>958</v>
      </c>
      <c r="G295" s="25">
        <v>237</v>
      </c>
      <c r="H295" s="25">
        <v>628</v>
      </c>
      <c r="I295" s="25">
        <v>308</v>
      </c>
      <c r="J295" s="25">
        <v>948</v>
      </c>
      <c r="K295" s="25">
        <v>813</v>
      </c>
      <c r="L295" s="25">
        <v>214</v>
      </c>
      <c r="M295" s="25">
        <v>1703</v>
      </c>
      <c r="N295" s="25">
        <v>580</v>
      </c>
      <c r="O295" s="25">
        <v>214</v>
      </c>
      <c r="P295" s="25">
        <v>423</v>
      </c>
      <c r="Q295" s="25">
        <v>580</v>
      </c>
      <c r="R295" s="25">
        <v>1066</v>
      </c>
      <c r="S295" s="25">
        <v>396</v>
      </c>
      <c r="T295" s="25">
        <v>1183</v>
      </c>
      <c r="U295" s="25">
        <v>1714</v>
      </c>
      <c r="V295" s="25">
        <v>2623</v>
      </c>
      <c r="W295" s="25">
        <v>807</v>
      </c>
      <c r="X295" s="25">
        <v>14</v>
      </c>
      <c r="Y295" s="25">
        <v>0</v>
      </c>
      <c r="Z295" s="25">
        <v>0</v>
      </c>
      <c r="AA295" s="25">
        <v>14</v>
      </c>
      <c r="AB295" s="26">
        <f>'TAZ 1454 2015 Land Use'!H295</f>
        <v>3636</v>
      </c>
      <c r="AC295" s="25">
        <f t="shared" si="19"/>
        <v>2574</v>
      </c>
      <c r="AD295" s="25">
        <f t="shared" si="20"/>
        <v>1062</v>
      </c>
      <c r="AE295" s="29">
        <f t="shared" si="21"/>
        <v>4.962616822429907</v>
      </c>
    </row>
    <row r="296" spans="1:31" x14ac:dyDescent="0.25">
      <c r="A296" s="23">
        <v>2</v>
      </c>
      <c r="B296" s="25">
        <v>295</v>
      </c>
      <c r="C296" s="25">
        <v>1593</v>
      </c>
      <c r="D296" s="25">
        <v>4881</v>
      </c>
      <c r="E296" s="25">
        <v>278</v>
      </c>
      <c r="F296" s="25">
        <v>585</v>
      </c>
      <c r="G296" s="25">
        <v>305</v>
      </c>
      <c r="H296" s="25">
        <v>425</v>
      </c>
      <c r="I296" s="25">
        <v>351</v>
      </c>
      <c r="J296" s="25">
        <v>477</v>
      </c>
      <c r="K296" s="25">
        <v>540</v>
      </c>
      <c r="L296" s="25">
        <v>225</v>
      </c>
      <c r="M296" s="25">
        <v>1060</v>
      </c>
      <c r="N296" s="25">
        <v>533</v>
      </c>
      <c r="O296" s="25">
        <v>268</v>
      </c>
      <c r="P296" s="25">
        <v>361</v>
      </c>
      <c r="Q296" s="25">
        <v>510</v>
      </c>
      <c r="R296" s="25">
        <v>454</v>
      </c>
      <c r="S296" s="25">
        <v>363</v>
      </c>
      <c r="T296" s="25">
        <v>821</v>
      </c>
      <c r="U296" s="25">
        <v>1445</v>
      </c>
      <c r="V296" s="25">
        <v>1544</v>
      </c>
      <c r="W296" s="25">
        <v>708</v>
      </c>
      <c r="X296" s="25">
        <v>22</v>
      </c>
      <c r="Y296" s="25">
        <v>0</v>
      </c>
      <c r="Z296" s="25">
        <v>0</v>
      </c>
      <c r="AA296" s="25">
        <v>22</v>
      </c>
      <c r="AB296" s="26">
        <f>'TAZ 1454 2015 Land Use'!H296</f>
        <v>2634</v>
      </c>
      <c r="AC296" s="25">
        <f t="shared" si="19"/>
        <v>1557</v>
      </c>
      <c r="AD296" s="25">
        <f t="shared" si="20"/>
        <v>1077</v>
      </c>
      <c r="AE296" s="29">
        <f t="shared" si="21"/>
        <v>4.7866666666666671</v>
      </c>
    </row>
    <row r="297" spans="1:31" x14ac:dyDescent="0.25">
      <c r="A297" s="23">
        <v>2</v>
      </c>
      <c r="B297" s="25">
        <v>296</v>
      </c>
      <c r="C297" s="25">
        <v>3650</v>
      </c>
      <c r="D297" s="25">
        <v>9274</v>
      </c>
      <c r="E297" s="25">
        <v>955</v>
      </c>
      <c r="F297" s="25">
        <v>1470</v>
      </c>
      <c r="G297" s="25">
        <v>564</v>
      </c>
      <c r="H297" s="25">
        <v>661</v>
      </c>
      <c r="I297" s="25">
        <v>978</v>
      </c>
      <c r="J297" s="25">
        <v>1072</v>
      </c>
      <c r="K297" s="25">
        <v>1182</v>
      </c>
      <c r="L297" s="25">
        <v>418</v>
      </c>
      <c r="M297" s="25">
        <v>2755</v>
      </c>
      <c r="N297" s="25">
        <v>895</v>
      </c>
      <c r="O297" s="25">
        <v>900</v>
      </c>
      <c r="P297" s="25">
        <v>776</v>
      </c>
      <c r="Q297" s="25">
        <v>536</v>
      </c>
      <c r="R297" s="25">
        <v>1438</v>
      </c>
      <c r="S297" s="25">
        <v>389</v>
      </c>
      <c r="T297" s="25">
        <v>1477</v>
      </c>
      <c r="U297" s="25">
        <v>2540</v>
      </c>
      <c r="V297" s="25">
        <v>2648</v>
      </c>
      <c r="W297" s="25">
        <v>2220</v>
      </c>
      <c r="X297" s="25">
        <v>67</v>
      </c>
      <c r="Y297" s="25">
        <v>0</v>
      </c>
      <c r="Z297" s="25">
        <v>0</v>
      </c>
      <c r="AA297" s="25">
        <v>67</v>
      </c>
      <c r="AB297" s="26">
        <f>'TAZ 1454 2015 Land Use'!H297</f>
        <v>5196</v>
      </c>
      <c r="AC297" s="25">
        <f t="shared" si="19"/>
        <v>3436</v>
      </c>
      <c r="AD297" s="25">
        <f t="shared" si="20"/>
        <v>1760</v>
      </c>
      <c r="AE297" s="29">
        <f t="shared" si="21"/>
        <v>4.2105263157894735</v>
      </c>
    </row>
    <row r="298" spans="1:31" x14ac:dyDescent="0.25">
      <c r="A298" s="23">
        <v>2</v>
      </c>
      <c r="B298" s="25">
        <v>297</v>
      </c>
      <c r="C298" s="25">
        <v>1440</v>
      </c>
      <c r="D298" s="25">
        <v>3882</v>
      </c>
      <c r="E298" s="25">
        <v>464</v>
      </c>
      <c r="F298" s="25">
        <v>533</v>
      </c>
      <c r="G298" s="25">
        <v>141</v>
      </c>
      <c r="H298" s="25">
        <v>302</v>
      </c>
      <c r="I298" s="25">
        <v>361</v>
      </c>
      <c r="J298" s="25">
        <v>571</v>
      </c>
      <c r="K298" s="25">
        <v>403</v>
      </c>
      <c r="L298" s="25">
        <v>105</v>
      </c>
      <c r="M298" s="25">
        <v>1137</v>
      </c>
      <c r="N298" s="25">
        <v>303</v>
      </c>
      <c r="O298" s="25">
        <v>495</v>
      </c>
      <c r="P298" s="25">
        <v>238</v>
      </c>
      <c r="Q298" s="25">
        <v>305</v>
      </c>
      <c r="R298" s="25">
        <v>402</v>
      </c>
      <c r="S298" s="25">
        <v>78</v>
      </c>
      <c r="T298" s="25">
        <v>635</v>
      </c>
      <c r="U298" s="25">
        <v>1075</v>
      </c>
      <c r="V298" s="25">
        <v>1319</v>
      </c>
      <c r="W298" s="25">
        <v>775</v>
      </c>
      <c r="X298" s="25">
        <v>131</v>
      </c>
      <c r="Y298" s="25">
        <v>0</v>
      </c>
      <c r="Z298" s="25">
        <v>0</v>
      </c>
      <c r="AA298" s="25">
        <v>131</v>
      </c>
      <c r="AB298" s="26">
        <f>'TAZ 1454 2015 Land Use'!H298</f>
        <v>2150</v>
      </c>
      <c r="AC298" s="25">
        <f t="shared" si="19"/>
        <v>1377</v>
      </c>
      <c r="AD298" s="25">
        <f t="shared" si="20"/>
        <v>773</v>
      </c>
      <c r="AE298" s="29">
        <f t="shared" si="21"/>
        <v>7.3619047619047615</v>
      </c>
    </row>
    <row r="299" spans="1:31" x14ac:dyDescent="0.25">
      <c r="A299" s="23">
        <v>2</v>
      </c>
      <c r="B299" s="25">
        <v>298</v>
      </c>
      <c r="C299" s="25">
        <v>2608</v>
      </c>
      <c r="D299" s="25">
        <v>6906</v>
      </c>
      <c r="E299" s="25">
        <v>425</v>
      </c>
      <c r="F299" s="25">
        <v>1191</v>
      </c>
      <c r="G299" s="25">
        <v>405</v>
      </c>
      <c r="H299" s="25">
        <v>587</v>
      </c>
      <c r="I299" s="25">
        <v>830</v>
      </c>
      <c r="J299" s="25">
        <v>741</v>
      </c>
      <c r="K299" s="25">
        <v>985</v>
      </c>
      <c r="L299" s="25">
        <v>52</v>
      </c>
      <c r="M299" s="25">
        <v>1779</v>
      </c>
      <c r="N299" s="25">
        <v>829</v>
      </c>
      <c r="O299" s="25">
        <v>341</v>
      </c>
      <c r="P299" s="25">
        <v>301</v>
      </c>
      <c r="Q299" s="25">
        <v>301</v>
      </c>
      <c r="R299" s="25">
        <v>1665</v>
      </c>
      <c r="S299" s="25">
        <v>267</v>
      </c>
      <c r="T299" s="25">
        <v>1545</v>
      </c>
      <c r="U299" s="25">
        <v>897</v>
      </c>
      <c r="V299" s="25">
        <v>2291</v>
      </c>
      <c r="W299" s="25">
        <v>1906</v>
      </c>
      <c r="X299" s="25">
        <v>15</v>
      </c>
      <c r="Y299" s="25">
        <v>0</v>
      </c>
      <c r="Z299" s="25">
        <v>0</v>
      </c>
      <c r="AA299" s="25">
        <v>15</v>
      </c>
      <c r="AB299" s="26">
        <f>'TAZ 1454 2015 Land Use'!H299</f>
        <v>3019</v>
      </c>
      <c r="AC299" s="25">
        <f t="shared" si="19"/>
        <v>2711</v>
      </c>
      <c r="AD299" s="25">
        <f t="shared" si="20"/>
        <v>308</v>
      </c>
      <c r="AE299" s="29">
        <f t="shared" si="21"/>
        <v>5.9230769230769234</v>
      </c>
    </row>
    <row r="300" spans="1:31" x14ac:dyDescent="0.25">
      <c r="A300" s="23">
        <v>2</v>
      </c>
      <c r="B300" s="25">
        <v>299</v>
      </c>
      <c r="C300" s="25">
        <v>1125</v>
      </c>
      <c r="D300" s="25">
        <v>3121</v>
      </c>
      <c r="E300" s="25">
        <v>209</v>
      </c>
      <c r="F300" s="25">
        <v>419</v>
      </c>
      <c r="G300" s="25">
        <v>170</v>
      </c>
      <c r="H300" s="25">
        <v>327</v>
      </c>
      <c r="I300" s="25">
        <v>233</v>
      </c>
      <c r="J300" s="25">
        <v>416</v>
      </c>
      <c r="K300" s="25">
        <v>368</v>
      </c>
      <c r="L300" s="25">
        <v>108</v>
      </c>
      <c r="M300" s="25">
        <v>762</v>
      </c>
      <c r="N300" s="25">
        <v>363</v>
      </c>
      <c r="O300" s="25">
        <v>134</v>
      </c>
      <c r="P300" s="25">
        <v>104</v>
      </c>
      <c r="Q300" s="25">
        <v>190</v>
      </c>
      <c r="R300" s="25">
        <v>697</v>
      </c>
      <c r="S300" s="25">
        <v>108</v>
      </c>
      <c r="T300" s="25">
        <v>611</v>
      </c>
      <c r="U300" s="25">
        <v>603</v>
      </c>
      <c r="V300" s="25">
        <v>1170</v>
      </c>
      <c r="W300" s="25">
        <v>629</v>
      </c>
      <c r="X300" s="25">
        <v>0</v>
      </c>
      <c r="Y300" s="25">
        <v>0</v>
      </c>
      <c r="Z300" s="25">
        <v>0</v>
      </c>
      <c r="AA300" s="25">
        <v>0</v>
      </c>
      <c r="AB300" s="26">
        <f>'TAZ 1454 2015 Land Use'!H300</f>
        <v>1628</v>
      </c>
      <c r="AC300" s="25">
        <f t="shared" si="19"/>
        <v>1152</v>
      </c>
      <c r="AD300" s="25">
        <f t="shared" si="20"/>
        <v>476</v>
      </c>
      <c r="AE300" s="29">
        <f t="shared" si="21"/>
        <v>4.4074074074074074</v>
      </c>
    </row>
    <row r="301" spans="1:31" x14ac:dyDescent="0.25">
      <c r="A301" s="23">
        <v>2</v>
      </c>
      <c r="B301" s="25">
        <v>300</v>
      </c>
      <c r="C301" s="25">
        <v>969</v>
      </c>
      <c r="D301" s="25">
        <v>2898</v>
      </c>
      <c r="E301" s="25">
        <v>87</v>
      </c>
      <c r="F301" s="25">
        <v>455</v>
      </c>
      <c r="G301" s="25">
        <v>117</v>
      </c>
      <c r="H301" s="25">
        <v>310</v>
      </c>
      <c r="I301" s="25">
        <v>264</v>
      </c>
      <c r="J301" s="25">
        <v>347</v>
      </c>
      <c r="K301" s="25">
        <v>297</v>
      </c>
      <c r="L301" s="25">
        <v>61</v>
      </c>
      <c r="M301" s="25">
        <v>653</v>
      </c>
      <c r="N301" s="25">
        <v>316</v>
      </c>
      <c r="O301" s="25">
        <v>116</v>
      </c>
      <c r="P301" s="25">
        <v>110</v>
      </c>
      <c r="Q301" s="25">
        <v>90</v>
      </c>
      <c r="R301" s="25">
        <v>653</v>
      </c>
      <c r="S301" s="25">
        <v>93</v>
      </c>
      <c r="T301" s="25">
        <v>624</v>
      </c>
      <c r="U301" s="25">
        <v>456</v>
      </c>
      <c r="V301" s="25">
        <v>1002</v>
      </c>
      <c r="W301" s="25">
        <v>723</v>
      </c>
      <c r="X301" s="25">
        <v>0</v>
      </c>
      <c r="Y301" s="25">
        <v>0</v>
      </c>
      <c r="Z301" s="25">
        <v>0</v>
      </c>
      <c r="AA301" s="25">
        <v>0</v>
      </c>
      <c r="AB301" s="26">
        <f>'TAZ 1454 2015 Land Use'!H301</f>
        <v>1239</v>
      </c>
      <c r="AC301" s="25">
        <f t="shared" si="19"/>
        <v>941</v>
      </c>
      <c r="AD301" s="25">
        <f t="shared" si="20"/>
        <v>298</v>
      </c>
      <c r="AE301" s="29">
        <f t="shared" si="21"/>
        <v>4.8852459016393439</v>
      </c>
    </row>
    <row r="302" spans="1:31" x14ac:dyDescent="0.25">
      <c r="A302" s="23">
        <v>2</v>
      </c>
      <c r="B302" s="25">
        <v>301</v>
      </c>
      <c r="C302" s="25">
        <v>2285</v>
      </c>
      <c r="D302" s="25">
        <v>6312</v>
      </c>
      <c r="E302" s="25">
        <v>550</v>
      </c>
      <c r="F302" s="25">
        <v>674</v>
      </c>
      <c r="G302" s="25">
        <v>341</v>
      </c>
      <c r="H302" s="25">
        <v>720</v>
      </c>
      <c r="I302" s="25">
        <v>438</v>
      </c>
      <c r="J302" s="25">
        <v>857</v>
      </c>
      <c r="K302" s="25">
        <v>706</v>
      </c>
      <c r="L302" s="25">
        <v>284</v>
      </c>
      <c r="M302" s="25">
        <v>1497</v>
      </c>
      <c r="N302" s="25">
        <v>788</v>
      </c>
      <c r="O302" s="25">
        <v>312</v>
      </c>
      <c r="P302" s="25">
        <v>328</v>
      </c>
      <c r="Q302" s="25">
        <v>419</v>
      </c>
      <c r="R302" s="25">
        <v>1226</v>
      </c>
      <c r="S302" s="25">
        <v>474</v>
      </c>
      <c r="T302" s="25">
        <v>1204</v>
      </c>
      <c r="U302" s="25">
        <v>1770</v>
      </c>
      <c r="V302" s="25">
        <v>1858</v>
      </c>
      <c r="W302" s="25">
        <v>1006</v>
      </c>
      <c r="X302" s="25">
        <v>41</v>
      </c>
      <c r="Y302" s="25">
        <v>0</v>
      </c>
      <c r="Z302" s="25">
        <v>0</v>
      </c>
      <c r="AA302" s="25">
        <v>41</v>
      </c>
      <c r="AB302" s="26">
        <f>'TAZ 1454 2015 Land Use'!H302</f>
        <v>3467</v>
      </c>
      <c r="AC302" s="25">
        <f t="shared" si="19"/>
        <v>2269</v>
      </c>
      <c r="AD302" s="25">
        <f t="shared" si="20"/>
        <v>1198</v>
      </c>
      <c r="AE302" s="29">
        <f t="shared" si="21"/>
        <v>4.21830985915493</v>
      </c>
    </row>
    <row r="303" spans="1:31" x14ac:dyDescent="0.25">
      <c r="A303" s="23">
        <v>2</v>
      </c>
      <c r="B303" s="25">
        <v>302</v>
      </c>
      <c r="C303" s="25">
        <v>1612</v>
      </c>
      <c r="D303" s="25">
        <v>4601</v>
      </c>
      <c r="E303" s="25">
        <v>248</v>
      </c>
      <c r="F303" s="25">
        <v>666</v>
      </c>
      <c r="G303" s="25">
        <v>272</v>
      </c>
      <c r="H303" s="25">
        <v>426</v>
      </c>
      <c r="I303" s="25">
        <v>360</v>
      </c>
      <c r="J303" s="25">
        <v>524</v>
      </c>
      <c r="K303" s="25">
        <v>585</v>
      </c>
      <c r="L303" s="25">
        <v>143</v>
      </c>
      <c r="M303" s="25">
        <v>1107</v>
      </c>
      <c r="N303" s="25">
        <v>505</v>
      </c>
      <c r="O303" s="25">
        <v>152</v>
      </c>
      <c r="P303" s="25">
        <v>217</v>
      </c>
      <c r="Q303" s="25">
        <v>277</v>
      </c>
      <c r="R303" s="25">
        <v>966</v>
      </c>
      <c r="S303" s="25">
        <v>281</v>
      </c>
      <c r="T303" s="25">
        <v>850</v>
      </c>
      <c r="U303" s="25">
        <v>1022</v>
      </c>
      <c r="V303" s="25">
        <v>1622</v>
      </c>
      <c r="W303" s="25">
        <v>826</v>
      </c>
      <c r="X303" s="25">
        <v>26</v>
      </c>
      <c r="Y303" s="25">
        <v>0</v>
      </c>
      <c r="Z303" s="25">
        <v>0</v>
      </c>
      <c r="AA303" s="25">
        <v>26</v>
      </c>
      <c r="AB303" s="26">
        <f>'TAZ 1454 2015 Land Use'!H303</f>
        <v>2307</v>
      </c>
      <c r="AC303" s="25">
        <f t="shared" si="19"/>
        <v>1694</v>
      </c>
      <c r="AD303" s="25">
        <f t="shared" si="20"/>
        <v>613</v>
      </c>
      <c r="AE303" s="29">
        <f t="shared" si="21"/>
        <v>4.2867132867132867</v>
      </c>
    </row>
    <row r="304" spans="1:31" x14ac:dyDescent="0.25">
      <c r="A304" s="23">
        <v>2</v>
      </c>
      <c r="B304" s="25">
        <v>303</v>
      </c>
      <c r="C304" s="25">
        <v>1698</v>
      </c>
      <c r="D304" s="25">
        <v>4739</v>
      </c>
      <c r="E304" s="25">
        <v>368</v>
      </c>
      <c r="F304" s="25">
        <v>524</v>
      </c>
      <c r="G304" s="25">
        <v>317</v>
      </c>
      <c r="H304" s="25">
        <v>489</v>
      </c>
      <c r="I304" s="25">
        <v>321</v>
      </c>
      <c r="J304" s="25">
        <v>602</v>
      </c>
      <c r="K304" s="25">
        <v>540</v>
      </c>
      <c r="L304" s="25">
        <v>235</v>
      </c>
      <c r="M304" s="25">
        <v>1146</v>
      </c>
      <c r="N304" s="25">
        <v>552</v>
      </c>
      <c r="O304" s="25">
        <v>274</v>
      </c>
      <c r="P304" s="25">
        <v>342</v>
      </c>
      <c r="Q304" s="25">
        <v>388</v>
      </c>
      <c r="R304" s="25">
        <v>694</v>
      </c>
      <c r="S304" s="25">
        <v>409</v>
      </c>
      <c r="T304" s="25">
        <v>631</v>
      </c>
      <c r="U304" s="25">
        <v>1421</v>
      </c>
      <c r="V304" s="25">
        <v>1420</v>
      </c>
      <c r="W304" s="25">
        <v>858</v>
      </c>
      <c r="X304" s="25">
        <v>22</v>
      </c>
      <c r="Y304" s="25">
        <v>0</v>
      </c>
      <c r="Z304" s="25">
        <v>0</v>
      </c>
      <c r="AA304" s="25">
        <v>22</v>
      </c>
      <c r="AB304" s="26">
        <f>'TAZ 1454 2015 Land Use'!H304</f>
        <v>2652</v>
      </c>
      <c r="AC304" s="25">
        <f t="shared" si="19"/>
        <v>1682</v>
      </c>
      <c r="AD304" s="25">
        <f t="shared" si="20"/>
        <v>970</v>
      </c>
      <c r="AE304" s="29">
        <f t="shared" si="21"/>
        <v>4.1276595744680851</v>
      </c>
    </row>
    <row r="305" spans="1:31" x14ac:dyDescent="0.25">
      <c r="A305" s="23">
        <v>2</v>
      </c>
      <c r="B305" s="25">
        <v>304</v>
      </c>
      <c r="C305" s="25">
        <v>2006</v>
      </c>
      <c r="D305" s="25">
        <v>5175</v>
      </c>
      <c r="E305" s="25">
        <v>416</v>
      </c>
      <c r="F305" s="25">
        <v>852</v>
      </c>
      <c r="G305" s="25">
        <v>337</v>
      </c>
      <c r="H305" s="25">
        <v>401</v>
      </c>
      <c r="I305" s="25">
        <v>351</v>
      </c>
      <c r="J305" s="25">
        <v>876</v>
      </c>
      <c r="K305" s="25">
        <v>705</v>
      </c>
      <c r="L305" s="25">
        <v>74</v>
      </c>
      <c r="M305" s="25">
        <v>1382</v>
      </c>
      <c r="N305" s="25">
        <v>624</v>
      </c>
      <c r="O305" s="25">
        <v>192</v>
      </c>
      <c r="P305" s="25">
        <v>235</v>
      </c>
      <c r="Q305" s="25">
        <v>511</v>
      </c>
      <c r="R305" s="25">
        <v>1068</v>
      </c>
      <c r="S305" s="25">
        <v>282</v>
      </c>
      <c r="T305" s="25">
        <v>919</v>
      </c>
      <c r="U305" s="25">
        <v>1383</v>
      </c>
      <c r="V305" s="25">
        <v>1620</v>
      </c>
      <c r="W305" s="25">
        <v>971</v>
      </c>
      <c r="X305" s="25">
        <v>107</v>
      </c>
      <c r="Y305" s="25">
        <v>0</v>
      </c>
      <c r="Z305" s="25">
        <v>0</v>
      </c>
      <c r="AA305" s="25">
        <v>107</v>
      </c>
      <c r="AB305" s="26">
        <f>'TAZ 1454 2015 Land Use'!H305</f>
        <v>2716</v>
      </c>
      <c r="AC305" s="25">
        <f t="shared" si="19"/>
        <v>2286</v>
      </c>
      <c r="AD305" s="25">
        <f t="shared" si="20"/>
        <v>430</v>
      </c>
      <c r="AE305" s="29">
        <f t="shared" si="21"/>
        <v>5.8108108108108105</v>
      </c>
    </row>
    <row r="306" spans="1:31" x14ac:dyDescent="0.25">
      <c r="A306" s="23">
        <v>2</v>
      </c>
      <c r="B306" s="25">
        <v>305</v>
      </c>
      <c r="C306" s="25">
        <v>732</v>
      </c>
      <c r="D306" s="25">
        <v>1988</v>
      </c>
      <c r="E306" s="25">
        <v>162</v>
      </c>
      <c r="F306" s="25">
        <v>235</v>
      </c>
      <c r="G306" s="25">
        <v>153</v>
      </c>
      <c r="H306" s="25">
        <v>182</v>
      </c>
      <c r="I306" s="25">
        <v>202</v>
      </c>
      <c r="J306" s="25">
        <v>239</v>
      </c>
      <c r="K306" s="25">
        <v>236</v>
      </c>
      <c r="L306" s="25">
        <v>55</v>
      </c>
      <c r="M306" s="25">
        <v>483</v>
      </c>
      <c r="N306" s="25">
        <v>249</v>
      </c>
      <c r="O306" s="25">
        <v>122</v>
      </c>
      <c r="P306" s="25">
        <v>125</v>
      </c>
      <c r="Q306" s="25">
        <v>121</v>
      </c>
      <c r="R306" s="25">
        <v>364</v>
      </c>
      <c r="S306" s="25">
        <v>122</v>
      </c>
      <c r="T306" s="25">
        <v>362</v>
      </c>
      <c r="U306" s="25">
        <v>482</v>
      </c>
      <c r="V306" s="25">
        <v>640</v>
      </c>
      <c r="W306" s="25">
        <v>382</v>
      </c>
      <c r="X306" s="25">
        <v>3</v>
      </c>
      <c r="Y306" s="25">
        <v>0</v>
      </c>
      <c r="Z306" s="25">
        <v>0</v>
      </c>
      <c r="AA306" s="25">
        <v>3</v>
      </c>
      <c r="AB306" s="26">
        <f>'TAZ 1454 2015 Land Use'!H306</f>
        <v>940</v>
      </c>
      <c r="AC306" s="25">
        <f t="shared" si="19"/>
        <v>711</v>
      </c>
      <c r="AD306" s="25">
        <f t="shared" si="20"/>
        <v>229</v>
      </c>
      <c r="AE306" s="29">
        <f t="shared" si="21"/>
        <v>4.163636363636364</v>
      </c>
    </row>
    <row r="307" spans="1:31" x14ac:dyDescent="0.25">
      <c r="A307" s="23">
        <v>2</v>
      </c>
      <c r="B307" s="25">
        <v>306</v>
      </c>
      <c r="C307" s="25">
        <v>1273</v>
      </c>
      <c r="D307" s="25">
        <v>3414</v>
      </c>
      <c r="E307" s="25">
        <v>248</v>
      </c>
      <c r="F307" s="25">
        <v>473</v>
      </c>
      <c r="G307" s="25">
        <v>244</v>
      </c>
      <c r="H307" s="25">
        <v>308</v>
      </c>
      <c r="I307" s="25">
        <v>172</v>
      </c>
      <c r="J307" s="25">
        <v>583</v>
      </c>
      <c r="K307" s="25">
        <v>415</v>
      </c>
      <c r="L307" s="25">
        <v>103</v>
      </c>
      <c r="M307" s="25">
        <v>830</v>
      </c>
      <c r="N307" s="25">
        <v>443</v>
      </c>
      <c r="O307" s="25">
        <v>116</v>
      </c>
      <c r="P307" s="25">
        <v>167</v>
      </c>
      <c r="Q307" s="25">
        <v>178</v>
      </c>
      <c r="R307" s="25">
        <v>812</v>
      </c>
      <c r="S307" s="25">
        <v>209</v>
      </c>
      <c r="T307" s="25">
        <v>676</v>
      </c>
      <c r="U307" s="25">
        <v>970</v>
      </c>
      <c r="V307" s="25">
        <v>1041</v>
      </c>
      <c r="W307" s="25">
        <v>518</v>
      </c>
      <c r="X307" s="25">
        <v>5</v>
      </c>
      <c r="Y307" s="25">
        <v>0</v>
      </c>
      <c r="Z307" s="25">
        <v>0</v>
      </c>
      <c r="AA307" s="25">
        <v>5</v>
      </c>
      <c r="AB307" s="26">
        <f>'TAZ 1454 2015 Land Use'!H307</f>
        <v>1875</v>
      </c>
      <c r="AC307" s="25">
        <f t="shared" si="19"/>
        <v>1413</v>
      </c>
      <c r="AD307" s="25">
        <f t="shared" si="20"/>
        <v>462</v>
      </c>
      <c r="AE307" s="29">
        <f t="shared" si="21"/>
        <v>4.4854368932038833</v>
      </c>
    </row>
    <row r="308" spans="1:31" x14ac:dyDescent="0.25">
      <c r="A308" s="23">
        <v>2</v>
      </c>
      <c r="B308" s="25">
        <v>307</v>
      </c>
      <c r="C308" s="25">
        <v>1723</v>
      </c>
      <c r="D308" s="25">
        <v>4917</v>
      </c>
      <c r="E308" s="25">
        <v>208</v>
      </c>
      <c r="F308" s="25">
        <v>653</v>
      </c>
      <c r="G308" s="25">
        <v>356</v>
      </c>
      <c r="H308" s="25">
        <v>506</v>
      </c>
      <c r="I308" s="25">
        <v>278</v>
      </c>
      <c r="J308" s="25">
        <v>714</v>
      </c>
      <c r="K308" s="25">
        <v>611</v>
      </c>
      <c r="L308" s="25">
        <v>120</v>
      </c>
      <c r="M308" s="25">
        <v>1041</v>
      </c>
      <c r="N308" s="25">
        <v>682</v>
      </c>
      <c r="O308" s="25">
        <v>170</v>
      </c>
      <c r="P308" s="25">
        <v>228</v>
      </c>
      <c r="Q308" s="25">
        <v>230</v>
      </c>
      <c r="R308" s="25">
        <v>1095</v>
      </c>
      <c r="S308" s="25">
        <v>284</v>
      </c>
      <c r="T308" s="25">
        <v>1073</v>
      </c>
      <c r="U308" s="25">
        <v>1137</v>
      </c>
      <c r="V308" s="25">
        <v>1676</v>
      </c>
      <c r="W308" s="25">
        <v>747</v>
      </c>
      <c r="X308" s="25">
        <v>2</v>
      </c>
      <c r="Y308" s="25">
        <v>0</v>
      </c>
      <c r="Z308" s="25">
        <v>0</v>
      </c>
      <c r="AA308" s="25">
        <v>2</v>
      </c>
      <c r="AB308" s="26">
        <f>'TAZ 1454 2015 Land Use'!H308</f>
        <v>2455</v>
      </c>
      <c r="AC308" s="25">
        <f t="shared" si="19"/>
        <v>1936</v>
      </c>
      <c r="AD308" s="25">
        <f t="shared" si="20"/>
        <v>519</v>
      </c>
      <c r="AE308" s="29">
        <f t="shared" si="21"/>
        <v>4.3250000000000002</v>
      </c>
    </row>
    <row r="309" spans="1:31" x14ac:dyDescent="0.25">
      <c r="A309" s="23">
        <v>2</v>
      </c>
      <c r="B309" s="25">
        <v>308</v>
      </c>
      <c r="C309" s="25">
        <v>1570</v>
      </c>
      <c r="D309" s="25">
        <v>4521</v>
      </c>
      <c r="E309" s="25">
        <v>309</v>
      </c>
      <c r="F309" s="25">
        <v>410</v>
      </c>
      <c r="G309" s="25">
        <v>347</v>
      </c>
      <c r="H309" s="25">
        <v>504</v>
      </c>
      <c r="I309" s="25">
        <v>310</v>
      </c>
      <c r="J309" s="25">
        <v>566</v>
      </c>
      <c r="K309" s="25">
        <v>613</v>
      </c>
      <c r="L309" s="25">
        <v>81</v>
      </c>
      <c r="M309" s="25">
        <v>855</v>
      </c>
      <c r="N309" s="25">
        <v>715</v>
      </c>
      <c r="O309" s="25">
        <v>229</v>
      </c>
      <c r="P309" s="25">
        <v>221</v>
      </c>
      <c r="Q309" s="25">
        <v>248</v>
      </c>
      <c r="R309" s="25">
        <v>872</v>
      </c>
      <c r="S309" s="25">
        <v>316</v>
      </c>
      <c r="T309" s="25">
        <v>1077</v>
      </c>
      <c r="U309" s="25">
        <v>1199</v>
      </c>
      <c r="V309" s="25">
        <v>1317</v>
      </c>
      <c r="W309" s="25">
        <v>612</v>
      </c>
      <c r="X309" s="25">
        <v>26</v>
      </c>
      <c r="Y309" s="25">
        <v>0</v>
      </c>
      <c r="Z309" s="25">
        <v>0</v>
      </c>
      <c r="AA309" s="25">
        <v>26</v>
      </c>
      <c r="AB309" s="26">
        <f>'TAZ 1454 2015 Land Use'!H309</f>
        <v>2175</v>
      </c>
      <c r="AC309" s="25">
        <f t="shared" si="19"/>
        <v>1792</v>
      </c>
      <c r="AD309" s="25">
        <f t="shared" si="20"/>
        <v>383</v>
      </c>
      <c r="AE309" s="29">
        <f t="shared" si="21"/>
        <v>4.7283950617283947</v>
      </c>
    </row>
    <row r="310" spans="1:31" x14ac:dyDescent="0.25">
      <c r="A310" s="23">
        <v>2</v>
      </c>
      <c r="B310" s="25">
        <v>309</v>
      </c>
      <c r="C310" s="25">
        <v>3425</v>
      </c>
      <c r="D310" s="25">
        <v>8147</v>
      </c>
      <c r="E310" s="25">
        <v>1007</v>
      </c>
      <c r="F310" s="25">
        <v>1257</v>
      </c>
      <c r="G310" s="25">
        <v>580</v>
      </c>
      <c r="H310" s="25">
        <v>581</v>
      </c>
      <c r="I310" s="25">
        <v>739</v>
      </c>
      <c r="J310" s="25">
        <v>1279</v>
      </c>
      <c r="K310" s="25">
        <v>1293</v>
      </c>
      <c r="L310" s="25">
        <v>114</v>
      </c>
      <c r="M310" s="25">
        <v>2427</v>
      </c>
      <c r="N310" s="25">
        <v>998</v>
      </c>
      <c r="O310" s="25">
        <v>678</v>
      </c>
      <c r="P310" s="25">
        <v>795</v>
      </c>
      <c r="Q310" s="25">
        <v>661</v>
      </c>
      <c r="R310" s="25">
        <v>1291</v>
      </c>
      <c r="S310" s="25">
        <v>541</v>
      </c>
      <c r="T310" s="25">
        <v>1249</v>
      </c>
      <c r="U310" s="25">
        <v>2823</v>
      </c>
      <c r="V310" s="25">
        <v>2221</v>
      </c>
      <c r="W310" s="25">
        <v>1313</v>
      </c>
      <c r="X310" s="25">
        <v>35</v>
      </c>
      <c r="Y310" s="25">
        <v>0</v>
      </c>
      <c r="Z310" s="25">
        <v>0</v>
      </c>
      <c r="AA310" s="25">
        <v>35</v>
      </c>
      <c r="AB310" s="26">
        <f>'TAZ 1454 2015 Land Use'!H310</f>
        <v>4561</v>
      </c>
      <c r="AC310" s="25">
        <f t="shared" si="19"/>
        <v>3865</v>
      </c>
      <c r="AD310" s="25">
        <f t="shared" si="20"/>
        <v>696</v>
      </c>
      <c r="AE310" s="29">
        <f t="shared" si="21"/>
        <v>6.1052631578947372</v>
      </c>
    </row>
    <row r="311" spans="1:31" x14ac:dyDescent="0.25">
      <c r="A311" s="23">
        <v>2</v>
      </c>
      <c r="B311" s="25">
        <v>310</v>
      </c>
      <c r="C311" s="25">
        <v>645</v>
      </c>
      <c r="D311" s="25">
        <v>1806</v>
      </c>
      <c r="E311" s="25">
        <v>206</v>
      </c>
      <c r="F311" s="25">
        <v>163</v>
      </c>
      <c r="G311" s="25">
        <v>108</v>
      </c>
      <c r="H311" s="25">
        <v>168</v>
      </c>
      <c r="I311" s="25">
        <v>67</v>
      </c>
      <c r="J311" s="25">
        <v>267</v>
      </c>
      <c r="K311" s="25">
        <v>231</v>
      </c>
      <c r="L311" s="25">
        <v>80</v>
      </c>
      <c r="M311" s="25">
        <v>413</v>
      </c>
      <c r="N311" s="25">
        <v>232</v>
      </c>
      <c r="O311" s="25">
        <v>140</v>
      </c>
      <c r="P311" s="25">
        <v>129</v>
      </c>
      <c r="Q311" s="25">
        <v>149</v>
      </c>
      <c r="R311" s="25">
        <v>227</v>
      </c>
      <c r="S311" s="25">
        <v>123</v>
      </c>
      <c r="T311" s="25">
        <v>355</v>
      </c>
      <c r="U311" s="25">
        <v>670</v>
      </c>
      <c r="V311" s="25">
        <v>522</v>
      </c>
      <c r="W311" s="25">
        <v>136</v>
      </c>
      <c r="X311" s="25">
        <v>8</v>
      </c>
      <c r="Y311" s="25">
        <v>0</v>
      </c>
      <c r="Z311" s="25">
        <v>0</v>
      </c>
      <c r="AA311" s="25">
        <v>8</v>
      </c>
      <c r="AB311" s="26">
        <f>'TAZ 1454 2015 Land Use'!H311</f>
        <v>1111</v>
      </c>
      <c r="AC311" s="25">
        <f t="shared" si="19"/>
        <v>729</v>
      </c>
      <c r="AD311" s="25">
        <f t="shared" si="20"/>
        <v>382</v>
      </c>
      <c r="AE311" s="29">
        <f t="shared" si="21"/>
        <v>4.7750000000000004</v>
      </c>
    </row>
    <row r="312" spans="1:31" x14ac:dyDescent="0.25">
      <c r="A312" s="23">
        <v>2</v>
      </c>
      <c r="B312" s="25">
        <v>311</v>
      </c>
      <c r="C312" s="25">
        <v>1947</v>
      </c>
      <c r="D312" s="25">
        <v>4723</v>
      </c>
      <c r="E312" s="25">
        <v>600</v>
      </c>
      <c r="F312" s="25">
        <v>640</v>
      </c>
      <c r="G312" s="25">
        <v>349</v>
      </c>
      <c r="H312" s="25">
        <v>358</v>
      </c>
      <c r="I312" s="25">
        <v>338</v>
      </c>
      <c r="J312" s="25">
        <v>925</v>
      </c>
      <c r="K312" s="25">
        <v>612</v>
      </c>
      <c r="L312" s="25">
        <v>72</v>
      </c>
      <c r="M312" s="25">
        <v>1374</v>
      </c>
      <c r="N312" s="25">
        <v>573</v>
      </c>
      <c r="O312" s="25">
        <v>254</v>
      </c>
      <c r="P312" s="25">
        <v>397</v>
      </c>
      <c r="Q312" s="25">
        <v>436</v>
      </c>
      <c r="R312" s="25">
        <v>860</v>
      </c>
      <c r="S312" s="25">
        <v>374</v>
      </c>
      <c r="T312" s="25">
        <v>674</v>
      </c>
      <c r="U312" s="25">
        <v>1457</v>
      </c>
      <c r="V312" s="25">
        <v>1443</v>
      </c>
      <c r="W312" s="25">
        <v>775</v>
      </c>
      <c r="X312" s="25">
        <v>17</v>
      </c>
      <c r="Y312" s="25">
        <v>0</v>
      </c>
      <c r="Z312" s="25">
        <v>0</v>
      </c>
      <c r="AA312" s="25">
        <v>17</v>
      </c>
      <c r="AB312" s="26">
        <f>'TAZ 1454 2015 Land Use'!H312</f>
        <v>2547</v>
      </c>
      <c r="AC312" s="25">
        <f t="shared" si="19"/>
        <v>2149</v>
      </c>
      <c r="AD312" s="25">
        <f t="shared" si="20"/>
        <v>398</v>
      </c>
      <c r="AE312" s="29">
        <f t="shared" si="21"/>
        <v>5.5277777777777777</v>
      </c>
    </row>
    <row r="313" spans="1:31" x14ac:dyDescent="0.25">
      <c r="A313" s="23">
        <v>2</v>
      </c>
      <c r="B313" s="25">
        <v>312</v>
      </c>
      <c r="C313" s="25">
        <v>3357</v>
      </c>
      <c r="D313" s="25">
        <v>8442</v>
      </c>
      <c r="E313" s="25">
        <v>946</v>
      </c>
      <c r="F313" s="25">
        <v>918</v>
      </c>
      <c r="G313" s="25">
        <v>847</v>
      </c>
      <c r="H313" s="25">
        <v>646</v>
      </c>
      <c r="I313" s="25">
        <v>401</v>
      </c>
      <c r="J313" s="25">
        <v>1534</v>
      </c>
      <c r="K313" s="25">
        <v>1319</v>
      </c>
      <c r="L313" s="25">
        <v>103</v>
      </c>
      <c r="M313" s="25">
        <v>2078</v>
      </c>
      <c r="N313" s="25">
        <v>1279</v>
      </c>
      <c r="O313" s="25">
        <v>335</v>
      </c>
      <c r="P313" s="25">
        <v>534</v>
      </c>
      <c r="Q313" s="25">
        <v>540</v>
      </c>
      <c r="R313" s="25">
        <v>1948</v>
      </c>
      <c r="S313" s="25">
        <v>471</v>
      </c>
      <c r="T313" s="25">
        <v>1626</v>
      </c>
      <c r="U313" s="25">
        <v>2839</v>
      </c>
      <c r="V313" s="25">
        <v>2352</v>
      </c>
      <c r="W313" s="25">
        <v>1154</v>
      </c>
      <c r="X313" s="25">
        <v>2</v>
      </c>
      <c r="Y313" s="25">
        <v>0</v>
      </c>
      <c r="Z313" s="25">
        <v>0</v>
      </c>
      <c r="AA313" s="25">
        <v>2</v>
      </c>
      <c r="AB313" s="26">
        <f>'TAZ 1454 2015 Land Use'!H313</f>
        <v>4683</v>
      </c>
      <c r="AC313" s="25">
        <f t="shared" si="19"/>
        <v>4172</v>
      </c>
      <c r="AD313" s="25">
        <f t="shared" si="20"/>
        <v>511</v>
      </c>
      <c r="AE313" s="29">
        <f t="shared" si="21"/>
        <v>4.9611650485436893</v>
      </c>
    </row>
    <row r="314" spans="1:31" x14ac:dyDescent="0.25">
      <c r="A314" s="23">
        <v>2</v>
      </c>
      <c r="B314" s="25">
        <v>313</v>
      </c>
      <c r="C314" s="25">
        <v>1004</v>
      </c>
      <c r="D314" s="25">
        <v>2841</v>
      </c>
      <c r="E314" s="25">
        <v>334</v>
      </c>
      <c r="F314" s="25">
        <v>228</v>
      </c>
      <c r="G314" s="25">
        <v>169</v>
      </c>
      <c r="H314" s="25">
        <v>273</v>
      </c>
      <c r="I314" s="25">
        <v>196</v>
      </c>
      <c r="J314" s="25">
        <v>382</v>
      </c>
      <c r="K314" s="25">
        <v>339</v>
      </c>
      <c r="L314" s="25">
        <v>87</v>
      </c>
      <c r="M314" s="25">
        <v>662</v>
      </c>
      <c r="N314" s="25">
        <v>342</v>
      </c>
      <c r="O314" s="25">
        <v>341</v>
      </c>
      <c r="P314" s="25">
        <v>311</v>
      </c>
      <c r="Q314" s="25">
        <v>149</v>
      </c>
      <c r="R314" s="25">
        <v>203</v>
      </c>
      <c r="S314" s="25">
        <v>187</v>
      </c>
      <c r="T314" s="25">
        <v>489</v>
      </c>
      <c r="U314" s="25">
        <v>1019</v>
      </c>
      <c r="V314" s="25">
        <v>884</v>
      </c>
      <c r="W314" s="25">
        <v>262</v>
      </c>
      <c r="X314" s="25">
        <v>88</v>
      </c>
      <c r="Y314" s="25">
        <v>0</v>
      </c>
      <c r="Z314" s="25">
        <v>0</v>
      </c>
      <c r="AA314" s="25">
        <v>88</v>
      </c>
      <c r="AB314" s="26">
        <f>'TAZ 1454 2015 Land Use'!H314</f>
        <v>1486</v>
      </c>
      <c r="AC314" s="25">
        <f t="shared" si="19"/>
        <v>1060</v>
      </c>
      <c r="AD314" s="25">
        <f t="shared" si="20"/>
        <v>426</v>
      </c>
      <c r="AE314" s="29">
        <f t="shared" si="21"/>
        <v>4.8965517241379306</v>
      </c>
    </row>
    <row r="315" spans="1:31" x14ac:dyDescent="0.25">
      <c r="A315" s="23">
        <v>2</v>
      </c>
      <c r="B315" s="25">
        <v>314</v>
      </c>
      <c r="C315" s="25">
        <v>1576</v>
      </c>
      <c r="D315" s="25">
        <v>5745</v>
      </c>
      <c r="E315" s="25">
        <v>349</v>
      </c>
      <c r="F315" s="25">
        <v>368</v>
      </c>
      <c r="G315" s="25">
        <v>237</v>
      </c>
      <c r="H315" s="25">
        <v>622</v>
      </c>
      <c r="I315" s="25">
        <v>335</v>
      </c>
      <c r="J315" s="25">
        <v>483</v>
      </c>
      <c r="K315" s="25">
        <v>419</v>
      </c>
      <c r="L315" s="25">
        <v>339</v>
      </c>
      <c r="M315" s="25">
        <v>977</v>
      </c>
      <c r="N315" s="25">
        <v>599</v>
      </c>
      <c r="O315" s="25">
        <v>691</v>
      </c>
      <c r="P315" s="25">
        <v>386</v>
      </c>
      <c r="Q315" s="25">
        <v>316</v>
      </c>
      <c r="R315" s="25">
        <v>183</v>
      </c>
      <c r="S315" s="25">
        <v>478</v>
      </c>
      <c r="T315" s="25">
        <v>1262</v>
      </c>
      <c r="U315" s="25">
        <v>2327</v>
      </c>
      <c r="V315" s="25">
        <v>1112</v>
      </c>
      <c r="W315" s="25">
        <v>566</v>
      </c>
      <c r="X315" s="25">
        <v>23</v>
      </c>
      <c r="Y315" s="25">
        <v>0</v>
      </c>
      <c r="Z315" s="25">
        <v>0</v>
      </c>
      <c r="AA315" s="25">
        <v>23</v>
      </c>
      <c r="AB315" s="26">
        <f>'TAZ 1454 2015 Land Use'!H315</f>
        <v>2832</v>
      </c>
      <c r="AC315" s="25">
        <f t="shared" si="19"/>
        <v>1321</v>
      </c>
      <c r="AD315" s="25">
        <f t="shared" si="20"/>
        <v>1511</v>
      </c>
      <c r="AE315" s="29">
        <f t="shared" si="21"/>
        <v>4.4572271386430682</v>
      </c>
    </row>
    <row r="316" spans="1:31" x14ac:dyDescent="0.25">
      <c r="A316" s="23">
        <v>2</v>
      </c>
      <c r="B316" s="25">
        <v>315</v>
      </c>
      <c r="C316" s="25">
        <v>1397</v>
      </c>
      <c r="D316" s="25">
        <v>3237</v>
      </c>
      <c r="E316" s="25">
        <v>544</v>
      </c>
      <c r="F316" s="25">
        <v>444</v>
      </c>
      <c r="G316" s="25">
        <v>194</v>
      </c>
      <c r="H316" s="25">
        <v>215</v>
      </c>
      <c r="I316" s="25">
        <v>304</v>
      </c>
      <c r="J316" s="25">
        <v>595</v>
      </c>
      <c r="K316" s="25">
        <v>386</v>
      </c>
      <c r="L316" s="25">
        <v>112</v>
      </c>
      <c r="M316" s="25">
        <v>1112</v>
      </c>
      <c r="N316" s="25">
        <v>285</v>
      </c>
      <c r="O316" s="25">
        <v>583</v>
      </c>
      <c r="P316" s="25">
        <v>289</v>
      </c>
      <c r="Q316" s="25">
        <v>190</v>
      </c>
      <c r="R316" s="25">
        <v>335</v>
      </c>
      <c r="S316" s="25">
        <v>202</v>
      </c>
      <c r="T316" s="25">
        <v>448</v>
      </c>
      <c r="U316" s="25">
        <v>1326</v>
      </c>
      <c r="V316" s="25">
        <v>830</v>
      </c>
      <c r="W316" s="25">
        <v>431</v>
      </c>
      <c r="X316" s="25">
        <v>7</v>
      </c>
      <c r="Y316" s="25">
        <v>0</v>
      </c>
      <c r="Z316" s="25">
        <v>0</v>
      </c>
      <c r="AA316" s="25">
        <v>7</v>
      </c>
      <c r="AB316" s="26">
        <f>'TAZ 1454 2015 Land Use'!H316</f>
        <v>1807</v>
      </c>
      <c r="AC316" s="25">
        <f t="shared" si="19"/>
        <v>1367</v>
      </c>
      <c r="AD316" s="25">
        <f t="shared" si="20"/>
        <v>440</v>
      </c>
      <c r="AE316" s="29">
        <f t="shared" si="21"/>
        <v>3.9285714285714284</v>
      </c>
    </row>
    <row r="317" spans="1:31" x14ac:dyDescent="0.25">
      <c r="A317" s="23">
        <v>2</v>
      </c>
      <c r="B317" s="25">
        <v>316</v>
      </c>
      <c r="C317" s="25">
        <v>857</v>
      </c>
      <c r="D317" s="25">
        <v>2245</v>
      </c>
      <c r="E317" s="25">
        <v>238</v>
      </c>
      <c r="F317" s="25">
        <v>252</v>
      </c>
      <c r="G317" s="25">
        <v>164</v>
      </c>
      <c r="H317" s="25">
        <v>203</v>
      </c>
      <c r="I317" s="25">
        <v>107</v>
      </c>
      <c r="J317" s="25">
        <v>411</v>
      </c>
      <c r="K317" s="25">
        <v>271</v>
      </c>
      <c r="L317" s="25">
        <v>68</v>
      </c>
      <c r="M317" s="25">
        <v>539</v>
      </c>
      <c r="N317" s="25">
        <v>318</v>
      </c>
      <c r="O317" s="25">
        <v>219</v>
      </c>
      <c r="P317" s="25">
        <v>254</v>
      </c>
      <c r="Q317" s="25">
        <v>222</v>
      </c>
      <c r="R317" s="25">
        <v>162</v>
      </c>
      <c r="S317" s="25">
        <v>155</v>
      </c>
      <c r="T317" s="25">
        <v>468</v>
      </c>
      <c r="U317" s="25">
        <v>773</v>
      </c>
      <c r="V317" s="25">
        <v>625</v>
      </c>
      <c r="W317" s="25">
        <v>224</v>
      </c>
      <c r="X317" s="25">
        <v>0</v>
      </c>
      <c r="Y317" s="25">
        <v>0</v>
      </c>
      <c r="Z317" s="25">
        <v>0</v>
      </c>
      <c r="AA317" s="25">
        <v>0</v>
      </c>
      <c r="AB317" s="26">
        <f>'TAZ 1454 2015 Land Use'!H317</f>
        <v>1266</v>
      </c>
      <c r="AC317" s="25">
        <f t="shared" si="19"/>
        <v>953</v>
      </c>
      <c r="AD317" s="25">
        <f t="shared" si="20"/>
        <v>313</v>
      </c>
      <c r="AE317" s="29">
        <f t="shared" si="21"/>
        <v>4.6029411764705879</v>
      </c>
    </row>
    <row r="318" spans="1:31" x14ac:dyDescent="0.25">
      <c r="A318" s="23">
        <v>2</v>
      </c>
      <c r="B318" s="25">
        <v>317</v>
      </c>
      <c r="C318" s="25">
        <v>2357</v>
      </c>
      <c r="D318" s="25">
        <v>5603</v>
      </c>
      <c r="E318" s="25">
        <v>776</v>
      </c>
      <c r="F318" s="25">
        <v>798</v>
      </c>
      <c r="G318" s="25">
        <v>368</v>
      </c>
      <c r="H318" s="25">
        <v>415</v>
      </c>
      <c r="I318" s="25">
        <v>361</v>
      </c>
      <c r="J318" s="25">
        <v>1024</v>
      </c>
      <c r="K318" s="25">
        <v>806</v>
      </c>
      <c r="L318" s="25">
        <v>166</v>
      </c>
      <c r="M318" s="25">
        <v>1862</v>
      </c>
      <c r="N318" s="25">
        <v>495</v>
      </c>
      <c r="O318" s="25">
        <v>581</v>
      </c>
      <c r="P318" s="25">
        <v>533</v>
      </c>
      <c r="Q318" s="25">
        <v>459</v>
      </c>
      <c r="R318" s="25">
        <v>784</v>
      </c>
      <c r="S318" s="25">
        <v>328</v>
      </c>
      <c r="T318" s="25">
        <v>738</v>
      </c>
      <c r="U318" s="25">
        <v>2219</v>
      </c>
      <c r="V318" s="25">
        <v>1632</v>
      </c>
      <c r="W318" s="25">
        <v>686</v>
      </c>
      <c r="X318" s="25">
        <v>36</v>
      </c>
      <c r="Y318" s="25">
        <v>0</v>
      </c>
      <c r="Z318" s="25">
        <v>0</v>
      </c>
      <c r="AA318" s="25">
        <v>36</v>
      </c>
      <c r="AB318" s="26">
        <f>'TAZ 1454 2015 Land Use'!H318</f>
        <v>3484</v>
      </c>
      <c r="AC318" s="25">
        <f t="shared" si="19"/>
        <v>2636</v>
      </c>
      <c r="AD318" s="25">
        <f t="shared" si="20"/>
        <v>848</v>
      </c>
      <c r="AE318" s="29">
        <f t="shared" si="21"/>
        <v>5.1084337349397586</v>
      </c>
    </row>
    <row r="319" spans="1:31" x14ac:dyDescent="0.25">
      <c r="A319" s="23">
        <v>2</v>
      </c>
      <c r="B319" s="25">
        <v>318</v>
      </c>
      <c r="C319" s="25">
        <v>989</v>
      </c>
      <c r="D319" s="25">
        <v>2859</v>
      </c>
      <c r="E319" s="25">
        <v>206</v>
      </c>
      <c r="F319" s="25">
        <v>265</v>
      </c>
      <c r="G319" s="25">
        <v>161</v>
      </c>
      <c r="H319" s="25">
        <v>357</v>
      </c>
      <c r="I319" s="25">
        <v>232</v>
      </c>
      <c r="J319" s="25">
        <v>309</v>
      </c>
      <c r="K319" s="25">
        <v>390</v>
      </c>
      <c r="L319" s="25">
        <v>58</v>
      </c>
      <c r="M319" s="25">
        <v>547</v>
      </c>
      <c r="N319" s="25">
        <v>442</v>
      </c>
      <c r="O319" s="25">
        <v>115</v>
      </c>
      <c r="P319" s="25">
        <v>194</v>
      </c>
      <c r="Q319" s="25">
        <v>187</v>
      </c>
      <c r="R319" s="25">
        <v>493</v>
      </c>
      <c r="S319" s="25">
        <v>248</v>
      </c>
      <c r="T319" s="25">
        <v>640</v>
      </c>
      <c r="U319" s="25">
        <v>689</v>
      </c>
      <c r="V319" s="25">
        <v>886</v>
      </c>
      <c r="W319" s="25">
        <v>396</v>
      </c>
      <c r="X319" s="25">
        <v>1</v>
      </c>
      <c r="Y319" s="25">
        <v>0</v>
      </c>
      <c r="Z319" s="25">
        <v>0</v>
      </c>
      <c r="AA319" s="25">
        <v>1</v>
      </c>
      <c r="AB319" s="26">
        <f>'TAZ 1454 2015 Land Use'!H319</f>
        <v>1339</v>
      </c>
      <c r="AC319" s="25">
        <f t="shared" si="19"/>
        <v>1089</v>
      </c>
      <c r="AD319" s="25">
        <f t="shared" si="20"/>
        <v>250</v>
      </c>
      <c r="AE319" s="29">
        <f t="shared" si="21"/>
        <v>4.3103448275862073</v>
      </c>
    </row>
    <row r="320" spans="1:31" x14ac:dyDescent="0.25">
      <c r="A320" s="23">
        <v>2</v>
      </c>
      <c r="B320" s="25">
        <v>319</v>
      </c>
      <c r="C320" s="25">
        <v>1170</v>
      </c>
      <c r="D320" s="25">
        <v>3369</v>
      </c>
      <c r="E320" s="25">
        <v>229</v>
      </c>
      <c r="F320" s="25">
        <v>358</v>
      </c>
      <c r="G320" s="25">
        <v>232</v>
      </c>
      <c r="H320" s="25">
        <v>351</v>
      </c>
      <c r="I320" s="25">
        <v>224</v>
      </c>
      <c r="J320" s="25">
        <v>346</v>
      </c>
      <c r="K320" s="25">
        <v>444</v>
      </c>
      <c r="L320" s="25">
        <v>156</v>
      </c>
      <c r="M320" s="25">
        <v>786</v>
      </c>
      <c r="N320" s="25">
        <v>384</v>
      </c>
      <c r="O320" s="25">
        <v>144</v>
      </c>
      <c r="P320" s="25">
        <v>158</v>
      </c>
      <c r="Q320" s="25">
        <v>193</v>
      </c>
      <c r="R320" s="25">
        <v>675</v>
      </c>
      <c r="S320" s="25">
        <v>205</v>
      </c>
      <c r="T320" s="25">
        <v>565</v>
      </c>
      <c r="U320" s="25">
        <v>995</v>
      </c>
      <c r="V320" s="25">
        <v>981</v>
      </c>
      <c r="W320" s="25">
        <v>623</v>
      </c>
      <c r="X320" s="25">
        <v>8</v>
      </c>
      <c r="Y320" s="25">
        <v>0</v>
      </c>
      <c r="Z320" s="25">
        <v>0</v>
      </c>
      <c r="AA320" s="25">
        <v>8</v>
      </c>
      <c r="AB320" s="26">
        <f>'TAZ 1454 2015 Land Use'!H320</f>
        <v>1857</v>
      </c>
      <c r="AC320" s="25">
        <f t="shared" si="19"/>
        <v>1234</v>
      </c>
      <c r="AD320" s="25">
        <f t="shared" si="20"/>
        <v>623</v>
      </c>
      <c r="AE320" s="29">
        <f t="shared" si="21"/>
        <v>3.9935897435897436</v>
      </c>
    </row>
    <row r="321" spans="1:31" x14ac:dyDescent="0.25">
      <c r="A321" s="23">
        <v>2</v>
      </c>
      <c r="B321" s="25">
        <v>320</v>
      </c>
      <c r="C321" s="25">
        <v>2238</v>
      </c>
      <c r="D321" s="25">
        <v>6151</v>
      </c>
      <c r="E321" s="25">
        <v>602</v>
      </c>
      <c r="F321" s="25">
        <v>664</v>
      </c>
      <c r="G321" s="25">
        <v>447</v>
      </c>
      <c r="H321" s="25">
        <v>525</v>
      </c>
      <c r="I321" s="25">
        <v>359</v>
      </c>
      <c r="J321" s="25">
        <v>895</v>
      </c>
      <c r="K321" s="25">
        <v>744</v>
      </c>
      <c r="L321" s="25">
        <v>240</v>
      </c>
      <c r="M321" s="25">
        <v>1565</v>
      </c>
      <c r="N321" s="25">
        <v>673</v>
      </c>
      <c r="O321" s="25">
        <v>323</v>
      </c>
      <c r="P321" s="25">
        <v>598</v>
      </c>
      <c r="Q321" s="25">
        <v>556</v>
      </c>
      <c r="R321" s="25">
        <v>761</v>
      </c>
      <c r="S321" s="25">
        <v>542</v>
      </c>
      <c r="T321" s="25">
        <v>829</v>
      </c>
      <c r="U321" s="25">
        <v>2235</v>
      </c>
      <c r="V321" s="25">
        <v>1672</v>
      </c>
      <c r="W321" s="25">
        <v>873</v>
      </c>
      <c r="X321" s="25">
        <v>24</v>
      </c>
      <c r="Y321" s="25">
        <v>0</v>
      </c>
      <c r="Z321" s="25">
        <v>0</v>
      </c>
      <c r="AA321" s="25">
        <v>24</v>
      </c>
      <c r="AB321" s="26">
        <f>'TAZ 1454 2015 Land Use'!H321</f>
        <v>3409</v>
      </c>
      <c r="AC321" s="25">
        <f t="shared" si="19"/>
        <v>2383</v>
      </c>
      <c r="AD321" s="25">
        <f t="shared" si="20"/>
        <v>1026</v>
      </c>
      <c r="AE321" s="29">
        <f t="shared" si="21"/>
        <v>4.2750000000000004</v>
      </c>
    </row>
    <row r="322" spans="1:31" x14ac:dyDescent="0.25">
      <c r="A322" s="23">
        <v>2</v>
      </c>
      <c r="B322" s="25">
        <v>321</v>
      </c>
      <c r="C322" s="25">
        <v>1020</v>
      </c>
      <c r="D322" s="25">
        <v>2762</v>
      </c>
      <c r="E322" s="25">
        <v>240</v>
      </c>
      <c r="F322" s="25">
        <v>343</v>
      </c>
      <c r="G322" s="25">
        <v>163</v>
      </c>
      <c r="H322" s="25">
        <v>274</v>
      </c>
      <c r="I322" s="25">
        <v>289</v>
      </c>
      <c r="J322" s="25">
        <v>234</v>
      </c>
      <c r="K322" s="25">
        <v>421</v>
      </c>
      <c r="L322" s="25">
        <v>76</v>
      </c>
      <c r="M322" s="25">
        <v>687</v>
      </c>
      <c r="N322" s="25">
        <v>333</v>
      </c>
      <c r="O322" s="25">
        <v>141</v>
      </c>
      <c r="P322" s="25">
        <v>192</v>
      </c>
      <c r="Q322" s="25">
        <v>177</v>
      </c>
      <c r="R322" s="25">
        <v>510</v>
      </c>
      <c r="S322" s="25">
        <v>147</v>
      </c>
      <c r="T322" s="25">
        <v>519</v>
      </c>
      <c r="U322" s="25">
        <v>881</v>
      </c>
      <c r="V322" s="25">
        <v>877</v>
      </c>
      <c r="W322" s="25">
        <v>338</v>
      </c>
      <c r="X322" s="25">
        <v>27</v>
      </c>
      <c r="Y322" s="25">
        <v>0</v>
      </c>
      <c r="Z322" s="25">
        <v>0</v>
      </c>
      <c r="AA322" s="25">
        <v>27</v>
      </c>
      <c r="AB322" s="26">
        <f>'TAZ 1454 2015 Land Use'!H322</f>
        <v>1431</v>
      </c>
      <c r="AC322" s="25">
        <f t="shared" si="19"/>
        <v>1076</v>
      </c>
      <c r="AD322" s="25">
        <f t="shared" si="20"/>
        <v>355</v>
      </c>
      <c r="AE322" s="29">
        <f t="shared" si="21"/>
        <v>4.6710526315789478</v>
      </c>
    </row>
    <row r="323" spans="1:31" x14ac:dyDescent="0.25">
      <c r="A323" s="23">
        <v>2</v>
      </c>
      <c r="B323" s="25">
        <v>322</v>
      </c>
      <c r="C323" s="25">
        <v>1963</v>
      </c>
      <c r="D323" s="25">
        <v>5297</v>
      </c>
      <c r="E323" s="25">
        <v>508</v>
      </c>
      <c r="F323" s="25">
        <v>665</v>
      </c>
      <c r="G323" s="25">
        <v>277</v>
      </c>
      <c r="H323" s="25">
        <v>513</v>
      </c>
      <c r="I323" s="25">
        <v>420</v>
      </c>
      <c r="J323" s="25">
        <v>706</v>
      </c>
      <c r="K323" s="25">
        <v>678</v>
      </c>
      <c r="L323" s="25">
        <v>159</v>
      </c>
      <c r="M323" s="25">
        <v>1386</v>
      </c>
      <c r="N323" s="25">
        <v>577</v>
      </c>
      <c r="O323" s="25">
        <v>295</v>
      </c>
      <c r="P323" s="25">
        <v>410</v>
      </c>
      <c r="Q323" s="25">
        <v>409</v>
      </c>
      <c r="R323" s="25">
        <v>849</v>
      </c>
      <c r="S323" s="25">
        <v>406</v>
      </c>
      <c r="T323" s="25">
        <v>886</v>
      </c>
      <c r="U323" s="25">
        <v>1535</v>
      </c>
      <c r="V323" s="25">
        <v>1516</v>
      </c>
      <c r="W323" s="25">
        <v>954</v>
      </c>
      <c r="X323" s="25">
        <v>11</v>
      </c>
      <c r="Y323" s="25">
        <v>0</v>
      </c>
      <c r="Z323" s="25">
        <v>0</v>
      </c>
      <c r="AA323" s="25">
        <v>11</v>
      </c>
      <c r="AB323" s="26">
        <f>'TAZ 1454 2015 Land Use'!H323</f>
        <v>2736</v>
      </c>
      <c r="AC323" s="25">
        <f t="shared" ref="AC323:AC386" si="22">(0*I323)+(1*J323)+(2*K323)</f>
        <v>2062</v>
      </c>
      <c r="AD323" s="25">
        <f t="shared" ref="AD323:AD386" si="23">AB323-AC323</f>
        <v>674</v>
      </c>
      <c r="AE323" s="29">
        <f t="shared" ref="AE323:AE386" si="24">IF(AND(L323=0,AD323=0),0,AD323/L323)</f>
        <v>4.2389937106918243</v>
      </c>
    </row>
    <row r="324" spans="1:31" x14ac:dyDescent="0.25">
      <c r="A324" s="23">
        <v>2</v>
      </c>
      <c r="B324" s="25">
        <v>323</v>
      </c>
      <c r="C324" s="25">
        <v>2117</v>
      </c>
      <c r="D324" s="25">
        <v>5541</v>
      </c>
      <c r="E324" s="25">
        <v>520</v>
      </c>
      <c r="F324" s="25">
        <v>769</v>
      </c>
      <c r="G324" s="25">
        <v>413</v>
      </c>
      <c r="H324" s="25">
        <v>415</v>
      </c>
      <c r="I324" s="25">
        <v>448</v>
      </c>
      <c r="J324" s="25">
        <v>641</v>
      </c>
      <c r="K324" s="25">
        <v>836</v>
      </c>
      <c r="L324" s="25">
        <v>192</v>
      </c>
      <c r="M324" s="25">
        <v>1544</v>
      </c>
      <c r="N324" s="25">
        <v>573</v>
      </c>
      <c r="O324" s="25">
        <v>436</v>
      </c>
      <c r="P324" s="25">
        <v>592</v>
      </c>
      <c r="Q324" s="25">
        <v>500</v>
      </c>
      <c r="R324" s="25">
        <v>589</v>
      </c>
      <c r="S324" s="25">
        <v>130</v>
      </c>
      <c r="T324" s="25">
        <v>854</v>
      </c>
      <c r="U324" s="25">
        <v>2375</v>
      </c>
      <c r="V324" s="25">
        <v>1472</v>
      </c>
      <c r="W324" s="25">
        <v>710</v>
      </c>
      <c r="X324" s="25">
        <v>35</v>
      </c>
      <c r="Y324" s="25">
        <v>0</v>
      </c>
      <c r="Z324" s="25">
        <v>0</v>
      </c>
      <c r="AA324" s="25">
        <v>35</v>
      </c>
      <c r="AB324" s="26">
        <f>'TAZ 1454 2015 Land Use'!H324</f>
        <v>3290</v>
      </c>
      <c r="AC324" s="25">
        <f t="shared" si="22"/>
        <v>2313</v>
      </c>
      <c r="AD324" s="25">
        <f t="shared" si="23"/>
        <v>977</v>
      </c>
      <c r="AE324" s="29">
        <f t="shared" si="24"/>
        <v>5.088541666666667</v>
      </c>
    </row>
    <row r="325" spans="1:31" x14ac:dyDescent="0.25">
      <c r="A325" s="23">
        <v>2</v>
      </c>
      <c r="B325" s="25">
        <v>324</v>
      </c>
      <c r="C325" s="25">
        <v>1600</v>
      </c>
      <c r="D325" s="25">
        <v>4724</v>
      </c>
      <c r="E325" s="25">
        <v>446</v>
      </c>
      <c r="F325" s="25">
        <v>394</v>
      </c>
      <c r="G325" s="25">
        <v>266</v>
      </c>
      <c r="H325" s="25">
        <v>494</v>
      </c>
      <c r="I325" s="25">
        <v>196</v>
      </c>
      <c r="J325" s="25">
        <v>663</v>
      </c>
      <c r="K325" s="25">
        <v>538</v>
      </c>
      <c r="L325" s="25">
        <v>203</v>
      </c>
      <c r="M325" s="25">
        <v>1003</v>
      </c>
      <c r="N325" s="25">
        <v>597</v>
      </c>
      <c r="O325" s="25">
        <v>468</v>
      </c>
      <c r="P325" s="25">
        <v>573</v>
      </c>
      <c r="Q325" s="25">
        <v>268</v>
      </c>
      <c r="R325" s="25">
        <v>291</v>
      </c>
      <c r="S325" s="25">
        <v>383</v>
      </c>
      <c r="T325" s="25">
        <v>934</v>
      </c>
      <c r="U325" s="25">
        <v>2127</v>
      </c>
      <c r="V325" s="25">
        <v>949</v>
      </c>
      <c r="W325" s="25">
        <v>331</v>
      </c>
      <c r="X325" s="25">
        <v>2</v>
      </c>
      <c r="Y325" s="25">
        <v>0</v>
      </c>
      <c r="Z325" s="25">
        <v>0</v>
      </c>
      <c r="AA325" s="25">
        <v>2</v>
      </c>
      <c r="AB325" s="26">
        <f>'TAZ 1454 2015 Land Use'!H325</f>
        <v>2796</v>
      </c>
      <c r="AC325" s="25">
        <f t="shared" si="22"/>
        <v>1739</v>
      </c>
      <c r="AD325" s="25">
        <f t="shared" si="23"/>
        <v>1057</v>
      </c>
      <c r="AE325" s="29">
        <f t="shared" si="24"/>
        <v>5.2068965517241379</v>
      </c>
    </row>
    <row r="326" spans="1:31" x14ac:dyDescent="0.25">
      <c r="A326" s="23">
        <v>2</v>
      </c>
      <c r="B326" s="25">
        <v>325</v>
      </c>
      <c r="C326" s="25">
        <v>2425</v>
      </c>
      <c r="D326" s="25">
        <v>6656</v>
      </c>
      <c r="E326" s="25">
        <v>741</v>
      </c>
      <c r="F326" s="25">
        <v>751</v>
      </c>
      <c r="G326" s="25">
        <v>382</v>
      </c>
      <c r="H326" s="25">
        <v>551</v>
      </c>
      <c r="I326" s="25">
        <v>301</v>
      </c>
      <c r="J326" s="25">
        <v>915</v>
      </c>
      <c r="K326" s="25">
        <v>937</v>
      </c>
      <c r="L326" s="25">
        <v>272</v>
      </c>
      <c r="M326" s="25">
        <v>1775</v>
      </c>
      <c r="N326" s="25">
        <v>650</v>
      </c>
      <c r="O326" s="25">
        <v>941</v>
      </c>
      <c r="P326" s="25">
        <v>671</v>
      </c>
      <c r="Q326" s="25">
        <v>407</v>
      </c>
      <c r="R326" s="25">
        <v>406</v>
      </c>
      <c r="S326" s="25">
        <v>424</v>
      </c>
      <c r="T326" s="25">
        <v>1209</v>
      </c>
      <c r="U326" s="25">
        <v>2910</v>
      </c>
      <c r="V326" s="25">
        <v>1634</v>
      </c>
      <c r="W326" s="25">
        <v>479</v>
      </c>
      <c r="X326" s="25">
        <v>45</v>
      </c>
      <c r="Y326" s="25">
        <v>0</v>
      </c>
      <c r="Z326" s="25">
        <v>0</v>
      </c>
      <c r="AA326" s="25">
        <v>45</v>
      </c>
      <c r="AB326" s="26">
        <f>'TAZ 1454 2015 Land Use'!H326</f>
        <v>4062</v>
      </c>
      <c r="AC326" s="25">
        <f t="shared" si="22"/>
        <v>2789</v>
      </c>
      <c r="AD326" s="25">
        <f t="shared" si="23"/>
        <v>1273</v>
      </c>
      <c r="AE326" s="29">
        <f t="shared" si="24"/>
        <v>4.680147058823529</v>
      </c>
    </row>
    <row r="327" spans="1:31" x14ac:dyDescent="0.25">
      <c r="A327" s="23">
        <v>2</v>
      </c>
      <c r="B327" s="25">
        <v>326</v>
      </c>
      <c r="C327" s="25">
        <v>1022</v>
      </c>
      <c r="D327" s="25">
        <v>3685</v>
      </c>
      <c r="E327" s="25">
        <v>177</v>
      </c>
      <c r="F327" s="25">
        <v>183</v>
      </c>
      <c r="G327" s="25">
        <v>199</v>
      </c>
      <c r="H327" s="25">
        <v>463</v>
      </c>
      <c r="I327" s="25">
        <v>43</v>
      </c>
      <c r="J327" s="25">
        <v>423</v>
      </c>
      <c r="K327" s="25">
        <v>372</v>
      </c>
      <c r="L327" s="25">
        <v>184</v>
      </c>
      <c r="M327" s="25">
        <v>538</v>
      </c>
      <c r="N327" s="25">
        <v>484</v>
      </c>
      <c r="O327" s="25">
        <v>377</v>
      </c>
      <c r="P327" s="25">
        <v>405</v>
      </c>
      <c r="Q327" s="25">
        <v>141</v>
      </c>
      <c r="R327" s="25">
        <v>99</v>
      </c>
      <c r="S327" s="25">
        <v>291</v>
      </c>
      <c r="T327" s="25">
        <v>765</v>
      </c>
      <c r="U327" s="25">
        <v>1677</v>
      </c>
      <c r="V327" s="25">
        <v>747</v>
      </c>
      <c r="W327" s="25">
        <v>205</v>
      </c>
      <c r="X327" s="25">
        <v>24</v>
      </c>
      <c r="Y327" s="25">
        <v>0</v>
      </c>
      <c r="Z327" s="25">
        <v>0</v>
      </c>
      <c r="AA327" s="25">
        <v>24</v>
      </c>
      <c r="AB327" s="26">
        <f>'TAZ 1454 2015 Land Use'!H327</f>
        <v>2002</v>
      </c>
      <c r="AC327" s="25">
        <f t="shared" si="22"/>
        <v>1167</v>
      </c>
      <c r="AD327" s="25">
        <f t="shared" si="23"/>
        <v>835</v>
      </c>
      <c r="AE327" s="29">
        <f t="shared" si="24"/>
        <v>4.5380434782608692</v>
      </c>
    </row>
    <row r="328" spans="1:31" x14ac:dyDescent="0.25">
      <c r="A328" s="23">
        <v>2</v>
      </c>
      <c r="B328" s="25">
        <v>327</v>
      </c>
      <c r="C328" s="25">
        <v>1603</v>
      </c>
      <c r="D328" s="25">
        <v>6172</v>
      </c>
      <c r="E328" s="25">
        <v>329</v>
      </c>
      <c r="F328" s="25">
        <v>289</v>
      </c>
      <c r="G328" s="25">
        <v>192</v>
      </c>
      <c r="H328" s="25">
        <v>793</v>
      </c>
      <c r="I328" s="25">
        <v>133</v>
      </c>
      <c r="J328" s="25">
        <v>678</v>
      </c>
      <c r="K328" s="25">
        <v>487</v>
      </c>
      <c r="L328" s="25">
        <v>305</v>
      </c>
      <c r="M328" s="25">
        <v>877</v>
      </c>
      <c r="N328" s="25">
        <v>726</v>
      </c>
      <c r="O328" s="25">
        <v>665</v>
      </c>
      <c r="P328" s="25">
        <v>394</v>
      </c>
      <c r="Q328" s="25">
        <v>312</v>
      </c>
      <c r="R328" s="25">
        <v>232</v>
      </c>
      <c r="S328" s="25">
        <v>534</v>
      </c>
      <c r="T328" s="25">
        <v>1260</v>
      </c>
      <c r="U328" s="25">
        <v>2624</v>
      </c>
      <c r="V328" s="25">
        <v>1392</v>
      </c>
      <c r="W328" s="25">
        <v>362</v>
      </c>
      <c r="X328" s="25">
        <v>231</v>
      </c>
      <c r="Y328" s="25">
        <v>0</v>
      </c>
      <c r="Z328" s="25">
        <v>0</v>
      </c>
      <c r="AA328" s="25">
        <v>231</v>
      </c>
      <c r="AB328" s="26">
        <f>'TAZ 1454 2015 Land Use'!H328</f>
        <v>3150</v>
      </c>
      <c r="AC328" s="25">
        <f t="shared" si="22"/>
        <v>1652</v>
      </c>
      <c r="AD328" s="25">
        <f t="shared" si="23"/>
        <v>1498</v>
      </c>
      <c r="AE328" s="29">
        <f t="shared" si="24"/>
        <v>4.9114754098360658</v>
      </c>
    </row>
    <row r="329" spans="1:31" x14ac:dyDescent="0.25">
      <c r="A329" s="23">
        <v>2</v>
      </c>
      <c r="B329" s="25">
        <v>328</v>
      </c>
      <c r="C329" s="25">
        <v>1189</v>
      </c>
      <c r="D329" s="25">
        <v>3977</v>
      </c>
      <c r="E329" s="25">
        <v>252</v>
      </c>
      <c r="F329" s="25">
        <v>331</v>
      </c>
      <c r="G329" s="25">
        <v>202</v>
      </c>
      <c r="H329" s="25">
        <v>404</v>
      </c>
      <c r="I329" s="25">
        <v>205</v>
      </c>
      <c r="J329" s="25">
        <v>476</v>
      </c>
      <c r="K329" s="25">
        <v>427</v>
      </c>
      <c r="L329" s="25">
        <v>81</v>
      </c>
      <c r="M329" s="25">
        <v>726</v>
      </c>
      <c r="N329" s="25">
        <v>463</v>
      </c>
      <c r="O329" s="25">
        <v>307</v>
      </c>
      <c r="P329" s="25">
        <v>197</v>
      </c>
      <c r="Q329" s="25">
        <v>158</v>
      </c>
      <c r="R329" s="25">
        <v>527</v>
      </c>
      <c r="S329" s="25">
        <v>385</v>
      </c>
      <c r="T329" s="25">
        <v>780</v>
      </c>
      <c r="U329" s="25">
        <v>1567</v>
      </c>
      <c r="V329" s="25">
        <v>866</v>
      </c>
      <c r="W329" s="25">
        <v>379</v>
      </c>
      <c r="X329" s="25">
        <v>0</v>
      </c>
      <c r="Y329" s="25">
        <v>0</v>
      </c>
      <c r="Z329" s="25">
        <v>0</v>
      </c>
      <c r="AA329" s="25">
        <v>0</v>
      </c>
      <c r="AB329" s="26">
        <f>'TAZ 1454 2015 Land Use'!H329</f>
        <v>1888</v>
      </c>
      <c r="AC329" s="25">
        <f t="shared" si="22"/>
        <v>1330</v>
      </c>
      <c r="AD329" s="25">
        <f t="shared" si="23"/>
        <v>558</v>
      </c>
      <c r="AE329" s="29">
        <f t="shared" si="24"/>
        <v>6.8888888888888893</v>
      </c>
    </row>
    <row r="330" spans="1:31" x14ac:dyDescent="0.25">
      <c r="A330" s="23">
        <v>2</v>
      </c>
      <c r="B330" s="25">
        <v>329</v>
      </c>
      <c r="C330" s="25">
        <v>1351</v>
      </c>
      <c r="D330" s="25">
        <v>5166</v>
      </c>
      <c r="E330" s="25">
        <v>258</v>
      </c>
      <c r="F330" s="25">
        <v>297</v>
      </c>
      <c r="G330" s="25">
        <v>206</v>
      </c>
      <c r="H330" s="25">
        <v>590</v>
      </c>
      <c r="I330" s="25">
        <v>155</v>
      </c>
      <c r="J330" s="25">
        <v>547</v>
      </c>
      <c r="K330" s="25">
        <v>324</v>
      </c>
      <c r="L330" s="25">
        <v>325</v>
      </c>
      <c r="M330" s="25">
        <v>799</v>
      </c>
      <c r="N330" s="25">
        <v>552</v>
      </c>
      <c r="O330" s="25">
        <v>515</v>
      </c>
      <c r="P330" s="25">
        <v>401</v>
      </c>
      <c r="Q330" s="25">
        <v>279</v>
      </c>
      <c r="R330" s="25">
        <v>156</v>
      </c>
      <c r="S330" s="25">
        <v>420</v>
      </c>
      <c r="T330" s="25">
        <v>1197</v>
      </c>
      <c r="U330" s="25">
        <v>1971</v>
      </c>
      <c r="V330" s="25">
        <v>1192</v>
      </c>
      <c r="W330" s="25">
        <v>386</v>
      </c>
      <c r="X330" s="25">
        <v>87</v>
      </c>
      <c r="Y330" s="25">
        <v>0</v>
      </c>
      <c r="Z330" s="25">
        <v>0</v>
      </c>
      <c r="AA330" s="25">
        <v>87</v>
      </c>
      <c r="AB330" s="26">
        <f>'TAZ 1454 2015 Land Use'!H330</f>
        <v>2660</v>
      </c>
      <c r="AC330" s="25">
        <f t="shared" si="22"/>
        <v>1195</v>
      </c>
      <c r="AD330" s="25">
        <f t="shared" si="23"/>
        <v>1465</v>
      </c>
      <c r="AE330" s="29">
        <f t="shared" si="24"/>
        <v>4.5076923076923077</v>
      </c>
    </row>
    <row r="331" spans="1:31" x14ac:dyDescent="0.25">
      <c r="A331" s="23">
        <v>2</v>
      </c>
      <c r="B331" s="25">
        <v>330</v>
      </c>
      <c r="C331" s="25">
        <v>1742</v>
      </c>
      <c r="D331" s="25">
        <v>5941</v>
      </c>
      <c r="E331" s="25">
        <v>308</v>
      </c>
      <c r="F331" s="25">
        <v>389</v>
      </c>
      <c r="G331" s="25">
        <v>340</v>
      </c>
      <c r="H331" s="25">
        <v>705</v>
      </c>
      <c r="I331" s="25">
        <v>270</v>
      </c>
      <c r="J331" s="25">
        <v>638</v>
      </c>
      <c r="K331" s="25">
        <v>615</v>
      </c>
      <c r="L331" s="25">
        <v>219</v>
      </c>
      <c r="M331" s="25">
        <v>1037</v>
      </c>
      <c r="N331" s="25">
        <v>705</v>
      </c>
      <c r="O331" s="25">
        <v>510</v>
      </c>
      <c r="P331" s="25">
        <v>685</v>
      </c>
      <c r="Q331" s="25">
        <v>414</v>
      </c>
      <c r="R331" s="25">
        <v>133</v>
      </c>
      <c r="S331" s="25">
        <v>419</v>
      </c>
      <c r="T331" s="25">
        <v>1381</v>
      </c>
      <c r="U331" s="25">
        <v>2500</v>
      </c>
      <c r="V331" s="25">
        <v>1121</v>
      </c>
      <c r="W331" s="25">
        <v>520</v>
      </c>
      <c r="X331" s="25">
        <v>16</v>
      </c>
      <c r="Y331" s="25">
        <v>0</v>
      </c>
      <c r="Z331" s="25">
        <v>0</v>
      </c>
      <c r="AA331" s="25">
        <v>16</v>
      </c>
      <c r="AB331" s="26">
        <f>'TAZ 1454 2015 Land Use'!H331</f>
        <v>2842</v>
      </c>
      <c r="AC331" s="25">
        <f t="shared" si="22"/>
        <v>1868</v>
      </c>
      <c r="AD331" s="25">
        <f t="shared" si="23"/>
        <v>974</v>
      </c>
      <c r="AE331" s="29">
        <f t="shared" si="24"/>
        <v>4.4474885844748862</v>
      </c>
    </row>
    <row r="332" spans="1:31" x14ac:dyDescent="0.25">
      <c r="A332" s="23">
        <v>2</v>
      </c>
      <c r="B332" s="25">
        <v>331</v>
      </c>
      <c r="C332" s="25">
        <v>1415</v>
      </c>
      <c r="D332" s="25">
        <v>5510</v>
      </c>
      <c r="E332" s="25">
        <v>322</v>
      </c>
      <c r="F332" s="25">
        <v>265</v>
      </c>
      <c r="G332" s="25">
        <v>233</v>
      </c>
      <c r="H332" s="25">
        <v>595</v>
      </c>
      <c r="I332" s="25">
        <v>237</v>
      </c>
      <c r="J332" s="25">
        <v>499</v>
      </c>
      <c r="K332" s="25">
        <v>390</v>
      </c>
      <c r="L332" s="25">
        <v>289</v>
      </c>
      <c r="M332" s="25">
        <v>785</v>
      </c>
      <c r="N332" s="25">
        <v>630</v>
      </c>
      <c r="O332" s="25">
        <v>549</v>
      </c>
      <c r="P332" s="25">
        <v>416</v>
      </c>
      <c r="Q332" s="25">
        <v>276</v>
      </c>
      <c r="R332" s="25">
        <v>174</v>
      </c>
      <c r="S332" s="25">
        <v>598</v>
      </c>
      <c r="T332" s="25">
        <v>1044</v>
      </c>
      <c r="U332" s="25">
        <v>2396</v>
      </c>
      <c r="V332" s="25">
        <v>1097</v>
      </c>
      <c r="W332" s="25">
        <v>375</v>
      </c>
      <c r="X332" s="25">
        <v>1</v>
      </c>
      <c r="Y332" s="25">
        <v>0</v>
      </c>
      <c r="Z332" s="25">
        <v>0</v>
      </c>
      <c r="AA332" s="25">
        <v>1</v>
      </c>
      <c r="AB332" s="26">
        <f>'TAZ 1454 2015 Land Use'!H332</f>
        <v>2828</v>
      </c>
      <c r="AC332" s="25">
        <f t="shared" si="22"/>
        <v>1279</v>
      </c>
      <c r="AD332" s="25">
        <f t="shared" si="23"/>
        <v>1549</v>
      </c>
      <c r="AE332" s="29">
        <f t="shared" si="24"/>
        <v>5.3598615916955019</v>
      </c>
    </row>
    <row r="333" spans="1:31" x14ac:dyDescent="0.25">
      <c r="A333" s="23">
        <v>2</v>
      </c>
      <c r="B333" s="25">
        <v>332</v>
      </c>
      <c r="C333" s="25">
        <v>855</v>
      </c>
      <c r="D333" s="25">
        <v>4217</v>
      </c>
      <c r="E333" s="25">
        <v>82</v>
      </c>
      <c r="F333" s="25">
        <v>166</v>
      </c>
      <c r="G333" s="25">
        <v>80</v>
      </c>
      <c r="H333" s="25">
        <v>527</v>
      </c>
      <c r="I333" s="25">
        <v>106</v>
      </c>
      <c r="J333" s="25">
        <v>226</v>
      </c>
      <c r="K333" s="25">
        <v>262</v>
      </c>
      <c r="L333" s="25">
        <v>261</v>
      </c>
      <c r="M333" s="25">
        <v>389</v>
      </c>
      <c r="N333" s="25">
        <v>466</v>
      </c>
      <c r="O333" s="25">
        <v>263</v>
      </c>
      <c r="P333" s="25">
        <v>300</v>
      </c>
      <c r="Q333" s="25">
        <v>172</v>
      </c>
      <c r="R333" s="25">
        <v>120</v>
      </c>
      <c r="S333" s="25">
        <v>253</v>
      </c>
      <c r="T333" s="25">
        <v>1027</v>
      </c>
      <c r="U333" s="25">
        <v>1645</v>
      </c>
      <c r="V333" s="25">
        <v>950</v>
      </c>
      <c r="W333" s="25">
        <v>342</v>
      </c>
      <c r="X333" s="25">
        <v>74</v>
      </c>
      <c r="Y333" s="25">
        <v>0</v>
      </c>
      <c r="Z333" s="25">
        <v>0</v>
      </c>
      <c r="AA333" s="25">
        <v>74</v>
      </c>
      <c r="AB333" s="26">
        <f>'TAZ 1454 2015 Land Use'!H333</f>
        <v>2084</v>
      </c>
      <c r="AC333" s="25">
        <f t="shared" si="22"/>
        <v>750</v>
      </c>
      <c r="AD333" s="25">
        <f t="shared" si="23"/>
        <v>1334</v>
      </c>
      <c r="AE333" s="29">
        <f t="shared" si="24"/>
        <v>5.1111111111111107</v>
      </c>
    </row>
    <row r="334" spans="1:31" x14ac:dyDescent="0.25">
      <c r="A334" s="23">
        <v>2</v>
      </c>
      <c r="B334" s="25">
        <v>333</v>
      </c>
      <c r="C334" s="25">
        <v>2604</v>
      </c>
      <c r="D334" s="25">
        <v>10044</v>
      </c>
      <c r="E334" s="25">
        <v>485</v>
      </c>
      <c r="F334" s="25">
        <v>544</v>
      </c>
      <c r="G334" s="25">
        <v>411</v>
      </c>
      <c r="H334" s="25">
        <v>1164</v>
      </c>
      <c r="I334" s="25">
        <v>494</v>
      </c>
      <c r="J334" s="25">
        <v>739</v>
      </c>
      <c r="K334" s="25">
        <v>749</v>
      </c>
      <c r="L334" s="25">
        <v>622</v>
      </c>
      <c r="M334" s="25">
        <v>1479</v>
      </c>
      <c r="N334" s="25">
        <v>1125</v>
      </c>
      <c r="O334" s="25">
        <v>839</v>
      </c>
      <c r="P334" s="25">
        <v>736</v>
      </c>
      <c r="Q334" s="25">
        <v>510</v>
      </c>
      <c r="R334" s="25">
        <v>519</v>
      </c>
      <c r="S334" s="25">
        <v>547</v>
      </c>
      <c r="T334" s="25">
        <v>2215</v>
      </c>
      <c r="U334" s="25">
        <v>3706</v>
      </c>
      <c r="V334" s="25">
        <v>2855</v>
      </c>
      <c r="W334" s="25">
        <v>721</v>
      </c>
      <c r="X334" s="25">
        <v>54</v>
      </c>
      <c r="Y334" s="25">
        <v>0</v>
      </c>
      <c r="Z334" s="25">
        <v>0</v>
      </c>
      <c r="AA334" s="25">
        <v>54</v>
      </c>
      <c r="AB334" s="26">
        <f>'TAZ 1454 2015 Land Use'!H334</f>
        <v>5338</v>
      </c>
      <c r="AC334" s="25">
        <f t="shared" si="22"/>
        <v>2237</v>
      </c>
      <c r="AD334" s="25">
        <f t="shared" si="23"/>
        <v>3101</v>
      </c>
      <c r="AE334" s="29">
        <f t="shared" si="24"/>
        <v>4.985530546623794</v>
      </c>
    </row>
    <row r="335" spans="1:31" x14ac:dyDescent="0.25">
      <c r="A335" s="23">
        <v>2</v>
      </c>
      <c r="B335" s="25">
        <v>334</v>
      </c>
      <c r="C335" s="25">
        <v>1587</v>
      </c>
      <c r="D335" s="25">
        <v>7336</v>
      </c>
      <c r="E335" s="25">
        <v>127</v>
      </c>
      <c r="F335" s="25">
        <v>263</v>
      </c>
      <c r="G335" s="25">
        <v>285</v>
      </c>
      <c r="H335" s="25">
        <v>912</v>
      </c>
      <c r="I335" s="25">
        <v>259</v>
      </c>
      <c r="J335" s="25">
        <v>374</v>
      </c>
      <c r="K335" s="25">
        <v>354</v>
      </c>
      <c r="L335" s="25">
        <v>600</v>
      </c>
      <c r="M335" s="25">
        <v>687</v>
      </c>
      <c r="N335" s="25">
        <v>900</v>
      </c>
      <c r="O335" s="25">
        <v>492</v>
      </c>
      <c r="P335" s="25">
        <v>571</v>
      </c>
      <c r="Q335" s="25">
        <v>357</v>
      </c>
      <c r="R335" s="25">
        <v>167</v>
      </c>
      <c r="S335" s="25">
        <v>403</v>
      </c>
      <c r="T335" s="25">
        <v>1808</v>
      </c>
      <c r="U335" s="25">
        <v>3259</v>
      </c>
      <c r="V335" s="25">
        <v>1255</v>
      </c>
      <c r="W335" s="25">
        <v>611</v>
      </c>
      <c r="X335" s="25">
        <v>15</v>
      </c>
      <c r="Y335" s="25">
        <v>0</v>
      </c>
      <c r="Z335" s="25">
        <v>0</v>
      </c>
      <c r="AA335" s="25">
        <v>15</v>
      </c>
      <c r="AB335" s="26">
        <f>'TAZ 1454 2015 Land Use'!H335</f>
        <v>3741</v>
      </c>
      <c r="AC335" s="25">
        <f t="shared" si="22"/>
        <v>1082</v>
      </c>
      <c r="AD335" s="25">
        <f t="shared" si="23"/>
        <v>2659</v>
      </c>
      <c r="AE335" s="29">
        <f t="shared" si="24"/>
        <v>4.4316666666666666</v>
      </c>
    </row>
    <row r="336" spans="1:31" x14ac:dyDescent="0.25">
      <c r="A336" s="23">
        <v>2</v>
      </c>
      <c r="B336" s="25">
        <v>335</v>
      </c>
      <c r="C336" s="25">
        <v>2823</v>
      </c>
      <c r="D336" s="25">
        <v>8923</v>
      </c>
      <c r="E336" s="25">
        <v>662</v>
      </c>
      <c r="F336" s="25">
        <v>818</v>
      </c>
      <c r="G336" s="25">
        <v>374</v>
      </c>
      <c r="H336" s="25">
        <v>969</v>
      </c>
      <c r="I336" s="25">
        <v>304</v>
      </c>
      <c r="J336" s="25">
        <v>1252</v>
      </c>
      <c r="K336" s="25">
        <v>931</v>
      </c>
      <c r="L336" s="25">
        <v>336</v>
      </c>
      <c r="M336" s="25">
        <v>1611</v>
      </c>
      <c r="N336" s="25">
        <v>1212</v>
      </c>
      <c r="O336" s="25">
        <v>1166</v>
      </c>
      <c r="P336" s="25">
        <v>909</v>
      </c>
      <c r="Q336" s="25">
        <v>420</v>
      </c>
      <c r="R336" s="25">
        <v>328</v>
      </c>
      <c r="S336" s="25">
        <v>895</v>
      </c>
      <c r="T336" s="25">
        <v>2111</v>
      </c>
      <c r="U336" s="25">
        <v>3974</v>
      </c>
      <c r="V336" s="25">
        <v>1585</v>
      </c>
      <c r="W336" s="25">
        <v>358</v>
      </c>
      <c r="X336" s="25">
        <v>25</v>
      </c>
      <c r="Y336" s="25">
        <v>0</v>
      </c>
      <c r="Z336" s="25">
        <v>0</v>
      </c>
      <c r="AA336" s="25">
        <v>25</v>
      </c>
      <c r="AB336" s="26">
        <f>'TAZ 1454 2015 Land Use'!H336</f>
        <v>4622</v>
      </c>
      <c r="AC336" s="25">
        <f t="shared" si="22"/>
        <v>3114</v>
      </c>
      <c r="AD336" s="25">
        <f t="shared" si="23"/>
        <v>1508</v>
      </c>
      <c r="AE336" s="29">
        <f t="shared" si="24"/>
        <v>4.4880952380952381</v>
      </c>
    </row>
    <row r="337" spans="1:31" x14ac:dyDescent="0.25">
      <c r="A337" s="23">
        <v>2</v>
      </c>
      <c r="B337" s="25">
        <v>336</v>
      </c>
      <c r="C337" s="25">
        <v>1671</v>
      </c>
      <c r="D337" s="25">
        <v>5142</v>
      </c>
      <c r="E337" s="25">
        <v>345</v>
      </c>
      <c r="F337" s="25">
        <v>498</v>
      </c>
      <c r="G337" s="25">
        <v>350</v>
      </c>
      <c r="H337" s="25">
        <v>478</v>
      </c>
      <c r="I337" s="25">
        <v>228</v>
      </c>
      <c r="J337" s="25">
        <v>897</v>
      </c>
      <c r="K337" s="25">
        <v>475</v>
      </c>
      <c r="L337" s="25">
        <v>71</v>
      </c>
      <c r="M337" s="25">
        <v>1055</v>
      </c>
      <c r="N337" s="25">
        <v>616</v>
      </c>
      <c r="O337" s="25">
        <v>147</v>
      </c>
      <c r="P337" s="25">
        <v>302</v>
      </c>
      <c r="Q337" s="25">
        <v>274</v>
      </c>
      <c r="R337" s="25">
        <v>948</v>
      </c>
      <c r="S337" s="25">
        <v>352</v>
      </c>
      <c r="T337" s="25">
        <v>1097</v>
      </c>
      <c r="U337" s="25">
        <v>1427</v>
      </c>
      <c r="V337" s="25">
        <v>1749</v>
      </c>
      <c r="W337" s="25">
        <v>517</v>
      </c>
      <c r="X337" s="25">
        <v>319</v>
      </c>
      <c r="Y337" s="25">
        <v>0</v>
      </c>
      <c r="Z337" s="25">
        <v>0</v>
      </c>
      <c r="AA337" s="25">
        <v>319</v>
      </c>
      <c r="AB337" s="26">
        <f>'TAZ 1454 2015 Land Use'!H337</f>
        <v>2419</v>
      </c>
      <c r="AC337" s="25">
        <f t="shared" si="22"/>
        <v>1847</v>
      </c>
      <c r="AD337" s="25">
        <f t="shared" si="23"/>
        <v>572</v>
      </c>
      <c r="AE337" s="29">
        <f t="shared" si="24"/>
        <v>8.056338028169014</v>
      </c>
    </row>
    <row r="338" spans="1:31" x14ac:dyDescent="0.25">
      <c r="A338" s="23">
        <v>2</v>
      </c>
      <c r="B338" s="25">
        <v>337</v>
      </c>
      <c r="C338" s="25">
        <v>441</v>
      </c>
      <c r="D338" s="25">
        <v>1422</v>
      </c>
      <c r="E338" s="25">
        <v>76</v>
      </c>
      <c r="F338" s="25">
        <v>201</v>
      </c>
      <c r="G338" s="25">
        <v>43</v>
      </c>
      <c r="H338" s="25">
        <v>121</v>
      </c>
      <c r="I338" s="25">
        <v>101</v>
      </c>
      <c r="J338" s="25">
        <v>99</v>
      </c>
      <c r="K338" s="25">
        <v>210</v>
      </c>
      <c r="L338" s="25">
        <v>31</v>
      </c>
      <c r="M338" s="25">
        <v>170</v>
      </c>
      <c r="N338" s="25">
        <v>271</v>
      </c>
      <c r="O338" s="25">
        <v>90</v>
      </c>
      <c r="P338" s="25">
        <v>59</v>
      </c>
      <c r="Q338" s="25">
        <v>56</v>
      </c>
      <c r="R338" s="25">
        <v>236</v>
      </c>
      <c r="S338" s="25">
        <v>66</v>
      </c>
      <c r="T338" s="25">
        <v>293</v>
      </c>
      <c r="U338" s="25">
        <v>539</v>
      </c>
      <c r="V338" s="25">
        <v>201</v>
      </c>
      <c r="W338" s="25">
        <v>323</v>
      </c>
      <c r="X338" s="25">
        <v>141</v>
      </c>
      <c r="Y338" s="25">
        <v>0</v>
      </c>
      <c r="Z338" s="25">
        <v>0</v>
      </c>
      <c r="AA338" s="25">
        <v>141</v>
      </c>
      <c r="AB338" s="26">
        <f>'TAZ 1454 2015 Land Use'!H338</f>
        <v>751</v>
      </c>
      <c r="AC338" s="25">
        <f t="shared" si="22"/>
        <v>519</v>
      </c>
      <c r="AD338" s="25">
        <f t="shared" si="23"/>
        <v>232</v>
      </c>
      <c r="AE338" s="29">
        <f t="shared" si="24"/>
        <v>7.4838709677419351</v>
      </c>
    </row>
    <row r="339" spans="1:31" x14ac:dyDescent="0.25">
      <c r="A339" s="23">
        <v>2</v>
      </c>
      <c r="B339" s="25">
        <v>338</v>
      </c>
      <c r="C339" s="25">
        <v>805</v>
      </c>
      <c r="D339" s="25">
        <v>2365</v>
      </c>
      <c r="E339" s="25">
        <v>133</v>
      </c>
      <c r="F339" s="25">
        <v>273</v>
      </c>
      <c r="G339" s="25">
        <v>131</v>
      </c>
      <c r="H339" s="25">
        <v>268</v>
      </c>
      <c r="I339" s="25">
        <v>171</v>
      </c>
      <c r="J339" s="25">
        <v>246</v>
      </c>
      <c r="K339" s="25">
        <v>373</v>
      </c>
      <c r="L339" s="25">
        <v>15</v>
      </c>
      <c r="M339" s="25">
        <v>435</v>
      </c>
      <c r="N339" s="25">
        <v>370</v>
      </c>
      <c r="O339" s="25">
        <v>77</v>
      </c>
      <c r="P339" s="25">
        <v>140</v>
      </c>
      <c r="Q339" s="25">
        <v>100</v>
      </c>
      <c r="R339" s="25">
        <v>488</v>
      </c>
      <c r="S339" s="25">
        <v>182</v>
      </c>
      <c r="T339" s="25">
        <v>589</v>
      </c>
      <c r="U339" s="25">
        <v>630</v>
      </c>
      <c r="V339" s="25">
        <v>680</v>
      </c>
      <c r="W339" s="25">
        <v>284</v>
      </c>
      <c r="X339" s="25">
        <v>63</v>
      </c>
      <c r="Y339" s="25">
        <v>0</v>
      </c>
      <c r="Z339" s="25">
        <v>0</v>
      </c>
      <c r="AA339" s="25">
        <v>63</v>
      </c>
      <c r="AB339" s="26">
        <f>'TAZ 1454 2015 Land Use'!H339</f>
        <v>1120</v>
      </c>
      <c r="AC339" s="25">
        <f t="shared" si="22"/>
        <v>992</v>
      </c>
      <c r="AD339" s="25">
        <f t="shared" si="23"/>
        <v>128</v>
      </c>
      <c r="AE339" s="29">
        <f t="shared" si="24"/>
        <v>8.5333333333333332</v>
      </c>
    </row>
    <row r="340" spans="1:31" x14ac:dyDescent="0.25">
      <c r="A340" s="23">
        <v>2</v>
      </c>
      <c r="B340" s="25">
        <v>339</v>
      </c>
      <c r="C340" s="25">
        <v>900</v>
      </c>
      <c r="D340" s="25">
        <v>2642</v>
      </c>
      <c r="E340" s="25">
        <v>136</v>
      </c>
      <c r="F340" s="25">
        <v>331</v>
      </c>
      <c r="G340" s="25">
        <v>141</v>
      </c>
      <c r="H340" s="25">
        <v>292</v>
      </c>
      <c r="I340" s="25">
        <v>253</v>
      </c>
      <c r="J340" s="25">
        <v>418</v>
      </c>
      <c r="K340" s="25">
        <v>180</v>
      </c>
      <c r="L340" s="25">
        <v>49</v>
      </c>
      <c r="M340" s="25">
        <v>541</v>
      </c>
      <c r="N340" s="25">
        <v>359</v>
      </c>
      <c r="O340" s="25">
        <v>66</v>
      </c>
      <c r="P340" s="25">
        <v>63</v>
      </c>
      <c r="Q340" s="25">
        <v>89</v>
      </c>
      <c r="R340" s="25">
        <v>682</v>
      </c>
      <c r="S340" s="25">
        <v>178</v>
      </c>
      <c r="T340" s="25">
        <v>539</v>
      </c>
      <c r="U340" s="25">
        <v>455</v>
      </c>
      <c r="V340" s="25">
        <v>910</v>
      </c>
      <c r="W340" s="25">
        <v>560</v>
      </c>
      <c r="X340" s="25">
        <v>0</v>
      </c>
      <c r="Y340" s="25">
        <v>0</v>
      </c>
      <c r="Z340" s="25">
        <v>0</v>
      </c>
      <c r="AA340" s="25">
        <v>0</v>
      </c>
      <c r="AB340" s="26">
        <f>'TAZ 1454 2015 Land Use'!H340</f>
        <v>1004</v>
      </c>
      <c r="AC340" s="25">
        <f t="shared" si="22"/>
        <v>778</v>
      </c>
      <c r="AD340" s="25">
        <f t="shared" si="23"/>
        <v>226</v>
      </c>
      <c r="AE340" s="29">
        <f t="shared" si="24"/>
        <v>4.6122448979591839</v>
      </c>
    </row>
    <row r="341" spans="1:31" x14ac:dyDescent="0.25">
      <c r="A341" s="23">
        <v>2</v>
      </c>
      <c r="B341" s="25">
        <v>340</v>
      </c>
      <c r="C341" s="25">
        <v>1795</v>
      </c>
      <c r="D341" s="25">
        <v>4300</v>
      </c>
      <c r="E341" s="25">
        <v>525</v>
      </c>
      <c r="F341" s="25">
        <v>587</v>
      </c>
      <c r="G341" s="25">
        <v>381</v>
      </c>
      <c r="H341" s="25">
        <v>302</v>
      </c>
      <c r="I341" s="25">
        <v>270</v>
      </c>
      <c r="J341" s="25">
        <v>873</v>
      </c>
      <c r="K341" s="25">
        <v>620</v>
      </c>
      <c r="L341" s="25">
        <v>32</v>
      </c>
      <c r="M341" s="25">
        <v>1204</v>
      </c>
      <c r="N341" s="25">
        <v>591</v>
      </c>
      <c r="O341" s="25">
        <v>386</v>
      </c>
      <c r="P341" s="25">
        <v>240</v>
      </c>
      <c r="Q341" s="25">
        <v>378</v>
      </c>
      <c r="R341" s="25">
        <v>791</v>
      </c>
      <c r="S341" s="25">
        <v>400</v>
      </c>
      <c r="T341" s="25">
        <v>657</v>
      </c>
      <c r="U341" s="25">
        <v>1561</v>
      </c>
      <c r="V341" s="25">
        <v>1101</v>
      </c>
      <c r="W341" s="25">
        <v>581</v>
      </c>
      <c r="X341" s="25">
        <v>41</v>
      </c>
      <c r="Y341" s="25">
        <v>0</v>
      </c>
      <c r="Z341" s="25">
        <v>0</v>
      </c>
      <c r="AA341" s="25">
        <v>41</v>
      </c>
      <c r="AB341" s="26">
        <f>'TAZ 1454 2015 Land Use'!H341</f>
        <v>2282</v>
      </c>
      <c r="AC341" s="25">
        <f t="shared" si="22"/>
        <v>2113</v>
      </c>
      <c r="AD341" s="25">
        <f t="shared" si="23"/>
        <v>169</v>
      </c>
      <c r="AE341" s="29">
        <f t="shared" si="24"/>
        <v>5.28125</v>
      </c>
    </row>
    <row r="342" spans="1:31" x14ac:dyDescent="0.25">
      <c r="A342" s="23">
        <v>2</v>
      </c>
      <c r="B342" s="25">
        <v>341</v>
      </c>
      <c r="C342" s="25">
        <v>2073</v>
      </c>
      <c r="D342" s="25">
        <v>4619</v>
      </c>
      <c r="E342" s="25">
        <v>736</v>
      </c>
      <c r="F342" s="25">
        <v>709</v>
      </c>
      <c r="G342" s="25">
        <v>355</v>
      </c>
      <c r="H342" s="25">
        <v>273</v>
      </c>
      <c r="I342" s="25">
        <v>346</v>
      </c>
      <c r="J342" s="25">
        <v>856</v>
      </c>
      <c r="K342" s="25">
        <v>758</v>
      </c>
      <c r="L342" s="25">
        <v>113</v>
      </c>
      <c r="M342" s="25">
        <v>1492</v>
      </c>
      <c r="N342" s="25">
        <v>581</v>
      </c>
      <c r="O342" s="25">
        <v>277</v>
      </c>
      <c r="P342" s="25">
        <v>534</v>
      </c>
      <c r="Q342" s="25">
        <v>347</v>
      </c>
      <c r="R342" s="25">
        <v>915</v>
      </c>
      <c r="S342" s="25">
        <v>535</v>
      </c>
      <c r="T342" s="25">
        <v>409</v>
      </c>
      <c r="U342" s="25">
        <v>2049</v>
      </c>
      <c r="V342" s="25">
        <v>969</v>
      </c>
      <c r="W342" s="25">
        <v>657</v>
      </c>
      <c r="X342" s="25">
        <v>1</v>
      </c>
      <c r="Y342" s="25">
        <v>0</v>
      </c>
      <c r="Z342" s="25">
        <v>0</v>
      </c>
      <c r="AA342" s="25">
        <v>1</v>
      </c>
      <c r="AB342" s="26">
        <f>'TAZ 1454 2015 Land Use'!H342</f>
        <v>2896</v>
      </c>
      <c r="AC342" s="25">
        <f t="shared" si="22"/>
        <v>2372</v>
      </c>
      <c r="AD342" s="25">
        <f t="shared" si="23"/>
        <v>524</v>
      </c>
      <c r="AE342" s="29">
        <f t="shared" si="24"/>
        <v>4.6371681415929205</v>
      </c>
    </row>
    <row r="343" spans="1:31" x14ac:dyDescent="0.25">
      <c r="A343" s="23">
        <v>2</v>
      </c>
      <c r="B343" s="25">
        <v>342</v>
      </c>
      <c r="C343" s="25">
        <v>1402</v>
      </c>
      <c r="D343" s="25">
        <v>4350</v>
      </c>
      <c r="E343" s="25">
        <v>237</v>
      </c>
      <c r="F343" s="25">
        <v>607</v>
      </c>
      <c r="G343" s="25">
        <v>215</v>
      </c>
      <c r="H343" s="25">
        <v>343</v>
      </c>
      <c r="I343" s="25">
        <v>388</v>
      </c>
      <c r="J343" s="25">
        <v>577</v>
      </c>
      <c r="K343" s="25">
        <v>361</v>
      </c>
      <c r="L343" s="25">
        <v>76</v>
      </c>
      <c r="M343" s="25">
        <v>1001</v>
      </c>
      <c r="N343" s="25">
        <v>401</v>
      </c>
      <c r="O343" s="25">
        <v>204</v>
      </c>
      <c r="P343" s="25">
        <v>91</v>
      </c>
      <c r="Q343" s="25">
        <v>182</v>
      </c>
      <c r="R343" s="25">
        <v>925</v>
      </c>
      <c r="S343" s="25">
        <v>173</v>
      </c>
      <c r="T343" s="25">
        <v>922</v>
      </c>
      <c r="U343" s="25">
        <v>824</v>
      </c>
      <c r="V343" s="25">
        <v>1384</v>
      </c>
      <c r="W343" s="25">
        <v>1047</v>
      </c>
      <c r="X343" s="25">
        <v>385</v>
      </c>
      <c r="Y343" s="25">
        <v>332</v>
      </c>
      <c r="Z343" s="25">
        <v>0</v>
      </c>
      <c r="AA343" s="25">
        <v>53</v>
      </c>
      <c r="AB343" s="26">
        <f>'TAZ 1454 2015 Land Use'!H343</f>
        <v>1821</v>
      </c>
      <c r="AC343" s="25">
        <f t="shared" si="22"/>
        <v>1299</v>
      </c>
      <c r="AD343" s="25">
        <f t="shared" si="23"/>
        <v>522</v>
      </c>
      <c r="AE343" s="29">
        <f t="shared" si="24"/>
        <v>6.8684210526315788</v>
      </c>
    </row>
    <row r="344" spans="1:31" x14ac:dyDescent="0.25">
      <c r="A344" s="23">
        <v>2</v>
      </c>
      <c r="B344" s="25">
        <v>343</v>
      </c>
      <c r="C344" s="25">
        <v>772</v>
      </c>
      <c r="D344" s="25">
        <v>2121</v>
      </c>
      <c r="E344" s="25">
        <v>163</v>
      </c>
      <c r="F344" s="25">
        <v>279</v>
      </c>
      <c r="G344" s="25">
        <v>92</v>
      </c>
      <c r="H344" s="25">
        <v>238</v>
      </c>
      <c r="I344" s="25">
        <v>218</v>
      </c>
      <c r="J344" s="25">
        <v>290</v>
      </c>
      <c r="K344" s="25">
        <v>241</v>
      </c>
      <c r="L344" s="25">
        <v>23</v>
      </c>
      <c r="M344" s="25">
        <v>491</v>
      </c>
      <c r="N344" s="25">
        <v>281</v>
      </c>
      <c r="O344" s="25">
        <v>76</v>
      </c>
      <c r="P344" s="25">
        <v>101</v>
      </c>
      <c r="Q344" s="25">
        <v>110</v>
      </c>
      <c r="R344" s="25">
        <v>485</v>
      </c>
      <c r="S344" s="25">
        <v>87</v>
      </c>
      <c r="T344" s="25">
        <v>578</v>
      </c>
      <c r="U344" s="25">
        <v>331</v>
      </c>
      <c r="V344" s="25">
        <v>725</v>
      </c>
      <c r="W344" s="25">
        <v>400</v>
      </c>
      <c r="X344" s="25">
        <v>2</v>
      </c>
      <c r="Y344" s="25">
        <v>0</v>
      </c>
      <c r="Z344" s="25">
        <v>0</v>
      </c>
      <c r="AA344" s="25">
        <v>2</v>
      </c>
      <c r="AB344" s="26">
        <f>'TAZ 1454 2015 Land Use'!H344</f>
        <v>905</v>
      </c>
      <c r="AC344" s="25">
        <f t="shared" si="22"/>
        <v>772</v>
      </c>
      <c r="AD344" s="25">
        <f t="shared" si="23"/>
        <v>133</v>
      </c>
      <c r="AE344" s="29">
        <f t="shared" si="24"/>
        <v>5.7826086956521738</v>
      </c>
    </row>
    <row r="345" spans="1:31" x14ac:dyDescent="0.25">
      <c r="A345" s="23">
        <v>2</v>
      </c>
      <c r="B345" s="25">
        <v>344</v>
      </c>
      <c r="C345" s="25">
        <v>1036</v>
      </c>
      <c r="D345" s="25">
        <v>3417</v>
      </c>
      <c r="E345" s="25">
        <v>92</v>
      </c>
      <c r="F345" s="25">
        <v>317</v>
      </c>
      <c r="G345" s="25">
        <v>149</v>
      </c>
      <c r="H345" s="25">
        <v>478</v>
      </c>
      <c r="I345" s="25">
        <v>188</v>
      </c>
      <c r="J345" s="25">
        <v>423</v>
      </c>
      <c r="K345" s="25">
        <v>382</v>
      </c>
      <c r="L345" s="25">
        <v>43</v>
      </c>
      <c r="M345" s="25">
        <v>567</v>
      </c>
      <c r="N345" s="25">
        <v>469</v>
      </c>
      <c r="O345" s="25">
        <v>43</v>
      </c>
      <c r="P345" s="25">
        <v>168</v>
      </c>
      <c r="Q345" s="25">
        <v>148</v>
      </c>
      <c r="R345" s="25">
        <v>677</v>
      </c>
      <c r="S345" s="25">
        <v>195</v>
      </c>
      <c r="T345" s="25">
        <v>938</v>
      </c>
      <c r="U345" s="25">
        <v>771</v>
      </c>
      <c r="V345" s="25">
        <v>974</v>
      </c>
      <c r="W345" s="25">
        <v>539</v>
      </c>
      <c r="X345" s="25">
        <v>7</v>
      </c>
      <c r="Y345" s="25">
        <v>0</v>
      </c>
      <c r="Z345" s="25">
        <v>0</v>
      </c>
      <c r="AA345" s="25">
        <v>7</v>
      </c>
      <c r="AB345" s="26">
        <f>'TAZ 1454 2015 Land Use'!H345</f>
        <v>1408</v>
      </c>
      <c r="AC345" s="25">
        <f t="shared" si="22"/>
        <v>1187</v>
      </c>
      <c r="AD345" s="25">
        <f t="shared" si="23"/>
        <v>221</v>
      </c>
      <c r="AE345" s="29">
        <f t="shared" si="24"/>
        <v>5.1395348837209305</v>
      </c>
    </row>
    <row r="346" spans="1:31" x14ac:dyDescent="0.25">
      <c r="A346" s="23">
        <v>2</v>
      </c>
      <c r="B346" s="25">
        <v>345</v>
      </c>
      <c r="C346" s="25">
        <v>1728</v>
      </c>
      <c r="D346" s="25">
        <v>4569</v>
      </c>
      <c r="E346" s="25">
        <v>454</v>
      </c>
      <c r="F346" s="25">
        <v>559</v>
      </c>
      <c r="G346" s="25">
        <v>219</v>
      </c>
      <c r="H346" s="25">
        <v>496</v>
      </c>
      <c r="I346" s="25">
        <v>466</v>
      </c>
      <c r="J346" s="25">
        <v>637</v>
      </c>
      <c r="K346" s="25">
        <v>525</v>
      </c>
      <c r="L346" s="25">
        <v>100</v>
      </c>
      <c r="M346" s="25">
        <v>1055</v>
      </c>
      <c r="N346" s="25">
        <v>673</v>
      </c>
      <c r="O346" s="25">
        <v>305</v>
      </c>
      <c r="P346" s="25">
        <v>221</v>
      </c>
      <c r="Q346" s="25">
        <v>227</v>
      </c>
      <c r="R346" s="25">
        <v>975</v>
      </c>
      <c r="S346" s="25">
        <v>170</v>
      </c>
      <c r="T346" s="25">
        <v>1167</v>
      </c>
      <c r="U346" s="25">
        <v>1067</v>
      </c>
      <c r="V346" s="25">
        <v>1349</v>
      </c>
      <c r="W346" s="25">
        <v>816</v>
      </c>
      <c r="X346" s="25">
        <v>5</v>
      </c>
      <c r="Y346" s="25">
        <v>0</v>
      </c>
      <c r="Z346" s="25">
        <v>0</v>
      </c>
      <c r="AA346" s="25">
        <v>5</v>
      </c>
      <c r="AB346" s="26">
        <f>'TAZ 1454 2015 Land Use'!H346</f>
        <v>2139</v>
      </c>
      <c r="AC346" s="25">
        <f t="shared" si="22"/>
        <v>1687</v>
      </c>
      <c r="AD346" s="25">
        <f t="shared" si="23"/>
        <v>452</v>
      </c>
      <c r="AE346" s="29">
        <f t="shared" si="24"/>
        <v>4.5199999999999996</v>
      </c>
    </row>
    <row r="347" spans="1:31" x14ac:dyDescent="0.25">
      <c r="A347" s="23">
        <v>2</v>
      </c>
      <c r="B347" s="25">
        <v>346</v>
      </c>
      <c r="C347" s="25">
        <v>1387</v>
      </c>
      <c r="D347" s="25">
        <v>3601</v>
      </c>
      <c r="E347" s="25">
        <v>366</v>
      </c>
      <c r="F347" s="25">
        <v>418</v>
      </c>
      <c r="G347" s="25">
        <v>302</v>
      </c>
      <c r="H347" s="25">
        <v>301</v>
      </c>
      <c r="I347" s="25">
        <v>466</v>
      </c>
      <c r="J347" s="25">
        <v>553</v>
      </c>
      <c r="K347" s="25">
        <v>321</v>
      </c>
      <c r="L347" s="25">
        <v>47</v>
      </c>
      <c r="M347" s="25">
        <v>933</v>
      </c>
      <c r="N347" s="25">
        <v>454</v>
      </c>
      <c r="O347" s="25">
        <v>292</v>
      </c>
      <c r="P347" s="25">
        <v>245</v>
      </c>
      <c r="Q347" s="25">
        <v>245</v>
      </c>
      <c r="R347" s="25">
        <v>605</v>
      </c>
      <c r="S347" s="25">
        <v>292</v>
      </c>
      <c r="T347" s="25">
        <v>697</v>
      </c>
      <c r="U347" s="25">
        <v>1024</v>
      </c>
      <c r="V347" s="25">
        <v>859</v>
      </c>
      <c r="W347" s="25">
        <v>729</v>
      </c>
      <c r="X347" s="25">
        <v>6</v>
      </c>
      <c r="Y347" s="25">
        <v>0</v>
      </c>
      <c r="Z347" s="25">
        <v>0</v>
      </c>
      <c r="AA347" s="25">
        <v>6</v>
      </c>
      <c r="AB347" s="26">
        <f>'TAZ 1454 2015 Land Use'!H347</f>
        <v>1423</v>
      </c>
      <c r="AC347" s="25">
        <f t="shared" si="22"/>
        <v>1195</v>
      </c>
      <c r="AD347" s="25">
        <f t="shared" si="23"/>
        <v>228</v>
      </c>
      <c r="AE347" s="29">
        <f t="shared" si="24"/>
        <v>4.8510638297872344</v>
      </c>
    </row>
    <row r="348" spans="1:31" x14ac:dyDescent="0.25">
      <c r="A348" s="23">
        <v>3</v>
      </c>
      <c r="B348" s="25">
        <v>347</v>
      </c>
      <c r="C348" s="25">
        <v>2942</v>
      </c>
      <c r="D348" s="25">
        <v>7566</v>
      </c>
      <c r="E348" s="25">
        <v>696</v>
      </c>
      <c r="F348" s="25">
        <v>1104</v>
      </c>
      <c r="G348" s="25">
        <v>504</v>
      </c>
      <c r="H348" s="25">
        <v>638</v>
      </c>
      <c r="I348" s="25">
        <v>1178</v>
      </c>
      <c r="J348" s="25">
        <v>809</v>
      </c>
      <c r="K348" s="25">
        <v>811</v>
      </c>
      <c r="L348" s="25">
        <v>144</v>
      </c>
      <c r="M348" s="25">
        <v>2129</v>
      </c>
      <c r="N348" s="25">
        <v>813</v>
      </c>
      <c r="O348" s="25">
        <v>287</v>
      </c>
      <c r="P348" s="25">
        <v>384</v>
      </c>
      <c r="Q348" s="25">
        <v>430</v>
      </c>
      <c r="R348" s="25">
        <v>1841</v>
      </c>
      <c r="S348" s="25">
        <v>189</v>
      </c>
      <c r="T348" s="25">
        <v>1383</v>
      </c>
      <c r="U348" s="25">
        <v>1235</v>
      </c>
      <c r="V348" s="25">
        <v>2501</v>
      </c>
      <c r="W348" s="25">
        <v>2258</v>
      </c>
      <c r="X348" s="25">
        <v>103</v>
      </c>
      <c r="Y348" s="25">
        <v>10</v>
      </c>
      <c r="Z348" s="25">
        <v>0</v>
      </c>
      <c r="AA348" s="25">
        <v>93</v>
      </c>
      <c r="AB348" s="26">
        <f>'TAZ 1454 2015 Land Use'!H348</f>
        <v>3156</v>
      </c>
      <c r="AC348" s="25">
        <f t="shared" si="22"/>
        <v>2431</v>
      </c>
      <c r="AD348" s="25">
        <f t="shared" si="23"/>
        <v>725</v>
      </c>
      <c r="AE348" s="29">
        <f t="shared" si="24"/>
        <v>5.0347222222222223</v>
      </c>
    </row>
    <row r="349" spans="1:31" x14ac:dyDescent="0.25">
      <c r="A349" s="23">
        <v>3</v>
      </c>
      <c r="B349" s="25">
        <v>348</v>
      </c>
      <c r="C349" s="25">
        <v>0</v>
      </c>
      <c r="D349" s="25">
        <v>0</v>
      </c>
      <c r="E349" s="25">
        <v>0</v>
      </c>
      <c r="F349" s="25">
        <v>0</v>
      </c>
      <c r="G349" s="25">
        <v>0</v>
      </c>
      <c r="H349" s="25">
        <v>0</v>
      </c>
      <c r="I349" s="25">
        <v>0</v>
      </c>
      <c r="J349" s="25">
        <v>0</v>
      </c>
      <c r="K349" s="25">
        <v>0</v>
      </c>
      <c r="L349" s="25">
        <v>0</v>
      </c>
      <c r="M349" s="25">
        <v>0</v>
      </c>
      <c r="N349" s="25">
        <v>0</v>
      </c>
      <c r="O349" s="25">
        <v>0</v>
      </c>
      <c r="P349" s="25">
        <v>0</v>
      </c>
      <c r="Q349" s="25">
        <v>0</v>
      </c>
      <c r="R349" s="25">
        <v>0</v>
      </c>
      <c r="S349" s="25">
        <v>0</v>
      </c>
      <c r="T349" s="25">
        <v>0</v>
      </c>
      <c r="U349" s="25">
        <v>0</v>
      </c>
      <c r="V349" s="25">
        <v>0</v>
      </c>
      <c r="W349" s="25">
        <v>0</v>
      </c>
      <c r="X349" s="25">
        <v>0</v>
      </c>
      <c r="Y349" s="25">
        <v>0</v>
      </c>
      <c r="Z349" s="25">
        <v>0</v>
      </c>
      <c r="AA349" s="25">
        <v>0</v>
      </c>
      <c r="AB349" s="26">
        <f>'TAZ 1454 2015 Land Use'!H349</f>
        <v>0</v>
      </c>
      <c r="AC349" s="25">
        <f t="shared" si="22"/>
        <v>0</v>
      </c>
      <c r="AD349" s="25">
        <f t="shared" si="23"/>
        <v>0</v>
      </c>
      <c r="AE349" s="29">
        <f t="shared" si="24"/>
        <v>0</v>
      </c>
    </row>
    <row r="350" spans="1:31" x14ac:dyDescent="0.25">
      <c r="A350" s="23">
        <v>3</v>
      </c>
      <c r="B350" s="25">
        <v>349</v>
      </c>
      <c r="C350" s="25">
        <v>287</v>
      </c>
      <c r="D350" s="25">
        <v>765</v>
      </c>
      <c r="E350" s="25">
        <v>80</v>
      </c>
      <c r="F350" s="25">
        <v>100</v>
      </c>
      <c r="G350" s="25">
        <v>24</v>
      </c>
      <c r="H350" s="25">
        <v>83</v>
      </c>
      <c r="I350" s="25">
        <v>80</v>
      </c>
      <c r="J350" s="25">
        <v>119</v>
      </c>
      <c r="K350" s="25">
        <v>81</v>
      </c>
      <c r="L350" s="25">
        <v>7</v>
      </c>
      <c r="M350" s="25">
        <v>195</v>
      </c>
      <c r="N350" s="25">
        <v>92</v>
      </c>
      <c r="O350" s="25">
        <v>37</v>
      </c>
      <c r="P350" s="25">
        <v>35</v>
      </c>
      <c r="Q350" s="25">
        <v>34</v>
      </c>
      <c r="R350" s="25">
        <v>181</v>
      </c>
      <c r="S350" s="25">
        <v>33</v>
      </c>
      <c r="T350" s="25">
        <v>186</v>
      </c>
      <c r="U350" s="25">
        <v>168</v>
      </c>
      <c r="V350" s="25">
        <v>224</v>
      </c>
      <c r="W350" s="25">
        <v>154</v>
      </c>
      <c r="X350" s="25">
        <v>3</v>
      </c>
      <c r="Y350" s="25">
        <v>0</v>
      </c>
      <c r="Z350" s="25">
        <v>0</v>
      </c>
      <c r="AA350" s="25">
        <v>3</v>
      </c>
      <c r="AB350" s="26">
        <f>'TAZ 1454 2015 Land Use'!H350</f>
        <v>328</v>
      </c>
      <c r="AC350" s="25">
        <f t="shared" si="22"/>
        <v>281</v>
      </c>
      <c r="AD350" s="25">
        <f t="shared" si="23"/>
        <v>47</v>
      </c>
      <c r="AE350" s="29">
        <f t="shared" si="24"/>
        <v>6.7142857142857144</v>
      </c>
    </row>
    <row r="351" spans="1:31" x14ac:dyDescent="0.25">
      <c r="A351" s="23">
        <v>3</v>
      </c>
      <c r="B351" s="25">
        <v>350</v>
      </c>
      <c r="C351" s="25">
        <v>899</v>
      </c>
      <c r="D351" s="25">
        <v>2872</v>
      </c>
      <c r="E351" s="25">
        <v>159</v>
      </c>
      <c r="F351" s="25">
        <v>321</v>
      </c>
      <c r="G351" s="25">
        <v>132</v>
      </c>
      <c r="H351" s="25">
        <v>287</v>
      </c>
      <c r="I351" s="25">
        <v>249</v>
      </c>
      <c r="J351" s="25">
        <v>164</v>
      </c>
      <c r="K351" s="25">
        <v>437</v>
      </c>
      <c r="L351" s="25">
        <v>49</v>
      </c>
      <c r="M351" s="25">
        <v>507</v>
      </c>
      <c r="N351" s="25">
        <v>392</v>
      </c>
      <c r="O351" s="25">
        <v>36</v>
      </c>
      <c r="P351" s="25">
        <v>48</v>
      </c>
      <c r="Q351" s="25">
        <v>96</v>
      </c>
      <c r="R351" s="25">
        <v>719</v>
      </c>
      <c r="S351" s="25">
        <v>206</v>
      </c>
      <c r="T351" s="25">
        <v>944</v>
      </c>
      <c r="U351" s="25">
        <v>570</v>
      </c>
      <c r="V351" s="25">
        <v>565</v>
      </c>
      <c r="W351" s="25">
        <v>587</v>
      </c>
      <c r="X351" s="25">
        <v>292</v>
      </c>
      <c r="Y351" s="25">
        <v>292</v>
      </c>
      <c r="Z351" s="25">
        <v>0</v>
      </c>
      <c r="AA351" s="25">
        <v>0</v>
      </c>
      <c r="AB351" s="26">
        <f>'TAZ 1454 2015 Land Use'!H351</f>
        <v>1732</v>
      </c>
      <c r="AC351" s="25">
        <f t="shared" si="22"/>
        <v>1038</v>
      </c>
      <c r="AD351" s="25">
        <f t="shared" si="23"/>
        <v>694</v>
      </c>
      <c r="AE351" s="29">
        <f t="shared" si="24"/>
        <v>14.163265306122449</v>
      </c>
    </row>
    <row r="352" spans="1:31" x14ac:dyDescent="0.25">
      <c r="A352" s="23">
        <v>3</v>
      </c>
      <c r="B352" s="25">
        <v>351</v>
      </c>
      <c r="C352" s="25">
        <v>2152</v>
      </c>
      <c r="D352" s="25">
        <v>5085</v>
      </c>
      <c r="E352" s="25">
        <v>763</v>
      </c>
      <c r="F352" s="25">
        <v>776</v>
      </c>
      <c r="G352" s="25">
        <v>294</v>
      </c>
      <c r="H352" s="25">
        <v>319</v>
      </c>
      <c r="I352" s="25">
        <v>383</v>
      </c>
      <c r="J352" s="25">
        <v>1023</v>
      </c>
      <c r="K352" s="25">
        <v>671</v>
      </c>
      <c r="L352" s="25">
        <v>75</v>
      </c>
      <c r="M352" s="25">
        <v>1550</v>
      </c>
      <c r="N352" s="25">
        <v>602</v>
      </c>
      <c r="O352" s="25">
        <v>497</v>
      </c>
      <c r="P352" s="25">
        <v>455</v>
      </c>
      <c r="Q352" s="25">
        <v>379</v>
      </c>
      <c r="R352" s="25">
        <v>821</v>
      </c>
      <c r="S352" s="25">
        <v>188</v>
      </c>
      <c r="T352" s="25">
        <v>837</v>
      </c>
      <c r="U352" s="25">
        <v>2026</v>
      </c>
      <c r="V352" s="25">
        <v>1270</v>
      </c>
      <c r="W352" s="25">
        <v>764</v>
      </c>
      <c r="X352" s="25">
        <v>448</v>
      </c>
      <c r="Y352" s="25">
        <v>448</v>
      </c>
      <c r="Z352" s="25">
        <v>0</v>
      </c>
      <c r="AA352" s="25">
        <v>0</v>
      </c>
      <c r="AB352" s="26">
        <f>'TAZ 1454 2015 Land Use'!H352</f>
        <v>2640</v>
      </c>
      <c r="AC352" s="25">
        <f t="shared" si="22"/>
        <v>2365</v>
      </c>
      <c r="AD352" s="25">
        <f t="shared" si="23"/>
        <v>275</v>
      </c>
      <c r="AE352" s="29">
        <f t="shared" si="24"/>
        <v>3.6666666666666665</v>
      </c>
    </row>
    <row r="353" spans="1:31" x14ac:dyDescent="0.25">
      <c r="A353" s="23">
        <v>3</v>
      </c>
      <c r="B353" s="25">
        <v>352</v>
      </c>
      <c r="C353" s="25">
        <v>192</v>
      </c>
      <c r="D353" s="25">
        <v>823</v>
      </c>
      <c r="E353" s="25">
        <v>78</v>
      </c>
      <c r="F353" s="25">
        <v>95</v>
      </c>
      <c r="G353" s="25">
        <v>3</v>
      </c>
      <c r="H353" s="25">
        <v>16</v>
      </c>
      <c r="I353" s="25">
        <v>135</v>
      </c>
      <c r="J353" s="25">
        <v>-14</v>
      </c>
      <c r="K353" s="25">
        <v>69</v>
      </c>
      <c r="L353" s="25">
        <v>2</v>
      </c>
      <c r="M353" s="25">
        <v>162</v>
      </c>
      <c r="N353" s="25">
        <v>30</v>
      </c>
      <c r="O353" s="25">
        <v>114</v>
      </c>
      <c r="P353" s="25">
        <v>46</v>
      </c>
      <c r="Q353" s="25">
        <v>21</v>
      </c>
      <c r="R353" s="25">
        <v>11</v>
      </c>
      <c r="S353" s="25">
        <v>0</v>
      </c>
      <c r="T353" s="25">
        <v>491</v>
      </c>
      <c r="U353" s="25">
        <v>331</v>
      </c>
      <c r="V353" s="25">
        <v>1</v>
      </c>
      <c r="W353" s="25">
        <v>0</v>
      </c>
      <c r="X353" s="25">
        <v>448</v>
      </c>
      <c r="Y353" s="25">
        <v>448</v>
      </c>
      <c r="Z353" s="25">
        <v>0</v>
      </c>
      <c r="AA353" s="25">
        <v>0</v>
      </c>
      <c r="AB353" s="26">
        <f>'TAZ 1454 2015 Land Use'!H353</f>
        <v>487</v>
      </c>
      <c r="AC353" s="25">
        <f t="shared" si="22"/>
        <v>124</v>
      </c>
      <c r="AD353" s="25">
        <f t="shared" si="23"/>
        <v>363</v>
      </c>
      <c r="AE353" s="29">
        <f t="shared" si="24"/>
        <v>181.5</v>
      </c>
    </row>
    <row r="354" spans="1:31" x14ac:dyDescent="0.25">
      <c r="A354" s="23">
        <v>3</v>
      </c>
      <c r="B354" s="25">
        <v>353</v>
      </c>
      <c r="C354" s="25">
        <v>1573</v>
      </c>
      <c r="D354" s="25">
        <v>4154</v>
      </c>
      <c r="E354" s="25">
        <v>729</v>
      </c>
      <c r="F354" s="25">
        <v>600</v>
      </c>
      <c r="G354" s="25">
        <v>110</v>
      </c>
      <c r="H354" s="25">
        <v>134</v>
      </c>
      <c r="I354" s="25">
        <v>361</v>
      </c>
      <c r="J354" s="25">
        <v>1021</v>
      </c>
      <c r="K354" s="25">
        <v>185</v>
      </c>
      <c r="L354" s="25">
        <v>6</v>
      </c>
      <c r="M354" s="25">
        <v>1491</v>
      </c>
      <c r="N354" s="25">
        <v>82</v>
      </c>
      <c r="O354" s="25">
        <v>918</v>
      </c>
      <c r="P354" s="25">
        <v>335</v>
      </c>
      <c r="Q354" s="25">
        <v>154</v>
      </c>
      <c r="R354" s="25">
        <v>166</v>
      </c>
      <c r="S354" s="25">
        <v>225</v>
      </c>
      <c r="T354" s="25">
        <v>223</v>
      </c>
      <c r="U354" s="25">
        <v>3569</v>
      </c>
      <c r="V354" s="25">
        <v>137</v>
      </c>
      <c r="W354" s="25">
        <v>0</v>
      </c>
      <c r="X354" s="25">
        <v>1199</v>
      </c>
      <c r="Y354" s="25">
        <v>1199</v>
      </c>
      <c r="Z354" s="25">
        <v>0</v>
      </c>
      <c r="AA354" s="25">
        <v>0</v>
      </c>
      <c r="AB354" s="26">
        <f>'TAZ 1454 2015 Land Use'!H354</f>
        <v>1706</v>
      </c>
      <c r="AC354" s="25">
        <f t="shared" si="22"/>
        <v>1391</v>
      </c>
      <c r="AD354" s="25">
        <f t="shared" si="23"/>
        <v>315</v>
      </c>
      <c r="AE354" s="29">
        <f t="shared" si="24"/>
        <v>52.5</v>
      </c>
    </row>
    <row r="355" spans="1:31" x14ac:dyDescent="0.25">
      <c r="A355" s="23">
        <v>3</v>
      </c>
      <c r="B355" s="25">
        <v>354</v>
      </c>
      <c r="C355" s="25">
        <v>548</v>
      </c>
      <c r="D355" s="25">
        <v>2344</v>
      </c>
      <c r="E355" s="25">
        <v>223</v>
      </c>
      <c r="F355" s="25">
        <v>269</v>
      </c>
      <c r="G355" s="25">
        <v>10</v>
      </c>
      <c r="H355" s="25">
        <v>46</v>
      </c>
      <c r="I355" s="25">
        <v>384</v>
      </c>
      <c r="J355" s="25">
        <v>-39</v>
      </c>
      <c r="K355" s="25">
        <v>196</v>
      </c>
      <c r="L355" s="25">
        <v>7</v>
      </c>
      <c r="M355" s="25">
        <v>461</v>
      </c>
      <c r="N355" s="25">
        <v>87</v>
      </c>
      <c r="O355" s="25">
        <v>324</v>
      </c>
      <c r="P355" s="25">
        <v>132</v>
      </c>
      <c r="Q355" s="25">
        <v>60</v>
      </c>
      <c r="R355" s="25">
        <v>32</v>
      </c>
      <c r="S355" s="25">
        <v>0</v>
      </c>
      <c r="T355" s="25">
        <v>1397</v>
      </c>
      <c r="U355" s="25">
        <v>944</v>
      </c>
      <c r="V355" s="25">
        <v>3</v>
      </c>
      <c r="W355" s="25">
        <v>0</v>
      </c>
      <c r="X355" s="25">
        <v>1276</v>
      </c>
      <c r="Y355" s="25">
        <v>1276</v>
      </c>
      <c r="Z355" s="25">
        <v>0</v>
      </c>
      <c r="AA355" s="25">
        <v>0</v>
      </c>
      <c r="AB355" s="26">
        <f>'TAZ 1454 2015 Land Use'!H355</f>
        <v>1388</v>
      </c>
      <c r="AC355" s="25">
        <f t="shared" si="22"/>
        <v>353</v>
      </c>
      <c r="AD355" s="25">
        <f t="shared" si="23"/>
        <v>1035</v>
      </c>
      <c r="AE355" s="29">
        <f t="shared" si="24"/>
        <v>147.85714285714286</v>
      </c>
    </row>
    <row r="356" spans="1:31" x14ac:dyDescent="0.25">
      <c r="A356" s="23">
        <v>3</v>
      </c>
      <c r="B356" s="25">
        <v>355</v>
      </c>
      <c r="C356" s="25">
        <v>1829</v>
      </c>
      <c r="D356" s="25">
        <v>5955</v>
      </c>
      <c r="E356" s="25">
        <v>902</v>
      </c>
      <c r="F356" s="25">
        <v>474</v>
      </c>
      <c r="G356" s="25">
        <v>321</v>
      </c>
      <c r="H356" s="25">
        <v>132</v>
      </c>
      <c r="I356" s="25">
        <v>669</v>
      </c>
      <c r="J356" s="25">
        <v>814</v>
      </c>
      <c r="K356" s="25">
        <v>346</v>
      </c>
      <c r="L356" s="25">
        <v>0</v>
      </c>
      <c r="M356" s="25">
        <v>1401</v>
      </c>
      <c r="N356" s="25">
        <v>428</v>
      </c>
      <c r="O356" s="25">
        <v>375</v>
      </c>
      <c r="P356" s="25">
        <v>516</v>
      </c>
      <c r="Q356" s="25">
        <v>344</v>
      </c>
      <c r="R356" s="25">
        <v>594</v>
      </c>
      <c r="S356" s="25">
        <v>267</v>
      </c>
      <c r="T356" s="25">
        <v>2041</v>
      </c>
      <c r="U356" s="25">
        <v>2437</v>
      </c>
      <c r="V356" s="25">
        <v>471</v>
      </c>
      <c r="W356" s="25">
        <v>739</v>
      </c>
      <c r="X356" s="25">
        <v>2483</v>
      </c>
      <c r="Y356" s="25">
        <v>2466</v>
      </c>
      <c r="Z356" s="25">
        <v>0</v>
      </c>
      <c r="AA356" s="25">
        <v>17</v>
      </c>
      <c r="AB356" s="26">
        <f>'TAZ 1454 2015 Land Use'!H356</f>
        <v>2663</v>
      </c>
      <c r="AC356" s="25">
        <f t="shared" si="22"/>
        <v>1506</v>
      </c>
      <c r="AD356" s="25">
        <f t="shared" si="23"/>
        <v>1157</v>
      </c>
      <c r="AE356" s="29" t="e">
        <f t="shared" si="24"/>
        <v>#DIV/0!</v>
      </c>
    </row>
    <row r="357" spans="1:31" x14ac:dyDescent="0.25">
      <c r="A357" s="23">
        <v>3</v>
      </c>
      <c r="B357" s="25">
        <v>356</v>
      </c>
      <c r="C357" s="25">
        <v>3814</v>
      </c>
      <c r="D357" s="25">
        <v>7890</v>
      </c>
      <c r="E357" s="25">
        <v>1700</v>
      </c>
      <c r="F357" s="25">
        <v>1259</v>
      </c>
      <c r="G357" s="25">
        <v>314</v>
      </c>
      <c r="H357" s="25">
        <v>541</v>
      </c>
      <c r="I357" s="25">
        <v>1318</v>
      </c>
      <c r="J357" s="25">
        <v>1505</v>
      </c>
      <c r="K357" s="25">
        <v>859</v>
      </c>
      <c r="L357" s="25">
        <v>132</v>
      </c>
      <c r="M357" s="25">
        <v>3038</v>
      </c>
      <c r="N357" s="25">
        <v>776</v>
      </c>
      <c r="O357" s="25">
        <v>1201</v>
      </c>
      <c r="P357" s="25">
        <v>649</v>
      </c>
      <c r="Q357" s="25">
        <v>563</v>
      </c>
      <c r="R357" s="25">
        <v>1401</v>
      </c>
      <c r="S357" s="25">
        <v>308</v>
      </c>
      <c r="T357" s="25">
        <v>1123</v>
      </c>
      <c r="U357" s="25">
        <v>2709</v>
      </c>
      <c r="V357" s="25">
        <v>1788</v>
      </c>
      <c r="W357" s="25">
        <v>1962</v>
      </c>
      <c r="X357" s="25">
        <v>79</v>
      </c>
      <c r="Y357" s="25">
        <v>0</v>
      </c>
      <c r="Z357" s="25">
        <v>0</v>
      </c>
      <c r="AA357" s="25">
        <v>79</v>
      </c>
      <c r="AB357" s="26">
        <f>'TAZ 1454 2015 Land Use'!H357</f>
        <v>3981</v>
      </c>
      <c r="AC357" s="25">
        <f t="shared" si="22"/>
        <v>3223</v>
      </c>
      <c r="AD357" s="25">
        <f t="shared" si="23"/>
        <v>758</v>
      </c>
      <c r="AE357" s="29">
        <f t="shared" si="24"/>
        <v>5.7424242424242422</v>
      </c>
    </row>
    <row r="358" spans="1:31" x14ac:dyDescent="0.25">
      <c r="A358" s="23">
        <v>3</v>
      </c>
      <c r="B358" s="25">
        <v>357</v>
      </c>
      <c r="C358" s="25">
        <v>1689</v>
      </c>
      <c r="D358" s="25">
        <v>4989</v>
      </c>
      <c r="E358" s="25">
        <v>304</v>
      </c>
      <c r="F358" s="25">
        <v>528</v>
      </c>
      <c r="G358" s="25">
        <v>348</v>
      </c>
      <c r="H358" s="25">
        <v>509</v>
      </c>
      <c r="I358" s="25">
        <v>310</v>
      </c>
      <c r="J358" s="25">
        <v>651</v>
      </c>
      <c r="K358" s="25">
        <v>630</v>
      </c>
      <c r="L358" s="25">
        <v>98</v>
      </c>
      <c r="M358" s="25">
        <v>991</v>
      </c>
      <c r="N358" s="25">
        <v>698</v>
      </c>
      <c r="O358" s="25">
        <v>128</v>
      </c>
      <c r="P358" s="25">
        <v>199</v>
      </c>
      <c r="Q358" s="25">
        <v>219</v>
      </c>
      <c r="R358" s="25">
        <v>1143</v>
      </c>
      <c r="S358" s="25">
        <v>230</v>
      </c>
      <c r="T358" s="25">
        <v>1050</v>
      </c>
      <c r="U358" s="25">
        <v>1577</v>
      </c>
      <c r="V358" s="25">
        <v>1397</v>
      </c>
      <c r="W358" s="25">
        <v>735</v>
      </c>
      <c r="X358" s="25">
        <v>5</v>
      </c>
      <c r="Y358" s="25">
        <v>0</v>
      </c>
      <c r="Z358" s="25">
        <v>0</v>
      </c>
      <c r="AA358" s="25">
        <v>5</v>
      </c>
      <c r="AB358" s="26">
        <f>'TAZ 1454 2015 Land Use'!H358</f>
        <v>2555</v>
      </c>
      <c r="AC358" s="25">
        <f t="shared" si="22"/>
        <v>1911</v>
      </c>
      <c r="AD358" s="25">
        <f t="shared" si="23"/>
        <v>644</v>
      </c>
      <c r="AE358" s="29">
        <f t="shared" si="24"/>
        <v>6.5714285714285712</v>
      </c>
    </row>
    <row r="359" spans="1:31" x14ac:dyDescent="0.25">
      <c r="A359" s="23">
        <v>3</v>
      </c>
      <c r="B359" s="25">
        <v>358</v>
      </c>
      <c r="C359" s="25">
        <v>1769</v>
      </c>
      <c r="D359" s="25">
        <v>5493</v>
      </c>
      <c r="E359" s="25">
        <v>217</v>
      </c>
      <c r="F359" s="25">
        <v>540</v>
      </c>
      <c r="G359" s="25">
        <v>319</v>
      </c>
      <c r="H359" s="25">
        <v>693</v>
      </c>
      <c r="I359" s="25">
        <v>451</v>
      </c>
      <c r="J359" s="25">
        <v>611</v>
      </c>
      <c r="K359" s="25">
        <v>518</v>
      </c>
      <c r="L359" s="25">
        <v>189</v>
      </c>
      <c r="M359" s="25">
        <v>926</v>
      </c>
      <c r="N359" s="25">
        <v>843</v>
      </c>
      <c r="O359" s="25">
        <v>250</v>
      </c>
      <c r="P359" s="25">
        <v>148</v>
      </c>
      <c r="Q359" s="25">
        <v>170</v>
      </c>
      <c r="R359" s="25">
        <v>1201</v>
      </c>
      <c r="S359" s="25">
        <v>192</v>
      </c>
      <c r="T359" s="25">
        <v>1497</v>
      </c>
      <c r="U359" s="25">
        <v>1155</v>
      </c>
      <c r="V359" s="25">
        <v>1664</v>
      </c>
      <c r="W359" s="25">
        <v>985</v>
      </c>
      <c r="X359" s="25">
        <v>12</v>
      </c>
      <c r="Y359" s="25">
        <v>0</v>
      </c>
      <c r="Z359" s="25">
        <v>0</v>
      </c>
      <c r="AA359" s="25">
        <v>12</v>
      </c>
      <c r="AB359" s="26">
        <f>'TAZ 1454 2015 Land Use'!H359</f>
        <v>2417</v>
      </c>
      <c r="AC359" s="25">
        <f t="shared" si="22"/>
        <v>1647</v>
      </c>
      <c r="AD359" s="25">
        <f t="shared" si="23"/>
        <v>770</v>
      </c>
      <c r="AE359" s="29">
        <f t="shared" si="24"/>
        <v>4.0740740740740744</v>
      </c>
    </row>
    <row r="360" spans="1:31" x14ac:dyDescent="0.25">
      <c r="A360" s="23">
        <v>3</v>
      </c>
      <c r="B360" s="25">
        <v>359</v>
      </c>
      <c r="C360" s="25">
        <v>1307</v>
      </c>
      <c r="D360" s="25">
        <v>3493</v>
      </c>
      <c r="E360" s="25">
        <v>311</v>
      </c>
      <c r="F360" s="25">
        <v>453</v>
      </c>
      <c r="G360" s="25">
        <v>164</v>
      </c>
      <c r="H360" s="25">
        <v>379</v>
      </c>
      <c r="I360" s="25">
        <v>352</v>
      </c>
      <c r="J360" s="25">
        <v>535</v>
      </c>
      <c r="K360" s="25">
        <v>360</v>
      </c>
      <c r="L360" s="25">
        <v>60</v>
      </c>
      <c r="M360" s="25">
        <v>825</v>
      </c>
      <c r="N360" s="25">
        <v>482</v>
      </c>
      <c r="O360" s="25">
        <v>156</v>
      </c>
      <c r="P360" s="25">
        <v>215</v>
      </c>
      <c r="Q360" s="25">
        <v>119</v>
      </c>
      <c r="R360" s="25">
        <v>817</v>
      </c>
      <c r="S360" s="25">
        <v>109</v>
      </c>
      <c r="T360" s="25">
        <v>828</v>
      </c>
      <c r="U360" s="25">
        <v>742</v>
      </c>
      <c r="V360" s="25">
        <v>1140</v>
      </c>
      <c r="W360" s="25">
        <v>674</v>
      </c>
      <c r="X360" s="25">
        <v>0</v>
      </c>
      <c r="Y360" s="25">
        <v>0</v>
      </c>
      <c r="Z360" s="25">
        <v>0</v>
      </c>
      <c r="AA360" s="25">
        <v>0</v>
      </c>
      <c r="AB360" s="26">
        <f>'TAZ 1454 2015 Land Use'!H360</f>
        <v>1550</v>
      </c>
      <c r="AC360" s="25">
        <f t="shared" si="22"/>
        <v>1255</v>
      </c>
      <c r="AD360" s="25">
        <f t="shared" si="23"/>
        <v>295</v>
      </c>
      <c r="AE360" s="29">
        <f t="shared" si="24"/>
        <v>4.916666666666667</v>
      </c>
    </row>
    <row r="361" spans="1:31" x14ac:dyDescent="0.25">
      <c r="A361" s="23">
        <v>3</v>
      </c>
      <c r="B361" s="25">
        <v>360</v>
      </c>
      <c r="C361" s="25">
        <v>2022</v>
      </c>
      <c r="D361" s="25">
        <v>5500</v>
      </c>
      <c r="E361" s="25">
        <v>322</v>
      </c>
      <c r="F361" s="25">
        <v>828</v>
      </c>
      <c r="G361" s="25">
        <v>345</v>
      </c>
      <c r="H361" s="25">
        <v>527</v>
      </c>
      <c r="I361" s="25">
        <v>442</v>
      </c>
      <c r="J361" s="25">
        <v>851</v>
      </c>
      <c r="K361" s="25">
        <v>627</v>
      </c>
      <c r="L361" s="25">
        <v>102</v>
      </c>
      <c r="M361" s="25">
        <v>1269</v>
      </c>
      <c r="N361" s="25">
        <v>753</v>
      </c>
      <c r="O361" s="25">
        <v>319</v>
      </c>
      <c r="P361" s="25">
        <v>415</v>
      </c>
      <c r="Q361" s="25">
        <v>342</v>
      </c>
      <c r="R361" s="25">
        <v>946</v>
      </c>
      <c r="S361" s="25">
        <v>283</v>
      </c>
      <c r="T361" s="25">
        <v>1211</v>
      </c>
      <c r="U361" s="25">
        <v>1657</v>
      </c>
      <c r="V361" s="25">
        <v>1556</v>
      </c>
      <c r="W361" s="25">
        <v>793</v>
      </c>
      <c r="X361" s="25">
        <v>67</v>
      </c>
      <c r="Y361" s="25">
        <v>0</v>
      </c>
      <c r="Z361" s="25">
        <v>0</v>
      </c>
      <c r="AA361" s="25">
        <v>67</v>
      </c>
      <c r="AB361" s="26">
        <f>'TAZ 1454 2015 Land Use'!H361</f>
        <v>2505</v>
      </c>
      <c r="AC361" s="25">
        <f t="shared" si="22"/>
        <v>2105</v>
      </c>
      <c r="AD361" s="25">
        <f t="shared" si="23"/>
        <v>400</v>
      </c>
      <c r="AE361" s="29">
        <f t="shared" si="24"/>
        <v>3.9215686274509802</v>
      </c>
    </row>
    <row r="362" spans="1:31" x14ac:dyDescent="0.25">
      <c r="A362" s="23">
        <v>3</v>
      </c>
      <c r="B362" s="25">
        <v>361</v>
      </c>
      <c r="C362" s="25">
        <v>2455</v>
      </c>
      <c r="D362" s="25">
        <v>6559</v>
      </c>
      <c r="E362" s="25">
        <v>460</v>
      </c>
      <c r="F362" s="25">
        <v>890</v>
      </c>
      <c r="G362" s="25">
        <v>518</v>
      </c>
      <c r="H362" s="25">
        <v>587</v>
      </c>
      <c r="I362" s="25">
        <v>335</v>
      </c>
      <c r="J362" s="25">
        <v>1231</v>
      </c>
      <c r="K362" s="25">
        <v>796</v>
      </c>
      <c r="L362" s="25">
        <v>93</v>
      </c>
      <c r="M362" s="25">
        <v>1420</v>
      </c>
      <c r="N362" s="25">
        <v>1035</v>
      </c>
      <c r="O362" s="25">
        <v>214</v>
      </c>
      <c r="P362" s="25">
        <v>331</v>
      </c>
      <c r="Q362" s="25">
        <v>392</v>
      </c>
      <c r="R362" s="25">
        <v>1518</v>
      </c>
      <c r="S362" s="25">
        <v>411</v>
      </c>
      <c r="T362" s="25">
        <v>1372</v>
      </c>
      <c r="U362" s="25">
        <v>1992</v>
      </c>
      <c r="V362" s="25">
        <v>1962</v>
      </c>
      <c r="W362" s="25">
        <v>822</v>
      </c>
      <c r="X362" s="25">
        <v>4</v>
      </c>
      <c r="Y362" s="25">
        <v>0</v>
      </c>
      <c r="Z362" s="25">
        <v>0</v>
      </c>
      <c r="AA362" s="25">
        <v>4</v>
      </c>
      <c r="AB362" s="26">
        <f>'TAZ 1454 2015 Land Use'!H362</f>
        <v>3267</v>
      </c>
      <c r="AC362" s="25">
        <f t="shared" si="22"/>
        <v>2823</v>
      </c>
      <c r="AD362" s="25">
        <f t="shared" si="23"/>
        <v>444</v>
      </c>
      <c r="AE362" s="29">
        <f t="shared" si="24"/>
        <v>4.774193548387097</v>
      </c>
    </row>
    <row r="363" spans="1:31" x14ac:dyDescent="0.25">
      <c r="A363" s="23">
        <v>3</v>
      </c>
      <c r="B363" s="25">
        <v>362</v>
      </c>
      <c r="C363" s="25">
        <v>2240</v>
      </c>
      <c r="D363" s="25">
        <v>5966</v>
      </c>
      <c r="E363" s="25">
        <v>455</v>
      </c>
      <c r="F363" s="25">
        <v>800</v>
      </c>
      <c r="G363" s="25">
        <v>331</v>
      </c>
      <c r="H363" s="25">
        <v>654</v>
      </c>
      <c r="I363" s="25">
        <v>715</v>
      </c>
      <c r="J363" s="25">
        <v>698</v>
      </c>
      <c r="K363" s="25">
        <v>716</v>
      </c>
      <c r="L363" s="25">
        <v>111</v>
      </c>
      <c r="M363" s="25">
        <v>1309</v>
      </c>
      <c r="N363" s="25">
        <v>931</v>
      </c>
      <c r="O363" s="25">
        <v>367</v>
      </c>
      <c r="P363" s="25">
        <v>249</v>
      </c>
      <c r="Q363" s="25">
        <v>344</v>
      </c>
      <c r="R363" s="25">
        <v>1280</v>
      </c>
      <c r="S363" s="25">
        <v>176</v>
      </c>
      <c r="T363" s="25">
        <v>1325</v>
      </c>
      <c r="U363" s="25">
        <v>1585</v>
      </c>
      <c r="V363" s="25">
        <v>1450</v>
      </c>
      <c r="W363" s="25">
        <v>1430</v>
      </c>
      <c r="X363" s="25">
        <v>7</v>
      </c>
      <c r="Y363" s="25">
        <v>0</v>
      </c>
      <c r="Z363" s="25">
        <v>0</v>
      </c>
      <c r="AA363" s="25">
        <v>7</v>
      </c>
      <c r="AB363" s="26">
        <f>'TAZ 1454 2015 Land Use'!H363</f>
        <v>2712</v>
      </c>
      <c r="AC363" s="25">
        <f t="shared" si="22"/>
        <v>2130</v>
      </c>
      <c r="AD363" s="25">
        <f t="shared" si="23"/>
        <v>582</v>
      </c>
      <c r="AE363" s="29">
        <f t="shared" si="24"/>
        <v>5.243243243243243</v>
      </c>
    </row>
    <row r="364" spans="1:31" x14ac:dyDescent="0.25">
      <c r="A364" s="23">
        <v>3</v>
      </c>
      <c r="B364" s="25">
        <v>363</v>
      </c>
      <c r="C364" s="25">
        <v>998</v>
      </c>
      <c r="D364" s="25">
        <v>2453</v>
      </c>
      <c r="E364" s="25">
        <v>313</v>
      </c>
      <c r="F364" s="25">
        <v>308</v>
      </c>
      <c r="G364" s="25">
        <v>170</v>
      </c>
      <c r="H364" s="25">
        <v>207</v>
      </c>
      <c r="I364" s="25">
        <v>319</v>
      </c>
      <c r="J364" s="25">
        <v>403</v>
      </c>
      <c r="K364" s="25">
        <v>242</v>
      </c>
      <c r="L364" s="25">
        <v>34</v>
      </c>
      <c r="M364" s="25">
        <v>670</v>
      </c>
      <c r="N364" s="25">
        <v>328</v>
      </c>
      <c r="O364" s="25">
        <v>275</v>
      </c>
      <c r="P364" s="25">
        <v>111</v>
      </c>
      <c r="Q364" s="25">
        <v>208</v>
      </c>
      <c r="R364" s="25">
        <v>404</v>
      </c>
      <c r="S364" s="25">
        <v>63</v>
      </c>
      <c r="T364" s="25">
        <v>594</v>
      </c>
      <c r="U364" s="25">
        <v>646</v>
      </c>
      <c r="V364" s="25">
        <v>654</v>
      </c>
      <c r="W364" s="25">
        <v>496</v>
      </c>
      <c r="X364" s="25">
        <v>0</v>
      </c>
      <c r="Y364" s="25">
        <v>0</v>
      </c>
      <c r="Z364" s="25">
        <v>0</v>
      </c>
      <c r="AA364" s="25">
        <v>0</v>
      </c>
      <c r="AB364" s="26">
        <f>'TAZ 1454 2015 Land Use'!H364</f>
        <v>1063</v>
      </c>
      <c r="AC364" s="25">
        <f t="shared" si="22"/>
        <v>887</v>
      </c>
      <c r="AD364" s="25">
        <f t="shared" si="23"/>
        <v>176</v>
      </c>
      <c r="AE364" s="29">
        <f t="shared" si="24"/>
        <v>5.1764705882352944</v>
      </c>
    </row>
    <row r="365" spans="1:31" x14ac:dyDescent="0.25">
      <c r="A365" s="23">
        <v>3</v>
      </c>
      <c r="B365" s="25">
        <v>364</v>
      </c>
      <c r="C365" s="25">
        <v>676</v>
      </c>
      <c r="D365" s="25">
        <v>1928</v>
      </c>
      <c r="E365" s="25">
        <v>128</v>
      </c>
      <c r="F365" s="25">
        <v>221</v>
      </c>
      <c r="G365" s="25">
        <v>114</v>
      </c>
      <c r="H365" s="25">
        <v>213</v>
      </c>
      <c r="I365" s="25">
        <v>213</v>
      </c>
      <c r="J365" s="25">
        <v>205</v>
      </c>
      <c r="K365" s="25">
        <v>204</v>
      </c>
      <c r="L365" s="25">
        <v>54</v>
      </c>
      <c r="M365" s="25">
        <v>415</v>
      </c>
      <c r="N365" s="25">
        <v>261</v>
      </c>
      <c r="O365" s="25">
        <v>88</v>
      </c>
      <c r="P365" s="25">
        <v>92</v>
      </c>
      <c r="Q365" s="25">
        <v>96</v>
      </c>
      <c r="R365" s="25">
        <v>400</v>
      </c>
      <c r="S365" s="25">
        <v>96</v>
      </c>
      <c r="T365" s="25">
        <v>437</v>
      </c>
      <c r="U365" s="25">
        <v>430</v>
      </c>
      <c r="V365" s="25">
        <v>508</v>
      </c>
      <c r="W365" s="25">
        <v>457</v>
      </c>
      <c r="X365" s="25">
        <v>1</v>
      </c>
      <c r="Y365" s="25">
        <v>0</v>
      </c>
      <c r="Z365" s="25">
        <v>0</v>
      </c>
      <c r="AA365" s="25">
        <v>1</v>
      </c>
      <c r="AB365" s="26">
        <f>'TAZ 1454 2015 Land Use'!H365</f>
        <v>845</v>
      </c>
      <c r="AC365" s="25">
        <f t="shared" si="22"/>
        <v>613</v>
      </c>
      <c r="AD365" s="25">
        <f t="shared" si="23"/>
        <v>232</v>
      </c>
      <c r="AE365" s="29">
        <f t="shared" si="24"/>
        <v>4.2962962962962967</v>
      </c>
    </row>
    <row r="366" spans="1:31" x14ac:dyDescent="0.25">
      <c r="A366" s="23">
        <v>3</v>
      </c>
      <c r="B366" s="25">
        <v>365</v>
      </c>
      <c r="C366" s="25">
        <v>1834</v>
      </c>
      <c r="D366" s="25">
        <v>4016</v>
      </c>
      <c r="E366" s="25">
        <v>652</v>
      </c>
      <c r="F366" s="25">
        <v>637</v>
      </c>
      <c r="G366" s="25">
        <v>330</v>
      </c>
      <c r="H366" s="25">
        <v>215</v>
      </c>
      <c r="I366" s="25">
        <v>260</v>
      </c>
      <c r="J366" s="25">
        <v>933</v>
      </c>
      <c r="K366" s="25">
        <v>574</v>
      </c>
      <c r="L366" s="25">
        <v>67</v>
      </c>
      <c r="M366" s="25">
        <v>1344</v>
      </c>
      <c r="N366" s="25">
        <v>490</v>
      </c>
      <c r="O366" s="25">
        <v>382</v>
      </c>
      <c r="P366" s="25">
        <v>501</v>
      </c>
      <c r="Q366" s="25">
        <v>344</v>
      </c>
      <c r="R366" s="25">
        <v>607</v>
      </c>
      <c r="S366" s="25">
        <v>235</v>
      </c>
      <c r="T366" s="25">
        <v>611</v>
      </c>
      <c r="U366" s="25">
        <v>2142</v>
      </c>
      <c r="V366" s="25">
        <v>759</v>
      </c>
      <c r="W366" s="25">
        <v>269</v>
      </c>
      <c r="X366" s="25">
        <v>0</v>
      </c>
      <c r="Y366" s="25">
        <v>0</v>
      </c>
      <c r="Z366" s="25">
        <v>0</v>
      </c>
      <c r="AA366" s="25">
        <v>0</v>
      </c>
      <c r="AB366" s="26">
        <f>'TAZ 1454 2015 Land Use'!H366</f>
        <v>2374</v>
      </c>
      <c r="AC366" s="25">
        <f t="shared" si="22"/>
        <v>2081</v>
      </c>
      <c r="AD366" s="25">
        <f t="shared" si="23"/>
        <v>293</v>
      </c>
      <c r="AE366" s="29">
        <f t="shared" si="24"/>
        <v>4.3731343283582094</v>
      </c>
    </row>
    <row r="367" spans="1:31" x14ac:dyDescent="0.25">
      <c r="A367" s="23">
        <v>3</v>
      </c>
      <c r="B367" s="25">
        <v>366</v>
      </c>
      <c r="C367" s="25">
        <v>2026</v>
      </c>
      <c r="D367" s="25">
        <v>5237</v>
      </c>
      <c r="E367" s="25">
        <v>536</v>
      </c>
      <c r="F367" s="25">
        <v>508</v>
      </c>
      <c r="G367" s="25">
        <v>560</v>
      </c>
      <c r="H367" s="25">
        <v>422</v>
      </c>
      <c r="I367" s="25">
        <v>241</v>
      </c>
      <c r="J367" s="25">
        <v>904</v>
      </c>
      <c r="K367" s="25">
        <v>719</v>
      </c>
      <c r="L367" s="25">
        <v>162</v>
      </c>
      <c r="M367" s="25">
        <v>1244</v>
      </c>
      <c r="N367" s="25">
        <v>782</v>
      </c>
      <c r="O367" s="25">
        <v>338</v>
      </c>
      <c r="P367" s="25">
        <v>462</v>
      </c>
      <c r="Q367" s="25">
        <v>348</v>
      </c>
      <c r="R367" s="25">
        <v>878</v>
      </c>
      <c r="S367" s="25">
        <v>184</v>
      </c>
      <c r="T367" s="25">
        <v>1145</v>
      </c>
      <c r="U367" s="25">
        <v>1896</v>
      </c>
      <c r="V367" s="25">
        <v>1441</v>
      </c>
      <c r="W367" s="25">
        <v>571</v>
      </c>
      <c r="X367" s="25">
        <v>9</v>
      </c>
      <c r="Y367" s="25">
        <v>0</v>
      </c>
      <c r="Z367" s="25">
        <v>0</v>
      </c>
      <c r="AA367" s="25">
        <v>9</v>
      </c>
      <c r="AB367" s="26">
        <f>'TAZ 1454 2015 Land Use'!H367</f>
        <v>2993</v>
      </c>
      <c r="AC367" s="25">
        <f t="shared" si="22"/>
        <v>2342</v>
      </c>
      <c r="AD367" s="25">
        <f t="shared" si="23"/>
        <v>651</v>
      </c>
      <c r="AE367" s="29">
        <f t="shared" si="24"/>
        <v>4.0185185185185182</v>
      </c>
    </row>
    <row r="368" spans="1:31" x14ac:dyDescent="0.25">
      <c r="A368" s="23">
        <v>3</v>
      </c>
      <c r="B368" s="25">
        <v>367</v>
      </c>
      <c r="C368" s="25">
        <v>2398</v>
      </c>
      <c r="D368" s="25">
        <v>6639</v>
      </c>
      <c r="E368" s="25">
        <v>489</v>
      </c>
      <c r="F368" s="25">
        <v>834</v>
      </c>
      <c r="G368" s="25">
        <v>345</v>
      </c>
      <c r="H368" s="25">
        <v>730</v>
      </c>
      <c r="I368" s="25">
        <v>695</v>
      </c>
      <c r="J368" s="25">
        <v>774</v>
      </c>
      <c r="K368" s="25">
        <v>610</v>
      </c>
      <c r="L368" s="25">
        <v>319</v>
      </c>
      <c r="M368" s="25">
        <v>1580</v>
      </c>
      <c r="N368" s="25">
        <v>818</v>
      </c>
      <c r="O368" s="25">
        <v>460</v>
      </c>
      <c r="P368" s="25">
        <v>373</v>
      </c>
      <c r="Q368" s="25">
        <v>496</v>
      </c>
      <c r="R368" s="25">
        <v>1069</v>
      </c>
      <c r="S368" s="25">
        <v>565</v>
      </c>
      <c r="T368" s="25">
        <v>1117</v>
      </c>
      <c r="U368" s="25">
        <v>1881</v>
      </c>
      <c r="V368" s="25">
        <v>1691</v>
      </c>
      <c r="W368" s="25">
        <v>1385</v>
      </c>
      <c r="X368" s="25">
        <v>0</v>
      </c>
      <c r="Y368" s="25">
        <v>0</v>
      </c>
      <c r="Z368" s="25">
        <v>0</v>
      </c>
      <c r="AA368" s="25">
        <v>0</v>
      </c>
      <c r="AB368" s="26">
        <f>'TAZ 1454 2015 Land Use'!H368</f>
        <v>3220</v>
      </c>
      <c r="AC368" s="25">
        <f t="shared" si="22"/>
        <v>1994</v>
      </c>
      <c r="AD368" s="25">
        <f t="shared" si="23"/>
        <v>1226</v>
      </c>
      <c r="AE368" s="29">
        <f t="shared" si="24"/>
        <v>3.8432601880877741</v>
      </c>
    </row>
    <row r="369" spans="1:31" x14ac:dyDescent="0.25">
      <c r="A369" s="23">
        <v>3</v>
      </c>
      <c r="B369" s="25">
        <v>368</v>
      </c>
      <c r="C369" s="25">
        <v>1563</v>
      </c>
      <c r="D369" s="25">
        <v>4516</v>
      </c>
      <c r="E369" s="25">
        <v>243</v>
      </c>
      <c r="F369" s="25">
        <v>609</v>
      </c>
      <c r="G369" s="25">
        <v>200</v>
      </c>
      <c r="H369" s="25">
        <v>511</v>
      </c>
      <c r="I369" s="25">
        <v>360</v>
      </c>
      <c r="J369" s="25">
        <v>643</v>
      </c>
      <c r="K369" s="25">
        <v>421</v>
      </c>
      <c r="L369" s="25">
        <v>139</v>
      </c>
      <c r="M369" s="25">
        <v>1070</v>
      </c>
      <c r="N369" s="25">
        <v>493</v>
      </c>
      <c r="O369" s="25">
        <v>150</v>
      </c>
      <c r="P369" s="25">
        <v>128</v>
      </c>
      <c r="Q369" s="25">
        <v>229</v>
      </c>
      <c r="R369" s="25">
        <v>1056</v>
      </c>
      <c r="S369" s="25">
        <v>103</v>
      </c>
      <c r="T369" s="25">
        <v>994</v>
      </c>
      <c r="U369" s="25">
        <v>916</v>
      </c>
      <c r="V369" s="25">
        <v>1480</v>
      </c>
      <c r="W369" s="25">
        <v>1023</v>
      </c>
      <c r="X369" s="25">
        <v>9</v>
      </c>
      <c r="Y369" s="25">
        <v>0</v>
      </c>
      <c r="Z369" s="25">
        <v>0</v>
      </c>
      <c r="AA369" s="25">
        <v>9</v>
      </c>
      <c r="AB369" s="26">
        <f>'TAZ 1454 2015 Land Use'!H369</f>
        <v>2100</v>
      </c>
      <c r="AC369" s="25">
        <f t="shared" si="22"/>
        <v>1485</v>
      </c>
      <c r="AD369" s="25">
        <f t="shared" si="23"/>
        <v>615</v>
      </c>
      <c r="AE369" s="29">
        <f t="shared" si="24"/>
        <v>4.4244604316546763</v>
      </c>
    </row>
    <row r="370" spans="1:31" x14ac:dyDescent="0.25">
      <c r="A370" s="23">
        <v>3</v>
      </c>
      <c r="B370" s="25">
        <v>369</v>
      </c>
      <c r="C370" s="25">
        <v>1775</v>
      </c>
      <c r="D370" s="25">
        <v>4773</v>
      </c>
      <c r="E370" s="25">
        <v>363</v>
      </c>
      <c r="F370" s="25">
        <v>584</v>
      </c>
      <c r="G370" s="25">
        <v>294</v>
      </c>
      <c r="H370" s="25">
        <v>534</v>
      </c>
      <c r="I370" s="25">
        <v>610</v>
      </c>
      <c r="J370" s="25">
        <v>691</v>
      </c>
      <c r="K370" s="25">
        <v>408</v>
      </c>
      <c r="L370" s="25">
        <v>66</v>
      </c>
      <c r="M370" s="25">
        <v>1106</v>
      </c>
      <c r="N370" s="25">
        <v>669</v>
      </c>
      <c r="O370" s="25">
        <v>204</v>
      </c>
      <c r="P370" s="25">
        <v>210</v>
      </c>
      <c r="Q370" s="25">
        <v>363</v>
      </c>
      <c r="R370" s="25">
        <v>998</v>
      </c>
      <c r="S370" s="25">
        <v>171</v>
      </c>
      <c r="T370" s="25">
        <v>1163</v>
      </c>
      <c r="U370" s="25">
        <v>804</v>
      </c>
      <c r="V370" s="25">
        <v>1458</v>
      </c>
      <c r="W370" s="25">
        <v>1177</v>
      </c>
      <c r="X370" s="25">
        <v>6</v>
      </c>
      <c r="Y370" s="25">
        <v>0</v>
      </c>
      <c r="Z370" s="25">
        <v>0</v>
      </c>
      <c r="AA370" s="25">
        <v>6</v>
      </c>
      <c r="AB370" s="26">
        <f>'TAZ 1454 2015 Land Use'!H370</f>
        <v>1843</v>
      </c>
      <c r="AC370" s="25">
        <f t="shared" si="22"/>
        <v>1507</v>
      </c>
      <c r="AD370" s="25">
        <f t="shared" si="23"/>
        <v>336</v>
      </c>
      <c r="AE370" s="29">
        <f t="shared" si="24"/>
        <v>5.0909090909090908</v>
      </c>
    </row>
    <row r="371" spans="1:31" x14ac:dyDescent="0.25">
      <c r="A371" s="23">
        <v>3</v>
      </c>
      <c r="B371" s="25">
        <v>370</v>
      </c>
      <c r="C371" s="25">
        <v>1657</v>
      </c>
      <c r="D371" s="25">
        <v>4293</v>
      </c>
      <c r="E371" s="25">
        <v>422</v>
      </c>
      <c r="F371" s="25">
        <v>552</v>
      </c>
      <c r="G371" s="25">
        <v>195</v>
      </c>
      <c r="H371" s="25">
        <v>488</v>
      </c>
      <c r="I371" s="25">
        <v>495</v>
      </c>
      <c r="J371" s="25">
        <v>732</v>
      </c>
      <c r="K371" s="25">
        <v>390</v>
      </c>
      <c r="L371" s="25">
        <v>40</v>
      </c>
      <c r="M371" s="25">
        <v>1033</v>
      </c>
      <c r="N371" s="25">
        <v>624</v>
      </c>
      <c r="O371" s="25">
        <v>229</v>
      </c>
      <c r="P371" s="25">
        <v>211</v>
      </c>
      <c r="Q371" s="25">
        <v>273</v>
      </c>
      <c r="R371" s="25">
        <v>944</v>
      </c>
      <c r="S371" s="25">
        <v>144</v>
      </c>
      <c r="T371" s="25">
        <v>1104</v>
      </c>
      <c r="U371" s="25">
        <v>1064</v>
      </c>
      <c r="V371" s="25">
        <v>1154</v>
      </c>
      <c r="W371" s="25">
        <v>827</v>
      </c>
      <c r="X371" s="25">
        <v>0</v>
      </c>
      <c r="Y371" s="25">
        <v>0</v>
      </c>
      <c r="Z371" s="25">
        <v>0</v>
      </c>
      <c r="AA371" s="25">
        <v>0</v>
      </c>
      <c r="AB371" s="26">
        <f>'TAZ 1454 2015 Land Use'!H371</f>
        <v>1790</v>
      </c>
      <c r="AC371" s="25">
        <f t="shared" si="22"/>
        <v>1512</v>
      </c>
      <c r="AD371" s="25">
        <f t="shared" si="23"/>
        <v>278</v>
      </c>
      <c r="AE371" s="29">
        <f t="shared" si="24"/>
        <v>6.95</v>
      </c>
    </row>
    <row r="372" spans="1:31" x14ac:dyDescent="0.25">
      <c r="A372" s="23">
        <v>3</v>
      </c>
      <c r="B372" s="25">
        <v>371</v>
      </c>
      <c r="C372" s="25">
        <v>1161</v>
      </c>
      <c r="D372" s="25">
        <v>3266</v>
      </c>
      <c r="E372" s="25">
        <v>210</v>
      </c>
      <c r="F372" s="25">
        <v>332</v>
      </c>
      <c r="G372" s="25">
        <v>229</v>
      </c>
      <c r="H372" s="25">
        <v>390</v>
      </c>
      <c r="I372" s="25">
        <v>265</v>
      </c>
      <c r="J372" s="25">
        <v>392</v>
      </c>
      <c r="K372" s="25">
        <v>448</v>
      </c>
      <c r="L372" s="25">
        <v>56</v>
      </c>
      <c r="M372" s="25">
        <v>697</v>
      </c>
      <c r="N372" s="25">
        <v>464</v>
      </c>
      <c r="O372" s="25">
        <v>143</v>
      </c>
      <c r="P372" s="25">
        <v>109</v>
      </c>
      <c r="Q372" s="25">
        <v>119</v>
      </c>
      <c r="R372" s="25">
        <v>790</v>
      </c>
      <c r="S372" s="25">
        <v>159</v>
      </c>
      <c r="T372" s="25">
        <v>737</v>
      </c>
      <c r="U372" s="25">
        <v>721</v>
      </c>
      <c r="V372" s="25">
        <v>1037</v>
      </c>
      <c r="W372" s="25">
        <v>612</v>
      </c>
      <c r="X372" s="25">
        <v>0</v>
      </c>
      <c r="Y372" s="25">
        <v>0</v>
      </c>
      <c r="Z372" s="25">
        <v>0</v>
      </c>
      <c r="AA372" s="25">
        <v>0</v>
      </c>
      <c r="AB372" s="26">
        <f>'TAZ 1454 2015 Land Use'!H372</f>
        <v>1552</v>
      </c>
      <c r="AC372" s="25">
        <f t="shared" si="22"/>
        <v>1288</v>
      </c>
      <c r="AD372" s="25">
        <f t="shared" si="23"/>
        <v>264</v>
      </c>
      <c r="AE372" s="29">
        <f t="shared" si="24"/>
        <v>4.7142857142857144</v>
      </c>
    </row>
    <row r="373" spans="1:31" x14ac:dyDescent="0.25">
      <c r="A373" s="23">
        <v>3</v>
      </c>
      <c r="B373" s="25">
        <v>372</v>
      </c>
      <c r="C373" s="25">
        <v>2695</v>
      </c>
      <c r="D373" s="25">
        <v>6982</v>
      </c>
      <c r="E373" s="25">
        <v>842</v>
      </c>
      <c r="F373" s="25">
        <v>887</v>
      </c>
      <c r="G373" s="25">
        <v>419</v>
      </c>
      <c r="H373" s="25">
        <v>547</v>
      </c>
      <c r="I373" s="25">
        <v>459</v>
      </c>
      <c r="J373" s="25">
        <v>1062</v>
      </c>
      <c r="K373" s="25">
        <v>896</v>
      </c>
      <c r="L373" s="25">
        <v>278</v>
      </c>
      <c r="M373" s="25">
        <v>1876</v>
      </c>
      <c r="N373" s="25">
        <v>819</v>
      </c>
      <c r="O373" s="25">
        <v>650</v>
      </c>
      <c r="P373" s="25">
        <v>392</v>
      </c>
      <c r="Q373" s="25">
        <v>620</v>
      </c>
      <c r="R373" s="25">
        <v>1033</v>
      </c>
      <c r="S373" s="25">
        <v>479</v>
      </c>
      <c r="T373" s="25">
        <v>1381</v>
      </c>
      <c r="U373" s="25">
        <v>3051</v>
      </c>
      <c r="V373" s="25">
        <v>1392</v>
      </c>
      <c r="W373" s="25">
        <v>679</v>
      </c>
      <c r="X373" s="25">
        <v>14</v>
      </c>
      <c r="Y373" s="25">
        <v>0</v>
      </c>
      <c r="Z373" s="25">
        <v>0</v>
      </c>
      <c r="AA373" s="25">
        <v>14</v>
      </c>
      <c r="AB373" s="26">
        <f>'TAZ 1454 2015 Land Use'!H373</f>
        <v>4097</v>
      </c>
      <c r="AC373" s="25">
        <f t="shared" si="22"/>
        <v>2854</v>
      </c>
      <c r="AD373" s="25">
        <f t="shared" si="23"/>
        <v>1243</v>
      </c>
      <c r="AE373" s="29">
        <f t="shared" si="24"/>
        <v>4.471223021582734</v>
      </c>
    </row>
    <row r="374" spans="1:31" x14ac:dyDescent="0.25">
      <c r="A374" s="23">
        <v>3</v>
      </c>
      <c r="B374" s="25">
        <v>373</v>
      </c>
      <c r="C374" s="25">
        <v>1224</v>
      </c>
      <c r="D374" s="25">
        <v>3384</v>
      </c>
      <c r="E374" s="25">
        <v>252</v>
      </c>
      <c r="F374" s="25">
        <v>422</v>
      </c>
      <c r="G374" s="25">
        <v>229</v>
      </c>
      <c r="H374" s="25">
        <v>321</v>
      </c>
      <c r="I374" s="25">
        <v>274</v>
      </c>
      <c r="J374" s="25">
        <v>448</v>
      </c>
      <c r="K374" s="25">
        <v>443</v>
      </c>
      <c r="L374" s="25">
        <v>59</v>
      </c>
      <c r="M374" s="25">
        <v>726</v>
      </c>
      <c r="N374" s="25">
        <v>498</v>
      </c>
      <c r="O374" s="25">
        <v>212</v>
      </c>
      <c r="P374" s="25">
        <v>235</v>
      </c>
      <c r="Q374" s="25">
        <v>224</v>
      </c>
      <c r="R374" s="25">
        <v>553</v>
      </c>
      <c r="S374" s="25">
        <v>253</v>
      </c>
      <c r="T374" s="25">
        <v>569</v>
      </c>
      <c r="U374" s="25">
        <v>1141</v>
      </c>
      <c r="V374" s="25">
        <v>927</v>
      </c>
      <c r="W374" s="25">
        <v>494</v>
      </c>
      <c r="X374" s="25">
        <v>8</v>
      </c>
      <c r="Y374" s="25">
        <v>0</v>
      </c>
      <c r="Z374" s="25">
        <v>0</v>
      </c>
      <c r="AA374" s="25">
        <v>8</v>
      </c>
      <c r="AB374" s="26">
        <f>'TAZ 1454 2015 Land Use'!H374</f>
        <v>1725</v>
      </c>
      <c r="AC374" s="25">
        <f t="shared" si="22"/>
        <v>1334</v>
      </c>
      <c r="AD374" s="25">
        <f t="shared" si="23"/>
        <v>391</v>
      </c>
      <c r="AE374" s="29">
        <f t="shared" si="24"/>
        <v>6.6271186440677967</v>
      </c>
    </row>
    <row r="375" spans="1:31" x14ac:dyDescent="0.25">
      <c r="A375" s="23">
        <v>3</v>
      </c>
      <c r="B375" s="25">
        <v>374</v>
      </c>
      <c r="C375" s="25">
        <v>1368</v>
      </c>
      <c r="D375" s="25">
        <v>3447</v>
      </c>
      <c r="E375" s="25">
        <v>353</v>
      </c>
      <c r="F375" s="25">
        <v>499</v>
      </c>
      <c r="G375" s="25">
        <v>262</v>
      </c>
      <c r="H375" s="25">
        <v>254</v>
      </c>
      <c r="I375" s="25">
        <v>130</v>
      </c>
      <c r="J375" s="25">
        <v>428</v>
      </c>
      <c r="K375" s="25">
        <v>642</v>
      </c>
      <c r="L375" s="25">
        <v>168</v>
      </c>
      <c r="M375" s="25">
        <v>1042</v>
      </c>
      <c r="N375" s="25">
        <v>326</v>
      </c>
      <c r="O375" s="25">
        <v>278</v>
      </c>
      <c r="P375" s="25">
        <v>259</v>
      </c>
      <c r="Q375" s="25">
        <v>285</v>
      </c>
      <c r="R375" s="25">
        <v>546</v>
      </c>
      <c r="S375" s="25">
        <v>137</v>
      </c>
      <c r="T375" s="25">
        <v>533</v>
      </c>
      <c r="U375" s="25">
        <v>1855</v>
      </c>
      <c r="V375" s="25">
        <v>750</v>
      </c>
      <c r="W375" s="25">
        <v>172</v>
      </c>
      <c r="X375" s="25">
        <v>0</v>
      </c>
      <c r="Y375" s="25">
        <v>0</v>
      </c>
      <c r="Z375" s="25">
        <v>0</v>
      </c>
      <c r="AA375" s="25">
        <v>0</v>
      </c>
      <c r="AB375" s="26">
        <f>'TAZ 1454 2015 Land Use'!H375</f>
        <v>2382</v>
      </c>
      <c r="AC375" s="25">
        <f t="shared" si="22"/>
        <v>1712</v>
      </c>
      <c r="AD375" s="25">
        <f t="shared" si="23"/>
        <v>670</v>
      </c>
      <c r="AE375" s="29">
        <f t="shared" si="24"/>
        <v>3.9880952380952381</v>
      </c>
    </row>
    <row r="376" spans="1:31" x14ac:dyDescent="0.25">
      <c r="A376" s="23">
        <v>3</v>
      </c>
      <c r="B376" s="25">
        <v>375</v>
      </c>
      <c r="C376" s="25">
        <v>1709</v>
      </c>
      <c r="D376" s="25">
        <v>3510</v>
      </c>
      <c r="E376" s="25">
        <v>757</v>
      </c>
      <c r="F376" s="25">
        <v>573</v>
      </c>
      <c r="G376" s="25">
        <v>193</v>
      </c>
      <c r="H376" s="25">
        <v>186</v>
      </c>
      <c r="I376" s="25">
        <v>445</v>
      </c>
      <c r="J376" s="25">
        <v>805</v>
      </c>
      <c r="K376" s="25">
        <v>400</v>
      </c>
      <c r="L376" s="25">
        <v>59</v>
      </c>
      <c r="M376" s="25">
        <v>1408</v>
      </c>
      <c r="N376" s="25">
        <v>301</v>
      </c>
      <c r="O376" s="25">
        <v>507</v>
      </c>
      <c r="P376" s="25">
        <v>438</v>
      </c>
      <c r="Q376" s="25">
        <v>320</v>
      </c>
      <c r="R376" s="25">
        <v>444</v>
      </c>
      <c r="S376" s="25">
        <v>257</v>
      </c>
      <c r="T376" s="25">
        <v>350</v>
      </c>
      <c r="U376" s="25">
        <v>1528</v>
      </c>
      <c r="V376" s="25">
        <v>672</v>
      </c>
      <c r="W376" s="25">
        <v>703</v>
      </c>
      <c r="X376" s="25">
        <v>17</v>
      </c>
      <c r="Y376" s="25">
        <v>0</v>
      </c>
      <c r="Z376" s="25">
        <v>0</v>
      </c>
      <c r="AA376" s="25">
        <v>17</v>
      </c>
      <c r="AB376" s="26">
        <f>'TAZ 1454 2015 Land Use'!H376</f>
        <v>1893</v>
      </c>
      <c r="AC376" s="25">
        <f t="shared" si="22"/>
        <v>1605</v>
      </c>
      <c r="AD376" s="25">
        <f t="shared" si="23"/>
        <v>288</v>
      </c>
      <c r="AE376" s="29">
        <f t="shared" si="24"/>
        <v>4.8813559322033901</v>
      </c>
    </row>
    <row r="377" spans="1:31" x14ac:dyDescent="0.25">
      <c r="A377" s="23">
        <v>3</v>
      </c>
      <c r="B377" s="25">
        <v>376</v>
      </c>
      <c r="C377" s="25">
        <v>1840</v>
      </c>
      <c r="D377" s="25">
        <v>4627</v>
      </c>
      <c r="E377" s="25">
        <v>596</v>
      </c>
      <c r="F377" s="25">
        <v>579</v>
      </c>
      <c r="G377" s="25">
        <v>294</v>
      </c>
      <c r="H377" s="25">
        <v>371</v>
      </c>
      <c r="I377" s="25">
        <v>358</v>
      </c>
      <c r="J377" s="25">
        <v>801</v>
      </c>
      <c r="K377" s="25">
        <v>530</v>
      </c>
      <c r="L377" s="25">
        <v>151</v>
      </c>
      <c r="M377" s="25">
        <v>1393</v>
      </c>
      <c r="N377" s="25">
        <v>447</v>
      </c>
      <c r="O377" s="25">
        <v>426</v>
      </c>
      <c r="P377" s="25">
        <v>289</v>
      </c>
      <c r="Q377" s="25">
        <v>366</v>
      </c>
      <c r="R377" s="25">
        <v>759</v>
      </c>
      <c r="S377" s="25">
        <v>271</v>
      </c>
      <c r="T377" s="25">
        <v>528</v>
      </c>
      <c r="U377" s="25">
        <v>1950</v>
      </c>
      <c r="V377" s="25">
        <v>1152</v>
      </c>
      <c r="W377" s="25">
        <v>726</v>
      </c>
      <c r="X377" s="25">
        <v>15</v>
      </c>
      <c r="Y377" s="25">
        <v>0</v>
      </c>
      <c r="Z377" s="25">
        <v>0</v>
      </c>
      <c r="AA377" s="25">
        <v>15</v>
      </c>
      <c r="AB377" s="26">
        <f>'TAZ 1454 2015 Land Use'!H377</f>
        <v>2620</v>
      </c>
      <c r="AC377" s="25">
        <f t="shared" si="22"/>
        <v>1861</v>
      </c>
      <c r="AD377" s="25">
        <f t="shared" si="23"/>
        <v>759</v>
      </c>
      <c r="AE377" s="29">
        <f t="shared" si="24"/>
        <v>5.0264900662251657</v>
      </c>
    </row>
    <row r="378" spans="1:31" x14ac:dyDescent="0.25">
      <c r="A378" s="23">
        <v>3</v>
      </c>
      <c r="B378" s="25">
        <v>377</v>
      </c>
      <c r="C378" s="25">
        <v>2459</v>
      </c>
      <c r="D378" s="25">
        <v>5034</v>
      </c>
      <c r="E378" s="25">
        <v>1040</v>
      </c>
      <c r="F378" s="25">
        <v>815</v>
      </c>
      <c r="G378" s="25">
        <v>303</v>
      </c>
      <c r="H378" s="25">
        <v>301</v>
      </c>
      <c r="I378" s="25">
        <v>486</v>
      </c>
      <c r="J378" s="25">
        <v>1191</v>
      </c>
      <c r="K378" s="25">
        <v>588</v>
      </c>
      <c r="L378" s="25">
        <v>194</v>
      </c>
      <c r="M378" s="25">
        <v>2142</v>
      </c>
      <c r="N378" s="25">
        <v>317</v>
      </c>
      <c r="O378" s="25">
        <v>496</v>
      </c>
      <c r="P378" s="25">
        <v>384</v>
      </c>
      <c r="Q378" s="25">
        <v>625</v>
      </c>
      <c r="R378" s="25">
        <v>954</v>
      </c>
      <c r="S378" s="25">
        <v>129</v>
      </c>
      <c r="T378" s="25">
        <v>491</v>
      </c>
      <c r="U378" s="25">
        <v>2579</v>
      </c>
      <c r="V378" s="25">
        <v>1332</v>
      </c>
      <c r="W378" s="25">
        <v>503</v>
      </c>
      <c r="X378" s="25">
        <v>2</v>
      </c>
      <c r="Y378" s="25">
        <v>0</v>
      </c>
      <c r="Z378" s="25">
        <v>0</v>
      </c>
      <c r="AA378" s="25">
        <v>2</v>
      </c>
      <c r="AB378" s="26">
        <f>'TAZ 1454 2015 Land Use'!H378</f>
        <v>3239</v>
      </c>
      <c r="AC378" s="25">
        <f t="shared" si="22"/>
        <v>2367</v>
      </c>
      <c r="AD378" s="25">
        <f t="shared" si="23"/>
        <v>872</v>
      </c>
      <c r="AE378" s="29">
        <f t="shared" si="24"/>
        <v>4.4948453608247423</v>
      </c>
    </row>
    <row r="379" spans="1:31" x14ac:dyDescent="0.25">
      <c r="A379" s="23">
        <v>3</v>
      </c>
      <c r="B379" s="25">
        <v>378</v>
      </c>
      <c r="C379" s="25">
        <v>1471</v>
      </c>
      <c r="D379" s="25">
        <v>3332</v>
      </c>
      <c r="E379" s="25">
        <v>515</v>
      </c>
      <c r="F379" s="25">
        <v>501</v>
      </c>
      <c r="G379" s="25">
        <v>284</v>
      </c>
      <c r="H379" s="25">
        <v>171</v>
      </c>
      <c r="I379" s="25">
        <v>183</v>
      </c>
      <c r="J379" s="25">
        <v>698</v>
      </c>
      <c r="K379" s="25">
        <v>489</v>
      </c>
      <c r="L379" s="25">
        <v>101</v>
      </c>
      <c r="M379" s="25">
        <v>1164</v>
      </c>
      <c r="N379" s="25">
        <v>307</v>
      </c>
      <c r="O379" s="25">
        <v>181</v>
      </c>
      <c r="P379" s="25">
        <v>241</v>
      </c>
      <c r="Q379" s="25">
        <v>305</v>
      </c>
      <c r="R379" s="25">
        <v>744</v>
      </c>
      <c r="S379" s="25">
        <v>194</v>
      </c>
      <c r="T379" s="25">
        <v>284</v>
      </c>
      <c r="U379" s="25">
        <v>1802</v>
      </c>
      <c r="V379" s="25">
        <v>814</v>
      </c>
      <c r="W379" s="25">
        <v>238</v>
      </c>
      <c r="X379" s="25">
        <v>19</v>
      </c>
      <c r="Y379" s="25">
        <v>0</v>
      </c>
      <c r="Z379" s="25">
        <v>0</v>
      </c>
      <c r="AA379" s="25">
        <v>19</v>
      </c>
      <c r="AB379" s="26">
        <f>'TAZ 1454 2015 Land Use'!H379</f>
        <v>2182</v>
      </c>
      <c r="AC379" s="25">
        <f t="shared" si="22"/>
        <v>1676</v>
      </c>
      <c r="AD379" s="25">
        <f t="shared" si="23"/>
        <v>506</v>
      </c>
      <c r="AE379" s="29">
        <f t="shared" si="24"/>
        <v>5.0099009900990099</v>
      </c>
    </row>
    <row r="380" spans="1:31" x14ac:dyDescent="0.25">
      <c r="A380" s="23">
        <v>3</v>
      </c>
      <c r="B380" s="25">
        <v>379</v>
      </c>
      <c r="C380" s="25">
        <v>2299</v>
      </c>
      <c r="D380" s="25">
        <v>5462</v>
      </c>
      <c r="E380" s="25">
        <v>739</v>
      </c>
      <c r="F380" s="25">
        <v>816</v>
      </c>
      <c r="G380" s="25">
        <v>388</v>
      </c>
      <c r="H380" s="25">
        <v>356</v>
      </c>
      <c r="I380" s="25">
        <v>225</v>
      </c>
      <c r="J380" s="25">
        <v>1038</v>
      </c>
      <c r="K380" s="25">
        <v>839</v>
      </c>
      <c r="L380" s="25">
        <v>197</v>
      </c>
      <c r="M380" s="25">
        <v>1741</v>
      </c>
      <c r="N380" s="25">
        <v>558</v>
      </c>
      <c r="O380" s="25">
        <v>571</v>
      </c>
      <c r="P380" s="25">
        <v>543</v>
      </c>
      <c r="Q380" s="25">
        <v>555</v>
      </c>
      <c r="R380" s="25">
        <v>630</v>
      </c>
      <c r="S380" s="25">
        <v>118</v>
      </c>
      <c r="T380" s="25">
        <v>888</v>
      </c>
      <c r="U380" s="25">
        <v>3044</v>
      </c>
      <c r="V380" s="25">
        <v>1113</v>
      </c>
      <c r="W380" s="25">
        <v>299</v>
      </c>
      <c r="X380" s="25">
        <v>26</v>
      </c>
      <c r="Y380" s="25">
        <v>0</v>
      </c>
      <c r="Z380" s="25">
        <v>0</v>
      </c>
      <c r="AA380" s="25">
        <v>26</v>
      </c>
      <c r="AB380" s="26">
        <f>'TAZ 1454 2015 Land Use'!H380</f>
        <v>3676</v>
      </c>
      <c r="AC380" s="25">
        <f t="shared" si="22"/>
        <v>2716</v>
      </c>
      <c r="AD380" s="25">
        <f t="shared" si="23"/>
        <v>960</v>
      </c>
      <c r="AE380" s="29">
        <f t="shared" si="24"/>
        <v>4.873096446700508</v>
      </c>
    </row>
    <row r="381" spans="1:31" x14ac:dyDescent="0.25">
      <c r="A381" s="23">
        <v>3</v>
      </c>
      <c r="B381" s="25">
        <v>380</v>
      </c>
      <c r="C381" s="25">
        <v>2131</v>
      </c>
      <c r="D381" s="25">
        <v>5170</v>
      </c>
      <c r="E381" s="25">
        <v>740</v>
      </c>
      <c r="F381" s="25">
        <v>723</v>
      </c>
      <c r="G381" s="25">
        <v>327</v>
      </c>
      <c r="H381" s="25">
        <v>341</v>
      </c>
      <c r="I381" s="25">
        <v>310</v>
      </c>
      <c r="J381" s="25">
        <v>1101</v>
      </c>
      <c r="K381" s="25">
        <v>656</v>
      </c>
      <c r="L381" s="25">
        <v>64</v>
      </c>
      <c r="M381" s="25">
        <v>1528</v>
      </c>
      <c r="N381" s="25">
        <v>603</v>
      </c>
      <c r="O381" s="25">
        <v>573</v>
      </c>
      <c r="P381" s="25">
        <v>438</v>
      </c>
      <c r="Q381" s="25">
        <v>577</v>
      </c>
      <c r="R381" s="25">
        <v>543</v>
      </c>
      <c r="S381" s="25">
        <v>362</v>
      </c>
      <c r="T381" s="25">
        <v>1115</v>
      </c>
      <c r="U381" s="25">
        <v>3061</v>
      </c>
      <c r="V381" s="25">
        <v>552</v>
      </c>
      <c r="W381" s="25">
        <v>80</v>
      </c>
      <c r="X381" s="25">
        <v>0</v>
      </c>
      <c r="Y381" s="25">
        <v>0</v>
      </c>
      <c r="Z381" s="25">
        <v>0</v>
      </c>
      <c r="AA381" s="25">
        <v>0</v>
      </c>
      <c r="AB381" s="26">
        <f>'TAZ 1454 2015 Land Use'!H381</f>
        <v>2747</v>
      </c>
      <c r="AC381" s="25">
        <f t="shared" si="22"/>
        <v>2413</v>
      </c>
      <c r="AD381" s="25">
        <f t="shared" si="23"/>
        <v>334</v>
      </c>
      <c r="AE381" s="29">
        <f t="shared" si="24"/>
        <v>5.21875</v>
      </c>
    </row>
    <row r="382" spans="1:31" x14ac:dyDescent="0.25">
      <c r="A382" s="23">
        <v>3</v>
      </c>
      <c r="B382" s="25">
        <v>381</v>
      </c>
      <c r="C382" s="25">
        <v>2291</v>
      </c>
      <c r="D382" s="25">
        <v>5612</v>
      </c>
      <c r="E382" s="25">
        <v>787</v>
      </c>
      <c r="F382" s="25">
        <v>561</v>
      </c>
      <c r="G382" s="25">
        <v>414</v>
      </c>
      <c r="H382" s="25">
        <v>529</v>
      </c>
      <c r="I382" s="25">
        <v>415</v>
      </c>
      <c r="J382" s="25">
        <v>930</v>
      </c>
      <c r="K382" s="25">
        <v>830</v>
      </c>
      <c r="L382" s="25">
        <v>116</v>
      </c>
      <c r="M382" s="25">
        <v>1563</v>
      </c>
      <c r="N382" s="25">
        <v>728</v>
      </c>
      <c r="O382" s="25">
        <v>483</v>
      </c>
      <c r="P382" s="25">
        <v>327</v>
      </c>
      <c r="Q382" s="25">
        <v>463</v>
      </c>
      <c r="R382" s="25">
        <v>1018</v>
      </c>
      <c r="S382" s="25">
        <v>385</v>
      </c>
      <c r="T382" s="25">
        <v>935</v>
      </c>
      <c r="U382" s="25">
        <v>1762</v>
      </c>
      <c r="V382" s="25">
        <v>1802</v>
      </c>
      <c r="W382" s="25">
        <v>728</v>
      </c>
      <c r="X382" s="25">
        <v>5</v>
      </c>
      <c r="Y382" s="25">
        <v>0</v>
      </c>
      <c r="Z382" s="25">
        <v>0</v>
      </c>
      <c r="AA382" s="25">
        <v>5</v>
      </c>
      <c r="AB382" s="26">
        <f>'TAZ 1454 2015 Land Use'!H382</f>
        <v>3122</v>
      </c>
      <c r="AC382" s="25">
        <f t="shared" si="22"/>
        <v>2590</v>
      </c>
      <c r="AD382" s="25">
        <f t="shared" si="23"/>
        <v>532</v>
      </c>
      <c r="AE382" s="29">
        <f t="shared" si="24"/>
        <v>4.5862068965517242</v>
      </c>
    </row>
    <row r="383" spans="1:31" x14ac:dyDescent="0.25">
      <c r="A383" s="23">
        <v>3</v>
      </c>
      <c r="B383" s="25">
        <v>382</v>
      </c>
      <c r="C383" s="25">
        <v>1125</v>
      </c>
      <c r="D383" s="25">
        <v>3015</v>
      </c>
      <c r="E383" s="25">
        <v>290</v>
      </c>
      <c r="F383" s="25">
        <v>319</v>
      </c>
      <c r="G383" s="25">
        <v>189</v>
      </c>
      <c r="H383" s="25">
        <v>327</v>
      </c>
      <c r="I383" s="25">
        <v>237</v>
      </c>
      <c r="J383" s="25">
        <v>338</v>
      </c>
      <c r="K383" s="25">
        <v>493</v>
      </c>
      <c r="L383" s="25">
        <v>57</v>
      </c>
      <c r="M383" s="25">
        <v>677</v>
      </c>
      <c r="N383" s="25">
        <v>448</v>
      </c>
      <c r="O383" s="25">
        <v>145</v>
      </c>
      <c r="P383" s="25">
        <v>207</v>
      </c>
      <c r="Q383" s="25">
        <v>191</v>
      </c>
      <c r="R383" s="25">
        <v>582</v>
      </c>
      <c r="S383" s="25">
        <v>179</v>
      </c>
      <c r="T383" s="25">
        <v>616</v>
      </c>
      <c r="U383" s="25">
        <v>985</v>
      </c>
      <c r="V383" s="25">
        <v>862</v>
      </c>
      <c r="W383" s="25">
        <v>373</v>
      </c>
      <c r="X383" s="25">
        <v>16</v>
      </c>
      <c r="Y383" s="25">
        <v>0</v>
      </c>
      <c r="Z383" s="25">
        <v>0</v>
      </c>
      <c r="AA383" s="25">
        <v>16</v>
      </c>
      <c r="AB383" s="26">
        <f>'TAZ 1454 2015 Land Use'!H383</f>
        <v>1578</v>
      </c>
      <c r="AC383" s="25">
        <f t="shared" si="22"/>
        <v>1324</v>
      </c>
      <c r="AD383" s="25">
        <f t="shared" si="23"/>
        <v>254</v>
      </c>
      <c r="AE383" s="29">
        <f t="shared" si="24"/>
        <v>4.4561403508771926</v>
      </c>
    </row>
    <row r="384" spans="1:31" x14ac:dyDescent="0.25">
      <c r="A384" s="23">
        <v>3</v>
      </c>
      <c r="B384" s="25">
        <v>383</v>
      </c>
      <c r="C384" s="25">
        <v>708</v>
      </c>
      <c r="D384" s="25">
        <v>1890</v>
      </c>
      <c r="E384" s="25">
        <v>145</v>
      </c>
      <c r="F384" s="25">
        <v>219</v>
      </c>
      <c r="G384" s="25">
        <v>143</v>
      </c>
      <c r="H384" s="25">
        <v>201</v>
      </c>
      <c r="I384" s="25">
        <v>189</v>
      </c>
      <c r="J384" s="25">
        <v>288</v>
      </c>
      <c r="K384" s="25">
        <v>214</v>
      </c>
      <c r="L384" s="25">
        <v>17</v>
      </c>
      <c r="M384" s="25">
        <v>401</v>
      </c>
      <c r="N384" s="25">
        <v>307</v>
      </c>
      <c r="O384" s="25">
        <v>116</v>
      </c>
      <c r="P384" s="25">
        <v>67</v>
      </c>
      <c r="Q384" s="25">
        <v>157</v>
      </c>
      <c r="R384" s="25">
        <v>368</v>
      </c>
      <c r="S384" s="25">
        <v>160</v>
      </c>
      <c r="T384" s="25">
        <v>413</v>
      </c>
      <c r="U384" s="25">
        <v>387</v>
      </c>
      <c r="V384" s="25">
        <v>541</v>
      </c>
      <c r="W384" s="25">
        <v>389</v>
      </c>
      <c r="X384" s="25">
        <v>0</v>
      </c>
      <c r="Y384" s="25">
        <v>0</v>
      </c>
      <c r="Z384" s="25">
        <v>0</v>
      </c>
      <c r="AA384" s="25">
        <v>0</v>
      </c>
      <c r="AB384" s="26">
        <f>'TAZ 1454 2015 Land Use'!H384</f>
        <v>795</v>
      </c>
      <c r="AC384" s="25">
        <f t="shared" si="22"/>
        <v>716</v>
      </c>
      <c r="AD384" s="25">
        <f t="shared" si="23"/>
        <v>79</v>
      </c>
      <c r="AE384" s="29">
        <f t="shared" si="24"/>
        <v>4.6470588235294121</v>
      </c>
    </row>
    <row r="385" spans="1:31" x14ac:dyDescent="0.25">
      <c r="A385" s="23">
        <v>3</v>
      </c>
      <c r="B385" s="25">
        <v>384</v>
      </c>
      <c r="C385" s="25">
        <v>1454</v>
      </c>
      <c r="D385" s="25">
        <v>4606</v>
      </c>
      <c r="E385" s="25">
        <v>188</v>
      </c>
      <c r="F385" s="25">
        <v>399</v>
      </c>
      <c r="G385" s="25">
        <v>283</v>
      </c>
      <c r="H385" s="25">
        <v>584</v>
      </c>
      <c r="I385" s="25">
        <v>311</v>
      </c>
      <c r="J385" s="25">
        <v>504</v>
      </c>
      <c r="K385" s="25">
        <v>512</v>
      </c>
      <c r="L385" s="25">
        <v>127</v>
      </c>
      <c r="M385" s="25">
        <v>811</v>
      </c>
      <c r="N385" s="25">
        <v>643</v>
      </c>
      <c r="O385" s="25">
        <v>141</v>
      </c>
      <c r="P385" s="25">
        <v>104</v>
      </c>
      <c r="Q385" s="25">
        <v>161</v>
      </c>
      <c r="R385" s="25">
        <v>1048</v>
      </c>
      <c r="S385" s="25">
        <v>190</v>
      </c>
      <c r="T385" s="25">
        <v>1163</v>
      </c>
      <c r="U385" s="25">
        <v>882</v>
      </c>
      <c r="V385" s="25">
        <v>1574</v>
      </c>
      <c r="W385" s="25">
        <v>797</v>
      </c>
      <c r="X385" s="25">
        <v>2</v>
      </c>
      <c r="Y385" s="25">
        <v>0</v>
      </c>
      <c r="Z385" s="25">
        <v>0</v>
      </c>
      <c r="AA385" s="25">
        <v>2</v>
      </c>
      <c r="AB385" s="26">
        <f>'TAZ 1454 2015 Land Use'!H385</f>
        <v>2034</v>
      </c>
      <c r="AC385" s="25">
        <f t="shared" si="22"/>
        <v>1528</v>
      </c>
      <c r="AD385" s="25">
        <f t="shared" si="23"/>
        <v>506</v>
      </c>
      <c r="AE385" s="29">
        <f t="shared" si="24"/>
        <v>3.984251968503937</v>
      </c>
    </row>
    <row r="386" spans="1:31" x14ac:dyDescent="0.25">
      <c r="A386" s="23">
        <v>3</v>
      </c>
      <c r="B386" s="25">
        <v>385</v>
      </c>
      <c r="C386" s="25">
        <v>956</v>
      </c>
      <c r="D386" s="25">
        <v>2803</v>
      </c>
      <c r="E386" s="25">
        <v>111</v>
      </c>
      <c r="F386" s="25">
        <v>355</v>
      </c>
      <c r="G386" s="25">
        <v>172</v>
      </c>
      <c r="H386" s="25">
        <v>318</v>
      </c>
      <c r="I386" s="25">
        <v>224</v>
      </c>
      <c r="J386" s="25">
        <v>441</v>
      </c>
      <c r="K386" s="25">
        <v>256</v>
      </c>
      <c r="L386" s="25">
        <v>35</v>
      </c>
      <c r="M386" s="25">
        <v>549</v>
      </c>
      <c r="N386" s="25">
        <v>407</v>
      </c>
      <c r="O386" s="25">
        <v>64</v>
      </c>
      <c r="P386" s="25">
        <v>109</v>
      </c>
      <c r="Q386" s="25">
        <v>130</v>
      </c>
      <c r="R386" s="25">
        <v>653</v>
      </c>
      <c r="S386" s="25">
        <v>75</v>
      </c>
      <c r="T386" s="25">
        <v>709</v>
      </c>
      <c r="U386" s="25">
        <v>484</v>
      </c>
      <c r="V386" s="25">
        <v>956</v>
      </c>
      <c r="W386" s="25">
        <v>579</v>
      </c>
      <c r="X386" s="25">
        <v>0</v>
      </c>
      <c r="Y386" s="25">
        <v>0</v>
      </c>
      <c r="Z386" s="25">
        <v>0</v>
      </c>
      <c r="AA386" s="25">
        <v>0</v>
      </c>
      <c r="AB386" s="26">
        <f>'TAZ 1454 2015 Land Use'!H386</f>
        <v>1104</v>
      </c>
      <c r="AC386" s="25">
        <f t="shared" si="22"/>
        <v>953</v>
      </c>
      <c r="AD386" s="25">
        <f t="shared" si="23"/>
        <v>151</v>
      </c>
      <c r="AE386" s="29">
        <f t="shared" si="24"/>
        <v>4.3142857142857141</v>
      </c>
    </row>
    <row r="387" spans="1:31" x14ac:dyDescent="0.25">
      <c r="A387" s="23">
        <v>3</v>
      </c>
      <c r="B387" s="25">
        <v>386</v>
      </c>
      <c r="C387" s="25">
        <v>1024</v>
      </c>
      <c r="D387" s="25">
        <v>2911</v>
      </c>
      <c r="E387" s="25">
        <v>145</v>
      </c>
      <c r="F387" s="25">
        <v>409</v>
      </c>
      <c r="G387" s="25">
        <v>136</v>
      </c>
      <c r="H387" s="25">
        <v>334</v>
      </c>
      <c r="I387" s="25">
        <v>276</v>
      </c>
      <c r="J387" s="25">
        <v>425</v>
      </c>
      <c r="K387" s="25">
        <v>283</v>
      </c>
      <c r="L387" s="25">
        <v>40</v>
      </c>
      <c r="M387" s="25">
        <v>663</v>
      </c>
      <c r="N387" s="25">
        <v>361</v>
      </c>
      <c r="O387" s="25">
        <v>132</v>
      </c>
      <c r="P387" s="25">
        <v>149</v>
      </c>
      <c r="Q387" s="25">
        <v>193</v>
      </c>
      <c r="R387" s="25">
        <v>550</v>
      </c>
      <c r="S387" s="25">
        <v>151</v>
      </c>
      <c r="T387" s="25">
        <v>636</v>
      </c>
      <c r="U387" s="25">
        <v>501</v>
      </c>
      <c r="V387" s="25">
        <v>992</v>
      </c>
      <c r="W387" s="25">
        <v>631</v>
      </c>
      <c r="X387" s="25">
        <v>0</v>
      </c>
      <c r="Y387" s="25">
        <v>0</v>
      </c>
      <c r="Z387" s="25">
        <v>0</v>
      </c>
      <c r="AA387" s="25">
        <v>0</v>
      </c>
      <c r="AB387" s="26">
        <f>'TAZ 1454 2015 Land Use'!H387</f>
        <v>1167</v>
      </c>
      <c r="AC387" s="25">
        <f t="shared" ref="AC387:AC450" si="25">(0*I387)+(1*J387)+(2*K387)</f>
        <v>991</v>
      </c>
      <c r="AD387" s="25">
        <f t="shared" ref="AD387:AD450" si="26">AB387-AC387</f>
        <v>176</v>
      </c>
      <c r="AE387" s="29">
        <f t="shared" ref="AE387:AE450" si="27">IF(AND(L387=0,AD387=0),0,AD387/L387)</f>
        <v>4.4000000000000004</v>
      </c>
    </row>
    <row r="388" spans="1:31" x14ac:dyDescent="0.25">
      <c r="A388" s="23">
        <v>3</v>
      </c>
      <c r="B388" s="25">
        <v>387</v>
      </c>
      <c r="C388" s="25">
        <v>1268</v>
      </c>
      <c r="D388" s="25">
        <v>3714</v>
      </c>
      <c r="E388" s="25">
        <v>79</v>
      </c>
      <c r="F388" s="25">
        <v>556</v>
      </c>
      <c r="G388" s="25">
        <v>293</v>
      </c>
      <c r="H388" s="25">
        <v>340</v>
      </c>
      <c r="I388" s="25">
        <v>257</v>
      </c>
      <c r="J388" s="25">
        <v>533</v>
      </c>
      <c r="K388" s="25">
        <v>424</v>
      </c>
      <c r="L388" s="25">
        <v>54</v>
      </c>
      <c r="M388" s="25">
        <v>761</v>
      </c>
      <c r="N388" s="25">
        <v>507</v>
      </c>
      <c r="O388" s="25">
        <v>102</v>
      </c>
      <c r="P388" s="25">
        <v>229</v>
      </c>
      <c r="Q388" s="25">
        <v>141</v>
      </c>
      <c r="R388" s="25">
        <v>796</v>
      </c>
      <c r="S388" s="25">
        <v>176</v>
      </c>
      <c r="T388" s="25">
        <v>791</v>
      </c>
      <c r="U388" s="25">
        <v>759</v>
      </c>
      <c r="V388" s="25">
        <v>1321</v>
      </c>
      <c r="W388" s="25">
        <v>667</v>
      </c>
      <c r="X388" s="25">
        <v>9</v>
      </c>
      <c r="Y388" s="25">
        <v>0</v>
      </c>
      <c r="Z388" s="25">
        <v>0</v>
      </c>
      <c r="AA388" s="25">
        <v>9</v>
      </c>
      <c r="AB388" s="26">
        <f>'TAZ 1454 2015 Land Use'!H388</f>
        <v>1688</v>
      </c>
      <c r="AC388" s="25">
        <f t="shared" si="25"/>
        <v>1381</v>
      </c>
      <c r="AD388" s="25">
        <f t="shared" si="26"/>
        <v>307</v>
      </c>
      <c r="AE388" s="29">
        <f t="shared" si="27"/>
        <v>5.6851851851851851</v>
      </c>
    </row>
    <row r="389" spans="1:31" x14ac:dyDescent="0.25">
      <c r="A389" s="23">
        <v>3</v>
      </c>
      <c r="B389" s="25">
        <v>388</v>
      </c>
      <c r="C389" s="25">
        <v>2020</v>
      </c>
      <c r="D389" s="25">
        <v>6405</v>
      </c>
      <c r="E389" s="25">
        <v>164</v>
      </c>
      <c r="F389" s="25">
        <v>698</v>
      </c>
      <c r="G389" s="25">
        <v>454</v>
      </c>
      <c r="H389" s="25">
        <v>704</v>
      </c>
      <c r="I389" s="25">
        <v>428</v>
      </c>
      <c r="J389" s="25">
        <v>552</v>
      </c>
      <c r="K389" s="25">
        <v>892</v>
      </c>
      <c r="L389" s="25">
        <v>148</v>
      </c>
      <c r="M389" s="25">
        <v>1096</v>
      </c>
      <c r="N389" s="25">
        <v>924</v>
      </c>
      <c r="O389" s="25">
        <v>161</v>
      </c>
      <c r="P389" s="25">
        <v>268</v>
      </c>
      <c r="Q389" s="25">
        <v>368</v>
      </c>
      <c r="R389" s="25">
        <v>1223</v>
      </c>
      <c r="S389" s="25">
        <v>367</v>
      </c>
      <c r="T389" s="25">
        <v>1339</v>
      </c>
      <c r="U389" s="25">
        <v>1573</v>
      </c>
      <c r="V389" s="25">
        <v>1778</v>
      </c>
      <c r="W389" s="25">
        <v>1348</v>
      </c>
      <c r="X389" s="25">
        <v>8</v>
      </c>
      <c r="Y389" s="25">
        <v>0</v>
      </c>
      <c r="Z389" s="25">
        <v>0</v>
      </c>
      <c r="AA389" s="25">
        <v>8</v>
      </c>
      <c r="AB389" s="26">
        <f>'TAZ 1454 2015 Land Use'!H389</f>
        <v>3222</v>
      </c>
      <c r="AC389" s="25">
        <f t="shared" si="25"/>
        <v>2336</v>
      </c>
      <c r="AD389" s="25">
        <f t="shared" si="26"/>
        <v>886</v>
      </c>
      <c r="AE389" s="29">
        <f t="shared" si="27"/>
        <v>5.9864864864864868</v>
      </c>
    </row>
    <row r="390" spans="1:31" x14ac:dyDescent="0.25">
      <c r="A390" s="23">
        <v>3</v>
      </c>
      <c r="B390" s="25">
        <v>389</v>
      </c>
      <c r="C390" s="25">
        <v>1937</v>
      </c>
      <c r="D390" s="25">
        <v>4978</v>
      </c>
      <c r="E390" s="25">
        <v>528</v>
      </c>
      <c r="F390" s="25">
        <v>588</v>
      </c>
      <c r="G390" s="25">
        <v>299</v>
      </c>
      <c r="H390" s="25">
        <v>522</v>
      </c>
      <c r="I390" s="25">
        <v>602</v>
      </c>
      <c r="J390" s="25">
        <v>662</v>
      </c>
      <c r="K390" s="25">
        <v>565</v>
      </c>
      <c r="L390" s="25">
        <v>108</v>
      </c>
      <c r="M390" s="25">
        <v>1267</v>
      </c>
      <c r="N390" s="25">
        <v>670</v>
      </c>
      <c r="O390" s="25">
        <v>552</v>
      </c>
      <c r="P390" s="25">
        <v>200</v>
      </c>
      <c r="Q390" s="25">
        <v>219</v>
      </c>
      <c r="R390" s="25">
        <v>966</v>
      </c>
      <c r="S390" s="25">
        <v>358</v>
      </c>
      <c r="T390" s="25">
        <v>955</v>
      </c>
      <c r="U390" s="25">
        <v>1212</v>
      </c>
      <c r="V390" s="25">
        <v>1396</v>
      </c>
      <c r="W390" s="25">
        <v>1057</v>
      </c>
      <c r="X390" s="25">
        <v>19</v>
      </c>
      <c r="Y390" s="25">
        <v>0</v>
      </c>
      <c r="Z390" s="25">
        <v>0</v>
      </c>
      <c r="AA390" s="25">
        <v>19</v>
      </c>
      <c r="AB390" s="26">
        <f>'TAZ 1454 2015 Land Use'!H390</f>
        <v>2226</v>
      </c>
      <c r="AC390" s="25">
        <f t="shared" si="25"/>
        <v>1792</v>
      </c>
      <c r="AD390" s="25">
        <f t="shared" si="26"/>
        <v>434</v>
      </c>
      <c r="AE390" s="29">
        <f t="shared" si="27"/>
        <v>4.0185185185185182</v>
      </c>
    </row>
    <row r="391" spans="1:31" x14ac:dyDescent="0.25">
      <c r="A391" s="23">
        <v>3</v>
      </c>
      <c r="B391" s="25">
        <v>390</v>
      </c>
      <c r="C391" s="25">
        <v>1431</v>
      </c>
      <c r="D391" s="25">
        <v>3121</v>
      </c>
      <c r="E391" s="25">
        <v>482</v>
      </c>
      <c r="F391" s="25">
        <v>579</v>
      </c>
      <c r="G391" s="25">
        <v>167</v>
      </c>
      <c r="H391" s="25">
        <v>203</v>
      </c>
      <c r="I391" s="25">
        <v>239</v>
      </c>
      <c r="J391" s="25">
        <v>570</v>
      </c>
      <c r="K391" s="25">
        <v>590</v>
      </c>
      <c r="L391" s="25">
        <v>32</v>
      </c>
      <c r="M391" s="25">
        <v>1059</v>
      </c>
      <c r="N391" s="25">
        <v>372</v>
      </c>
      <c r="O391" s="25">
        <v>204</v>
      </c>
      <c r="P391" s="25">
        <v>251</v>
      </c>
      <c r="Q391" s="25">
        <v>322</v>
      </c>
      <c r="R391" s="25">
        <v>654</v>
      </c>
      <c r="S391" s="25">
        <v>229</v>
      </c>
      <c r="T391" s="25">
        <v>340</v>
      </c>
      <c r="U391" s="25">
        <v>1547</v>
      </c>
      <c r="V391" s="25">
        <v>747</v>
      </c>
      <c r="W391" s="25">
        <v>258</v>
      </c>
      <c r="X391" s="25">
        <v>1</v>
      </c>
      <c r="Y391" s="25">
        <v>0</v>
      </c>
      <c r="Z391" s="25">
        <v>0</v>
      </c>
      <c r="AA391" s="25">
        <v>1</v>
      </c>
      <c r="AB391" s="26">
        <f>'TAZ 1454 2015 Land Use'!H391</f>
        <v>1957</v>
      </c>
      <c r="AC391" s="25">
        <f t="shared" si="25"/>
        <v>1750</v>
      </c>
      <c r="AD391" s="25">
        <f t="shared" si="26"/>
        <v>207</v>
      </c>
      <c r="AE391" s="29">
        <f t="shared" si="27"/>
        <v>6.46875</v>
      </c>
    </row>
    <row r="392" spans="1:31" x14ac:dyDescent="0.25">
      <c r="A392" s="23">
        <v>3</v>
      </c>
      <c r="B392" s="25">
        <v>391</v>
      </c>
      <c r="C392" s="25">
        <v>3197</v>
      </c>
      <c r="D392" s="25">
        <v>7109</v>
      </c>
      <c r="E392" s="25">
        <v>894</v>
      </c>
      <c r="F392" s="25">
        <v>1296</v>
      </c>
      <c r="G392" s="25">
        <v>702</v>
      </c>
      <c r="H392" s="25">
        <v>305</v>
      </c>
      <c r="I392" s="25">
        <v>641</v>
      </c>
      <c r="J392" s="25">
        <v>1371</v>
      </c>
      <c r="K392" s="25">
        <v>1103</v>
      </c>
      <c r="L392" s="25">
        <v>82</v>
      </c>
      <c r="M392" s="25">
        <v>2269</v>
      </c>
      <c r="N392" s="25">
        <v>928</v>
      </c>
      <c r="O392" s="25">
        <v>618</v>
      </c>
      <c r="P392" s="25">
        <v>688</v>
      </c>
      <c r="Q392" s="25">
        <v>691</v>
      </c>
      <c r="R392" s="25">
        <v>1200</v>
      </c>
      <c r="S392" s="25">
        <v>350</v>
      </c>
      <c r="T392" s="25">
        <v>945</v>
      </c>
      <c r="U392" s="25">
        <v>3314</v>
      </c>
      <c r="V392" s="25">
        <v>1578</v>
      </c>
      <c r="W392" s="25">
        <v>922</v>
      </c>
      <c r="X392" s="25">
        <v>3</v>
      </c>
      <c r="Y392" s="25">
        <v>0</v>
      </c>
      <c r="Z392" s="25">
        <v>0</v>
      </c>
      <c r="AA392" s="25">
        <v>3</v>
      </c>
      <c r="AB392" s="26">
        <f>'TAZ 1454 2015 Land Use'!H392</f>
        <v>4026</v>
      </c>
      <c r="AC392" s="25">
        <f t="shared" si="25"/>
        <v>3577</v>
      </c>
      <c r="AD392" s="25">
        <f t="shared" si="26"/>
        <v>449</v>
      </c>
      <c r="AE392" s="29">
        <f t="shared" si="27"/>
        <v>5.475609756097561</v>
      </c>
    </row>
    <row r="393" spans="1:31" x14ac:dyDescent="0.25">
      <c r="A393" s="23">
        <v>3</v>
      </c>
      <c r="B393" s="25">
        <v>392</v>
      </c>
      <c r="C393" s="25">
        <v>1942</v>
      </c>
      <c r="D393" s="25">
        <v>5096</v>
      </c>
      <c r="E393" s="25">
        <v>422</v>
      </c>
      <c r="F393" s="25">
        <v>693</v>
      </c>
      <c r="G393" s="25">
        <v>455</v>
      </c>
      <c r="H393" s="25">
        <v>372</v>
      </c>
      <c r="I393" s="25">
        <v>214</v>
      </c>
      <c r="J393" s="25">
        <v>1026</v>
      </c>
      <c r="K393" s="25">
        <v>554</v>
      </c>
      <c r="L393" s="25">
        <v>148</v>
      </c>
      <c r="M393" s="25">
        <v>1355</v>
      </c>
      <c r="N393" s="25">
        <v>587</v>
      </c>
      <c r="O393" s="25">
        <v>329</v>
      </c>
      <c r="P393" s="25">
        <v>436</v>
      </c>
      <c r="Q393" s="25">
        <v>509</v>
      </c>
      <c r="R393" s="25">
        <v>668</v>
      </c>
      <c r="S393" s="25">
        <v>440</v>
      </c>
      <c r="T393" s="25">
        <v>722</v>
      </c>
      <c r="U393" s="25">
        <v>2977</v>
      </c>
      <c r="V393" s="25">
        <v>692</v>
      </c>
      <c r="W393" s="25">
        <v>265</v>
      </c>
      <c r="X393" s="25">
        <v>0</v>
      </c>
      <c r="Y393" s="25">
        <v>0</v>
      </c>
      <c r="Z393" s="25">
        <v>0</v>
      </c>
      <c r="AA393" s="25">
        <v>0</v>
      </c>
      <c r="AB393" s="26">
        <f>'TAZ 1454 2015 Land Use'!H393</f>
        <v>2918</v>
      </c>
      <c r="AC393" s="25">
        <f t="shared" si="25"/>
        <v>2134</v>
      </c>
      <c r="AD393" s="25">
        <f t="shared" si="26"/>
        <v>784</v>
      </c>
      <c r="AE393" s="29">
        <f t="shared" si="27"/>
        <v>5.2972972972972974</v>
      </c>
    </row>
    <row r="394" spans="1:31" x14ac:dyDescent="0.25">
      <c r="A394" s="23">
        <v>3</v>
      </c>
      <c r="B394" s="25">
        <v>393</v>
      </c>
      <c r="C394" s="25">
        <v>1681</v>
      </c>
      <c r="D394" s="25">
        <v>4423</v>
      </c>
      <c r="E394" s="25">
        <v>437</v>
      </c>
      <c r="F394" s="25">
        <v>530</v>
      </c>
      <c r="G394" s="25">
        <v>358</v>
      </c>
      <c r="H394" s="25">
        <v>356</v>
      </c>
      <c r="I394" s="25">
        <v>313</v>
      </c>
      <c r="J394" s="25">
        <v>691</v>
      </c>
      <c r="K394" s="25">
        <v>542</v>
      </c>
      <c r="L394" s="25">
        <v>135</v>
      </c>
      <c r="M394" s="25">
        <v>1110</v>
      </c>
      <c r="N394" s="25">
        <v>571</v>
      </c>
      <c r="O394" s="25">
        <v>287</v>
      </c>
      <c r="P394" s="25">
        <v>381</v>
      </c>
      <c r="Q394" s="25">
        <v>365</v>
      </c>
      <c r="R394" s="25">
        <v>648</v>
      </c>
      <c r="S394" s="25">
        <v>483</v>
      </c>
      <c r="T394" s="25">
        <v>534</v>
      </c>
      <c r="U394" s="25">
        <v>1931</v>
      </c>
      <c r="V394" s="25">
        <v>1034</v>
      </c>
      <c r="W394" s="25">
        <v>441</v>
      </c>
      <c r="X394" s="25">
        <v>18</v>
      </c>
      <c r="Y394" s="25">
        <v>0</v>
      </c>
      <c r="Z394" s="25">
        <v>0</v>
      </c>
      <c r="AA394" s="25">
        <v>18</v>
      </c>
      <c r="AB394" s="26">
        <f>'TAZ 1454 2015 Land Use'!H394</f>
        <v>2455</v>
      </c>
      <c r="AC394" s="25">
        <f t="shared" si="25"/>
        <v>1775</v>
      </c>
      <c r="AD394" s="25">
        <f t="shared" si="26"/>
        <v>680</v>
      </c>
      <c r="AE394" s="29">
        <f t="shared" si="27"/>
        <v>5.0370370370370372</v>
      </c>
    </row>
    <row r="395" spans="1:31" x14ac:dyDescent="0.25">
      <c r="A395" s="23">
        <v>3</v>
      </c>
      <c r="B395" s="25">
        <v>394</v>
      </c>
      <c r="C395" s="25">
        <v>1351</v>
      </c>
      <c r="D395" s="25">
        <v>3981</v>
      </c>
      <c r="E395" s="25">
        <v>188</v>
      </c>
      <c r="F395" s="25">
        <v>471</v>
      </c>
      <c r="G395" s="25">
        <v>295</v>
      </c>
      <c r="H395" s="25">
        <v>397</v>
      </c>
      <c r="I395" s="25">
        <v>225</v>
      </c>
      <c r="J395" s="25">
        <v>511</v>
      </c>
      <c r="K395" s="25">
        <v>542</v>
      </c>
      <c r="L395" s="25">
        <v>73</v>
      </c>
      <c r="M395" s="25">
        <v>833</v>
      </c>
      <c r="N395" s="25">
        <v>518</v>
      </c>
      <c r="O395" s="25">
        <v>231</v>
      </c>
      <c r="P395" s="25">
        <v>250</v>
      </c>
      <c r="Q395" s="25">
        <v>294</v>
      </c>
      <c r="R395" s="25">
        <v>576</v>
      </c>
      <c r="S395" s="25">
        <v>183</v>
      </c>
      <c r="T395" s="25">
        <v>835</v>
      </c>
      <c r="U395" s="25">
        <v>1312</v>
      </c>
      <c r="V395" s="25">
        <v>1114</v>
      </c>
      <c r="W395" s="25">
        <v>537</v>
      </c>
      <c r="X395" s="25">
        <v>89</v>
      </c>
      <c r="Y395" s="25">
        <v>0</v>
      </c>
      <c r="Z395" s="25">
        <v>0</v>
      </c>
      <c r="AA395" s="25">
        <v>89</v>
      </c>
      <c r="AB395" s="26">
        <f>'TAZ 1454 2015 Land Use'!H395</f>
        <v>1992</v>
      </c>
      <c r="AC395" s="25">
        <f t="shared" si="25"/>
        <v>1595</v>
      </c>
      <c r="AD395" s="25">
        <f t="shared" si="26"/>
        <v>397</v>
      </c>
      <c r="AE395" s="29">
        <f t="shared" si="27"/>
        <v>5.4383561643835616</v>
      </c>
    </row>
    <row r="396" spans="1:31" x14ac:dyDescent="0.25">
      <c r="A396" s="23">
        <v>3</v>
      </c>
      <c r="B396" s="25">
        <v>395</v>
      </c>
      <c r="C396" s="25">
        <v>2288</v>
      </c>
      <c r="D396" s="25">
        <v>4861</v>
      </c>
      <c r="E396" s="25">
        <v>634</v>
      </c>
      <c r="F396" s="25">
        <v>1005</v>
      </c>
      <c r="G396" s="25">
        <v>454</v>
      </c>
      <c r="H396" s="25">
        <v>195</v>
      </c>
      <c r="I396" s="25">
        <v>263</v>
      </c>
      <c r="J396" s="25">
        <v>1270</v>
      </c>
      <c r="K396" s="25">
        <v>667</v>
      </c>
      <c r="L396" s="25">
        <v>88</v>
      </c>
      <c r="M396" s="25">
        <v>1750</v>
      </c>
      <c r="N396" s="25">
        <v>538</v>
      </c>
      <c r="O396" s="25">
        <v>230</v>
      </c>
      <c r="P396" s="25">
        <v>316</v>
      </c>
      <c r="Q396" s="25">
        <v>620</v>
      </c>
      <c r="R396" s="25">
        <v>1122</v>
      </c>
      <c r="S396" s="25">
        <v>404</v>
      </c>
      <c r="T396" s="25">
        <v>316</v>
      </c>
      <c r="U396" s="25">
        <v>2915</v>
      </c>
      <c r="V396" s="25">
        <v>869</v>
      </c>
      <c r="W396" s="25">
        <v>357</v>
      </c>
      <c r="X396" s="25">
        <v>0</v>
      </c>
      <c r="Y396" s="25">
        <v>0</v>
      </c>
      <c r="Z396" s="25">
        <v>0</v>
      </c>
      <c r="AA396" s="25">
        <v>0</v>
      </c>
      <c r="AB396" s="26">
        <f>'TAZ 1454 2015 Land Use'!H396</f>
        <v>3031</v>
      </c>
      <c r="AC396" s="25">
        <f t="shared" si="25"/>
        <v>2604</v>
      </c>
      <c r="AD396" s="25">
        <f t="shared" si="26"/>
        <v>427</v>
      </c>
      <c r="AE396" s="29">
        <f t="shared" si="27"/>
        <v>4.8522727272727275</v>
      </c>
    </row>
    <row r="397" spans="1:31" x14ac:dyDescent="0.25">
      <c r="A397" s="23">
        <v>3</v>
      </c>
      <c r="B397" s="25">
        <v>396</v>
      </c>
      <c r="C397" s="25">
        <v>3</v>
      </c>
      <c r="D397" s="25">
        <v>7</v>
      </c>
      <c r="E397" s="25">
        <v>1</v>
      </c>
      <c r="F397" s="25">
        <v>2</v>
      </c>
      <c r="G397" s="25">
        <v>0</v>
      </c>
      <c r="H397" s="25">
        <v>0</v>
      </c>
      <c r="I397" s="25">
        <v>0</v>
      </c>
      <c r="J397" s="25">
        <v>2</v>
      </c>
      <c r="K397" s="25">
        <v>1</v>
      </c>
      <c r="L397" s="25">
        <v>0</v>
      </c>
      <c r="M397" s="25">
        <v>2</v>
      </c>
      <c r="N397" s="25">
        <v>1</v>
      </c>
      <c r="O397" s="25">
        <v>1</v>
      </c>
      <c r="P397" s="25">
        <v>0</v>
      </c>
      <c r="Q397" s="25">
        <v>1</v>
      </c>
      <c r="R397" s="25">
        <v>1</v>
      </c>
      <c r="S397" s="25">
        <v>1</v>
      </c>
      <c r="T397" s="25">
        <v>1</v>
      </c>
      <c r="U397" s="25">
        <v>2</v>
      </c>
      <c r="V397" s="25">
        <v>2</v>
      </c>
      <c r="W397" s="25">
        <v>1</v>
      </c>
      <c r="X397" s="25">
        <v>0</v>
      </c>
      <c r="Y397" s="25">
        <v>0</v>
      </c>
      <c r="Z397" s="25">
        <v>0</v>
      </c>
      <c r="AA397" s="25">
        <v>0</v>
      </c>
      <c r="AB397" s="26">
        <f>'TAZ 1454 2015 Land Use'!H397</f>
        <v>4</v>
      </c>
      <c r="AC397" s="25">
        <f t="shared" si="25"/>
        <v>4</v>
      </c>
      <c r="AD397" s="25">
        <f t="shared" si="26"/>
        <v>0</v>
      </c>
      <c r="AE397" s="29">
        <f t="shared" si="27"/>
        <v>0</v>
      </c>
    </row>
    <row r="398" spans="1:31" x14ac:dyDescent="0.25">
      <c r="A398" s="23">
        <v>3</v>
      </c>
      <c r="B398" s="25">
        <v>397</v>
      </c>
      <c r="C398" s="25">
        <v>723</v>
      </c>
      <c r="D398" s="25">
        <v>1686</v>
      </c>
      <c r="E398" s="25">
        <v>247</v>
      </c>
      <c r="F398" s="25">
        <v>197</v>
      </c>
      <c r="G398" s="25">
        <v>147</v>
      </c>
      <c r="H398" s="25">
        <v>132</v>
      </c>
      <c r="I398" s="25">
        <v>74</v>
      </c>
      <c r="J398" s="25">
        <v>324</v>
      </c>
      <c r="K398" s="25">
        <v>294</v>
      </c>
      <c r="L398" s="25">
        <v>31</v>
      </c>
      <c r="M398" s="25">
        <v>493</v>
      </c>
      <c r="N398" s="25">
        <v>230</v>
      </c>
      <c r="O398" s="25">
        <v>88</v>
      </c>
      <c r="P398" s="25">
        <v>11</v>
      </c>
      <c r="Q398" s="25">
        <v>116</v>
      </c>
      <c r="R398" s="25">
        <v>508</v>
      </c>
      <c r="S398" s="25">
        <v>140</v>
      </c>
      <c r="T398" s="25">
        <v>234</v>
      </c>
      <c r="U398" s="25">
        <v>806</v>
      </c>
      <c r="V398" s="25">
        <v>396</v>
      </c>
      <c r="W398" s="25">
        <v>110</v>
      </c>
      <c r="X398" s="25">
        <v>0</v>
      </c>
      <c r="Y398" s="25">
        <v>0</v>
      </c>
      <c r="Z398" s="25">
        <v>0</v>
      </c>
      <c r="AA398" s="25">
        <v>0</v>
      </c>
      <c r="AB398" s="26">
        <f>'TAZ 1454 2015 Land Use'!H398</f>
        <v>1069</v>
      </c>
      <c r="AC398" s="25">
        <f t="shared" si="25"/>
        <v>912</v>
      </c>
      <c r="AD398" s="25">
        <f t="shared" si="26"/>
        <v>157</v>
      </c>
      <c r="AE398" s="29">
        <f t="shared" si="27"/>
        <v>5.064516129032258</v>
      </c>
    </row>
    <row r="399" spans="1:31" x14ac:dyDescent="0.25">
      <c r="A399" s="23">
        <v>3</v>
      </c>
      <c r="B399" s="25">
        <v>398</v>
      </c>
      <c r="C399" s="25">
        <v>1245</v>
      </c>
      <c r="D399" s="25">
        <v>3125</v>
      </c>
      <c r="E399" s="25">
        <v>361</v>
      </c>
      <c r="F399" s="25">
        <v>421</v>
      </c>
      <c r="G399" s="25">
        <v>167</v>
      </c>
      <c r="H399" s="25">
        <v>296</v>
      </c>
      <c r="I399" s="25">
        <v>124</v>
      </c>
      <c r="J399" s="25">
        <v>576</v>
      </c>
      <c r="K399" s="25">
        <v>492</v>
      </c>
      <c r="L399" s="25">
        <v>53</v>
      </c>
      <c r="M399" s="25">
        <v>860</v>
      </c>
      <c r="N399" s="25">
        <v>385</v>
      </c>
      <c r="O399" s="25">
        <v>99</v>
      </c>
      <c r="P399" s="25">
        <v>283</v>
      </c>
      <c r="Q399" s="25">
        <v>333</v>
      </c>
      <c r="R399" s="25">
        <v>530</v>
      </c>
      <c r="S399" s="25">
        <v>478</v>
      </c>
      <c r="T399" s="25">
        <v>369</v>
      </c>
      <c r="U399" s="25">
        <v>1596</v>
      </c>
      <c r="V399" s="25">
        <v>564</v>
      </c>
      <c r="W399" s="25">
        <v>118</v>
      </c>
      <c r="X399" s="25">
        <v>0</v>
      </c>
      <c r="Y399" s="25">
        <v>0</v>
      </c>
      <c r="Z399" s="25">
        <v>0</v>
      </c>
      <c r="AA399" s="25">
        <v>0</v>
      </c>
      <c r="AB399" s="26">
        <f>'TAZ 1454 2015 Land Use'!H399</f>
        <v>1825</v>
      </c>
      <c r="AC399" s="25">
        <f t="shared" si="25"/>
        <v>1560</v>
      </c>
      <c r="AD399" s="25">
        <f t="shared" si="26"/>
        <v>265</v>
      </c>
      <c r="AE399" s="29">
        <f t="shared" si="27"/>
        <v>5</v>
      </c>
    </row>
    <row r="400" spans="1:31" x14ac:dyDescent="0.25">
      <c r="A400" s="23">
        <v>3</v>
      </c>
      <c r="B400" s="25">
        <v>399</v>
      </c>
      <c r="C400" s="25">
        <v>1</v>
      </c>
      <c r="D400" s="25">
        <v>3</v>
      </c>
      <c r="E400" s="25">
        <v>1</v>
      </c>
      <c r="F400" s="25">
        <v>0</v>
      </c>
      <c r="G400" s="25">
        <v>0</v>
      </c>
      <c r="H400" s="25">
        <v>0</v>
      </c>
      <c r="I400" s="25">
        <v>1</v>
      </c>
      <c r="J400" s="25">
        <v>0</v>
      </c>
      <c r="K400" s="25">
        <v>0</v>
      </c>
      <c r="L400" s="25">
        <v>0</v>
      </c>
      <c r="M400" s="25">
        <v>1</v>
      </c>
      <c r="N400" s="25">
        <v>0</v>
      </c>
      <c r="O400" s="25">
        <v>1</v>
      </c>
      <c r="P400" s="25">
        <v>0</v>
      </c>
      <c r="Q400" s="25">
        <v>0</v>
      </c>
      <c r="R400" s="25">
        <v>0</v>
      </c>
      <c r="S400" s="25">
        <v>0</v>
      </c>
      <c r="T400" s="25">
        <v>0</v>
      </c>
      <c r="U400" s="25">
        <v>2</v>
      </c>
      <c r="V400" s="25">
        <v>1</v>
      </c>
      <c r="W400" s="25">
        <v>0</v>
      </c>
      <c r="X400" s="25">
        <v>0</v>
      </c>
      <c r="Y400" s="25">
        <v>0</v>
      </c>
      <c r="Z400" s="25">
        <v>0</v>
      </c>
      <c r="AA400" s="25">
        <v>0</v>
      </c>
      <c r="AB400" s="26">
        <f>'TAZ 1454 2015 Land Use'!H400</f>
        <v>2</v>
      </c>
      <c r="AC400" s="25">
        <f t="shared" si="25"/>
        <v>0</v>
      </c>
      <c r="AD400" s="25">
        <f t="shared" si="26"/>
        <v>2</v>
      </c>
      <c r="AE400" s="29" t="e">
        <f t="shared" si="27"/>
        <v>#DIV/0!</v>
      </c>
    </row>
    <row r="401" spans="1:31" x14ac:dyDescent="0.25">
      <c r="A401" s="23">
        <v>3</v>
      </c>
      <c r="B401" s="25">
        <v>400</v>
      </c>
      <c r="C401" s="25">
        <v>1975</v>
      </c>
      <c r="D401" s="25">
        <v>4565</v>
      </c>
      <c r="E401" s="25">
        <v>717</v>
      </c>
      <c r="F401" s="25">
        <v>553</v>
      </c>
      <c r="G401" s="25">
        <v>401</v>
      </c>
      <c r="H401" s="25">
        <v>304</v>
      </c>
      <c r="I401" s="25">
        <v>179</v>
      </c>
      <c r="J401" s="25">
        <v>1032</v>
      </c>
      <c r="K401" s="25">
        <v>595</v>
      </c>
      <c r="L401" s="25">
        <v>169</v>
      </c>
      <c r="M401" s="25">
        <v>1446</v>
      </c>
      <c r="N401" s="25">
        <v>529</v>
      </c>
      <c r="O401" s="25">
        <v>306</v>
      </c>
      <c r="P401" s="25">
        <v>495</v>
      </c>
      <c r="Q401" s="25">
        <v>528</v>
      </c>
      <c r="R401" s="25">
        <v>646</v>
      </c>
      <c r="S401" s="25">
        <v>415</v>
      </c>
      <c r="T401" s="25">
        <v>467</v>
      </c>
      <c r="U401" s="25">
        <v>2217</v>
      </c>
      <c r="V401" s="25">
        <v>1054</v>
      </c>
      <c r="W401" s="25">
        <v>412</v>
      </c>
      <c r="X401" s="25">
        <v>0</v>
      </c>
      <c r="Y401" s="25">
        <v>0</v>
      </c>
      <c r="Z401" s="25">
        <v>0</v>
      </c>
      <c r="AA401" s="25">
        <v>0</v>
      </c>
      <c r="AB401" s="26">
        <f>'TAZ 1454 2015 Land Use'!H401</f>
        <v>2886</v>
      </c>
      <c r="AC401" s="25">
        <f t="shared" si="25"/>
        <v>2222</v>
      </c>
      <c r="AD401" s="25">
        <f t="shared" si="26"/>
        <v>664</v>
      </c>
      <c r="AE401" s="29">
        <f t="shared" si="27"/>
        <v>3.9289940828402368</v>
      </c>
    </row>
    <row r="402" spans="1:31" x14ac:dyDescent="0.25">
      <c r="A402" s="23">
        <v>3</v>
      </c>
      <c r="B402" s="25">
        <v>401</v>
      </c>
      <c r="C402" s="25">
        <v>367</v>
      </c>
      <c r="D402" s="25">
        <v>905</v>
      </c>
      <c r="E402" s="25">
        <v>126</v>
      </c>
      <c r="F402" s="25">
        <v>118</v>
      </c>
      <c r="G402" s="25">
        <v>27</v>
      </c>
      <c r="H402" s="25">
        <v>96</v>
      </c>
      <c r="I402" s="25">
        <v>136</v>
      </c>
      <c r="J402" s="25">
        <v>100</v>
      </c>
      <c r="K402" s="25">
        <v>87</v>
      </c>
      <c r="L402" s="25">
        <v>44</v>
      </c>
      <c r="M402" s="25">
        <v>287</v>
      </c>
      <c r="N402" s="25">
        <v>80</v>
      </c>
      <c r="O402" s="25">
        <v>107</v>
      </c>
      <c r="P402" s="25">
        <v>125</v>
      </c>
      <c r="Q402" s="25">
        <v>73</v>
      </c>
      <c r="R402" s="25">
        <v>62</v>
      </c>
      <c r="S402" s="25">
        <v>35</v>
      </c>
      <c r="T402" s="25">
        <v>116</v>
      </c>
      <c r="U402" s="25">
        <v>321</v>
      </c>
      <c r="V402" s="25">
        <v>297</v>
      </c>
      <c r="W402" s="25">
        <v>136</v>
      </c>
      <c r="X402" s="25">
        <v>0</v>
      </c>
      <c r="Y402" s="25">
        <v>0</v>
      </c>
      <c r="Z402" s="25">
        <v>0</v>
      </c>
      <c r="AA402" s="25">
        <v>0</v>
      </c>
      <c r="AB402" s="26">
        <f>'TAZ 1454 2015 Land Use'!H402</f>
        <v>471</v>
      </c>
      <c r="AC402" s="25">
        <f t="shared" si="25"/>
        <v>274</v>
      </c>
      <c r="AD402" s="25">
        <f t="shared" si="26"/>
        <v>197</v>
      </c>
      <c r="AE402" s="29">
        <f t="shared" si="27"/>
        <v>4.4772727272727275</v>
      </c>
    </row>
    <row r="403" spans="1:31" x14ac:dyDescent="0.25">
      <c r="A403" s="23">
        <v>3</v>
      </c>
      <c r="B403" s="25">
        <v>402</v>
      </c>
      <c r="C403" s="25">
        <v>190</v>
      </c>
      <c r="D403" s="25">
        <v>735</v>
      </c>
      <c r="E403" s="25">
        <v>4</v>
      </c>
      <c r="F403" s="25">
        <v>51</v>
      </c>
      <c r="G403" s="25">
        <v>29</v>
      </c>
      <c r="H403" s="25">
        <v>106</v>
      </c>
      <c r="I403" s="25">
        <v>0</v>
      </c>
      <c r="J403" s="25">
        <v>106</v>
      </c>
      <c r="K403" s="25">
        <v>55</v>
      </c>
      <c r="L403" s="25">
        <v>29</v>
      </c>
      <c r="M403" s="25">
        <v>51</v>
      </c>
      <c r="N403" s="25">
        <v>139</v>
      </c>
      <c r="O403" s="25">
        <v>26</v>
      </c>
      <c r="P403" s="25">
        <v>78</v>
      </c>
      <c r="Q403" s="25">
        <v>47</v>
      </c>
      <c r="R403" s="25">
        <v>39</v>
      </c>
      <c r="S403" s="25">
        <v>92</v>
      </c>
      <c r="T403" s="25">
        <v>260</v>
      </c>
      <c r="U403" s="25">
        <v>241</v>
      </c>
      <c r="V403" s="25">
        <v>138</v>
      </c>
      <c r="W403" s="25">
        <v>4</v>
      </c>
      <c r="X403" s="25">
        <v>0</v>
      </c>
      <c r="Y403" s="25">
        <v>0</v>
      </c>
      <c r="Z403" s="25">
        <v>0</v>
      </c>
      <c r="AA403" s="25">
        <v>0</v>
      </c>
      <c r="AB403" s="26">
        <f>'TAZ 1454 2015 Land Use'!H403</f>
        <v>302</v>
      </c>
      <c r="AC403" s="25">
        <f t="shared" si="25"/>
        <v>216</v>
      </c>
      <c r="AD403" s="25">
        <f t="shared" si="26"/>
        <v>86</v>
      </c>
      <c r="AE403" s="29">
        <f t="shared" si="27"/>
        <v>2.9655172413793105</v>
      </c>
    </row>
    <row r="404" spans="1:31" x14ac:dyDescent="0.25">
      <c r="A404" s="23">
        <v>3</v>
      </c>
      <c r="B404" s="25">
        <v>403</v>
      </c>
      <c r="C404" s="25">
        <v>7</v>
      </c>
      <c r="D404" s="25">
        <v>23</v>
      </c>
      <c r="E404" s="25">
        <v>1</v>
      </c>
      <c r="F404" s="25">
        <v>3</v>
      </c>
      <c r="G404" s="25">
        <v>1</v>
      </c>
      <c r="H404" s="25">
        <v>2</v>
      </c>
      <c r="I404" s="25">
        <v>3</v>
      </c>
      <c r="J404" s="25">
        <v>2</v>
      </c>
      <c r="K404" s="25">
        <v>2</v>
      </c>
      <c r="L404" s="25">
        <v>0</v>
      </c>
      <c r="M404" s="25">
        <v>5</v>
      </c>
      <c r="N404" s="25">
        <v>2</v>
      </c>
      <c r="O404" s="25">
        <v>1</v>
      </c>
      <c r="P404" s="25">
        <v>2</v>
      </c>
      <c r="Q404" s="25">
        <v>2</v>
      </c>
      <c r="R404" s="25">
        <v>2</v>
      </c>
      <c r="S404" s="25">
        <v>2</v>
      </c>
      <c r="T404" s="25">
        <v>3</v>
      </c>
      <c r="U404" s="25">
        <v>9</v>
      </c>
      <c r="V404" s="25">
        <v>7</v>
      </c>
      <c r="W404" s="25">
        <v>2</v>
      </c>
      <c r="X404" s="25">
        <v>0</v>
      </c>
      <c r="Y404" s="25">
        <v>0</v>
      </c>
      <c r="Z404" s="25">
        <v>0</v>
      </c>
      <c r="AA404" s="25">
        <v>0</v>
      </c>
      <c r="AB404" s="26">
        <f>'TAZ 1454 2015 Land Use'!H404</f>
        <v>12</v>
      </c>
      <c r="AC404" s="25">
        <f t="shared" si="25"/>
        <v>6</v>
      </c>
      <c r="AD404" s="25">
        <f t="shared" si="26"/>
        <v>6</v>
      </c>
      <c r="AE404" s="29" t="e">
        <f t="shared" si="27"/>
        <v>#DIV/0!</v>
      </c>
    </row>
    <row r="405" spans="1:31" x14ac:dyDescent="0.25">
      <c r="A405" s="23">
        <v>3</v>
      </c>
      <c r="B405" s="25">
        <v>404</v>
      </c>
      <c r="C405" s="25">
        <v>601</v>
      </c>
      <c r="D405" s="25">
        <v>2111</v>
      </c>
      <c r="E405" s="25">
        <v>78</v>
      </c>
      <c r="F405" s="25">
        <v>173</v>
      </c>
      <c r="G405" s="25">
        <v>128</v>
      </c>
      <c r="H405" s="25">
        <v>222</v>
      </c>
      <c r="I405" s="25">
        <v>237</v>
      </c>
      <c r="J405" s="25">
        <v>154</v>
      </c>
      <c r="K405" s="25">
        <v>174</v>
      </c>
      <c r="L405" s="25">
        <v>36</v>
      </c>
      <c r="M405" s="25">
        <v>439</v>
      </c>
      <c r="N405" s="25">
        <v>162</v>
      </c>
      <c r="O405" s="25">
        <v>94</v>
      </c>
      <c r="P405" s="25">
        <v>228</v>
      </c>
      <c r="Q405" s="25">
        <v>142</v>
      </c>
      <c r="R405" s="25">
        <v>137</v>
      </c>
      <c r="S405" s="25">
        <v>139</v>
      </c>
      <c r="T405" s="25">
        <v>313</v>
      </c>
      <c r="U405" s="25">
        <v>824</v>
      </c>
      <c r="V405" s="25">
        <v>631</v>
      </c>
      <c r="W405" s="25">
        <v>204</v>
      </c>
      <c r="X405" s="25">
        <v>8</v>
      </c>
      <c r="Y405" s="25">
        <v>0</v>
      </c>
      <c r="Z405" s="25">
        <v>0</v>
      </c>
      <c r="AA405" s="25">
        <v>8</v>
      </c>
      <c r="AB405" s="26">
        <f>'TAZ 1454 2015 Land Use'!H405</f>
        <v>1079</v>
      </c>
      <c r="AC405" s="25">
        <f t="shared" si="25"/>
        <v>502</v>
      </c>
      <c r="AD405" s="25">
        <f t="shared" si="26"/>
        <v>577</v>
      </c>
      <c r="AE405" s="29">
        <f t="shared" si="27"/>
        <v>16.027777777777779</v>
      </c>
    </row>
    <row r="406" spans="1:31" x14ac:dyDescent="0.25">
      <c r="A406" s="23">
        <v>3</v>
      </c>
      <c r="B406" s="25">
        <v>405</v>
      </c>
      <c r="C406" s="25">
        <v>11</v>
      </c>
      <c r="D406" s="25">
        <v>39</v>
      </c>
      <c r="E406" s="25">
        <v>1</v>
      </c>
      <c r="F406" s="25">
        <v>3</v>
      </c>
      <c r="G406" s="25">
        <v>2</v>
      </c>
      <c r="H406" s="25">
        <v>5</v>
      </c>
      <c r="I406" s="25">
        <v>4</v>
      </c>
      <c r="J406" s="25">
        <v>3</v>
      </c>
      <c r="K406" s="25">
        <v>3</v>
      </c>
      <c r="L406" s="25">
        <v>1</v>
      </c>
      <c r="M406" s="25">
        <v>8</v>
      </c>
      <c r="N406" s="25">
        <v>3</v>
      </c>
      <c r="O406" s="25">
        <v>2</v>
      </c>
      <c r="P406" s="25">
        <v>4</v>
      </c>
      <c r="Q406" s="25">
        <v>3</v>
      </c>
      <c r="R406" s="25">
        <v>2</v>
      </c>
      <c r="S406" s="25">
        <v>3</v>
      </c>
      <c r="T406" s="25">
        <v>6</v>
      </c>
      <c r="U406" s="25">
        <v>14</v>
      </c>
      <c r="V406" s="25">
        <v>12</v>
      </c>
      <c r="W406" s="25">
        <v>4</v>
      </c>
      <c r="X406" s="25">
        <v>0</v>
      </c>
      <c r="Y406" s="25">
        <v>0</v>
      </c>
      <c r="Z406" s="25">
        <v>0</v>
      </c>
      <c r="AA406" s="25">
        <v>0</v>
      </c>
      <c r="AB406" s="26">
        <f>'TAZ 1454 2015 Land Use'!H406</f>
        <v>20</v>
      </c>
      <c r="AC406" s="25">
        <f t="shared" si="25"/>
        <v>9</v>
      </c>
      <c r="AD406" s="25">
        <f t="shared" si="26"/>
        <v>11</v>
      </c>
      <c r="AE406" s="29">
        <f t="shared" si="27"/>
        <v>11</v>
      </c>
    </row>
    <row r="407" spans="1:31" x14ac:dyDescent="0.25">
      <c r="A407" s="23">
        <v>3</v>
      </c>
      <c r="B407" s="25">
        <v>406</v>
      </c>
      <c r="C407" s="25">
        <v>69</v>
      </c>
      <c r="D407" s="25">
        <v>141</v>
      </c>
      <c r="E407" s="25">
        <v>21</v>
      </c>
      <c r="F407" s="25">
        <v>30</v>
      </c>
      <c r="G407" s="25">
        <v>14</v>
      </c>
      <c r="H407" s="25">
        <v>4</v>
      </c>
      <c r="I407" s="25">
        <v>6</v>
      </c>
      <c r="J407" s="25">
        <v>48</v>
      </c>
      <c r="K407" s="25">
        <v>14</v>
      </c>
      <c r="L407" s="25">
        <v>1</v>
      </c>
      <c r="M407" s="25">
        <v>59</v>
      </c>
      <c r="N407" s="25">
        <v>10</v>
      </c>
      <c r="O407" s="25">
        <v>6</v>
      </c>
      <c r="P407" s="25">
        <v>9</v>
      </c>
      <c r="Q407" s="25">
        <v>19</v>
      </c>
      <c r="R407" s="25">
        <v>35</v>
      </c>
      <c r="S407" s="25">
        <v>8</v>
      </c>
      <c r="T407" s="25">
        <v>13</v>
      </c>
      <c r="U407" s="25">
        <v>88</v>
      </c>
      <c r="V407" s="25">
        <v>27</v>
      </c>
      <c r="W407" s="25">
        <v>5</v>
      </c>
      <c r="X407" s="25">
        <v>0</v>
      </c>
      <c r="Y407" s="25">
        <v>0</v>
      </c>
      <c r="Z407" s="25">
        <v>0</v>
      </c>
      <c r="AA407" s="25">
        <v>0</v>
      </c>
      <c r="AB407" s="26">
        <f>'TAZ 1454 2015 Land Use'!H407</f>
        <v>96</v>
      </c>
      <c r="AC407" s="25">
        <f t="shared" si="25"/>
        <v>76</v>
      </c>
      <c r="AD407" s="25">
        <f t="shared" si="26"/>
        <v>20</v>
      </c>
      <c r="AE407" s="29">
        <f t="shared" si="27"/>
        <v>20</v>
      </c>
    </row>
    <row r="408" spans="1:31" x14ac:dyDescent="0.25">
      <c r="A408" s="23">
        <v>3</v>
      </c>
      <c r="B408" s="25">
        <v>407</v>
      </c>
      <c r="C408" s="25">
        <v>100</v>
      </c>
      <c r="D408" s="25">
        <v>216</v>
      </c>
      <c r="E408" s="25">
        <v>28</v>
      </c>
      <c r="F408" s="25">
        <v>42</v>
      </c>
      <c r="G408" s="25">
        <v>22</v>
      </c>
      <c r="H408" s="25">
        <v>8</v>
      </c>
      <c r="I408" s="25">
        <v>17</v>
      </c>
      <c r="J408" s="25">
        <v>42</v>
      </c>
      <c r="K408" s="25">
        <v>37</v>
      </c>
      <c r="L408" s="25">
        <v>4</v>
      </c>
      <c r="M408" s="25">
        <v>73</v>
      </c>
      <c r="N408" s="25">
        <v>27</v>
      </c>
      <c r="O408" s="25">
        <v>11</v>
      </c>
      <c r="P408" s="25">
        <v>8</v>
      </c>
      <c r="Q408" s="25">
        <v>26</v>
      </c>
      <c r="R408" s="25">
        <v>55</v>
      </c>
      <c r="S408" s="25">
        <v>21</v>
      </c>
      <c r="T408" s="25">
        <v>6</v>
      </c>
      <c r="U408" s="25">
        <v>160</v>
      </c>
      <c r="V408" s="25">
        <v>25</v>
      </c>
      <c r="W408" s="25">
        <v>4</v>
      </c>
      <c r="X408" s="25">
        <v>1</v>
      </c>
      <c r="Y408" s="25">
        <v>0</v>
      </c>
      <c r="Z408" s="25">
        <v>0</v>
      </c>
      <c r="AA408" s="25">
        <v>1</v>
      </c>
      <c r="AB408" s="26">
        <f>'TAZ 1454 2015 Land Use'!H408</f>
        <v>145</v>
      </c>
      <c r="AC408" s="25">
        <f t="shared" si="25"/>
        <v>116</v>
      </c>
      <c r="AD408" s="25">
        <f t="shared" si="26"/>
        <v>29</v>
      </c>
      <c r="AE408" s="29">
        <f t="shared" si="27"/>
        <v>7.25</v>
      </c>
    </row>
    <row r="409" spans="1:31" x14ac:dyDescent="0.25">
      <c r="A409" s="23">
        <v>3</v>
      </c>
      <c r="B409" s="25">
        <v>408</v>
      </c>
      <c r="C409" s="25">
        <v>8</v>
      </c>
      <c r="D409" s="25">
        <v>18</v>
      </c>
      <c r="E409" s="25">
        <v>2</v>
      </c>
      <c r="F409" s="25">
        <v>3</v>
      </c>
      <c r="G409" s="25">
        <v>2</v>
      </c>
      <c r="H409" s="25">
        <v>1</v>
      </c>
      <c r="I409" s="25">
        <v>1</v>
      </c>
      <c r="J409" s="25">
        <v>4</v>
      </c>
      <c r="K409" s="25">
        <v>3</v>
      </c>
      <c r="L409" s="25">
        <v>0</v>
      </c>
      <c r="M409" s="25">
        <v>6</v>
      </c>
      <c r="N409" s="25">
        <v>2</v>
      </c>
      <c r="O409" s="25">
        <v>1</v>
      </c>
      <c r="P409" s="25">
        <v>1</v>
      </c>
      <c r="Q409" s="25">
        <v>2</v>
      </c>
      <c r="R409" s="25">
        <v>4</v>
      </c>
      <c r="S409" s="25">
        <v>2</v>
      </c>
      <c r="T409" s="25">
        <v>1</v>
      </c>
      <c r="U409" s="25">
        <v>13</v>
      </c>
      <c r="V409" s="25">
        <v>2</v>
      </c>
      <c r="W409" s="25">
        <v>0</v>
      </c>
      <c r="X409" s="25">
        <v>0</v>
      </c>
      <c r="Y409" s="25">
        <v>0</v>
      </c>
      <c r="Z409" s="25">
        <v>0</v>
      </c>
      <c r="AA409" s="25">
        <v>0</v>
      </c>
      <c r="AB409" s="26">
        <f>'TAZ 1454 2015 Land Use'!H409</f>
        <v>12</v>
      </c>
      <c r="AC409" s="25">
        <f t="shared" si="25"/>
        <v>10</v>
      </c>
      <c r="AD409" s="25">
        <f t="shared" si="26"/>
        <v>2</v>
      </c>
      <c r="AE409" s="29" t="e">
        <f t="shared" si="27"/>
        <v>#DIV/0!</v>
      </c>
    </row>
    <row r="410" spans="1:31" x14ac:dyDescent="0.25">
      <c r="A410" s="23">
        <v>3</v>
      </c>
      <c r="B410" s="25">
        <v>409</v>
      </c>
      <c r="C410" s="25">
        <v>0</v>
      </c>
      <c r="D410" s="25">
        <v>0</v>
      </c>
      <c r="E410" s="25">
        <v>0</v>
      </c>
      <c r="F410" s="25">
        <v>0</v>
      </c>
      <c r="G410" s="25">
        <v>0</v>
      </c>
      <c r="H410" s="25">
        <v>0</v>
      </c>
      <c r="I410" s="25">
        <v>0</v>
      </c>
      <c r="J410" s="25">
        <v>0</v>
      </c>
      <c r="K410" s="25">
        <v>0</v>
      </c>
      <c r="L410" s="25">
        <v>0</v>
      </c>
      <c r="M410" s="25">
        <v>0</v>
      </c>
      <c r="N410" s="25">
        <v>0</v>
      </c>
      <c r="O410" s="25">
        <v>0</v>
      </c>
      <c r="P410" s="25">
        <v>0</v>
      </c>
      <c r="Q410" s="25">
        <v>0</v>
      </c>
      <c r="R410" s="25">
        <v>0</v>
      </c>
      <c r="S410" s="25">
        <v>0</v>
      </c>
      <c r="T410" s="25">
        <v>0</v>
      </c>
      <c r="U410" s="25">
        <v>0</v>
      </c>
      <c r="V410" s="25">
        <v>0</v>
      </c>
      <c r="W410" s="25">
        <v>0</v>
      </c>
      <c r="X410" s="25">
        <v>0</v>
      </c>
      <c r="Y410" s="25">
        <v>0</v>
      </c>
      <c r="Z410" s="25">
        <v>0</v>
      </c>
      <c r="AA410" s="25">
        <v>0</v>
      </c>
      <c r="AB410" s="26">
        <f>'TAZ 1454 2015 Land Use'!H410</f>
        <v>0</v>
      </c>
      <c r="AC410" s="25">
        <f t="shared" si="25"/>
        <v>0</v>
      </c>
      <c r="AD410" s="25">
        <f t="shared" si="26"/>
        <v>0</v>
      </c>
      <c r="AE410" s="29">
        <f t="shared" si="27"/>
        <v>0</v>
      </c>
    </row>
    <row r="411" spans="1:31" x14ac:dyDescent="0.25">
      <c r="A411" s="23">
        <v>3</v>
      </c>
      <c r="B411" s="25">
        <v>410</v>
      </c>
      <c r="C411" s="25">
        <v>4190</v>
      </c>
      <c r="D411" s="25">
        <v>8851</v>
      </c>
      <c r="E411" s="25">
        <v>1198</v>
      </c>
      <c r="F411" s="25">
        <v>1822</v>
      </c>
      <c r="G411" s="25">
        <v>885</v>
      </c>
      <c r="H411" s="25">
        <v>285</v>
      </c>
      <c r="I411" s="25">
        <v>590</v>
      </c>
      <c r="J411" s="25">
        <v>2174</v>
      </c>
      <c r="K411" s="25">
        <v>1294</v>
      </c>
      <c r="L411" s="25">
        <v>132</v>
      </c>
      <c r="M411" s="25">
        <v>3246</v>
      </c>
      <c r="N411" s="25">
        <v>944</v>
      </c>
      <c r="O411" s="25">
        <v>431</v>
      </c>
      <c r="P411" s="25">
        <v>410</v>
      </c>
      <c r="Q411" s="25">
        <v>1097</v>
      </c>
      <c r="R411" s="25">
        <v>2252</v>
      </c>
      <c r="S411" s="25">
        <v>740</v>
      </c>
      <c r="T411" s="25">
        <v>447</v>
      </c>
      <c r="U411" s="25">
        <v>6197</v>
      </c>
      <c r="V411" s="25">
        <v>1259</v>
      </c>
      <c r="W411" s="25">
        <v>208</v>
      </c>
      <c r="X411" s="25">
        <v>18</v>
      </c>
      <c r="Y411" s="25">
        <v>0</v>
      </c>
      <c r="Z411" s="25">
        <v>0</v>
      </c>
      <c r="AA411" s="25">
        <v>18</v>
      </c>
      <c r="AB411" s="26">
        <f>'TAZ 1454 2015 Land Use'!H411</f>
        <v>5999</v>
      </c>
      <c r="AC411" s="25">
        <f t="shared" si="25"/>
        <v>4762</v>
      </c>
      <c r="AD411" s="25">
        <f t="shared" si="26"/>
        <v>1237</v>
      </c>
      <c r="AE411" s="29">
        <f t="shared" si="27"/>
        <v>9.3712121212121211</v>
      </c>
    </row>
    <row r="412" spans="1:31" x14ac:dyDescent="0.25">
      <c r="A412" s="23">
        <v>3</v>
      </c>
      <c r="B412" s="25">
        <v>411</v>
      </c>
      <c r="C412" s="25">
        <v>0</v>
      </c>
      <c r="D412" s="25">
        <v>0</v>
      </c>
      <c r="E412" s="25">
        <v>0</v>
      </c>
      <c r="F412" s="25">
        <v>0</v>
      </c>
      <c r="G412" s="25">
        <v>0</v>
      </c>
      <c r="H412" s="25">
        <v>0</v>
      </c>
      <c r="I412" s="25">
        <v>0</v>
      </c>
      <c r="J412" s="25">
        <v>0</v>
      </c>
      <c r="K412" s="25">
        <v>0</v>
      </c>
      <c r="L412" s="25">
        <v>0</v>
      </c>
      <c r="M412" s="25">
        <v>0</v>
      </c>
      <c r="N412" s="25">
        <v>0</v>
      </c>
      <c r="O412" s="25">
        <v>0</v>
      </c>
      <c r="P412" s="25">
        <v>0</v>
      </c>
      <c r="Q412" s="25">
        <v>0</v>
      </c>
      <c r="R412" s="25">
        <v>0</v>
      </c>
      <c r="S412" s="25">
        <v>0</v>
      </c>
      <c r="T412" s="25">
        <v>0</v>
      </c>
      <c r="U412" s="25">
        <v>0</v>
      </c>
      <c r="V412" s="25">
        <v>0</v>
      </c>
      <c r="W412" s="25">
        <v>0</v>
      </c>
      <c r="X412" s="25">
        <v>0</v>
      </c>
      <c r="Y412" s="25">
        <v>0</v>
      </c>
      <c r="Z412" s="25">
        <v>0</v>
      </c>
      <c r="AA412" s="25">
        <v>0</v>
      </c>
      <c r="AB412" s="26">
        <f>'TAZ 1454 2015 Land Use'!H412</f>
        <v>0</v>
      </c>
      <c r="AC412" s="25">
        <f t="shared" si="25"/>
        <v>0</v>
      </c>
      <c r="AD412" s="25">
        <f t="shared" si="26"/>
        <v>0</v>
      </c>
      <c r="AE412" s="29">
        <f t="shared" si="27"/>
        <v>0</v>
      </c>
    </row>
    <row r="413" spans="1:31" x14ac:dyDescent="0.25">
      <c r="A413" s="23">
        <v>3</v>
      </c>
      <c r="B413" s="25">
        <v>412</v>
      </c>
      <c r="C413" s="25">
        <v>5914</v>
      </c>
      <c r="D413" s="25">
        <v>15137</v>
      </c>
      <c r="E413" s="25">
        <v>1622</v>
      </c>
      <c r="F413" s="25">
        <v>2287</v>
      </c>
      <c r="G413" s="25">
        <v>812</v>
      </c>
      <c r="H413" s="25">
        <v>1193</v>
      </c>
      <c r="I413" s="25">
        <v>973</v>
      </c>
      <c r="J413" s="25">
        <v>2657</v>
      </c>
      <c r="K413" s="25">
        <v>2010</v>
      </c>
      <c r="L413" s="25">
        <v>274</v>
      </c>
      <c r="M413" s="25">
        <v>4349</v>
      </c>
      <c r="N413" s="25">
        <v>1565</v>
      </c>
      <c r="O413" s="25">
        <v>1114</v>
      </c>
      <c r="P413" s="25">
        <v>1062</v>
      </c>
      <c r="Q413" s="25">
        <v>1642</v>
      </c>
      <c r="R413" s="25">
        <v>2096</v>
      </c>
      <c r="S413" s="25">
        <v>1182</v>
      </c>
      <c r="T413" s="25">
        <v>1888</v>
      </c>
      <c r="U413" s="25">
        <v>8835</v>
      </c>
      <c r="V413" s="25">
        <v>2560</v>
      </c>
      <c r="W413" s="25">
        <v>672</v>
      </c>
      <c r="X413" s="25">
        <v>0</v>
      </c>
      <c r="Y413" s="25">
        <v>0</v>
      </c>
      <c r="Z413" s="25">
        <v>0</v>
      </c>
      <c r="AA413" s="25">
        <v>0</v>
      </c>
      <c r="AB413" s="26">
        <f>'TAZ 1454 2015 Land Use'!H413</f>
        <v>8712</v>
      </c>
      <c r="AC413" s="25">
        <f t="shared" si="25"/>
        <v>6677</v>
      </c>
      <c r="AD413" s="25">
        <f t="shared" si="26"/>
        <v>2035</v>
      </c>
      <c r="AE413" s="29">
        <f t="shared" si="27"/>
        <v>7.4270072992700733</v>
      </c>
    </row>
    <row r="414" spans="1:31" x14ac:dyDescent="0.25">
      <c r="A414" s="23">
        <v>3</v>
      </c>
      <c r="B414" s="25">
        <v>413</v>
      </c>
      <c r="C414" s="25">
        <v>4064</v>
      </c>
      <c r="D414" s="25">
        <v>10433</v>
      </c>
      <c r="E414" s="25">
        <v>836</v>
      </c>
      <c r="F414" s="25">
        <v>1478</v>
      </c>
      <c r="G414" s="25">
        <v>794</v>
      </c>
      <c r="H414" s="25">
        <v>956</v>
      </c>
      <c r="I414" s="25">
        <v>423</v>
      </c>
      <c r="J414" s="25">
        <v>1997</v>
      </c>
      <c r="K414" s="25">
        <v>1452</v>
      </c>
      <c r="L414" s="25">
        <v>192</v>
      </c>
      <c r="M414" s="25">
        <v>2489</v>
      </c>
      <c r="N414" s="25">
        <v>1575</v>
      </c>
      <c r="O414" s="25">
        <v>383</v>
      </c>
      <c r="P414" s="25">
        <v>460</v>
      </c>
      <c r="Q414" s="25">
        <v>1091</v>
      </c>
      <c r="R414" s="25">
        <v>2130</v>
      </c>
      <c r="S414" s="25">
        <v>1103</v>
      </c>
      <c r="T414" s="25">
        <v>1528</v>
      </c>
      <c r="U414" s="25">
        <v>6025</v>
      </c>
      <c r="V414" s="25">
        <v>1402</v>
      </c>
      <c r="W414" s="25">
        <v>375</v>
      </c>
      <c r="X414" s="25">
        <v>10</v>
      </c>
      <c r="Y414" s="25">
        <v>0</v>
      </c>
      <c r="Z414" s="25">
        <v>0</v>
      </c>
      <c r="AA414" s="25">
        <v>10</v>
      </c>
      <c r="AB414" s="26">
        <f>'TAZ 1454 2015 Land Use'!H414</f>
        <v>6276</v>
      </c>
      <c r="AC414" s="25">
        <f t="shared" si="25"/>
        <v>4901</v>
      </c>
      <c r="AD414" s="25">
        <f t="shared" si="26"/>
        <v>1375</v>
      </c>
      <c r="AE414" s="29">
        <f t="shared" si="27"/>
        <v>7.161458333333333</v>
      </c>
    </row>
    <row r="415" spans="1:31" x14ac:dyDescent="0.25">
      <c r="A415" s="23">
        <v>3</v>
      </c>
      <c r="B415" s="25">
        <v>414</v>
      </c>
      <c r="C415" s="25">
        <v>962</v>
      </c>
      <c r="D415" s="25">
        <v>4029</v>
      </c>
      <c r="E415" s="25">
        <v>139</v>
      </c>
      <c r="F415" s="25">
        <v>215</v>
      </c>
      <c r="G415" s="25">
        <v>141</v>
      </c>
      <c r="H415" s="25">
        <v>467</v>
      </c>
      <c r="I415" s="25">
        <v>176</v>
      </c>
      <c r="J415" s="25">
        <v>260</v>
      </c>
      <c r="K415" s="25">
        <v>327</v>
      </c>
      <c r="L415" s="25">
        <v>199</v>
      </c>
      <c r="M415" s="25">
        <v>549</v>
      </c>
      <c r="N415" s="25">
        <v>413</v>
      </c>
      <c r="O415" s="25">
        <v>155</v>
      </c>
      <c r="P415" s="25">
        <v>283</v>
      </c>
      <c r="Q415" s="25">
        <v>238</v>
      </c>
      <c r="R415" s="25">
        <v>286</v>
      </c>
      <c r="S415" s="25">
        <v>238</v>
      </c>
      <c r="T415" s="25">
        <v>896</v>
      </c>
      <c r="U415" s="25">
        <v>1234</v>
      </c>
      <c r="V415" s="25">
        <v>971</v>
      </c>
      <c r="W415" s="25">
        <v>690</v>
      </c>
      <c r="X415" s="25">
        <v>237</v>
      </c>
      <c r="Y415" s="25">
        <v>219</v>
      </c>
      <c r="Z415" s="25">
        <v>0</v>
      </c>
      <c r="AA415" s="25">
        <v>18</v>
      </c>
      <c r="AB415" s="26">
        <f>'TAZ 1454 2015 Land Use'!H415</f>
        <v>2276</v>
      </c>
      <c r="AC415" s="25">
        <f t="shared" si="25"/>
        <v>914</v>
      </c>
      <c r="AD415" s="25">
        <f t="shared" si="26"/>
        <v>1362</v>
      </c>
      <c r="AE415" s="29">
        <f t="shared" si="27"/>
        <v>6.8442211055276383</v>
      </c>
    </row>
    <row r="416" spans="1:31" x14ac:dyDescent="0.25">
      <c r="A416" s="23">
        <v>3</v>
      </c>
      <c r="B416" s="25">
        <v>415</v>
      </c>
      <c r="C416" s="25">
        <v>616</v>
      </c>
      <c r="D416" s="25">
        <v>2021</v>
      </c>
      <c r="E416" s="25">
        <v>115</v>
      </c>
      <c r="F416" s="25">
        <v>123</v>
      </c>
      <c r="G416" s="25">
        <v>126</v>
      </c>
      <c r="H416" s="25">
        <v>252</v>
      </c>
      <c r="I416" s="25">
        <v>101</v>
      </c>
      <c r="J416" s="25">
        <v>145</v>
      </c>
      <c r="K416" s="25">
        <v>276</v>
      </c>
      <c r="L416" s="25">
        <v>94</v>
      </c>
      <c r="M416" s="25">
        <v>321</v>
      </c>
      <c r="N416" s="25">
        <v>295</v>
      </c>
      <c r="O416" s="25">
        <v>101</v>
      </c>
      <c r="P416" s="25">
        <v>105</v>
      </c>
      <c r="Q416" s="25">
        <v>138</v>
      </c>
      <c r="R416" s="25">
        <v>272</v>
      </c>
      <c r="S416" s="25">
        <v>117</v>
      </c>
      <c r="T416" s="25">
        <v>315</v>
      </c>
      <c r="U416" s="25">
        <v>888</v>
      </c>
      <c r="V416" s="25">
        <v>416</v>
      </c>
      <c r="W416" s="25">
        <v>285</v>
      </c>
      <c r="X416" s="25">
        <v>2</v>
      </c>
      <c r="Y416" s="25">
        <v>0</v>
      </c>
      <c r="Z416" s="25">
        <v>0</v>
      </c>
      <c r="AA416" s="25">
        <v>2</v>
      </c>
      <c r="AB416" s="26">
        <f>'TAZ 1454 2015 Land Use'!H416</f>
        <v>1151</v>
      </c>
      <c r="AC416" s="25">
        <f t="shared" si="25"/>
        <v>697</v>
      </c>
      <c r="AD416" s="25">
        <f t="shared" si="26"/>
        <v>454</v>
      </c>
      <c r="AE416" s="29">
        <f t="shared" si="27"/>
        <v>4.8297872340425529</v>
      </c>
    </row>
    <row r="417" spans="1:31" x14ac:dyDescent="0.25">
      <c r="A417" s="23">
        <v>3</v>
      </c>
      <c r="B417" s="25">
        <v>416</v>
      </c>
      <c r="C417" s="25">
        <v>2807</v>
      </c>
      <c r="D417" s="25">
        <v>8179</v>
      </c>
      <c r="E417" s="25">
        <v>747</v>
      </c>
      <c r="F417" s="25">
        <v>619</v>
      </c>
      <c r="G417" s="25">
        <v>653</v>
      </c>
      <c r="H417" s="25">
        <v>788</v>
      </c>
      <c r="I417" s="25">
        <v>339</v>
      </c>
      <c r="J417" s="25">
        <v>1190</v>
      </c>
      <c r="K417" s="25">
        <v>961</v>
      </c>
      <c r="L417" s="25">
        <v>317</v>
      </c>
      <c r="M417" s="25">
        <v>1788</v>
      </c>
      <c r="N417" s="25">
        <v>1019</v>
      </c>
      <c r="O417" s="25">
        <v>415</v>
      </c>
      <c r="P417" s="25">
        <v>552</v>
      </c>
      <c r="Q417" s="25">
        <v>615</v>
      </c>
      <c r="R417" s="25">
        <v>1225</v>
      </c>
      <c r="S417" s="25">
        <v>776</v>
      </c>
      <c r="T417" s="25">
        <v>1019</v>
      </c>
      <c r="U417" s="25">
        <v>4005</v>
      </c>
      <c r="V417" s="25">
        <v>1723</v>
      </c>
      <c r="W417" s="25">
        <v>656</v>
      </c>
      <c r="X417" s="25">
        <v>8</v>
      </c>
      <c r="Y417" s="25">
        <v>0</v>
      </c>
      <c r="Z417" s="25">
        <v>0</v>
      </c>
      <c r="AA417" s="25">
        <v>8</v>
      </c>
      <c r="AB417" s="26">
        <f>'TAZ 1454 2015 Land Use'!H417</f>
        <v>4699</v>
      </c>
      <c r="AC417" s="25">
        <f t="shared" si="25"/>
        <v>3112</v>
      </c>
      <c r="AD417" s="25">
        <f t="shared" si="26"/>
        <v>1587</v>
      </c>
      <c r="AE417" s="29">
        <f t="shared" si="27"/>
        <v>5.0063091482649842</v>
      </c>
    </row>
    <row r="418" spans="1:31" x14ac:dyDescent="0.25">
      <c r="A418" s="23">
        <v>3</v>
      </c>
      <c r="B418" s="25">
        <v>417</v>
      </c>
      <c r="C418" s="25">
        <v>0</v>
      </c>
      <c r="D418" s="25">
        <v>0</v>
      </c>
      <c r="E418" s="25">
        <v>0</v>
      </c>
      <c r="F418" s="25">
        <v>0</v>
      </c>
      <c r="G418" s="25">
        <v>0</v>
      </c>
      <c r="H418" s="25">
        <v>0</v>
      </c>
      <c r="I418" s="25">
        <v>0</v>
      </c>
      <c r="J418" s="25">
        <v>0</v>
      </c>
      <c r="K418" s="25">
        <v>0</v>
      </c>
      <c r="L418" s="25">
        <v>0</v>
      </c>
      <c r="M418" s="25">
        <v>0</v>
      </c>
      <c r="N418" s="25">
        <v>0</v>
      </c>
      <c r="O418" s="25">
        <v>0</v>
      </c>
      <c r="P418" s="25">
        <v>0</v>
      </c>
      <c r="Q418" s="25">
        <v>0</v>
      </c>
      <c r="R418" s="25">
        <v>0</v>
      </c>
      <c r="S418" s="25">
        <v>0</v>
      </c>
      <c r="T418" s="25">
        <v>0</v>
      </c>
      <c r="U418" s="25">
        <v>0</v>
      </c>
      <c r="V418" s="25">
        <v>0</v>
      </c>
      <c r="W418" s="25">
        <v>0</v>
      </c>
      <c r="X418" s="25">
        <v>0</v>
      </c>
      <c r="Y418" s="25">
        <v>0</v>
      </c>
      <c r="Z418" s="25">
        <v>0</v>
      </c>
      <c r="AA418" s="25">
        <v>0</v>
      </c>
      <c r="AB418" s="26">
        <f>'TAZ 1454 2015 Land Use'!H418</f>
        <v>0</v>
      </c>
      <c r="AC418" s="25">
        <f t="shared" si="25"/>
        <v>0</v>
      </c>
      <c r="AD418" s="25">
        <f t="shared" si="26"/>
        <v>0</v>
      </c>
      <c r="AE418" s="29">
        <f t="shared" si="27"/>
        <v>0</v>
      </c>
    </row>
    <row r="419" spans="1:31" x14ac:dyDescent="0.25">
      <c r="A419" s="23">
        <v>3</v>
      </c>
      <c r="B419" s="25">
        <v>418</v>
      </c>
      <c r="C419" s="25">
        <v>781</v>
      </c>
      <c r="D419" s="25">
        <v>1968</v>
      </c>
      <c r="E419" s="25">
        <v>226</v>
      </c>
      <c r="F419" s="25">
        <v>238</v>
      </c>
      <c r="G419" s="25">
        <v>181</v>
      </c>
      <c r="H419" s="25">
        <v>136</v>
      </c>
      <c r="I419" s="25">
        <v>89</v>
      </c>
      <c r="J419" s="25">
        <v>484</v>
      </c>
      <c r="K419" s="25">
        <v>134</v>
      </c>
      <c r="L419" s="25">
        <v>74</v>
      </c>
      <c r="M419" s="25">
        <v>611</v>
      </c>
      <c r="N419" s="25">
        <v>170</v>
      </c>
      <c r="O419" s="25">
        <v>225</v>
      </c>
      <c r="P419" s="25">
        <v>246</v>
      </c>
      <c r="Q419" s="25">
        <v>218</v>
      </c>
      <c r="R419" s="25">
        <v>92</v>
      </c>
      <c r="S419" s="25">
        <v>34</v>
      </c>
      <c r="T419" s="25">
        <v>340</v>
      </c>
      <c r="U419" s="25">
        <v>479</v>
      </c>
      <c r="V419" s="25">
        <v>675</v>
      </c>
      <c r="W419" s="25">
        <v>440</v>
      </c>
      <c r="X419" s="25">
        <v>3</v>
      </c>
      <c r="Y419" s="25">
        <v>0</v>
      </c>
      <c r="Z419" s="25">
        <v>0</v>
      </c>
      <c r="AA419" s="25">
        <v>3</v>
      </c>
      <c r="AB419" s="26">
        <f>'TAZ 1454 2015 Land Use'!H419</f>
        <v>961</v>
      </c>
      <c r="AC419" s="25">
        <f t="shared" si="25"/>
        <v>752</v>
      </c>
      <c r="AD419" s="25">
        <f t="shared" si="26"/>
        <v>209</v>
      </c>
      <c r="AE419" s="29">
        <f t="shared" si="27"/>
        <v>2.8243243243243241</v>
      </c>
    </row>
    <row r="420" spans="1:31" x14ac:dyDescent="0.25">
      <c r="A420" s="23">
        <v>3</v>
      </c>
      <c r="B420" s="25">
        <v>419</v>
      </c>
      <c r="C420" s="25">
        <v>1008</v>
      </c>
      <c r="D420" s="25">
        <v>3532</v>
      </c>
      <c r="E420" s="25">
        <v>147</v>
      </c>
      <c r="F420" s="25">
        <v>254</v>
      </c>
      <c r="G420" s="25">
        <v>237</v>
      </c>
      <c r="H420" s="25">
        <v>370</v>
      </c>
      <c r="I420" s="25">
        <v>216</v>
      </c>
      <c r="J420" s="25">
        <v>280</v>
      </c>
      <c r="K420" s="25">
        <v>329</v>
      </c>
      <c r="L420" s="25">
        <v>183</v>
      </c>
      <c r="M420" s="25">
        <v>592</v>
      </c>
      <c r="N420" s="25">
        <v>416</v>
      </c>
      <c r="O420" s="25">
        <v>192</v>
      </c>
      <c r="P420" s="25">
        <v>204</v>
      </c>
      <c r="Q420" s="25">
        <v>304</v>
      </c>
      <c r="R420" s="25">
        <v>308</v>
      </c>
      <c r="S420" s="25">
        <v>257</v>
      </c>
      <c r="T420" s="25">
        <v>497</v>
      </c>
      <c r="U420" s="25">
        <v>1467</v>
      </c>
      <c r="V420" s="25">
        <v>900</v>
      </c>
      <c r="W420" s="25">
        <v>411</v>
      </c>
      <c r="X420" s="25">
        <v>7</v>
      </c>
      <c r="Y420" s="25">
        <v>0</v>
      </c>
      <c r="Z420" s="25">
        <v>0</v>
      </c>
      <c r="AA420" s="25">
        <v>7</v>
      </c>
      <c r="AB420" s="26">
        <f>'TAZ 1454 2015 Land Use'!H420</f>
        <v>1852</v>
      </c>
      <c r="AC420" s="25">
        <f t="shared" si="25"/>
        <v>938</v>
      </c>
      <c r="AD420" s="25">
        <f t="shared" si="26"/>
        <v>914</v>
      </c>
      <c r="AE420" s="29">
        <f t="shared" si="27"/>
        <v>4.9945355191256828</v>
      </c>
    </row>
    <row r="421" spans="1:31" x14ac:dyDescent="0.25">
      <c r="A421" s="23">
        <v>3</v>
      </c>
      <c r="B421" s="25">
        <v>420</v>
      </c>
      <c r="C421" s="25">
        <v>777</v>
      </c>
      <c r="D421" s="25">
        <v>3086</v>
      </c>
      <c r="E421" s="25">
        <v>75</v>
      </c>
      <c r="F421" s="25">
        <v>203</v>
      </c>
      <c r="G421" s="25">
        <v>69</v>
      </c>
      <c r="H421" s="25">
        <v>430</v>
      </c>
      <c r="I421" s="25">
        <v>100</v>
      </c>
      <c r="J421" s="25">
        <v>162</v>
      </c>
      <c r="K421" s="25">
        <v>303</v>
      </c>
      <c r="L421" s="25">
        <v>212</v>
      </c>
      <c r="M421" s="25">
        <v>496</v>
      </c>
      <c r="N421" s="25">
        <v>281</v>
      </c>
      <c r="O421" s="25">
        <v>112</v>
      </c>
      <c r="P421" s="25">
        <v>206</v>
      </c>
      <c r="Q421" s="25">
        <v>150</v>
      </c>
      <c r="R421" s="25">
        <v>309</v>
      </c>
      <c r="S421" s="25">
        <v>191</v>
      </c>
      <c r="T421" s="25">
        <v>469</v>
      </c>
      <c r="U421" s="25">
        <v>1169</v>
      </c>
      <c r="V421" s="25">
        <v>883</v>
      </c>
      <c r="W421" s="25">
        <v>374</v>
      </c>
      <c r="X421" s="25">
        <v>22</v>
      </c>
      <c r="Y421" s="25">
        <v>0</v>
      </c>
      <c r="Z421" s="25">
        <v>0</v>
      </c>
      <c r="AA421" s="25">
        <v>22</v>
      </c>
      <c r="AB421" s="26">
        <f>'TAZ 1454 2015 Land Use'!H421</f>
        <v>1759</v>
      </c>
      <c r="AC421" s="25">
        <f t="shared" si="25"/>
        <v>768</v>
      </c>
      <c r="AD421" s="25">
        <f t="shared" si="26"/>
        <v>991</v>
      </c>
      <c r="AE421" s="29">
        <f t="shared" si="27"/>
        <v>4.6745283018867925</v>
      </c>
    </row>
    <row r="422" spans="1:31" x14ac:dyDescent="0.25">
      <c r="A422" s="23">
        <v>3</v>
      </c>
      <c r="B422" s="25">
        <v>421</v>
      </c>
      <c r="C422" s="25">
        <v>2747</v>
      </c>
      <c r="D422" s="25">
        <v>7170</v>
      </c>
      <c r="E422" s="25">
        <v>697</v>
      </c>
      <c r="F422" s="25">
        <v>1043</v>
      </c>
      <c r="G422" s="25">
        <v>515</v>
      </c>
      <c r="H422" s="25">
        <v>492</v>
      </c>
      <c r="I422" s="25">
        <v>609</v>
      </c>
      <c r="J422" s="25">
        <v>1069</v>
      </c>
      <c r="K422" s="25">
        <v>814</v>
      </c>
      <c r="L422" s="25">
        <v>255</v>
      </c>
      <c r="M422" s="25">
        <v>2239</v>
      </c>
      <c r="N422" s="25">
        <v>508</v>
      </c>
      <c r="O422" s="25">
        <v>749</v>
      </c>
      <c r="P422" s="25">
        <v>631</v>
      </c>
      <c r="Q422" s="25">
        <v>754</v>
      </c>
      <c r="R422" s="25">
        <v>613</v>
      </c>
      <c r="S422" s="25">
        <v>454</v>
      </c>
      <c r="T422" s="25">
        <v>683</v>
      </c>
      <c r="U422" s="25">
        <v>2680</v>
      </c>
      <c r="V422" s="25">
        <v>2244</v>
      </c>
      <c r="W422" s="25">
        <v>1109</v>
      </c>
      <c r="X422" s="25">
        <v>0</v>
      </c>
      <c r="Y422" s="25">
        <v>0</v>
      </c>
      <c r="Z422" s="25">
        <v>0</v>
      </c>
      <c r="AA422" s="25">
        <v>0</v>
      </c>
      <c r="AB422" s="26">
        <f>'TAZ 1454 2015 Land Use'!H422</f>
        <v>3942</v>
      </c>
      <c r="AC422" s="25">
        <f t="shared" si="25"/>
        <v>2697</v>
      </c>
      <c r="AD422" s="25">
        <f t="shared" si="26"/>
        <v>1245</v>
      </c>
      <c r="AE422" s="29">
        <f t="shared" si="27"/>
        <v>4.882352941176471</v>
      </c>
    </row>
    <row r="423" spans="1:31" x14ac:dyDescent="0.25">
      <c r="A423" s="23">
        <v>3</v>
      </c>
      <c r="B423" s="25">
        <v>422</v>
      </c>
      <c r="C423" s="25">
        <v>2558</v>
      </c>
      <c r="D423" s="25">
        <v>6086</v>
      </c>
      <c r="E423" s="25">
        <v>866</v>
      </c>
      <c r="F423" s="25">
        <v>822</v>
      </c>
      <c r="G423" s="25">
        <v>471</v>
      </c>
      <c r="H423" s="25">
        <v>399</v>
      </c>
      <c r="I423" s="25">
        <v>442</v>
      </c>
      <c r="J423" s="25">
        <v>1075</v>
      </c>
      <c r="K423" s="25">
        <v>873</v>
      </c>
      <c r="L423" s="25">
        <v>168</v>
      </c>
      <c r="M423" s="25">
        <v>1868</v>
      </c>
      <c r="N423" s="25">
        <v>690</v>
      </c>
      <c r="O423" s="25">
        <v>527</v>
      </c>
      <c r="P423" s="25">
        <v>536</v>
      </c>
      <c r="Q423" s="25">
        <v>440</v>
      </c>
      <c r="R423" s="25">
        <v>1055</v>
      </c>
      <c r="S423" s="25">
        <v>558</v>
      </c>
      <c r="T423" s="25">
        <v>448</v>
      </c>
      <c r="U423" s="25">
        <v>3406</v>
      </c>
      <c r="V423" s="25">
        <v>856</v>
      </c>
      <c r="W423" s="25">
        <v>818</v>
      </c>
      <c r="X423" s="25">
        <v>0</v>
      </c>
      <c r="Y423" s="25">
        <v>0</v>
      </c>
      <c r="Z423" s="25">
        <v>0</v>
      </c>
      <c r="AA423" s="25">
        <v>0</v>
      </c>
      <c r="AB423" s="26">
        <f>'TAZ 1454 2015 Land Use'!H423</f>
        <v>3746</v>
      </c>
      <c r="AC423" s="25">
        <f t="shared" si="25"/>
        <v>2821</v>
      </c>
      <c r="AD423" s="25">
        <f t="shared" si="26"/>
        <v>925</v>
      </c>
      <c r="AE423" s="29">
        <f t="shared" si="27"/>
        <v>5.5059523809523814</v>
      </c>
    </row>
    <row r="424" spans="1:31" x14ac:dyDescent="0.25">
      <c r="A424" s="23">
        <v>3</v>
      </c>
      <c r="B424" s="25">
        <v>423</v>
      </c>
      <c r="C424" s="25">
        <v>1707</v>
      </c>
      <c r="D424" s="25">
        <v>5312</v>
      </c>
      <c r="E424" s="25">
        <v>354</v>
      </c>
      <c r="F424" s="25">
        <v>444</v>
      </c>
      <c r="G424" s="25">
        <v>316</v>
      </c>
      <c r="H424" s="25">
        <v>593</v>
      </c>
      <c r="I424" s="25">
        <v>191</v>
      </c>
      <c r="J424" s="25">
        <v>720</v>
      </c>
      <c r="K424" s="25">
        <v>548</v>
      </c>
      <c r="L424" s="25">
        <v>248</v>
      </c>
      <c r="M424" s="25">
        <v>1015</v>
      </c>
      <c r="N424" s="25">
        <v>692</v>
      </c>
      <c r="O424" s="25">
        <v>442</v>
      </c>
      <c r="P424" s="25">
        <v>435</v>
      </c>
      <c r="Q424" s="25">
        <v>387</v>
      </c>
      <c r="R424" s="25">
        <v>443</v>
      </c>
      <c r="S424" s="25">
        <v>535</v>
      </c>
      <c r="T424" s="25">
        <v>753</v>
      </c>
      <c r="U424" s="25">
        <v>2379</v>
      </c>
      <c r="V424" s="25">
        <v>1201</v>
      </c>
      <c r="W424" s="25">
        <v>444</v>
      </c>
      <c r="X424" s="25">
        <v>0</v>
      </c>
      <c r="Y424" s="25">
        <v>0</v>
      </c>
      <c r="Z424" s="25">
        <v>0</v>
      </c>
      <c r="AA424" s="25">
        <v>0</v>
      </c>
      <c r="AB424" s="26">
        <f>'TAZ 1454 2015 Land Use'!H424</f>
        <v>3072</v>
      </c>
      <c r="AC424" s="25">
        <f t="shared" si="25"/>
        <v>1816</v>
      </c>
      <c r="AD424" s="25">
        <f t="shared" si="26"/>
        <v>1256</v>
      </c>
      <c r="AE424" s="29">
        <f t="shared" si="27"/>
        <v>5.064516129032258</v>
      </c>
    </row>
    <row r="425" spans="1:31" x14ac:dyDescent="0.25">
      <c r="A425" s="23">
        <v>3</v>
      </c>
      <c r="B425" s="25">
        <v>424</v>
      </c>
      <c r="C425" s="25">
        <v>2550</v>
      </c>
      <c r="D425" s="25">
        <v>8014</v>
      </c>
      <c r="E425" s="25">
        <v>474</v>
      </c>
      <c r="F425" s="25">
        <v>708</v>
      </c>
      <c r="G425" s="25">
        <v>518</v>
      </c>
      <c r="H425" s="25">
        <v>850</v>
      </c>
      <c r="I425" s="25">
        <v>382</v>
      </c>
      <c r="J425" s="25">
        <v>1001</v>
      </c>
      <c r="K425" s="25">
        <v>864</v>
      </c>
      <c r="L425" s="25">
        <v>303</v>
      </c>
      <c r="M425" s="25">
        <v>1465</v>
      </c>
      <c r="N425" s="25">
        <v>1085</v>
      </c>
      <c r="O425" s="25">
        <v>714</v>
      </c>
      <c r="P425" s="25">
        <v>858</v>
      </c>
      <c r="Q425" s="25">
        <v>388</v>
      </c>
      <c r="R425" s="25">
        <v>590</v>
      </c>
      <c r="S425" s="25">
        <v>828</v>
      </c>
      <c r="T425" s="25">
        <v>1399</v>
      </c>
      <c r="U425" s="25">
        <v>3486</v>
      </c>
      <c r="V425" s="25">
        <v>1702</v>
      </c>
      <c r="W425" s="25">
        <v>599</v>
      </c>
      <c r="X425" s="25">
        <v>30</v>
      </c>
      <c r="Y425" s="25">
        <v>0</v>
      </c>
      <c r="Z425" s="25">
        <v>0</v>
      </c>
      <c r="AA425" s="25">
        <v>30</v>
      </c>
      <c r="AB425" s="26">
        <f>'TAZ 1454 2015 Land Use'!H425</f>
        <v>4367</v>
      </c>
      <c r="AC425" s="25">
        <f t="shared" si="25"/>
        <v>2729</v>
      </c>
      <c r="AD425" s="25">
        <f t="shared" si="26"/>
        <v>1638</v>
      </c>
      <c r="AE425" s="29">
        <f t="shared" si="27"/>
        <v>5.4059405940594063</v>
      </c>
    </row>
    <row r="426" spans="1:31" x14ac:dyDescent="0.25">
      <c r="A426" s="23">
        <v>3</v>
      </c>
      <c r="B426" s="25">
        <v>425</v>
      </c>
      <c r="C426" s="25">
        <v>1436</v>
      </c>
      <c r="D426" s="25">
        <v>3775</v>
      </c>
      <c r="E426" s="25">
        <v>287</v>
      </c>
      <c r="F426" s="25">
        <v>586</v>
      </c>
      <c r="G426" s="25">
        <v>330</v>
      </c>
      <c r="H426" s="25">
        <v>233</v>
      </c>
      <c r="I426" s="25">
        <v>123</v>
      </c>
      <c r="J426" s="25">
        <v>637</v>
      </c>
      <c r="K426" s="25">
        <v>511</v>
      </c>
      <c r="L426" s="25">
        <v>165</v>
      </c>
      <c r="M426" s="25">
        <v>1082</v>
      </c>
      <c r="N426" s="25">
        <v>354</v>
      </c>
      <c r="O426" s="25">
        <v>274</v>
      </c>
      <c r="P426" s="25">
        <v>217</v>
      </c>
      <c r="Q426" s="25">
        <v>419</v>
      </c>
      <c r="R426" s="25">
        <v>526</v>
      </c>
      <c r="S426" s="25">
        <v>230</v>
      </c>
      <c r="T426" s="25">
        <v>461</v>
      </c>
      <c r="U426" s="25">
        <v>2219</v>
      </c>
      <c r="V426" s="25">
        <v>647</v>
      </c>
      <c r="W426" s="25">
        <v>218</v>
      </c>
      <c r="X426" s="25">
        <v>10</v>
      </c>
      <c r="Y426" s="25">
        <v>0</v>
      </c>
      <c r="Z426" s="25">
        <v>0</v>
      </c>
      <c r="AA426" s="25">
        <v>10</v>
      </c>
      <c r="AB426" s="26">
        <f>'TAZ 1454 2015 Land Use'!H426</f>
        <v>2326</v>
      </c>
      <c r="AC426" s="25">
        <f t="shared" si="25"/>
        <v>1659</v>
      </c>
      <c r="AD426" s="25">
        <f t="shared" si="26"/>
        <v>667</v>
      </c>
      <c r="AE426" s="29">
        <f t="shared" si="27"/>
        <v>4.042424242424242</v>
      </c>
    </row>
    <row r="427" spans="1:31" x14ac:dyDescent="0.25">
      <c r="A427" s="23">
        <v>3</v>
      </c>
      <c r="B427" s="25">
        <v>426</v>
      </c>
      <c r="C427" s="25">
        <v>2078</v>
      </c>
      <c r="D427" s="25">
        <v>5166</v>
      </c>
      <c r="E427" s="25">
        <v>485</v>
      </c>
      <c r="F427" s="25">
        <v>823</v>
      </c>
      <c r="G427" s="25">
        <v>456</v>
      </c>
      <c r="H427" s="25">
        <v>314</v>
      </c>
      <c r="I427" s="25">
        <v>146</v>
      </c>
      <c r="J427" s="25">
        <v>1035</v>
      </c>
      <c r="K427" s="25">
        <v>786</v>
      </c>
      <c r="L427" s="25">
        <v>111</v>
      </c>
      <c r="M427" s="25">
        <v>1547</v>
      </c>
      <c r="N427" s="25">
        <v>531</v>
      </c>
      <c r="O427" s="25">
        <v>331</v>
      </c>
      <c r="P427" s="25">
        <v>508</v>
      </c>
      <c r="Q427" s="25">
        <v>566</v>
      </c>
      <c r="R427" s="25">
        <v>673</v>
      </c>
      <c r="S427" s="25">
        <v>460</v>
      </c>
      <c r="T427" s="25">
        <v>500</v>
      </c>
      <c r="U427" s="25">
        <v>2862</v>
      </c>
      <c r="V427" s="25">
        <v>1055</v>
      </c>
      <c r="W427" s="25">
        <v>289</v>
      </c>
      <c r="X427" s="25">
        <v>73</v>
      </c>
      <c r="Y427" s="25">
        <v>0</v>
      </c>
      <c r="Z427" s="25">
        <v>0</v>
      </c>
      <c r="AA427" s="25">
        <v>73</v>
      </c>
      <c r="AB427" s="26">
        <f>'TAZ 1454 2015 Land Use'!H427</f>
        <v>3263</v>
      </c>
      <c r="AC427" s="25">
        <f t="shared" si="25"/>
        <v>2607</v>
      </c>
      <c r="AD427" s="25">
        <f t="shared" si="26"/>
        <v>656</v>
      </c>
      <c r="AE427" s="29">
        <f t="shared" si="27"/>
        <v>5.9099099099099099</v>
      </c>
    </row>
    <row r="428" spans="1:31" x14ac:dyDescent="0.25">
      <c r="A428" s="23">
        <v>3</v>
      </c>
      <c r="B428" s="25">
        <v>427</v>
      </c>
      <c r="C428" s="25">
        <v>184</v>
      </c>
      <c r="D428" s="25">
        <v>469</v>
      </c>
      <c r="E428" s="25">
        <v>44</v>
      </c>
      <c r="F428" s="25">
        <v>67</v>
      </c>
      <c r="G428" s="25">
        <v>43</v>
      </c>
      <c r="H428" s="25">
        <v>30</v>
      </c>
      <c r="I428" s="25">
        <v>12</v>
      </c>
      <c r="J428" s="25">
        <v>99</v>
      </c>
      <c r="K428" s="25">
        <v>64</v>
      </c>
      <c r="L428" s="25">
        <v>9</v>
      </c>
      <c r="M428" s="25">
        <v>141</v>
      </c>
      <c r="N428" s="25">
        <v>43</v>
      </c>
      <c r="O428" s="25">
        <v>29</v>
      </c>
      <c r="P428" s="25">
        <v>45</v>
      </c>
      <c r="Q428" s="25">
        <v>50</v>
      </c>
      <c r="R428" s="25">
        <v>60</v>
      </c>
      <c r="S428" s="25">
        <v>38</v>
      </c>
      <c r="T428" s="25">
        <v>45</v>
      </c>
      <c r="U428" s="25">
        <v>273</v>
      </c>
      <c r="V428" s="25">
        <v>86</v>
      </c>
      <c r="W428" s="25">
        <v>27</v>
      </c>
      <c r="X428" s="25">
        <v>6</v>
      </c>
      <c r="Y428" s="25">
        <v>0</v>
      </c>
      <c r="Z428" s="25">
        <v>0</v>
      </c>
      <c r="AA428" s="25">
        <v>6</v>
      </c>
      <c r="AB428" s="26">
        <f>'TAZ 1454 2015 Land Use'!H428</f>
        <v>305</v>
      </c>
      <c r="AC428" s="25">
        <f t="shared" si="25"/>
        <v>227</v>
      </c>
      <c r="AD428" s="25">
        <f t="shared" si="26"/>
        <v>78</v>
      </c>
      <c r="AE428" s="29">
        <f t="shared" si="27"/>
        <v>8.6666666666666661</v>
      </c>
    </row>
    <row r="429" spans="1:31" x14ac:dyDescent="0.25">
      <c r="A429" s="23">
        <v>3</v>
      </c>
      <c r="B429" s="25">
        <v>428</v>
      </c>
      <c r="C429" s="25">
        <v>490</v>
      </c>
      <c r="D429" s="25">
        <v>1193</v>
      </c>
      <c r="E429" s="25">
        <v>97</v>
      </c>
      <c r="F429" s="25">
        <v>198</v>
      </c>
      <c r="G429" s="25">
        <v>148</v>
      </c>
      <c r="H429" s="25">
        <v>47</v>
      </c>
      <c r="I429" s="25">
        <v>53</v>
      </c>
      <c r="J429" s="25">
        <v>113</v>
      </c>
      <c r="K429" s="25">
        <v>284</v>
      </c>
      <c r="L429" s="25">
        <v>40</v>
      </c>
      <c r="M429" s="25">
        <v>298</v>
      </c>
      <c r="N429" s="25">
        <v>192</v>
      </c>
      <c r="O429" s="25">
        <v>17</v>
      </c>
      <c r="P429" s="25">
        <v>66</v>
      </c>
      <c r="Q429" s="25">
        <v>174</v>
      </c>
      <c r="R429" s="25">
        <v>233</v>
      </c>
      <c r="S429" s="25">
        <v>200</v>
      </c>
      <c r="T429" s="25">
        <v>7</v>
      </c>
      <c r="U429" s="25">
        <v>840</v>
      </c>
      <c r="V429" s="25">
        <v>125</v>
      </c>
      <c r="W429" s="25">
        <v>21</v>
      </c>
      <c r="X429" s="25">
        <v>26</v>
      </c>
      <c r="Y429" s="25">
        <v>0</v>
      </c>
      <c r="Z429" s="25">
        <v>0</v>
      </c>
      <c r="AA429" s="25">
        <v>26</v>
      </c>
      <c r="AB429" s="26">
        <f>'TAZ 1454 2015 Land Use'!H429</f>
        <v>727</v>
      </c>
      <c r="AC429" s="25">
        <f t="shared" si="25"/>
        <v>681</v>
      </c>
      <c r="AD429" s="25">
        <f t="shared" si="26"/>
        <v>46</v>
      </c>
      <c r="AE429" s="29">
        <f t="shared" si="27"/>
        <v>1.1499999999999999</v>
      </c>
    </row>
    <row r="430" spans="1:31" x14ac:dyDescent="0.25">
      <c r="A430" s="23">
        <v>3</v>
      </c>
      <c r="B430" s="25">
        <v>429</v>
      </c>
      <c r="C430" s="25">
        <v>0</v>
      </c>
      <c r="D430" s="25">
        <v>0</v>
      </c>
      <c r="E430" s="25">
        <v>0</v>
      </c>
      <c r="F430" s="25">
        <v>0</v>
      </c>
      <c r="G430" s="25">
        <v>0</v>
      </c>
      <c r="H430" s="25">
        <v>0</v>
      </c>
      <c r="I430" s="25">
        <v>0</v>
      </c>
      <c r="J430" s="25">
        <v>0</v>
      </c>
      <c r="K430" s="25">
        <v>0</v>
      </c>
      <c r="L430" s="25">
        <v>0</v>
      </c>
      <c r="M430" s="25">
        <v>0</v>
      </c>
      <c r="N430" s="25">
        <v>0</v>
      </c>
      <c r="O430" s="25">
        <v>0</v>
      </c>
      <c r="P430" s="25">
        <v>0</v>
      </c>
      <c r="Q430" s="25">
        <v>0</v>
      </c>
      <c r="R430" s="25">
        <v>0</v>
      </c>
      <c r="S430" s="25">
        <v>0</v>
      </c>
      <c r="T430" s="25">
        <v>0</v>
      </c>
      <c r="U430" s="25">
        <v>0</v>
      </c>
      <c r="V430" s="25">
        <v>0</v>
      </c>
      <c r="W430" s="25">
        <v>0</v>
      </c>
      <c r="X430" s="25">
        <v>0</v>
      </c>
      <c r="Y430" s="25">
        <v>0</v>
      </c>
      <c r="Z430" s="25">
        <v>0</v>
      </c>
      <c r="AA430" s="25">
        <v>0</v>
      </c>
      <c r="AB430" s="26">
        <f>'TAZ 1454 2015 Land Use'!H430</f>
        <v>0</v>
      </c>
      <c r="AC430" s="25">
        <f t="shared" si="25"/>
        <v>0</v>
      </c>
      <c r="AD430" s="25">
        <f t="shared" si="26"/>
        <v>0</v>
      </c>
      <c r="AE430" s="29">
        <f t="shared" si="27"/>
        <v>0</v>
      </c>
    </row>
    <row r="431" spans="1:31" x14ac:dyDescent="0.25">
      <c r="A431" s="23">
        <v>3</v>
      </c>
      <c r="B431" s="25">
        <v>430</v>
      </c>
      <c r="C431" s="25">
        <v>3</v>
      </c>
      <c r="D431" s="25">
        <v>14</v>
      </c>
      <c r="E431" s="25">
        <v>0</v>
      </c>
      <c r="F431" s="25">
        <v>1</v>
      </c>
      <c r="G431" s="25">
        <v>0</v>
      </c>
      <c r="H431" s="25">
        <v>2</v>
      </c>
      <c r="I431" s="25">
        <v>1</v>
      </c>
      <c r="J431" s="25">
        <v>1</v>
      </c>
      <c r="K431" s="25">
        <v>1</v>
      </c>
      <c r="L431" s="25">
        <v>0</v>
      </c>
      <c r="M431" s="25">
        <v>2</v>
      </c>
      <c r="N431" s="25">
        <v>1</v>
      </c>
      <c r="O431" s="25">
        <v>1</v>
      </c>
      <c r="P431" s="25">
        <v>1</v>
      </c>
      <c r="Q431" s="25">
        <v>0</v>
      </c>
      <c r="R431" s="25">
        <v>1</v>
      </c>
      <c r="S431" s="25">
        <v>1</v>
      </c>
      <c r="T431" s="25">
        <v>5</v>
      </c>
      <c r="U431" s="25">
        <v>6</v>
      </c>
      <c r="V431" s="25">
        <v>2</v>
      </c>
      <c r="W431" s="25">
        <v>0</v>
      </c>
      <c r="X431" s="25">
        <v>0</v>
      </c>
      <c r="Y431" s="25">
        <v>0</v>
      </c>
      <c r="Z431" s="25">
        <v>0</v>
      </c>
      <c r="AA431" s="25">
        <v>0</v>
      </c>
      <c r="AB431" s="26">
        <f>'TAZ 1454 2015 Land Use'!H431</f>
        <v>7</v>
      </c>
      <c r="AC431" s="25">
        <f t="shared" si="25"/>
        <v>3</v>
      </c>
      <c r="AD431" s="25">
        <f t="shared" si="26"/>
        <v>4</v>
      </c>
      <c r="AE431" s="29" t="e">
        <f t="shared" si="27"/>
        <v>#DIV/0!</v>
      </c>
    </row>
    <row r="432" spans="1:31" x14ac:dyDescent="0.25">
      <c r="A432" s="23">
        <v>3</v>
      </c>
      <c r="B432" s="25">
        <v>431</v>
      </c>
      <c r="C432" s="25">
        <v>4</v>
      </c>
      <c r="D432" s="25">
        <v>13</v>
      </c>
      <c r="E432" s="25">
        <v>1</v>
      </c>
      <c r="F432" s="25">
        <v>1</v>
      </c>
      <c r="G432" s="25">
        <v>1</v>
      </c>
      <c r="H432" s="25">
        <v>1</v>
      </c>
      <c r="I432" s="25">
        <v>1</v>
      </c>
      <c r="J432" s="25">
        <v>1</v>
      </c>
      <c r="K432" s="25">
        <v>1</v>
      </c>
      <c r="L432" s="25">
        <v>1</v>
      </c>
      <c r="M432" s="25">
        <v>3</v>
      </c>
      <c r="N432" s="25">
        <v>1</v>
      </c>
      <c r="O432" s="25">
        <v>1</v>
      </c>
      <c r="P432" s="25">
        <v>1</v>
      </c>
      <c r="Q432" s="25">
        <v>1</v>
      </c>
      <c r="R432" s="25">
        <v>1</v>
      </c>
      <c r="S432" s="25">
        <v>1</v>
      </c>
      <c r="T432" s="25">
        <v>3</v>
      </c>
      <c r="U432" s="25">
        <v>4</v>
      </c>
      <c r="V432" s="25">
        <v>3</v>
      </c>
      <c r="W432" s="25">
        <v>2</v>
      </c>
      <c r="X432" s="25">
        <v>0</v>
      </c>
      <c r="Y432" s="25">
        <v>0</v>
      </c>
      <c r="Z432" s="25">
        <v>0</v>
      </c>
      <c r="AA432" s="25">
        <v>0</v>
      </c>
      <c r="AB432" s="26">
        <f>'TAZ 1454 2015 Land Use'!H432</f>
        <v>7</v>
      </c>
      <c r="AC432" s="25">
        <f t="shared" si="25"/>
        <v>3</v>
      </c>
      <c r="AD432" s="25">
        <f t="shared" si="26"/>
        <v>4</v>
      </c>
      <c r="AE432" s="29">
        <f t="shared" si="27"/>
        <v>4</v>
      </c>
    </row>
    <row r="433" spans="1:31" x14ac:dyDescent="0.25">
      <c r="A433" s="23">
        <v>3</v>
      </c>
      <c r="B433" s="25">
        <v>432</v>
      </c>
      <c r="C433" s="25">
        <v>138</v>
      </c>
      <c r="D433" s="25">
        <v>563</v>
      </c>
      <c r="E433" s="25">
        <v>14</v>
      </c>
      <c r="F433" s="25">
        <v>42</v>
      </c>
      <c r="G433" s="25">
        <v>17</v>
      </c>
      <c r="H433" s="25">
        <v>65</v>
      </c>
      <c r="I433" s="25">
        <v>31</v>
      </c>
      <c r="J433" s="25">
        <v>48</v>
      </c>
      <c r="K433" s="25">
        <v>43</v>
      </c>
      <c r="L433" s="25">
        <v>16</v>
      </c>
      <c r="M433" s="25">
        <v>92</v>
      </c>
      <c r="N433" s="25">
        <v>46</v>
      </c>
      <c r="O433" s="25">
        <v>53</v>
      </c>
      <c r="P433" s="25">
        <v>30</v>
      </c>
      <c r="Q433" s="25">
        <v>5</v>
      </c>
      <c r="R433" s="25">
        <v>50</v>
      </c>
      <c r="S433" s="25">
        <v>30</v>
      </c>
      <c r="T433" s="25">
        <v>200</v>
      </c>
      <c r="U433" s="25">
        <v>256</v>
      </c>
      <c r="V433" s="25">
        <v>75</v>
      </c>
      <c r="W433" s="25">
        <v>2</v>
      </c>
      <c r="X433" s="25">
        <v>16</v>
      </c>
      <c r="Y433" s="25">
        <v>16</v>
      </c>
      <c r="Z433" s="25">
        <v>0</v>
      </c>
      <c r="AA433" s="25">
        <v>1</v>
      </c>
      <c r="AB433" s="26">
        <f>'TAZ 1454 2015 Land Use'!H433</f>
        <v>287</v>
      </c>
      <c r="AC433" s="25">
        <f t="shared" si="25"/>
        <v>134</v>
      </c>
      <c r="AD433" s="25">
        <f t="shared" si="26"/>
        <v>153</v>
      </c>
      <c r="AE433" s="29">
        <f t="shared" si="27"/>
        <v>9.5625</v>
      </c>
    </row>
    <row r="434" spans="1:31" x14ac:dyDescent="0.25">
      <c r="A434" s="23">
        <v>3</v>
      </c>
      <c r="B434" s="25">
        <v>433</v>
      </c>
      <c r="C434" s="25">
        <v>2220</v>
      </c>
      <c r="D434" s="25">
        <v>5784</v>
      </c>
      <c r="E434" s="25">
        <v>748</v>
      </c>
      <c r="F434" s="25">
        <v>625</v>
      </c>
      <c r="G434" s="25">
        <v>425</v>
      </c>
      <c r="H434" s="25">
        <v>422</v>
      </c>
      <c r="I434" s="25">
        <v>441</v>
      </c>
      <c r="J434" s="25">
        <v>979</v>
      </c>
      <c r="K434" s="25">
        <v>579</v>
      </c>
      <c r="L434" s="25">
        <v>221</v>
      </c>
      <c r="M434" s="25">
        <v>1568</v>
      </c>
      <c r="N434" s="25">
        <v>652</v>
      </c>
      <c r="O434" s="25">
        <v>800</v>
      </c>
      <c r="P434" s="25">
        <v>630</v>
      </c>
      <c r="Q434" s="25">
        <v>342</v>
      </c>
      <c r="R434" s="25">
        <v>448</v>
      </c>
      <c r="S434" s="25">
        <v>362</v>
      </c>
      <c r="T434" s="25">
        <v>942</v>
      </c>
      <c r="U434" s="25">
        <v>2614</v>
      </c>
      <c r="V434" s="25">
        <v>1191</v>
      </c>
      <c r="W434" s="25">
        <v>675</v>
      </c>
      <c r="X434" s="25">
        <v>7</v>
      </c>
      <c r="Y434" s="25">
        <v>0</v>
      </c>
      <c r="Z434" s="25">
        <v>0</v>
      </c>
      <c r="AA434" s="25">
        <v>7</v>
      </c>
      <c r="AB434" s="26">
        <f>'TAZ 1454 2015 Land Use'!H434</f>
        <v>3211</v>
      </c>
      <c r="AC434" s="25">
        <f t="shared" si="25"/>
        <v>2137</v>
      </c>
      <c r="AD434" s="25">
        <f t="shared" si="26"/>
        <v>1074</v>
      </c>
      <c r="AE434" s="29">
        <f t="shared" si="27"/>
        <v>4.8597285067873299</v>
      </c>
    </row>
    <row r="435" spans="1:31" x14ac:dyDescent="0.25">
      <c r="A435" s="23">
        <v>3</v>
      </c>
      <c r="B435" s="25">
        <v>434</v>
      </c>
      <c r="C435" s="25">
        <v>31</v>
      </c>
      <c r="D435" s="25">
        <v>62</v>
      </c>
      <c r="E435" s="25">
        <v>0</v>
      </c>
      <c r="F435" s="25">
        <v>31</v>
      </c>
      <c r="G435" s="25">
        <v>0</v>
      </c>
      <c r="H435" s="25">
        <v>0</v>
      </c>
      <c r="I435" s="25">
        <v>16</v>
      </c>
      <c r="J435" s="25">
        <v>-4</v>
      </c>
      <c r="K435" s="25">
        <v>17</v>
      </c>
      <c r="L435" s="25">
        <v>2</v>
      </c>
      <c r="M435" s="25">
        <v>21</v>
      </c>
      <c r="N435" s="25">
        <v>10</v>
      </c>
      <c r="O435" s="25">
        <v>23</v>
      </c>
      <c r="P435" s="25">
        <v>6</v>
      </c>
      <c r="Q435" s="25">
        <v>2</v>
      </c>
      <c r="R435" s="25">
        <v>0</v>
      </c>
      <c r="S435" s="25">
        <v>0</v>
      </c>
      <c r="T435" s="25">
        <v>18</v>
      </c>
      <c r="U435" s="25">
        <v>13</v>
      </c>
      <c r="V435" s="25">
        <v>31</v>
      </c>
      <c r="W435" s="25">
        <v>0</v>
      </c>
      <c r="X435" s="25">
        <v>0</v>
      </c>
      <c r="Y435" s="25">
        <v>0</v>
      </c>
      <c r="Z435" s="25">
        <v>0</v>
      </c>
      <c r="AA435" s="25">
        <v>0</v>
      </c>
      <c r="AB435" s="26">
        <f>'TAZ 1454 2015 Land Use'!H435</f>
        <v>21</v>
      </c>
      <c r="AC435" s="25">
        <f t="shared" si="25"/>
        <v>30</v>
      </c>
      <c r="AD435" s="25">
        <f t="shared" si="26"/>
        <v>-9</v>
      </c>
      <c r="AE435" s="29">
        <f t="shared" si="27"/>
        <v>-4.5</v>
      </c>
    </row>
    <row r="436" spans="1:31" x14ac:dyDescent="0.25">
      <c r="A436" s="23">
        <v>3</v>
      </c>
      <c r="B436" s="25">
        <v>435</v>
      </c>
      <c r="C436" s="25">
        <v>1780</v>
      </c>
      <c r="D436" s="25">
        <v>3572</v>
      </c>
      <c r="E436" s="25">
        <v>772</v>
      </c>
      <c r="F436" s="25">
        <v>701</v>
      </c>
      <c r="G436" s="25">
        <v>114</v>
      </c>
      <c r="H436" s="25">
        <v>193</v>
      </c>
      <c r="I436" s="25">
        <v>449</v>
      </c>
      <c r="J436" s="25">
        <v>819</v>
      </c>
      <c r="K436" s="25">
        <v>456</v>
      </c>
      <c r="L436" s="25">
        <v>56</v>
      </c>
      <c r="M436" s="25">
        <v>1491</v>
      </c>
      <c r="N436" s="25">
        <v>289</v>
      </c>
      <c r="O436" s="25">
        <v>544</v>
      </c>
      <c r="P436" s="25">
        <v>507</v>
      </c>
      <c r="Q436" s="25">
        <v>430</v>
      </c>
      <c r="R436" s="25">
        <v>299</v>
      </c>
      <c r="S436" s="25">
        <v>235</v>
      </c>
      <c r="T436" s="25">
        <v>329</v>
      </c>
      <c r="U436" s="25">
        <v>1704</v>
      </c>
      <c r="V436" s="25">
        <v>867</v>
      </c>
      <c r="W436" s="25">
        <v>437</v>
      </c>
      <c r="X436" s="25">
        <v>8</v>
      </c>
      <c r="Y436" s="25">
        <v>0</v>
      </c>
      <c r="Z436" s="25">
        <v>0</v>
      </c>
      <c r="AA436" s="25">
        <v>8</v>
      </c>
      <c r="AB436" s="26">
        <f>'TAZ 1454 2015 Land Use'!H436</f>
        <v>2027</v>
      </c>
      <c r="AC436" s="25">
        <f t="shared" si="25"/>
        <v>1731</v>
      </c>
      <c r="AD436" s="25">
        <f t="shared" si="26"/>
        <v>296</v>
      </c>
      <c r="AE436" s="29">
        <f t="shared" si="27"/>
        <v>5.2857142857142856</v>
      </c>
    </row>
    <row r="437" spans="1:31" x14ac:dyDescent="0.25">
      <c r="A437" s="23">
        <v>3</v>
      </c>
      <c r="B437" s="25">
        <v>436</v>
      </c>
      <c r="C437" s="25">
        <v>1548</v>
      </c>
      <c r="D437" s="25">
        <v>4291</v>
      </c>
      <c r="E437" s="25">
        <v>363</v>
      </c>
      <c r="F437" s="25">
        <v>532</v>
      </c>
      <c r="G437" s="25">
        <v>271</v>
      </c>
      <c r="H437" s="25">
        <v>382</v>
      </c>
      <c r="I437" s="25">
        <v>207</v>
      </c>
      <c r="J437" s="25">
        <v>630</v>
      </c>
      <c r="K437" s="25">
        <v>617</v>
      </c>
      <c r="L437" s="25">
        <v>94</v>
      </c>
      <c r="M437" s="25">
        <v>1048</v>
      </c>
      <c r="N437" s="25">
        <v>500</v>
      </c>
      <c r="O437" s="25">
        <v>260</v>
      </c>
      <c r="P437" s="25">
        <v>417</v>
      </c>
      <c r="Q437" s="25">
        <v>424</v>
      </c>
      <c r="R437" s="25">
        <v>447</v>
      </c>
      <c r="S437" s="25">
        <v>333</v>
      </c>
      <c r="T437" s="25">
        <v>630</v>
      </c>
      <c r="U437" s="25">
        <v>1703</v>
      </c>
      <c r="V437" s="25">
        <v>1078</v>
      </c>
      <c r="W437" s="25">
        <v>547</v>
      </c>
      <c r="X437" s="25">
        <v>19</v>
      </c>
      <c r="Y437" s="25">
        <v>0</v>
      </c>
      <c r="Z437" s="25">
        <v>0</v>
      </c>
      <c r="AA437" s="25">
        <v>19</v>
      </c>
      <c r="AB437" s="26">
        <f>'TAZ 1454 2015 Land Use'!H437</f>
        <v>2405</v>
      </c>
      <c r="AC437" s="25">
        <f t="shared" si="25"/>
        <v>1864</v>
      </c>
      <c r="AD437" s="25">
        <f t="shared" si="26"/>
        <v>541</v>
      </c>
      <c r="AE437" s="29">
        <f t="shared" si="27"/>
        <v>5.7553191489361701</v>
      </c>
    </row>
    <row r="438" spans="1:31" x14ac:dyDescent="0.25">
      <c r="A438" s="23">
        <v>3</v>
      </c>
      <c r="B438" s="25">
        <v>437</v>
      </c>
      <c r="C438" s="25">
        <v>2094</v>
      </c>
      <c r="D438" s="25">
        <v>5991</v>
      </c>
      <c r="E438" s="25">
        <v>627</v>
      </c>
      <c r="F438" s="25">
        <v>537</v>
      </c>
      <c r="G438" s="25">
        <v>293</v>
      </c>
      <c r="H438" s="25">
        <v>637</v>
      </c>
      <c r="I438" s="25">
        <v>447</v>
      </c>
      <c r="J438" s="25">
        <v>836</v>
      </c>
      <c r="K438" s="25">
        <v>590</v>
      </c>
      <c r="L438" s="25">
        <v>221</v>
      </c>
      <c r="M438" s="25">
        <v>1399</v>
      </c>
      <c r="N438" s="25">
        <v>695</v>
      </c>
      <c r="O438" s="25">
        <v>660</v>
      </c>
      <c r="P438" s="25">
        <v>532</v>
      </c>
      <c r="Q438" s="25">
        <v>549</v>
      </c>
      <c r="R438" s="25">
        <v>353</v>
      </c>
      <c r="S438" s="25">
        <v>528</v>
      </c>
      <c r="T438" s="25">
        <v>1031</v>
      </c>
      <c r="U438" s="25">
        <v>2350</v>
      </c>
      <c r="V438" s="25">
        <v>1408</v>
      </c>
      <c r="W438" s="25">
        <v>674</v>
      </c>
      <c r="X438" s="25">
        <v>0</v>
      </c>
      <c r="Y438" s="25">
        <v>0</v>
      </c>
      <c r="Z438" s="25">
        <v>0</v>
      </c>
      <c r="AA438" s="25">
        <v>0</v>
      </c>
      <c r="AB438" s="26">
        <f>'TAZ 1454 2015 Land Use'!H438</f>
        <v>2971</v>
      </c>
      <c r="AC438" s="25">
        <f t="shared" si="25"/>
        <v>2016</v>
      </c>
      <c r="AD438" s="25">
        <f t="shared" si="26"/>
        <v>955</v>
      </c>
      <c r="AE438" s="29">
        <f t="shared" si="27"/>
        <v>4.3212669683257916</v>
      </c>
    </row>
    <row r="439" spans="1:31" x14ac:dyDescent="0.25">
      <c r="A439" s="23">
        <v>3</v>
      </c>
      <c r="B439" s="25">
        <v>438</v>
      </c>
      <c r="C439" s="25">
        <v>1403</v>
      </c>
      <c r="D439" s="25">
        <v>4004</v>
      </c>
      <c r="E439" s="25">
        <v>325</v>
      </c>
      <c r="F439" s="25">
        <v>411</v>
      </c>
      <c r="G439" s="25">
        <v>291</v>
      </c>
      <c r="H439" s="25">
        <v>376</v>
      </c>
      <c r="I439" s="25">
        <v>337</v>
      </c>
      <c r="J439" s="25">
        <v>428</v>
      </c>
      <c r="K439" s="25">
        <v>399</v>
      </c>
      <c r="L439" s="25">
        <v>239</v>
      </c>
      <c r="M439" s="25">
        <v>957</v>
      </c>
      <c r="N439" s="25">
        <v>446</v>
      </c>
      <c r="O439" s="25">
        <v>351</v>
      </c>
      <c r="P439" s="25">
        <v>326</v>
      </c>
      <c r="Q439" s="25">
        <v>257</v>
      </c>
      <c r="R439" s="25">
        <v>469</v>
      </c>
      <c r="S439" s="25">
        <v>262</v>
      </c>
      <c r="T439" s="25">
        <v>707</v>
      </c>
      <c r="U439" s="25">
        <v>1407</v>
      </c>
      <c r="V439" s="25">
        <v>1027</v>
      </c>
      <c r="W439" s="25">
        <v>601</v>
      </c>
      <c r="X439" s="25">
        <v>5</v>
      </c>
      <c r="Y439" s="25">
        <v>0</v>
      </c>
      <c r="Z439" s="25">
        <v>0</v>
      </c>
      <c r="AA439" s="25">
        <v>5</v>
      </c>
      <c r="AB439" s="26">
        <f>'TAZ 1454 2015 Land Use'!H439</f>
        <v>2249</v>
      </c>
      <c r="AC439" s="25">
        <f t="shared" si="25"/>
        <v>1226</v>
      </c>
      <c r="AD439" s="25">
        <f t="shared" si="26"/>
        <v>1023</v>
      </c>
      <c r="AE439" s="29">
        <f t="shared" si="27"/>
        <v>4.2803347280334725</v>
      </c>
    </row>
    <row r="440" spans="1:31" x14ac:dyDescent="0.25">
      <c r="A440" s="23">
        <v>3</v>
      </c>
      <c r="B440" s="25">
        <v>439</v>
      </c>
      <c r="C440" s="25">
        <v>1109</v>
      </c>
      <c r="D440" s="25">
        <v>3095</v>
      </c>
      <c r="E440" s="25">
        <v>296</v>
      </c>
      <c r="F440" s="25">
        <v>376</v>
      </c>
      <c r="G440" s="25">
        <v>179</v>
      </c>
      <c r="H440" s="25">
        <v>258</v>
      </c>
      <c r="I440" s="25">
        <v>293</v>
      </c>
      <c r="J440" s="25">
        <v>389</v>
      </c>
      <c r="K440" s="25">
        <v>401</v>
      </c>
      <c r="L440" s="25">
        <v>26</v>
      </c>
      <c r="M440" s="25">
        <v>769</v>
      </c>
      <c r="N440" s="25">
        <v>340</v>
      </c>
      <c r="O440" s="25">
        <v>227</v>
      </c>
      <c r="P440" s="25">
        <v>259</v>
      </c>
      <c r="Q440" s="25">
        <v>290</v>
      </c>
      <c r="R440" s="25">
        <v>333</v>
      </c>
      <c r="S440" s="25">
        <v>184</v>
      </c>
      <c r="T440" s="25">
        <v>551</v>
      </c>
      <c r="U440" s="25">
        <v>965</v>
      </c>
      <c r="V440" s="25">
        <v>762</v>
      </c>
      <c r="W440" s="25">
        <v>633</v>
      </c>
      <c r="X440" s="25">
        <v>12</v>
      </c>
      <c r="Y440" s="25">
        <v>0</v>
      </c>
      <c r="Z440" s="25">
        <v>0</v>
      </c>
      <c r="AA440" s="25">
        <v>12</v>
      </c>
      <c r="AB440" s="26">
        <f>'TAZ 1454 2015 Land Use'!H440</f>
        <v>1444</v>
      </c>
      <c r="AC440" s="25">
        <f t="shared" si="25"/>
        <v>1191</v>
      </c>
      <c r="AD440" s="25">
        <f t="shared" si="26"/>
        <v>253</v>
      </c>
      <c r="AE440" s="29">
        <f t="shared" si="27"/>
        <v>9.7307692307692299</v>
      </c>
    </row>
    <row r="441" spans="1:31" x14ac:dyDescent="0.25">
      <c r="A441" s="23">
        <v>3</v>
      </c>
      <c r="B441" s="25">
        <v>440</v>
      </c>
      <c r="C441" s="25">
        <v>2545</v>
      </c>
      <c r="D441" s="25">
        <v>6915</v>
      </c>
      <c r="E441" s="25">
        <v>618</v>
      </c>
      <c r="F441" s="25">
        <v>745</v>
      </c>
      <c r="G441" s="25">
        <v>626</v>
      </c>
      <c r="H441" s="25">
        <v>556</v>
      </c>
      <c r="I441" s="25">
        <v>282</v>
      </c>
      <c r="J441" s="25">
        <v>1299</v>
      </c>
      <c r="K441" s="25">
        <v>654</v>
      </c>
      <c r="L441" s="25">
        <v>310</v>
      </c>
      <c r="M441" s="25">
        <v>1690</v>
      </c>
      <c r="N441" s="25">
        <v>855</v>
      </c>
      <c r="O441" s="25">
        <v>439</v>
      </c>
      <c r="P441" s="25">
        <v>754</v>
      </c>
      <c r="Q441" s="25">
        <v>644</v>
      </c>
      <c r="R441" s="25">
        <v>708</v>
      </c>
      <c r="S441" s="25">
        <v>526</v>
      </c>
      <c r="T441" s="25">
        <v>923</v>
      </c>
      <c r="U441" s="25">
        <v>3526</v>
      </c>
      <c r="V441" s="25">
        <v>1393</v>
      </c>
      <c r="W441" s="25">
        <v>547</v>
      </c>
      <c r="X441" s="25">
        <v>5</v>
      </c>
      <c r="Y441" s="25">
        <v>0</v>
      </c>
      <c r="Z441" s="25">
        <v>0</v>
      </c>
      <c r="AA441" s="25">
        <v>5</v>
      </c>
      <c r="AB441" s="26">
        <f>'TAZ 1454 2015 Land Use'!H441</f>
        <v>4028</v>
      </c>
      <c r="AC441" s="25">
        <f t="shared" si="25"/>
        <v>2607</v>
      </c>
      <c r="AD441" s="25">
        <f t="shared" si="26"/>
        <v>1421</v>
      </c>
      <c r="AE441" s="29">
        <f t="shared" si="27"/>
        <v>4.5838709677419356</v>
      </c>
    </row>
    <row r="442" spans="1:31" x14ac:dyDescent="0.25">
      <c r="A442" s="23">
        <v>3</v>
      </c>
      <c r="B442" s="25">
        <v>441</v>
      </c>
      <c r="C442" s="25">
        <v>2575</v>
      </c>
      <c r="D442" s="25">
        <v>6566</v>
      </c>
      <c r="E442" s="25">
        <v>638</v>
      </c>
      <c r="F442" s="25">
        <v>893</v>
      </c>
      <c r="G442" s="25">
        <v>540</v>
      </c>
      <c r="H442" s="25">
        <v>504</v>
      </c>
      <c r="I442" s="25">
        <v>375</v>
      </c>
      <c r="J442" s="25">
        <v>1294</v>
      </c>
      <c r="K442" s="25">
        <v>771</v>
      </c>
      <c r="L442" s="25">
        <v>135</v>
      </c>
      <c r="M442" s="25">
        <v>1765</v>
      </c>
      <c r="N442" s="25">
        <v>810</v>
      </c>
      <c r="O442" s="25">
        <v>437</v>
      </c>
      <c r="P442" s="25">
        <v>536</v>
      </c>
      <c r="Q442" s="25">
        <v>839</v>
      </c>
      <c r="R442" s="25">
        <v>763</v>
      </c>
      <c r="S442" s="25">
        <v>653</v>
      </c>
      <c r="T442" s="25">
        <v>626</v>
      </c>
      <c r="U442" s="25">
        <v>3711</v>
      </c>
      <c r="V442" s="25">
        <v>995</v>
      </c>
      <c r="W442" s="25">
        <v>581</v>
      </c>
      <c r="X442" s="25">
        <v>0</v>
      </c>
      <c r="Y442" s="25">
        <v>0</v>
      </c>
      <c r="Z442" s="25">
        <v>0</v>
      </c>
      <c r="AA442" s="25">
        <v>0</v>
      </c>
      <c r="AB442" s="26">
        <f>'TAZ 1454 2015 Land Use'!H442</f>
        <v>3613</v>
      </c>
      <c r="AC442" s="25">
        <f t="shared" si="25"/>
        <v>2836</v>
      </c>
      <c r="AD442" s="25">
        <f t="shared" si="26"/>
        <v>777</v>
      </c>
      <c r="AE442" s="29">
        <f t="shared" si="27"/>
        <v>5.7555555555555555</v>
      </c>
    </row>
    <row r="443" spans="1:31" x14ac:dyDescent="0.25">
      <c r="A443" s="23">
        <v>3</v>
      </c>
      <c r="B443" s="25">
        <v>442</v>
      </c>
      <c r="C443" s="25">
        <v>1082</v>
      </c>
      <c r="D443" s="25">
        <v>3445</v>
      </c>
      <c r="E443" s="25">
        <v>156</v>
      </c>
      <c r="F443" s="25">
        <v>384</v>
      </c>
      <c r="G443" s="25">
        <v>193</v>
      </c>
      <c r="H443" s="25">
        <v>349</v>
      </c>
      <c r="I443" s="25">
        <v>256</v>
      </c>
      <c r="J443" s="25">
        <v>322</v>
      </c>
      <c r="K443" s="25">
        <v>378</v>
      </c>
      <c r="L443" s="25">
        <v>126</v>
      </c>
      <c r="M443" s="25">
        <v>738</v>
      </c>
      <c r="N443" s="25">
        <v>344</v>
      </c>
      <c r="O443" s="25">
        <v>168</v>
      </c>
      <c r="P443" s="25">
        <v>231</v>
      </c>
      <c r="Q443" s="25">
        <v>247</v>
      </c>
      <c r="R443" s="25">
        <v>436</v>
      </c>
      <c r="S443" s="25">
        <v>158</v>
      </c>
      <c r="T443" s="25">
        <v>606</v>
      </c>
      <c r="U443" s="25">
        <v>1127</v>
      </c>
      <c r="V443" s="25">
        <v>986</v>
      </c>
      <c r="W443" s="25">
        <v>568</v>
      </c>
      <c r="X443" s="25">
        <v>1</v>
      </c>
      <c r="Y443" s="25">
        <v>0</v>
      </c>
      <c r="Z443" s="25">
        <v>0</v>
      </c>
      <c r="AA443" s="25">
        <v>1</v>
      </c>
      <c r="AB443" s="26">
        <f>'TAZ 1454 2015 Land Use'!H443</f>
        <v>1785</v>
      </c>
      <c r="AC443" s="25">
        <f t="shared" si="25"/>
        <v>1078</v>
      </c>
      <c r="AD443" s="25">
        <f t="shared" si="26"/>
        <v>707</v>
      </c>
      <c r="AE443" s="29">
        <f t="shared" si="27"/>
        <v>5.6111111111111107</v>
      </c>
    </row>
    <row r="444" spans="1:31" x14ac:dyDescent="0.25">
      <c r="A444" s="23">
        <v>3</v>
      </c>
      <c r="B444" s="25">
        <v>443</v>
      </c>
      <c r="C444" s="25">
        <v>1537</v>
      </c>
      <c r="D444" s="25">
        <v>5003</v>
      </c>
      <c r="E444" s="25">
        <v>228</v>
      </c>
      <c r="F444" s="25">
        <v>475</v>
      </c>
      <c r="G444" s="25">
        <v>350</v>
      </c>
      <c r="H444" s="25">
        <v>484</v>
      </c>
      <c r="I444" s="25">
        <v>282</v>
      </c>
      <c r="J444" s="25">
        <v>459</v>
      </c>
      <c r="K444" s="25">
        <v>576</v>
      </c>
      <c r="L444" s="25">
        <v>220</v>
      </c>
      <c r="M444" s="25">
        <v>1020</v>
      </c>
      <c r="N444" s="25">
        <v>517</v>
      </c>
      <c r="O444" s="25">
        <v>429</v>
      </c>
      <c r="P444" s="25">
        <v>302</v>
      </c>
      <c r="Q444" s="25">
        <v>349</v>
      </c>
      <c r="R444" s="25">
        <v>457</v>
      </c>
      <c r="S444" s="25">
        <v>338</v>
      </c>
      <c r="T444" s="25">
        <v>820</v>
      </c>
      <c r="U444" s="25">
        <v>2129</v>
      </c>
      <c r="V444" s="25">
        <v>1260</v>
      </c>
      <c r="W444" s="25">
        <v>456</v>
      </c>
      <c r="X444" s="25">
        <v>5</v>
      </c>
      <c r="Y444" s="25">
        <v>0</v>
      </c>
      <c r="Z444" s="25">
        <v>0</v>
      </c>
      <c r="AA444" s="25">
        <v>5</v>
      </c>
      <c r="AB444" s="26">
        <f>'TAZ 1454 2015 Land Use'!H444</f>
        <v>2924</v>
      </c>
      <c r="AC444" s="25">
        <f t="shared" si="25"/>
        <v>1611</v>
      </c>
      <c r="AD444" s="25">
        <f t="shared" si="26"/>
        <v>1313</v>
      </c>
      <c r="AE444" s="29">
        <f t="shared" si="27"/>
        <v>5.9681818181818178</v>
      </c>
    </row>
    <row r="445" spans="1:31" x14ac:dyDescent="0.25">
      <c r="A445" s="23">
        <v>3</v>
      </c>
      <c r="B445" s="25">
        <v>444</v>
      </c>
      <c r="C445" s="25">
        <v>2097</v>
      </c>
      <c r="D445" s="25">
        <v>5813</v>
      </c>
      <c r="E445" s="25">
        <v>439</v>
      </c>
      <c r="F445" s="25">
        <v>842</v>
      </c>
      <c r="G445" s="25">
        <v>196</v>
      </c>
      <c r="H445" s="25">
        <v>620</v>
      </c>
      <c r="I445" s="25">
        <v>602</v>
      </c>
      <c r="J445" s="25">
        <v>801</v>
      </c>
      <c r="K445" s="25">
        <v>535</v>
      </c>
      <c r="L445" s="25">
        <v>159</v>
      </c>
      <c r="M445" s="25">
        <v>1424</v>
      </c>
      <c r="N445" s="25">
        <v>673</v>
      </c>
      <c r="O445" s="25">
        <v>505</v>
      </c>
      <c r="P445" s="25">
        <v>416</v>
      </c>
      <c r="Q445" s="25">
        <v>571</v>
      </c>
      <c r="R445" s="25">
        <v>605</v>
      </c>
      <c r="S445" s="25">
        <v>319</v>
      </c>
      <c r="T445" s="25">
        <v>946</v>
      </c>
      <c r="U445" s="25">
        <v>2295</v>
      </c>
      <c r="V445" s="25">
        <v>1566</v>
      </c>
      <c r="W445" s="25">
        <v>687</v>
      </c>
      <c r="X445" s="25">
        <v>10</v>
      </c>
      <c r="Y445" s="25">
        <v>0</v>
      </c>
      <c r="Z445" s="25">
        <v>0</v>
      </c>
      <c r="AA445" s="25">
        <v>10</v>
      </c>
      <c r="AB445" s="26">
        <f>'TAZ 1454 2015 Land Use'!H445</f>
        <v>2865</v>
      </c>
      <c r="AC445" s="25">
        <f t="shared" si="25"/>
        <v>1871</v>
      </c>
      <c r="AD445" s="25">
        <f t="shared" si="26"/>
        <v>994</v>
      </c>
      <c r="AE445" s="29">
        <f t="shared" si="27"/>
        <v>6.2515723270440251</v>
      </c>
    </row>
    <row r="446" spans="1:31" x14ac:dyDescent="0.25">
      <c r="A446" s="23">
        <v>3</v>
      </c>
      <c r="B446" s="25">
        <v>445</v>
      </c>
      <c r="C446" s="25">
        <v>3378</v>
      </c>
      <c r="D446" s="25">
        <v>8782</v>
      </c>
      <c r="E446" s="25">
        <v>795</v>
      </c>
      <c r="F446" s="25">
        <v>1097</v>
      </c>
      <c r="G446" s="25">
        <v>703</v>
      </c>
      <c r="H446" s="25">
        <v>783</v>
      </c>
      <c r="I446" s="25">
        <v>627</v>
      </c>
      <c r="J446" s="25">
        <v>1524</v>
      </c>
      <c r="K446" s="25">
        <v>1042</v>
      </c>
      <c r="L446" s="25">
        <v>185</v>
      </c>
      <c r="M446" s="25">
        <v>2201</v>
      </c>
      <c r="N446" s="25">
        <v>1177</v>
      </c>
      <c r="O446" s="25">
        <v>677</v>
      </c>
      <c r="P446" s="25">
        <v>914</v>
      </c>
      <c r="Q446" s="25">
        <v>750</v>
      </c>
      <c r="R446" s="25">
        <v>1037</v>
      </c>
      <c r="S446" s="25">
        <v>730</v>
      </c>
      <c r="T446" s="25">
        <v>1263</v>
      </c>
      <c r="U446" s="25">
        <v>4180</v>
      </c>
      <c r="V446" s="25">
        <v>1472</v>
      </c>
      <c r="W446" s="25">
        <v>1137</v>
      </c>
      <c r="X446" s="25">
        <v>0</v>
      </c>
      <c r="Y446" s="25">
        <v>0</v>
      </c>
      <c r="Z446" s="25">
        <v>0</v>
      </c>
      <c r="AA446" s="25">
        <v>0</v>
      </c>
      <c r="AB446" s="26">
        <f>'TAZ 1454 2015 Land Use'!H446</f>
        <v>4481</v>
      </c>
      <c r="AC446" s="25">
        <f t="shared" si="25"/>
        <v>3608</v>
      </c>
      <c r="AD446" s="25">
        <f t="shared" si="26"/>
        <v>873</v>
      </c>
      <c r="AE446" s="29">
        <f t="shared" si="27"/>
        <v>4.7189189189189191</v>
      </c>
    </row>
    <row r="447" spans="1:31" x14ac:dyDescent="0.25">
      <c r="A447" s="23">
        <v>3</v>
      </c>
      <c r="B447" s="25">
        <v>446</v>
      </c>
      <c r="C447" s="25">
        <v>3173</v>
      </c>
      <c r="D447" s="25">
        <v>7748</v>
      </c>
      <c r="E447" s="25">
        <v>912</v>
      </c>
      <c r="F447" s="25">
        <v>1030</v>
      </c>
      <c r="G447" s="25">
        <v>571</v>
      </c>
      <c r="H447" s="25">
        <v>660</v>
      </c>
      <c r="I447" s="25">
        <v>573</v>
      </c>
      <c r="J447" s="25">
        <v>1423</v>
      </c>
      <c r="K447" s="25">
        <v>928</v>
      </c>
      <c r="L447" s="25">
        <v>249</v>
      </c>
      <c r="M447" s="25">
        <v>2145</v>
      </c>
      <c r="N447" s="25">
        <v>1028</v>
      </c>
      <c r="O447" s="25">
        <v>613</v>
      </c>
      <c r="P447" s="25">
        <v>569</v>
      </c>
      <c r="Q447" s="25">
        <v>671</v>
      </c>
      <c r="R447" s="25">
        <v>1320</v>
      </c>
      <c r="S447" s="25">
        <v>483</v>
      </c>
      <c r="T447" s="25">
        <v>1027</v>
      </c>
      <c r="U447" s="25">
        <v>4121</v>
      </c>
      <c r="V447" s="25">
        <v>1458</v>
      </c>
      <c r="W447" s="25">
        <v>659</v>
      </c>
      <c r="X447" s="25">
        <v>0</v>
      </c>
      <c r="Y447" s="25">
        <v>0</v>
      </c>
      <c r="Z447" s="25">
        <v>0</v>
      </c>
      <c r="AA447" s="25">
        <v>0</v>
      </c>
      <c r="AB447" s="26">
        <f>'TAZ 1454 2015 Land Use'!H447</f>
        <v>4544</v>
      </c>
      <c r="AC447" s="25">
        <f t="shared" si="25"/>
        <v>3279</v>
      </c>
      <c r="AD447" s="25">
        <f t="shared" si="26"/>
        <v>1265</v>
      </c>
      <c r="AE447" s="29">
        <f t="shared" si="27"/>
        <v>5.0803212851405624</v>
      </c>
    </row>
    <row r="448" spans="1:31" x14ac:dyDescent="0.25">
      <c r="A448" s="23">
        <v>3</v>
      </c>
      <c r="B448" s="25">
        <v>447</v>
      </c>
      <c r="C448" s="25">
        <v>1828</v>
      </c>
      <c r="D448" s="25">
        <v>4571</v>
      </c>
      <c r="E448" s="25">
        <v>483</v>
      </c>
      <c r="F448" s="25">
        <v>623</v>
      </c>
      <c r="G448" s="25">
        <v>303</v>
      </c>
      <c r="H448" s="25">
        <v>419</v>
      </c>
      <c r="I448" s="25">
        <v>360</v>
      </c>
      <c r="J448" s="25">
        <v>800</v>
      </c>
      <c r="K448" s="25">
        <v>621</v>
      </c>
      <c r="L448" s="25">
        <v>47</v>
      </c>
      <c r="M448" s="25">
        <v>1243</v>
      </c>
      <c r="N448" s="25">
        <v>585</v>
      </c>
      <c r="O448" s="25">
        <v>223</v>
      </c>
      <c r="P448" s="25">
        <v>315</v>
      </c>
      <c r="Q448" s="25">
        <v>396</v>
      </c>
      <c r="R448" s="25">
        <v>894</v>
      </c>
      <c r="S448" s="25">
        <v>328</v>
      </c>
      <c r="T448" s="25">
        <v>664</v>
      </c>
      <c r="U448" s="25">
        <v>1722</v>
      </c>
      <c r="V448" s="25">
        <v>1104</v>
      </c>
      <c r="W448" s="25">
        <v>753</v>
      </c>
      <c r="X448" s="25">
        <v>0</v>
      </c>
      <c r="Y448" s="25">
        <v>0</v>
      </c>
      <c r="Z448" s="25">
        <v>0</v>
      </c>
      <c r="AA448" s="25">
        <v>0</v>
      </c>
      <c r="AB448" s="26">
        <f>'TAZ 1454 2015 Land Use'!H448</f>
        <v>2311</v>
      </c>
      <c r="AC448" s="25">
        <f t="shared" si="25"/>
        <v>2042</v>
      </c>
      <c r="AD448" s="25">
        <f t="shared" si="26"/>
        <v>269</v>
      </c>
      <c r="AE448" s="29">
        <f t="shared" si="27"/>
        <v>5.7234042553191493</v>
      </c>
    </row>
    <row r="449" spans="1:31" x14ac:dyDescent="0.25">
      <c r="A449" s="23">
        <v>3</v>
      </c>
      <c r="B449" s="25">
        <v>448</v>
      </c>
      <c r="C449" s="25">
        <v>3383</v>
      </c>
      <c r="D449" s="25">
        <v>8888</v>
      </c>
      <c r="E449" s="25">
        <v>800</v>
      </c>
      <c r="F449" s="25">
        <v>1092</v>
      </c>
      <c r="G449" s="25">
        <v>645</v>
      </c>
      <c r="H449" s="25">
        <v>846</v>
      </c>
      <c r="I449" s="25">
        <v>623</v>
      </c>
      <c r="J449" s="25">
        <v>1504</v>
      </c>
      <c r="K449" s="25">
        <v>1025</v>
      </c>
      <c r="L449" s="25">
        <v>231</v>
      </c>
      <c r="M449" s="25">
        <v>2240</v>
      </c>
      <c r="N449" s="25">
        <v>1143</v>
      </c>
      <c r="O449" s="25">
        <v>737</v>
      </c>
      <c r="P449" s="25">
        <v>587</v>
      </c>
      <c r="Q449" s="25">
        <v>1022</v>
      </c>
      <c r="R449" s="25">
        <v>1037</v>
      </c>
      <c r="S449" s="25">
        <v>1002</v>
      </c>
      <c r="T449" s="25">
        <v>1010</v>
      </c>
      <c r="U449" s="25">
        <v>4718</v>
      </c>
      <c r="V449" s="25">
        <v>1302</v>
      </c>
      <c r="W449" s="25">
        <v>856</v>
      </c>
      <c r="X449" s="25">
        <v>8</v>
      </c>
      <c r="Y449" s="25">
        <v>0</v>
      </c>
      <c r="Z449" s="25">
        <v>0</v>
      </c>
      <c r="AA449" s="25">
        <v>8</v>
      </c>
      <c r="AB449" s="26">
        <f>'TAZ 1454 2015 Land Use'!H449</f>
        <v>4755</v>
      </c>
      <c r="AC449" s="25">
        <f t="shared" si="25"/>
        <v>3554</v>
      </c>
      <c r="AD449" s="25">
        <f t="shared" si="26"/>
        <v>1201</v>
      </c>
      <c r="AE449" s="29">
        <f t="shared" si="27"/>
        <v>5.1991341991341988</v>
      </c>
    </row>
    <row r="450" spans="1:31" x14ac:dyDescent="0.25">
      <c r="A450" s="23">
        <v>3</v>
      </c>
      <c r="B450" s="25">
        <v>449</v>
      </c>
      <c r="C450" s="25">
        <v>2676</v>
      </c>
      <c r="D450" s="25">
        <v>7353</v>
      </c>
      <c r="E450" s="25">
        <v>624</v>
      </c>
      <c r="F450" s="25">
        <v>579</v>
      </c>
      <c r="G450" s="25">
        <v>665</v>
      </c>
      <c r="H450" s="25">
        <v>808</v>
      </c>
      <c r="I450" s="25">
        <v>350</v>
      </c>
      <c r="J450" s="25">
        <v>1409</v>
      </c>
      <c r="K450" s="25">
        <v>792</v>
      </c>
      <c r="L450" s="25">
        <v>125</v>
      </c>
      <c r="M450" s="25">
        <v>1394</v>
      </c>
      <c r="N450" s="25">
        <v>1282</v>
      </c>
      <c r="O450" s="25">
        <v>388</v>
      </c>
      <c r="P450" s="25">
        <v>519</v>
      </c>
      <c r="Q450" s="25">
        <v>730</v>
      </c>
      <c r="R450" s="25">
        <v>1039</v>
      </c>
      <c r="S450" s="25">
        <v>784</v>
      </c>
      <c r="T450" s="25">
        <v>1276</v>
      </c>
      <c r="U450" s="25">
        <v>3305</v>
      </c>
      <c r="V450" s="25">
        <v>1159</v>
      </c>
      <c r="W450" s="25">
        <v>829</v>
      </c>
      <c r="X450" s="25">
        <v>4</v>
      </c>
      <c r="Y450" s="25">
        <v>0</v>
      </c>
      <c r="Z450" s="25">
        <v>0</v>
      </c>
      <c r="AA450" s="25">
        <v>4</v>
      </c>
      <c r="AB450" s="26">
        <f>'TAZ 1454 2015 Land Use'!H450</f>
        <v>3473</v>
      </c>
      <c r="AC450" s="25">
        <f t="shared" si="25"/>
        <v>2993</v>
      </c>
      <c r="AD450" s="25">
        <f t="shared" si="26"/>
        <v>480</v>
      </c>
      <c r="AE450" s="29">
        <f t="shared" si="27"/>
        <v>3.84</v>
      </c>
    </row>
    <row r="451" spans="1:31" x14ac:dyDescent="0.25">
      <c r="A451" s="23">
        <v>3</v>
      </c>
      <c r="B451" s="25">
        <v>450</v>
      </c>
      <c r="C451" s="25">
        <v>2020</v>
      </c>
      <c r="D451" s="25">
        <v>4747</v>
      </c>
      <c r="E451" s="25">
        <v>685</v>
      </c>
      <c r="F451" s="25">
        <v>676</v>
      </c>
      <c r="G451" s="25">
        <v>371</v>
      </c>
      <c r="H451" s="25">
        <v>288</v>
      </c>
      <c r="I451" s="25">
        <v>335</v>
      </c>
      <c r="J451" s="25">
        <v>971</v>
      </c>
      <c r="K451" s="25">
        <v>617</v>
      </c>
      <c r="L451" s="25">
        <v>97</v>
      </c>
      <c r="M451" s="25">
        <v>1469</v>
      </c>
      <c r="N451" s="25">
        <v>551</v>
      </c>
      <c r="O451" s="25">
        <v>442</v>
      </c>
      <c r="P451" s="25">
        <v>331</v>
      </c>
      <c r="Q451" s="25">
        <v>496</v>
      </c>
      <c r="R451" s="25">
        <v>751</v>
      </c>
      <c r="S451" s="25">
        <v>349</v>
      </c>
      <c r="T451" s="25">
        <v>625</v>
      </c>
      <c r="U451" s="25">
        <v>2149</v>
      </c>
      <c r="V451" s="25">
        <v>1129</v>
      </c>
      <c r="W451" s="25">
        <v>495</v>
      </c>
      <c r="X451" s="25">
        <v>3</v>
      </c>
      <c r="Y451" s="25">
        <v>0</v>
      </c>
      <c r="Z451" s="25">
        <v>0</v>
      </c>
      <c r="AA451" s="25">
        <v>3</v>
      </c>
      <c r="AB451" s="26">
        <f>'TAZ 1454 2015 Land Use'!H451</f>
        <v>2693</v>
      </c>
      <c r="AC451" s="25">
        <f t="shared" ref="AC451:AC514" si="28">(0*I451)+(1*J451)+(2*K451)</f>
        <v>2205</v>
      </c>
      <c r="AD451" s="25">
        <f t="shared" ref="AD451:AD514" si="29">AB451-AC451</f>
        <v>488</v>
      </c>
      <c r="AE451" s="29">
        <f t="shared" ref="AE451:AE514" si="30">IF(AND(L451=0,AD451=0),0,AD451/L451)</f>
        <v>5.0309278350515463</v>
      </c>
    </row>
    <row r="452" spans="1:31" x14ac:dyDescent="0.25">
      <c r="A452" s="23">
        <v>3</v>
      </c>
      <c r="B452" s="25">
        <v>451</v>
      </c>
      <c r="C452" s="25">
        <v>2328</v>
      </c>
      <c r="D452" s="25">
        <v>6593</v>
      </c>
      <c r="E452" s="25">
        <v>495</v>
      </c>
      <c r="F452" s="25">
        <v>640</v>
      </c>
      <c r="G452" s="25">
        <v>538</v>
      </c>
      <c r="H452" s="25">
        <v>655</v>
      </c>
      <c r="I452" s="25">
        <v>433</v>
      </c>
      <c r="J452" s="25">
        <v>943</v>
      </c>
      <c r="K452" s="25">
        <v>859</v>
      </c>
      <c r="L452" s="25">
        <v>93</v>
      </c>
      <c r="M452" s="25">
        <v>1400</v>
      </c>
      <c r="N452" s="25">
        <v>928</v>
      </c>
      <c r="O452" s="25">
        <v>334</v>
      </c>
      <c r="P452" s="25">
        <v>438</v>
      </c>
      <c r="Q452" s="25">
        <v>424</v>
      </c>
      <c r="R452" s="25">
        <v>1132</v>
      </c>
      <c r="S452" s="25">
        <v>582</v>
      </c>
      <c r="T452" s="25">
        <v>1155</v>
      </c>
      <c r="U452" s="25">
        <v>2278</v>
      </c>
      <c r="V452" s="25">
        <v>1653</v>
      </c>
      <c r="W452" s="25">
        <v>925</v>
      </c>
      <c r="X452" s="25">
        <v>6</v>
      </c>
      <c r="Y452" s="25">
        <v>0</v>
      </c>
      <c r="Z452" s="25">
        <v>0</v>
      </c>
      <c r="AA452" s="25">
        <v>6</v>
      </c>
      <c r="AB452" s="26">
        <f>'TAZ 1454 2015 Land Use'!H452</f>
        <v>3109</v>
      </c>
      <c r="AC452" s="25">
        <f t="shared" si="28"/>
        <v>2661</v>
      </c>
      <c r="AD452" s="25">
        <f t="shared" si="29"/>
        <v>448</v>
      </c>
      <c r="AE452" s="29">
        <f t="shared" si="30"/>
        <v>4.817204301075269</v>
      </c>
    </row>
    <row r="453" spans="1:31" x14ac:dyDescent="0.25">
      <c r="A453" s="23">
        <v>3</v>
      </c>
      <c r="B453" s="25">
        <v>452</v>
      </c>
      <c r="C453" s="25">
        <v>1069</v>
      </c>
      <c r="D453" s="25">
        <v>3059</v>
      </c>
      <c r="E453" s="25">
        <v>164</v>
      </c>
      <c r="F453" s="25">
        <v>370</v>
      </c>
      <c r="G453" s="25">
        <v>200</v>
      </c>
      <c r="H453" s="25">
        <v>335</v>
      </c>
      <c r="I453" s="25">
        <v>210</v>
      </c>
      <c r="J453" s="25">
        <v>357</v>
      </c>
      <c r="K453" s="25">
        <v>433</v>
      </c>
      <c r="L453" s="25">
        <v>69</v>
      </c>
      <c r="M453" s="25">
        <v>656</v>
      </c>
      <c r="N453" s="25">
        <v>413</v>
      </c>
      <c r="O453" s="25">
        <v>86</v>
      </c>
      <c r="P453" s="25">
        <v>212</v>
      </c>
      <c r="Q453" s="25">
        <v>159</v>
      </c>
      <c r="R453" s="25">
        <v>612</v>
      </c>
      <c r="S453" s="25">
        <v>201</v>
      </c>
      <c r="T453" s="25">
        <v>627</v>
      </c>
      <c r="U453" s="25">
        <v>811</v>
      </c>
      <c r="V453" s="25">
        <v>788</v>
      </c>
      <c r="W453" s="25">
        <v>632</v>
      </c>
      <c r="X453" s="25">
        <v>10</v>
      </c>
      <c r="Y453" s="25">
        <v>0</v>
      </c>
      <c r="Z453" s="25">
        <v>0</v>
      </c>
      <c r="AA453" s="25">
        <v>10</v>
      </c>
      <c r="AB453" s="26">
        <f>'TAZ 1454 2015 Land Use'!H453</f>
        <v>1484</v>
      </c>
      <c r="AC453" s="25">
        <f t="shared" si="28"/>
        <v>1223</v>
      </c>
      <c r="AD453" s="25">
        <f t="shared" si="29"/>
        <v>261</v>
      </c>
      <c r="AE453" s="29">
        <f t="shared" si="30"/>
        <v>3.7826086956521738</v>
      </c>
    </row>
    <row r="454" spans="1:31" x14ac:dyDescent="0.25">
      <c r="A454" s="23">
        <v>3</v>
      </c>
      <c r="B454" s="25">
        <v>453</v>
      </c>
      <c r="C454" s="25">
        <v>2474</v>
      </c>
      <c r="D454" s="25">
        <v>7021</v>
      </c>
      <c r="E454" s="25">
        <v>659</v>
      </c>
      <c r="F454" s="25">
        <v>474</v>
      </c>
      <c r="G454" s="25">
        <v>498</v>
      </c>
      <c r="H454" s="25">
        <v>843</v>
      </c>
      <c r="I454" s="25">
        <v>565</v>
      </c>
      <c r="J454" s="25">
        <v>840</v>
      </c>
      <c r="K454" s="25">
        <v>954</v>
      </c>
      <c r="L454" s="25">
        <v>115</v>
      </c>
      <c r="M454" s="25">
        <v>1352</v>
      </c>
      <c r="N454" s="25">
        <v>1122</v>
      </c>
      <c r="O454" s="25">
        <v>454</v>
      </c>
      <c r="P454" s="25">
        <v>310</v>
      </c>
      <c r="Q454" s="25">
        <v>293</v>
      </c>
      <c r="R454" s="25">
        <v>1417</v>
      </c>
      <c r="S454" s="25">
        <v>635</v>
      </c>
      <c r="T454" s="25">
        <v>1476</v>
      </c>
      <c r="U454" s="25">
        <v>2383</v>
      </c>
      <c r="V454" s="25">
        <v>1470</v>
      </c>
      <c r="W454" s="25">
        <v>1057</v>
      </c>
      <c r="X454" s="25">
        <v>11</v>
      </c>
      <c r="Y454" s="25">
        <v>0</v>
      </c>
      <c r="Z454" s="25">
        <v>0</v>
      </c>
      <c r="AA454" s="25">
        <v>11</v>
      </c>
      <c r="AB454" s="26">
        <f>'TAZ 1454 2015 Land Use'!H454</f>
        <v>3333</v>
      </c>
      <c r="AC454" s="25">
        <f t="shared" si="28"/>
        <v>2748</v>
      </c>
      <c r="AD454" s="25">
        <f t="shared" si="29"/>
        <v>585</v>
      </c>
      <c r="AE454" s="29">
        <f t="shared" si="30"/>
        <v>5.0869565217391308</v>
      </c>
    </row>
    <row r="455" spans="1:31" x14ac:dyDescent="0.25">
      <c r="A455" s="23">
        <v>3</v>
      </c>
      <c r="B455" s="25">
        <v>454</v>
      </c>
      <c r="C455" s="25">
        <v>1562</v>
      </c>
      <c r="D455" s="25">
        <v>4464</v>
      </c>
      <c r="E455" s="25">
        <v>308</v>
      </c>
      <c r="F455" s="25">
        <v>529</v>
      </c>
      <c r="G455" s="25">
        <v>209</v>
      </c>
      <c r="H455" s="25">
        <v>516</v>
      </c>
      <c r="I455" s="25">
        <v>420</v>
      </c>
      <c r="J455" s="25">
        <v>509</v>
      </c>
      <c r="K455" s="25">
        <v>542</v>
      </c>
      <c r="L455" s="25">
        <v>91</v>
      </c>
      <c r="M455" s="25">
        <v>969</v>
      </c>
      <c r="N455" s="25">
        <v>593</v>
      </c>
      <c r="O455" s="25">
        <v>151</v>
      </c>
      <c r="P455" s="25">
        <v>300</v>
      </c>
      <c r="Q455" s="25">
        <v>270</v>
      </c>
      <c r="R455" s="25">
        <v>841</v>
      </c>
      <c r="S455" s="25">
        <v>212</v>
      </c>
      <c r="T455" s="25">
        <v>1001</v>
      </c>
      <c r="U455" s="25">
        <v>1051</v>
      </c>
      <c r="V455" s="25">
        <v>1168</v>
      </c>
      <c r="W455" s="25">
        <v>1032</v>
      </c>
      <c r="X455" s="25">
        <v>0</v>
      </c>
      <c r="Y455" s="25">
        <v>0</v>
      </c>
      <c r="Z455" s="25">
        <v>0</v>
      </c>
      <c r="AA455" s="25">
        <v>0</v>
      </c>
      <c r="AB455" s="26">
        <f>'TAZ 1454 2015 Land Use'!H455</f>
        <v>2028</v>
      </c>
      <c r="AC455" s="25">
        <f t="shared" si="28"/>
        <v>1593</v>
      </c>
      <c r="AD455" s="25">
        <f t="shared" si="29"/>
        <v>435</v>
      </c>
      <c r="AE455" s="29">
        <f t="shared" si="30"/>
        <v>4.7802197802197801</v>
      </c>
    </row>
    <row r="456" spans="1:31" x14ac:dyDescent="0.25">
      <c r="A456" s="23">
        <v>3</v>
      </c>
      <c r="B456" s="25">
        <v>455</v>
      </c>
      <c r="C456" s="25">
        <v>930</v>
      </c>
      <c r="D456" s="25">
        <v>2535</v>
      </c>
      <c r="E456" s="25">
        <v>152</v>
      </c>
      <c r="F456" s="25">
        <v>337</v>
      </c>
      <c r="G456" s="25">
        <v>184</v>
      </c>
      <c r="H456" s="25">
        <v>257</v>
      </c>
      <c r="I456" s="25">
        <v>219</v>
      </c>
      <c r="J456" s="25">
        <v>360</v>
      </c>
      <c r="K456" s="25">
        <v>310</v>
      </c>
      <c r="L456" s="25">
        <v>41</v>
      </c>
      <c r="M456" s="25">
        <v>577</v>
      </c>
      <c r="N456" s="25">
        <v>353</v>
      </c>
      <c r="O456" s="25">
        <v>114</v>
      </c>
      <c r="P456" s="25">
        <v>146</v>
      </c>
      <c r="Q456" s="25">
        <v>131</v>
      </c>
      <c r="R456" s="25">
        <v>539</v>
      </c>
      <c r="S456" s="25">
        <v>95</v>
      </c>
      <c r="T456" s="25">
        <v>516</v>
      </c>
      <c r="U456" s="25">
        <v>543</v>
      </c>
      <c r="V456" s="25">
        <v>878</v>
      </c>
      <c r="W456" s="25">
        <v>503</v>
      </c>
      <c r="X456" s="25">
        <v>4</v>
      </c>
      <c r="Y456" s="25">
        <v>0</v>
      </c>
      <c r="Z456" s="25">
        <v>0</v>
      </c>
      <c r="AA456" s="25">
        <v>4</v>
      </c>
      <c r="AB456" s="26">
        <f>'TAZ 1454 2015 Land Use'!H456</f>
        <v>1152</v>
      </c>
      <c r="AC456" s="25">
        <f t="shared" si="28"/>
        <v>980</v>
      </c>
      <c r="AD456" s="25">
        <f t="shared" si="29"/>
        <v>172</v>
      </c>
      <c r="AE456" s="29">
        <f t="shared" si="30"/>
        <v>4.1951219512195124</v>
      </c>
    </row>
    <row r="457" spans="1:31" x14ac:dyDescent="0.25">
      <c r="A457" s="23">
        <v>3</v>
      </c>
      <c r="B457" s="25">
        <v>456</v>
      </c>
      <c r="C457" s="25">
        <v>3047</v>
      </c>
      <c r="D457" s="25">
        <v>8424</v>
      </c>
      <c r="E457" s="25">
        <v>528</v>
      </c>
      <c r="F457" s="25">
        <v>1068</v>
      </c>
      <c r="G457" s="25">
        <v>677</v>
      </c>
      <c r="H457" s="25">
        <v>774</v>
      </c>
      <c r="I457" s="25">
        <v>418</v>
      </c>
      <c r="J457" s="25">
        <v>1260</v>
      </c>
      <c r="K457" s="25">
        <v>1099</v>
      </c>
      <c r="L457" s="25">
        <v>270</v>
      </c>
      <c r="M457" s="25">
        <v>1734</v>
      </c>
      <c r="N457" s="25">
        <v>1313</v>
      </c>
      <c r="O457" s="25">
        <v>712</v>
      </c>
      <c r="P457" s="25">
        <v>783</v>
      </c>
      <c r="Q457" s="25">
        <v>611</v>
      </c>
      <c r="R457" s="25">
        <v>941</v>
      </c>
      <c r="S457" s="25">
        <v>337</v>
      </c>
      <c r="T457" s="25">
        <v>1781</v>
      </c>
      <c r="U457" s="25">
        <v>3212</v>
      </c>
      <c r="V457" s="25">
        <v>2382</v>
      </c>
      <c r="W457" s="25">
        <v>712</v>
      </c>
      <c r="X457" s="25">
        <v>28</v>
      </c>
      <c r="Y457" s="25">
        <v>0</v>
      </c>
      <c r="Z457" s="25">
        <v>0</v>
      </c>
      <c r="AA457" s="25">
        <v>28</v>
      </c>
      <c r="AB457" s="26">
        <f>'TAZ 1454 2015 Land Use'!H457</f>
        <v>4636</v>
      </c>
      <c r="AC457" s="25">
        <f t="shared" si="28"/>
        <v>3458</v>
      </c>
      <c r="AD457" s="25">
        <f t="shared" si="29"/>
        <v>1178</v>
      </c>
      <c r="AE457" s="29">
        <f t="shared" si="30"/>
        <v>4.3629629629629632</v>
      </c>
    </row>
    <row r="458" spans="1:31" x14ac:dyDescent="0.25">
      <c r="A458" s="23">
        <v>3</v>
      </c>
      <c r="B458" s="25">
        <v>457</v>
      </c>
      <c r="C458" s="25">
        <v>1812</v>
      </c>
      <c r="D458" s="25">
        <v>5321</v>
      </c>
      <c r="E458" s="25">
        <v>186</v>
      </c>
      <c r="F458" s="25">
        <v>661</v>
      </c>
      <c r="G458" s="25">
        <v>360</v>
      </c>
      <c r="H458" s="25">
        <v>605</v>
      </c>
      <c r="I458" s="25">
        <v>399</v>
      </c>
      <c r="J458" s="25">
        <v>666</v>
      </c>
      <c r="K458" s="25">
        <v>712</v>
      </c>
      <c r="L458" s="25">
        <v>35</v>
      </c>
      <c r="M458" s="25">
        <v>875</v>
      </c>
      <c r="N458" s="25">
        <v>937</v>
      </c>
      <c r="O458" s="25">
        <v>210</v>
      </c>
      <c r="P458" s="25">
        <v>303</v>
      </c>
      <c r="Q458" s="25">
        <v>323</v>
      </c>
      <c r="R458" s="25">
        <v>976</v>
      </c>
      <c r="S458" s="25">
        <v>358</v>
      </c>
      <c r="T458" s="25">
        <v>1190</v>
      </c>
      <c r="U458" s="25">
        <v>1722</v>
      </c>
      <c r="V458" s="25">
        <v>1194</v>
      </c>
      <c r="W458" s="25">
        <v>857</v>
      </c>
      <c r="X458" s="25">
        <v>2</v>
      </c>
      <c r="Y458" s="25">
        <v>0</v>
      </c>
      <c r="Z458" s="25">
        <v>0</v>
      </c>
      <c r="AA458" s="25">
        <v>2</v>
      </c>
      <c r="AB458" s="26">
        <f>'TAZ 1454 2015 Land Use'!H458</f>
        <v>2320</v>
      </c>
      <c r="AC458" s="25">
        <f t="shared" si="28"/>
        <v>2090</v>
      </c>
      <c r="AD458" s="25">
        <f t="shared" si="29"/>
        <v>230</v>
      </c>
      <c r="AE458" s="29">
        <f t="shared" si="30"/>
        <v>6.5714285714285712</v>
      </c>
    </row>
    <row r="459" spans="1:31" x14ac:dyDescent="0.25">
      <c r="A459" s="23">
        <v>3</v>
      </c>
      <c r="B459" s="25">
        <v>458</v>
      </c>
      <c r="C459" s="25">
        <v>1474</v>
      </c>
      <c r="D459" s="25">
        <v>4203</v>
      </c>
      <c r="E459" s="25">
        <v>225</v>
      </c>
      <c r="F459" s="25">
        <v>434</v>
      </c>
      <c r="G459" s="25">
        <v>390</v>
      </c>
      <c r="H459" s="25">
        <v>425</v>
      </c>
      <c r="I459" s="25">
        <v>266</v>
      </c>
      <c r="J459" s="25">
        <v>518</v>
      </c>
      <c r="K459" s="25">
        <v>631</v>
      </c>
      <c r="L459" s="25">
        <v>59</v>
      </c>
      <c r="M459" s="25">
        <v>796</v>
      </c>
      <c r="N459" s="25">
        <v>678</v>
      </c>
      <c r="O459" s="25">
        <v>235</v>
      </c>
      <c r="P459" s="25">
        <v>173</v>
      </c>
      <c r="Q459" s="25">
        <v>324</v>
      </c>
      <c r="R459" s="25">
        <v>742</v>
      </c>
      <c r="S459" s="25">
        <v>337</v>
      </c>
      <c r="T459" s="25">
        <v>824</v>
      </c>
      <c r="U459" s="25">
        <v>1524</v>
      </c>
      <c r="V459" s="25">
        <v>1025</v>
      </c>
      <c r="W459" s="25">
        <v>493</v>
      </c>
      <c r="X459" s="25">
        <v>0</v>
      </c>
      <c r="Y459" s="25">
        <v>0</v>
      </c>
      <c r="Z459" s="25">
        <v>0</v>
      </c>
      <c r="AA459" s="25">
        <v>0</v>
      </c>
      <c r="AB459" s="26">
        <f>'TAZ 1454 2015 Land Use'!H459</f>
        <v>2074</v>
      </c>
      <c r="AC459" s="25">
        <f t="shared" si="28"/>
        <v>1780</v>
      </c>
      <c r="AD459" s="25">
        <f t="shared" si="29"/>
        <v>294</v>
      </c>
      <c r="AE459" s="29">
        <f t="shared" si="30"/>
        <v>4.9830508474576272</v>
      </c>
    </row>
    <row r="460" spans="1:31" x14ac:dyDescent="0.25">
      <c r="A460" s="23">
        <v>3</v>
      </c>
      <c r="B460" s="25">
        <v>459</v>
      </c>
      <c r="C460" s="25">
        <v>2710</v>
      </c>
      <c r="D460" s="25">
        <v>8055</v>
      </c>
      <c r="E460" s="25">
        <v>505</v>
      </c>
      <c r="F460" s="25">
        <v>666</v>
      </c>
      <c r="G460" s="25">
        <v>633</v>
      </c>
      <c r="H460" s="25">
        <v>906</v>
      </c>
      <c r="I460" s="25">
        <v>513</v>
      </c>
      <c r="J460" s="25">
        <v>961</v>
      </c>
      <c r="K460" s="25">
        <v>967</v>
      </c>
      <c r="L460" s="25">
        <v>269</v>
      </c>
      <c r="M460" s="25">
        <v>1426</v>
      </c>
      <c r="N460" s="25">
        <v>1284</v>
      </c>
      <c r="O460" s="25">
        <v>372</v>
      </c>
      <c r="P460" s="25">
        <v>452</v>
      </c>
      <c r="Q460" s="25">
        <v>566</v>
      </c>
      <c r="R460" s="25">
        <v>1320</v>
      </c>
      <c r="S460" s="25">
        <v>560</v>
      </c>
      <c r="T460" s="25">
        <v>1722</v>
      </c>
      <c r="U460" s="25">
        <v>2567</v>
      </c>
      <c r="V460" s="25">
        <v>2242</v>
      </c>
      <c r="W460" s="25">
        <v>964</v>
      </c>
      <c r="X460" s="25">
        <v>12</v>
      </c>
      <c r="Y460" s="25">
        <v>0</v>
      </c>
      <c r="Z460" s="25">
        <v>0</v>
      </c>
      <c r="AA460" s="25">
        <v>12</v>
      </c>
      <c r="AB460" s="26">
        <f>'TAZ 1454 2015 Land Use'!H460</f>
        <v>4236</v>
      </c>
      <c r="AC460" s="25">
        <f t="shared" si="28"/>
        <v>2895</v>
      </c>
      <c r="AD460" s="25">
        <f t="shared" si="29"/>
        <v>1341</v>
      </c>
      <c r="AE460" s="29">
        <f t="shared" si="30"/>
        <v>4.985130111524164</v>
      </c>
    </row>
    <row r="461" spans="1:31" x14ac:dyDescent="0.25">
      <c r="A461" s="23">
        <v>3</v>
      </c>
      <c r="B461" s="25">
        <v>460</v>
      </c>
      <c r="C461" s="25">
        <v>1158</v>
      </c>
      <c r="D461" s="25">
        <v>3078</v>
      </c>
      <c r="E461" s="25">
        <v>232</v>
      </c>
      <c r="F461" s="25">
        <v>265</v>
      </c>
      <c r="G461" s="25">
        <v>403</v>
      </c>
      <c r="H461" s="25">
        <v>258</v>
      </c>
      <c r="I461" s="25">
        <v>115</v>
      </c>
      <c r="J461" s="25">
        <v>585</v>
      </c>
      <c r="K461" s="25">
        <v>406</v>
      </c>
      <c r="L461" s="25">
        <v>52</v>
      </c>
      <c r="M461" s="25">
        <v>626</v>
      </c>
      <c r="N461" s="25">
        <v>532</v>
      </c>
      <c r="O461" s="25">
        <v>136</v>
      </c>
      <c r="P461" s="25">
        <v>182</v>
      </c>
      <c r="Q461" s="25">
        <v>274</v>
      </c>
      <c r="R461" s="25">
        <v>566</v>
      </c>
      <c r="S461" s="25">
        <v>284</v>
      </c>
      <c r="T461" s="25">
        <v>512</v>
      </c>
      <c r="U461" s="25">
        <v>1415</v>
      </c>
      <c r="V461" s="25">
        <v>603</v>
      </c>
      <c r="W461" s="25">
        <v>264</v>
      </c>
      <c r="X461" s="25">
        <v>2</v>
      </c>
      <c r="Y461" s="25">
        <v>0</v>
      </c>
      <c r="Z461" s="25">
        <v>0</v>
      </c>
      <c r="AA461" s="25">
        <v>2</v>
      </c>
      <c r="AB461" s="26">
        <f>'TAZ 1454 2015 Land Use'!H461</f>
        <v>1600</v>
      </c>
      <c r="AC461" s="25">
        <f t="shared" si="28"/>
        <v>1397</v>
      </c>
      <c r="AD461" s="25">
        <f t="shared" si="29"/>
        <v>203</v>
      </c>
      <c r="AE461" s="29">
        <f t="shared" si="30"/>
        <v>3.9038461538461537</v>
      </c>
    </row>
    <row r="462" spans="1:31" x14ac:dyDescent="0.25">
      <c r="A462" s="23">
        <v>3</v>
      </c>
      <c r="B462" s="25">
        <v>461</v>
      </c>
      <c r="C462" s="25">
        <v>1717</v>
      </c>
      <c r="D462" s="25">
        <v>4433</v>
      </c>
      <c r="E462" s="25">
        <v>407</v>
      </c>
      <c r="F462" s="25">
        <v>593</v>
      </c>
      <c r="G462" s="25">
        <v>365</v>
      </c>
      <c r="H462" s="25">
        <v>352</v>
      </c>
      <c r="I462" s="25">
        <v>372</v>
      </c>
      <c r="J462" s="25">
        <v>683</v>
      </c>
      <c r="K462" s="25">
        <v>480</v>
      </c>
      <c r="L462" s="25">
        <v>182</v>
      </c>
      <c r="M462" s="25">
        <v>1257</v>
      </c>
      <c r="N462" s="25">
        <v>460</v>
      </c>
      <c r="O462" s="25">
        <v>314</v>
      </c>
      <c r="P462" s="25">
        <v>401</v>
      </c>
      <c r="Q462" s="25">
        <v>371</v>
      </c>
      <c r="R462" s="25">
        <v>631</v>
      </c>
      <c r="S462" s="25">
        <v>224</v>
      </c>
      <c r="T462" s="25">
        <v>598</v>
      </c>
      <c r="U462" s="25">
        <v>1553</v>
      </c>
      <c r="V462" s="25">
        <v>1365</v>
      </c>
      <c r="W462" s="25">
        <v>693</v>
      </c>
      <c r="X462" s="25">
        <v>26</v>
      </c>
      <c r="Y462" s="25">
        <v>0</v>
      </c>
      <c r="Z462" s="25">
        <v>0</v>
      </c>
      <c r="AA462" s="25">
        <v>26</v>
      </c>
      <c r="AB462" s="26">
        <f>'TAZ 1454 2015 Land Use'!H462</f>
        <v>2456</v>
      </c>
      <c r="AC462" s="25">
        <f t="shared" si="28"/>
        <v>1643</v>
      </c>
      <c r="AD462" s="25">
        <f t="shared" si="29"/>
        <v>813</v>
      </c>
      <c r="AE462" s="29">
        <f t="shared" si="30"/>
        <v>4.4670329670329672</v>
      </c>
    </row>
    <row r="463" spans="1:31" x14ac:dyDescent="0.25">
      <c r="A463" s="23">
        <v>3</v>
      </c>
      <c r="B463" s="25">
        <v>462</v>
      </c>
      <c r="C463" s="25">
        <v>1598</v>
      </c>
      <c r="D463" s="25">
        <v>4834</v>
      </c>
      <c r="E463" s="25">
        <v>302</v>
      </c>
      <c r="F463" s="25">
        <v>415</v>
      </c>
      <c r="G463" s="25">
        <v>293</v>
      </c>
      <c r="H463" s="25">
        <v>588</v>
      </c>
      <c r="I463" s="25">
        <v>365</v>
      </c>
      <c r="J463" s="25">
        <v>556</v>
      </c>
      <c r="K463" s="25">
        <v>594</v>
      </c>
      <c r="L463" s="25">
        <v>83</v>
      </c>
      <c r="M463" s="25">
        <v>834</v>
      </c>
      <c r="N463" s="25">
        <v>764</v>
      </c>
      <c r="O463" s="25">
        <v>337</v>
      </c>
      <c r="P463" s="25">
        <v>272</v>
      </c>
      <c r="Q463" s="25">
        <v>352</v>
      </c>
      <c r="R463" s="25">
        <v>637</v>
      </c>
      <c r="S463" s="25">
        <v>311</v>
      </c>
      <c r="T463" s="25">
        <v>1036</v>
      </c>
      <c r="U463" s="25">
        <v>1364</v>
      </c>
      <c r="V463" s="25">
        <v>1358</v>
      </c>
      <c r="W463" s="25">
        <v>765</v>
      </c>
      <c r="X463" s="25">
        <v>34</v>
      </c>
      <c r="Y463" s="25">
        <v>0</v>
      </c>
      <c r="Z463" s="25">
        <v>0</v>
      </c>
      <c r="AA463" s="25">
        <v>34</v>
      </c>
      <c r="AB463" s="26">
        <f>'TAZ 1454 2015 Land Use'!H463</f>
        <v>2189</v>
      </c>
      <c r="AC463" s="25">
        <f t="shared" si="28"/>
        <v>1744</v>
      </c>
      <c r="AD463" s="25">
        <f t="shared" si="29"/>
        <v>445</v>
      </c>
      <c r="AE463" s="29">
        <f t="shared" si="30"/>
        <v>5.3614457831325302</v>
      </c>
    </row>
    <row r="464" spans="1:31" x14ac:dyDescent="0.25">
      <c r="A464" s="23">
        <v>3</v>
      </c>
      <c r="B464" s="25">
        <v>463</v>
      </c>
      <c r="C464" s="25">
        <v>1590</v>
      </c>
      <c r="D464" s="25">
        <v>4038</v>
      </c>
      <c r="E464" s="25">
        <v>315</v>
      </c>
      <c r="F464" s="25">
        <v>625</v>
      </c>
      <c r="G464" s="25">
        <v>349</v>
      </c>
      <c r="H464" s="25">
        <v>301</v>
      </c>
      <c r="I464" s="25">
        <v>323</v>
      </c>
      <c r="J464" s="25">
        <v>675</v>
      </c>
      <c r="K464" s="25">
        <v>492</v>
      </c>
      <c r="L464" s="25">
        <v>100</v>
      </c>
      <c r="M464" s="25">
        <v>1092</v>
      </c>
      <c r="N464" s="25">
        <v>498</v>
      </c>
      <c r="O464" s="25">
        <v>208</v>
      </c>
      <c r="P464" s="25">
        <v>264</v>
      </c>
      <c r="Q464" s="25">
        <v>456</v>
      </c>
      <c r="R464" s="25">
        <v>662</v>
      </c>
      <c r="S464" s="25">
        <v>235</v>
      </c>
      <c r="T464" s="25">
        <v>632</v>
      </c>
      <c r="U464" s="25">
        <v>1580</v>
      </c>
      <c r="V464" s="25">
        <v>924</v>
      </c>
      <c r="W464" s="25">
        <v>667</v>
      </c>
      <c r="X464" s="25">
        <v>0</v>
      </c>
      <c r="Y464" s="25">
        <v>0</v>
      </c>
      <c r="Z464" s="25">
        <v>0</v>
      </c>
      <c r="AA464" s="25">
        <v>0</v>
      </c>
      <c r="AB464" s="26">
        <f>'TAZ 1454 2015 Land Use'!H464</f>
        <v>2133</v>
      </c>
      <c r="AC464" s="25">
        <f t="shared" si="28"/>
        <v>1659</v>
      </c>
      <c r="AD464" s="25">
        <f t="shared" si="29"/>
        <v>474</v>
      </c>
      <c r="AE464" s="29">
        <f t="shared" si="30"/>
        <v>4.74</v>
      </c>
    </row>
    <row r="465" spans="1:31" x14ac:dyDescent="0.25">
      <c r="A465" s="23">
        <v>3</v>
      </c>
      <c r="B465" s="25">
        <v>464</v>
      </c>
      <c r="C465" s="25">
        <v>1768</v>
      </c>
      <c r="D465" s="25">
        <v>4606</v>
      </c>
      <c r="E465" s="25">
        <v>447</v>
      </c>
      <c r="F465" s="25">
        <v>630</v>
      </c>
      <c r="G465" s="25">
        <v>299</v>
      </c>
      <c r="H465" s="25">
        <v>392</v>
      </c>
      <c r="I465" s="25">
        <v>266</v>
      </c>
      <c r="J465" s="25">
        <v>713</v>
      </c>
      <c r="K465" s="25">
        <v>671</v>
      </c>
      <c r="L465" s="25">
        <v>118</v>
      </c>
      <c r="M465" s="25">
        <v>1210</v>
      </c>
      <c r="N465" s="25">
        <v>558</v>
      </c>
      <c r="O465" s="25">
        <v>290</v>
      </c>
      <c r="P465" s="25">
        <v>396</v>
      </c>
      <c r="Q465" s="25">
        <v>551</v>
      </c>
      <c r="R465" s="25">
        <v>531</v>
      </c>
      <c r="S465" s="25">
        <v>298</v>
      </c>
      <c r="T465" s="25">
        <v>685</v>
      </c>
      <c r="U465" s="25">
        <v>1822</v>
      </c>
      <c r="V465" s="25">
        <v>1192</v>
      </c>
      <c r="W465" s="25">
        <v>609</v>
      </c>
      <c r="X465" s="25">
        <v>18</v>
      </c>
      <c r="Y465" s="25">
        <v>0</v>
      </c>
      <c r="Z465" s="25">
        <v>0</v>
      </c>
      <c r="AA465" s="25">
        <v>18</v>
      </c>
      <c r="AB465" s="26">
        <f>'TAZ 1454 2015 Land Use'!H465</f>
        <v>2687</v>
      </c>
      <c r="AC465" s="25">
        <f t="shared" si="28"/>
        <v>2055</v>
      </c>
      <c r="AD465" s="25">
        <f t="shared" si="29"/>
        <v>632</v>
      </c>
      <c r="AE465" s="29">
        <f t="shared" si="30"/>
        <v>5.3559322033898304</v>
      </c>
    </row>
    <row r="466" spans="1:31" x14ac:dyDescent="0.25">
      <c r="A466" s="23">
        <v>3</v>
      </c>
      <c r="B466" s="25">
        <v>465</v>
      </c>
      <c r="C466" s="25">
        <v>3035</v>
      </c>
      <c r="D466" s="25">
        <v>6827</v>
      </c>
      <c r="E466" s="25">
        <v>947</v>
      </c>
      <c r="F466" s="25">
        <v>1302</v>
      </c>
      <c r="G466" s="25">
        <v>370</v>
      </c>
      <c r="H466" s="25">
        <v>416</v>
      </c>
      <c r="I466" s="25">
        <v>745</v>
      </c>
      <c r="J466" s="25">
        <v>1217</v>
      </c>
      <c r="K466" s="25">
        <v>936</v>
      </c>
      <c r="L466" s="25">
        <v>137</v>
      </c>
      <c r="M466" s="25">
        <v>2401</v>
      </c>
      <c r="N466" s="25">
        <v>634</v>
      </c>
      <c r="O466" s="25">
        <v>683</v>
      </c>
      <c r="P466" s="25">
        <v>661</v>
      </c>
      <c r="Q466" s="25">
        <v>600</v>
      </c>
      <c r="R466" s="25">
        <v>1091</v>
      </c>
      <c r="S466" s="25">
        <v>395</v>
      </c>
      <c r="T466" s="25">
        <v>812</v>
      </c>
      <c r="U466" s="25">
        <v>2626</v>
      </c>
      <c r="V466" s="25">
        <v>1900</v>
      </c>
      <c r="W466" s="25">
        <v>1094</v>
      </c>
      <c r="X466" s="25">
        <v>7</v>
      </c>
      <c r="Y466" s="25">
        <v>0</v>
      </c>
      <c r="Z466" s="25">
        <v>0</v>
      </c>
      <c r="AA466" s="25">
        <v>7</v>
      </c>
      <c r="AB466" s="26">
        <f>'TAZ 1454 2015 Land Use'!H466</f>
        <v>3794</v>
      </c>
      <c r="AC466" s="25">
        <f t="shared" si="28"/>
        <v>3089</v>
      </c>
      <c r="AD466" s="25">
        <f t="shared" si="29"/>
        <v>705</v>
      </c>
      <c r="AE466" s="29">
        <f t="shared" si="30"/>
        <v>5.1459854014598543</v>
      </c>
    </row>
    <row r="467" spans="1:31" x14ac:dyDescent="0.25">
      <c r="A467" s="23">
        <v>3</v>
      </c>
      <c r="B467" s="25">
        <v>466</v>
      </c>
      <c r="C467" s="25">
        <v>1558</v>
      </c>
      <c r="D467" s="25">
        <v>4076</v>
      </c>
      <c r="E467" s="25">
        <v>447</v>
      </c>
      <c r="F467" s="25">
        <v>461</v>
      </c>
      <c r="G467" s="25">
        <v>309</v>
      </c>
      <c r="H467" s="25">
        <v>341</v>
      </c>
      <c r="I467" s="25">
        <v>271</v>
      </c>
      <c r="J467" s="25">
        <v>633</v>
      </c>
      <c r="K467" s="25">
        <v>540</v>
      </c>
      <c r="L467" s="25">
        <v>114</v>
      </c>
      <c r="M467" s="25">
        <v>1057</v>
      </c>
      <c r="N467" s="25">
        <v>501</v>
      </c>
      <c r="O467" s="25">
        <v>228</v>
      </c>
      <c r="P467" s="25">
        <v>373</v>
      </c>
      <c r="Q467" s="25">
        <v>411</v>
      </c>
      <c r="R467" s="25">
        <v>546</v>
      </c>
      <c r="S467" s="25">
        <v>338</v>
      </c>
      <c r="T467" s="25">
        <v>647</v>
      </c>
      <c r="U467" s="25">
        <v>1416</v>
      </c>
      <c r="V467" s="25">
        <v>1162</v>
      </c>
      <c r="W467" s="25">
        <v>513</v>
      </c>
      <c r="X467" s="25">
        <v>8</v>
      </c>
      <c r="Y467" s="25">
        <v>0</v>
      </c>
      <c r="Z467" s="25">
        <v>0</v>
      </c>
      <c r="AA467" s="25">
        <v>8</v>
      </c>
      <c r="AB467" s="26">
        <f>'TAZ 1454 2015 Land Use'!H467</f>
        <v>2218</v>
      </c>
      <c r="AC467" s="25">
        <f t="shared" si="28"/>
        <v>1713</v>
      </c>
      <c r="AD467" s="25">
        <f t="shared" si="29"/>
        <v>505</v>
      </c>
      <c r="AE467" s="29">
        <f t="shared" si="30"/>
        <v>4.4298245614035086</v>
      </c>
    </row>
    <row r="468" spans="1:31" x14ac:dyDescent="0.25">
      <c r="A468" s="23">
        <v>3</v>
      </c>
      <c r="B468" s="25">
        <v>467</v>
      </c>
      <c r="C468" s="25">
        <v>2236</v>
      </c>
      <c r="D468" s="25">
        <v>5222</v>
      </c>
      <c r="E468" s="25">
        <v>592</v>
      </c>
      <c r="F468" s="25">
        <v>1086</v>
      </c>
      <c r="G468" s="25">
        <v>280</v>
      </c>
      <c r="H468" s="25">
        <v>278</v>
      </c>
      <c r="I468" s="25">
        <v>304</v>
      </c>
      <c r="J468" s="25">
        <v>1101</v>
      </c>
      <c r="K468" s="25">
        <v>721</v>
      </c>
      <c r="L468" s="25">
        <v>110</v>
      </c>
      <c r="M468" s="25">
        <v>1724</v>
      </c>
      <c r="N468" s="25">
        <v>512</v>
      </c>
      <c r="O468" s="25">
        <v>557</v>
      </c>
      <c r="P468" s="25">
        <v>585</v>
      </c>
      <c r="Q468" s="25">
        <v>370</v>
      </c>
      <c r="R468" s="25">
        <v>724</v>
      </c>
      <c r="S468" s="25">
        <v>319</v>
      </c>
      <c r="T468" s="25">
        <v>607</v>
      </c>
      <c r="U468" s="25">
        <v>2400</v>
      </c>
      <c r="V468" s="25">
        <v>1353</v>
      </c>
      <c r="W468" s="25">
        <v>543</v>
      </c>
      <c r="X468" s="25">
        <v>19</v>
      </c>
      <c r="Y468" s="25">
        <v>0</v>
      </c>
      <c r="Z468" s="25">
        <v>0</v>
      </c>
      <c r="AA468" s="25">
        <v>19</v>
      </c>
      <c r="AB468" s="26">
        <f>'TAZ 1454 2015 Land Use'!H468</f>
        <v>3049</v>
      </c>
      <c r="AC468" s="25">
        <f t="shared" si="28"/>
        <v>2543</v>
      </c>
      <c r="AD468" s="25">
        <f t="shared" si="29"/>
        <v>506</v>
      </c>
      <c r="AE468" s="29">
        <f t="shared" si="30"/>
        <v>4.5999999999999996</v>
      </c>
    </row>
    <row r="469" spans="1:31" x14ac:dyDescent="0.25">
      <c r="A469" s="23">
        <v>3</v>
      </c>
      <c r="B469" s="25">
        <v>468</v>
      </c>
      <c r="C469" s="25">
        <v>2255</v>
      </c>
      <c r="D469" s="25">
        <v>5850</v>
      </c>
      <c r="E469" s="25">
        <v>594</v>
      </c>
      <c r="F469" s="25">
        <v>863</v>
      </c>
      <c r="G469" s="25">
        <v>287</v>
      </c>
      <c r="H469" s="25">
        <v>511</v>
      </c>
      <c r="I469" s="25">
        <v>522</v>
      </c>
      <c r="J469" s="25">
        <v>771</v>
      </c>
      <c r="K469" s="25">
        <v>856</v>
      </c>
      <c r="L469" s="25">
        <v>106</v>
      </c>
      <c r="M469" s="25">
        <v>1638</v>
      </c>
      <c r="N469" s="25">
        <v>617</v>
      </c>
      <c r="O469" s="25">
        <v>631</v>
      </c>
      <c r="P469" s="25">
        <v>671</v>
      </c>
      <c r="Q469" s="25">
        <v>351</v>
      </c>
      <c r="R469" s="25">
        <v>602</v>
      </c>
      <c r="S469" s="25">
        <v>608</v>
      </c>
      <c r="T469" s="25">
        <v>723</v>
      </c>
      <c r="U469" s="25">
        <v>2320</v>
      </c>
      <c r="V469" s="25">
        <v>1498</v>
      </c>
      <c r="W469" s="25">
        <v>701</v>
      </c>
      <c r="X469" s="25">
        <v>39</v>
      </c>
      <c r="Y469" s="25">
        <v>0</v>
      </c>
      <c r="Z469" s="25">
        <v>0</v>
      </c>
      <c r="AA469" s="25">
        <v>39</v>
      </c>
      <c r="AB469" s="26">
        <f>'TAZ 1454 2015 Land Use'!H469</f>
        <v>3000</v>
      </c>
      <c r="AC469" s="25">
        <f t="shared" si="28"/>
        <v>2483</v>
      </c>
      <c r="AD469" s="25">
        <f t="shared" si="29"/>
        <v>517</v>
      </c>
      <c r="AE469" s="29">
        <f t="shared" si="30"/>
        <v>4.8773584905660377</v>
      </c>
    </row>
    <row r="470" spans="1:31" x14ac:dyDescent="0.25">
      <c r="A470" s="23">
        <v>3</v>
      </c>
      <c r="B470" s="25">
        <v>469</v>
      </c>
      <c r="C470" s="25">
        <v>2420</v>
      </c>
      <c r="D470" s="25">
        <v>7411</v>
      </c>
      <c r="E470" s="25">
        <v>599</v>
      </c>
      <c r="F470" s="25">
        <v>539</v>
      </c>
      <c r="G470" s="25">
        <v>342</v>
      </c>
      <c r="H470" s="25">
        <v>940</v>
      </c>
      <c r="I470" s="25">
        <v>504</v>
      </c>
      <c r="J470" s="25">
        <v>980</v>
      </c>
      <c r="K470" s="25">
        <v>593</v>
      </c>
      <c r="L470" s="25">
        <v>343</v>
      </c>
      <c r="M470" s="25">
        <v>1434</v>
      </c>
      <c r="N470" s="25">
        <v>986</v>
      </c>
      <c r="O470" s="25">
        <v>1028</v>
      </c>
      <c r="P470" s="25">
        <v>660</v>
      </c>
      <c r="Q470" s="25">
        <v>391</v>
      </c>
      <c r="R470" s="25">
        <v>341</v>
      </c>
      <c r="S470" s="25">
        <v>778</v>
      </c>
      <c r="T470" s="25">
        <v>1460</v>
      </c>
      <c r="U470" s="25">
        <v>3175</v>
      </c>
      <c r="V470" s="25">
        <v>1473</v>
      </c>
      <c r="W470" s="25">
        <v>525</v>
      </c>
      <c r="X470" s="25">
        <v>0</v>
      </c>
      <c r="Y470" s="25">
        <v>0</v>
      </c>
      <c r="Z470" s="25">
        <v>0</v>
      </c>
      <c r="AA470" s="25">
        <v>0</v>
      </c>
      <c r="AB470" s="26">
        <f>'TAZ 1454 2015 Land Use'!H470</f>
        <v>3650</v>
      </c>
      <c r="AC470" s="25">
        <f t="shared" si="28"/>
        <v>2166</v>
      </c>
      <c r="AD470" s="25">
        <f t="shared" si="29"/>
        <v>1484</v>
      </c>
      <c r="AE470" s="29">
        <f t="shared" si="30"/>
        <v>4.3265306122448983</v>
      </c>
    </row>
    <row r="471" spans="1:31" x14ac:dyDescent="0.25">
      <c r="A471" s="23">
        <v>3</v>
      </c>
      <c r="B471" s="25">
        <v>470</v>
      </c>
      <c r="C471" s="25">
        <v>2321</v>
      </c>
      <c r="D471" s="25">
        <v>6612</v>
      </c>
      <c r="E471" s="25">
        <v>467</v>
      </c>
      <c r="F471" s="25">
        <v>794</v>
      </c>
      <c r="G471" s="25">
        <v>583</v>
      </c>
      <c r="H471" s="25">
        <v>477</v>
      </c>
      <c r="I471" s="25">
        <v>358</v>
      </c>
      <c r="J471" s="25">
        <v>944</v>
      </c>
      <c r="K471" s="25">
        <v>845</v>
      </c>
      <c r="L471" s="25">
        <v>174</v>
      </c>
      <c r="M471" s="25">
        <v>1576</v>
      </c>
      <c r="N471" s="25">
        <v>745</v>
      </c>
      <c r="O471" s="25">
        <v>233</v>
      </c>
      <c r="P471" s="25">
        <v>658</v>
      </c>
      <c r="Q471" s="25">
        <v>526</v>
      </c>
      <c r="R471" s="25">
        <v>904</v>
      </c>
      <c r="S471" s="25">
        <v>333</v>
      </c>
      <c r="T471" s="25">
        <v>1052</v>
      </c>
      <c r="U471" s="25">
        <v>2694</v>
      </c>
      <c r="V471" s="25">
        <v>1725</v>
      </c>
      <c r="W471" s="25">
        <v>808</v>
      </c>
      <c r="X471" s="25">
        <v>0</v>
      </c>
      <c r="Y471" s="25">
        <v>0</v>
      </c>
      <c r="Z471" s="25">
        <v>0</v>
      </c>
      <c r="AA471" s="25">
        <v>0</v>
      </c>
      <c r="AB471" s="26">
        <f>'TAZ 1454 2015 Land Use'!H471</f>
        <v>3749</v>
      </c>
      <c r="AC471" s="25">
        <f t="shared" si="28"/>
        <v>2634</v>
      </c>
      <c r="AD471" s="25">
        <f t="shared" si="29"/>
        <v>1115</v>
      </c>
      <c r="AE471" s="29">
        <f t="shared" si="30"/>
        <v>6.4080459770114944</v>
      </c>
    </row>
    <row r="472" spans="1:31" x14ac:dyDescent="0.25">
      <c r="A472" s="23">
        <v>3</v>
      </c>
      <c r="B472" s="25">
        <v>471</v>
      </c>
      <c r="C472" s="25">
        <v>2384</v>
      </c>
      <c r="D472" s="25">
        <v>5489</v>
      </c>
      <c r="E472" s="25">
        <v>622</v>
      </c>
      <c r="F472" s="25">
        <v>992</v>
      </c>
      <c r="G472" s="25">
        <v>451</v>
      </c>
      <c r="H472" s="25">
        <v>319</v>
      </c>
      <c r="I472" s="25">
        <v>356</v>
      </c>
      <c r="J472" s="25">
        <v>974</v>
      </c>
      <c r="K472" s="25">
        <v>948</v>
      </c>
      <c r="L472" s="25">
        <v>106</v>
      </c>
      <c r="M472" s="25">
        <v>1836</v>
      </c>
      <c r="N472" s="25">
        <v>548</v>
      </c>
      <c r="O472" s="25">
        <v>460</v>
      </c>
      <c r="P472" s="25">
        <v>848</v>
      </c>
      <c r="Q472" s="25">
        <v>510</v>
      </c>
      <c r="R472" s="25">
        <v>566</v>
      </c>
      <c r="S472" s="25">
        <v>294</v>
      </c>
      <c r="T472" s="25">
        <v>625</v>
      </c>
      <c r="U472" s="25">
        <v>2174</v>
      </c>
      <c r="V472" s="25">
        <v>1679</v>
      </c>
      <c r="W472" s="25">
        <v>717</v>
      </c>
      <c r="X472" s="25">
        <v>10</v>
      </c>
      <c r="Y472" s="25">
        <v>0</v>
      </c>
      <c r="Z472" s="25">
        <v>0</v>
      </c>
      <c r="AA472" s="25">
        <v>10</v>
      </c>
      <c r="AB472" s="26">
        <f>'TAZ 1454 2015 Land Use'!H472</f>
        <v>3333</v>
      </c>
      <c r="AC472" s="25">
        <f t="shared" si="28"/>
        <v>2870</v>
      </c>
      <c r="AD472" s="25">
        <f t="shared" si="29"/>
        <v>463</v>
      </c>
      <c r="AE472" s="29">
        <f t="shared" si="30"/>
        <v>4.367924528301887</v>
      </c>
    </row>
    <row r="473" spans="1:31" x14ac:dyDescent="0.25">
      <c r="A473" s="23">
        <v>3</v>
      </c>
      <c r="B473" s="25">
        <v>472</v>
      </c>
      <c r="C473" s="25">
        <v>2056</v>
      </c>
      <c r="D473" s="25">
        <v>5036</v>
      </c>
      <c r="E473" s="25">
        <v>587</v>
      </c>
      <c r="F473" s="25">
        <v>607</v>
      </c>
      <c r="G473" s="25">
        <v>396</v>
      </c>
      <c r="H473" s="25">
        <v>466</v>
      </c>
      <c r="I473" s="25">
        <v>108</v>
      </c>
      <c r="J473" s="25">
        <v>1237</v>
      </c>
      <c r="K473" s="25">
        <v>532</v>
      </c>
      <c r="L473" s="25">
        <v>179</v>
      </c>
      <c r="M473" s="25">
        <v>1249</v>
      </c>
      <c r="N473" s="25">
        <v>807</v>
      </c>
      <c r="O473" s="25">
        <v>396</v>
      </c>
      <c r="P473" s="25">
        <v>587</v>
      </c>
      <c r="Q473" s="25">
        <v>607</v>
      </c>
      <c r="R473" s="25">
        <v>466</v>
      </c>
      <c r="S473" s="25">
        <v>208</v>
      </c>
      <c r="T473" s="25">
        <v>951</v>
      </c>
      <c r="U473" s="25">
        <v>2476</v>
      </c>
      <c r="V473" s="25">
        <v>1188</v>
      </c>
      <c r="W473" s="25">
        <v>213</v>
      </c>
      <c r="X473" s="25">
        <v>0</v>
      </c>
      <c r="Y473" s="25">
        <v>0</v>
      </c>
      <c r="Z473" s="25">
        <v>0</v>
      </c>
      <c r="AA473" s="25">
        <v>0</v>
      </c>
      <c r="AB473" s="26">
        <f>'TAZ 1454 2015 Land Use'!H473</f>
        <v>2927</v>
      </c>
      <c r="AC473" s="25">
        <f t="shared" si="28"/>
        <v>2301</v>
      </c>
      <c r="AD473" s="25">
        <f t="shared" si="29"/>
        <v>626</v>
      </c>
      <c r="AE473" s="29">
        <f t="shared" si="30"/>
        <v>3.4972067039106145</v>
      </c>
    </row>
    <row r="474" spans="1:31" x14ac:dyDescent="0.25">
      <c r="A474" s="23">
        <v>3</v>
      </c>
      <c r="B474" s="25">
        <v>473</v>
      </c>
      <c r="C474" s="25">
        <v>2506</v>
      </c>
      <c r="D474" s="25">
        <v>6862</v>
      </c>
      <c r="E474" s="25">
        <v>713</v>
      </c>
      <c r="F474" s="25">
        <v>678</v>
      </c>
      <c r="G474" s="25">
        <v>560</v>
      </c>
      <c r="H474" s="25">
        <v>555</v>
      </c>
      <c r="I474" s="25">
        <v>509</v>
      </c>
      <c r="J474" s="25">
        <v>935</v>
      </c>
      <c r="K474" s="25">
        <v>754</v>
      </c>
      <c r="L474" s="25">
        <v>308</v>
      </c>
      <c r="M474" s="25">
        <v>1619</v>
      </c>
      <c r="N474" s="25">
        <v>887</v>
      </c>
      <c r="O474" s="25">
        <v>779</v>
      </c>
      <c r="P474" s="25">
        <v>1035</v>
      </c>
      <c r="Q474" s="25">
        <v>387</v>
      </c>
      <c r="R474" s="25">
        <v>305</v>
      </c>
      <c r="S474" s="25">
        <v>640</v>
      </c>
      <c r="T474" s="25">
        <v>1229</v>
      </c>
      <c r="U474" s="25">
        <v>3001</v>
      </c>
      <c r="V474" s="25">
        <v>1329</v>
      </c>
      <c r="W474" s="25">
        <v>663</v>
      </c>
      <c r="X474" s="25">
        <v>9</v>
      </c>
      <c r="Y474" s="25">
        <v>0</v>
      </c>
      <c r="Z474" s="25">
        <v>0</v>
      </c>
      <c r="AA474" s="25">
        <v>9</v>
      </c>
      <c r="AB474" s="26">
        <f>'TAZ 1454 2015 Land Use'!H474</f>
        <v>3626</v>
      </c>
      <c r="AC474" s="25">
        <f t="shared" si="28"/>
        <v>2443</v>
      </c>
      <c r="AD474" s="25">
        <f t="shared" si="29"/>
        <v>1183</v>
      </c>
      <c r="AE474" s="29">
        <f t="shared" si="30"/>
        <v>3.8409090909090908</v>
      </c>
    </row>
    <row r="475" spans="1:31" x14ac:dyDescent="0.25">
      <c r="A475" s="23">
        <v>3</v>
      </c>
      <c r="B475" s="25">
        <v>474</v>
      </c>
      <c r="C475" s="25">
        <v>1595</v>
      </c>
      <c r="D475" s="25">
        <v>4270</v>
      </c>
      <c r="E475" s="25">
        <v>417</v>
      </c>
      <c r="F475" s="25">
        <v>540</v>
      </c>
      <c r="G475" s="25">
        <v>247</v>
      </c>
      <c r="H475" s="25">
        <v>391</v>
      </c>
      <c r="I475" s="25">
        <v>202</v>
      </c>
      <c r="J475" s="25">
        <v>707</v>
      </c>
      <c r="K475" s="25">
        <v>599</v>
      </c>
      <c r="L475" s="25">
        <v>87</v>
      </c>
      <c r="M475" s="25">
        <v>1097</v>
      </c>
      <c r="N475" s="25">
        <v>498</v>
      </c>
      <c r="O475" s="25">
        <v>331</v>
      </c>
      <c r="P475" s="25">
        <v>465</v>
      </c>
      <c r="Q475" s="25">
        <v>277</v>
      </c>
      <c r="R475" s="25">
        <v>522</v>
      </c>
      <c r="S475" s="25">
        <v>415</v>
      </c>
      <c r="T475" s="25">
        <v>687</v>
      </c>
      <c r="U475" s="25">
        <v>1619</v>
      </c>
      <c r="V475" s="25">
        <v>1161</v>
      </c>
      <c r="W475" s="25">
        <v>388</v>
      </c>
      <c r="X475" s="25">
        <v>9</v>
      </c>
      <c r="Y475" s="25">
        <v>0</v>
      </c>
      <c r="Z475" s="25">
        <v>0</v>
      </c>
      <c r="AA475" s="25">
        <v>9</v>
      </c>
      <c r="AB475" s="26">
        <f>'TAZ 1454 2015 Land Use'!H475</f>
        <v>2320</v>
      </c>
      <c r="AC475" s="25">
        <f t="shared" si="28"/>
        <v>1905</v>
      </c>
      <c r="AD475" s="25">
        <f t="shared" si="29"/>
        <v>415</v>
      </c>
      <c r="AE475" s="29">
        <f t="shared" si="30"/>
        <v>4.7701149425287355</v>
      </c>
    </row>
    <row r="476" spans="1:31" x14ac:dyDescent="0.25">
      <c r="A476" s="23">
        <v>3</v>
      </c>
      <c r="B476" s="25">
        <v>475</v>
      </c>
      <c r="C476" s="25">
        <v>1643</v>
      </c>
      <c r="D476" s="25">
        <v>4556</v>
      </c>
      <c r="E476" s="25">
        <v>337</v>
      </c>
      <c r="F476" s="25">
        <v>532</v>
      </c>
      <c r="G476" s="25">
        <v>349</v>
      </c>
      <c r="H476" s="25">
        <v>425</v>
      </c>
      <c r="I476" s="25">
        <v>235</v>
      </c>
      <c r="J476" s="25">
        <v>736</v>
      </c>
      <c r="K476" s="25">
        <v>548</v>
      </c>
      <c r="L476" s="25">
        <v>124</v>
      </c>
      <c r="M476" s="25">
        <v>1012</v>
      </c>
      <c r="N476" s="25">
        <v>631</v>
      </c>
      <c r="O476" s="25">
        <v>453</v>
      </c>
      <c r="P476" s="25">
        <v>308</v>
      </c>
      <c r="Q476" s="25">
        <v>298</v>
      </c>
      <c r="R476" s="25">
        <v>584</v>
      </c>
      <c r="S476" s="25">
        <v>312</v>
      </c>
      <c r="T476" s="25">
        <v>802</v>
      </c>
      <c r="U476" s="25">
        <v>1604</v>
      </c>
      <c r="V476" s="25">
        <v>1310</v>
      </c>
      <c r="W476" s="25">
        <v>528</v>
      </c>
      <c r="X476" s="25">
        <v>0</v>
      </c>
      <c r="Y476" s="25">
        <v>0</v>
      </c>
      <c r="Z476" s="25">
        <v>0</v>
      </c>
      <c r="AA476" s="25">
        <v>0</v>
      </c>
      <c r="AB476" s="26">
        <f>'TAZ 1454 2015 Land Use'!H476</f>
        <v>2410</v>
      </c>
      <c r="AC476" s="25">
        <f t="shared" si="28"/>
        <v>1832</v>
      </c>
      <c r="AD476" s="25">
        <f t="shared" si="29"/>
        <v>578</v>
      </c>
      <c r="AE476" s="29">
        <f t="shared" si="30"/>
        <v>4.661290322580645</v>
      </c>
    </row>
    <row r="477" spans="1:31" x14ac:dyDescent="0.25">
      <c r="A477" s="23">
        <v>3</v>
      </c>
      <c r="B477" s="25">
        <v>476</v>
      </c>
      <c r="C477" s="25">
        <v>2506</v>
      </c>
      <c r="D477" s="25">
        <v>7026</v>
      </c>
      <c r="E477" s="25">
        <v>578</v>
      </c>
      <c r="F477" s="25">
        <v>680</v>
      </c>
      <c r="G477" s="25">
        <v>463</v>
      </c>
      <c r="H477" s="25">
        <v>785</v>
      </c>
      <c r="I477" s="25">
        <v>470</v>
      </c>
      <c r="J477" s="25">
        <v>937</v>
      </c>
      <c r="K477" s="25">
        <v>975</v>
      </c>
      <c r="L477" s="25">
        <v>124</v>
      </c>
      <c r="M477" s="25">
        <v>1515</v>
      </c>
      <c r="N477" s="25">
        <v>991</v>
      </c>
      <c r="O477" s="25">
        <v>404</v>
      </c>
      <c r="P477" s="25">
        <v>465</v>
      </c>
      <c r="Q477" s="25">
        <v>598</v>
      </c>
      <c r="R477" s="25">
        <v>1039</v>
      </c>
      <c r="S477" s="25">
        <v>561</v>
      </c>
      <c r="T477" s="25">
        <v>1093</v>
      </c>
      <c r="U477" s="25">
        <v>2197</v>
      </c>
      <c r="V477" s="25">
        <v>1930</v>
      </c>
      <c r="W477" s="25">
        <v>1245</v>
      </c>
      <c r="X477" s="25">
        <v>3</v>
      </c>
      <c r="Y477" s="25">
        <v>0</v>
      </c>
      <c r="Z477" s="25">
        <v>0</v>
      </c>
      <c r="AA477" s="25">
        <v>3</v>
      </c>
      <c r="AB477" s="26">
        <f>'TAZ 1454 2015 Land Use'!H477</f>
        <v>3528</v>
      </c>
      <c r="AC477" s="25">
        <f t="shared" si="28"/>
        <v>2887</v>
      </c>
      <c r="AD477" s="25">
        <f t="shared" si="29"/>
        <v>641</v>
      </c>
      <c r="AE477" s="29">
        <f t="shared" si="30"/>
        <v>5.169354838709677</v>
      </c>
    </row>
    <row r="478" spans="1:31" x14ac:dyDescent="0.25">
      <c r="A478" s="23">
        <v>3</v>
      </c>
      <c r="B478" s="25">
        <v>477</v>
      </c>
      <c r="C478" s="25">
        <v>2073</v>
      </c>
      <c r="D478" s="25">
        <v>5818</v>
      </c>
      <c r="E478" s="25">
        <v>413</v>
      </c>
      <c r="F478" s="25">
        <v>615</v>
      </c>
      <c r="G478" s="25">
        <v>335</v>
      </c>
      <c r="H478" s="25">
        <v>710</v>
      </c>
      <c r="I478" s="25">
        <v>396</v>
      </c>
      <c r="J478" s="25">
        <v>807</v>
      </c>
      <c r="K478" s="25">
        <v>729</v>
      </c>
      <c r="L478" s="25">
        <v>141</v>
      </c>
      <c r="M478" s="25">
        <v>1191</v>
      </c>
      <c r="N478" s="25">
        <v>882</v>
      </c>
      <c r="O478" s="25">
        <v>420</v>
      </c>
      <c r="P478" s="25">
        <v>509</v>
      </c>
      <c r="Q478" s="25">
        <v>332</v>
      </c>
      <c r="R478" s="25">
        <v>812</v>
      </c>
      <c r="S478" s="25">
        <v>221</v>
      </c>
      <c r="T478" s="25">
        <v>1326</v>
      </c>
      <c r="U478" s="25">
        <v>1714</v>
      </c>
      <c r="V478" s="25">
        <v>1693</v>
      </c>
      <c r="W478" s="25">
        <v>864</v>
      </c>
      <c r="X478" s="25">
        <v>9</v>
      </c>
      <c r="Y478" s="25">
        <v>0</v>
      </c>
      <c r="Z478" s="25">
        <v>0</v>
      </c>
      <c r="AA478" s="25">
        <v>9</v>
      </c>
      <c r="AB478" s="26">
        <f>'TAZ 1454 2015 Land Use'!H478</f>
        <v>2861</v>
      </c>
      <c r="AC478" s="25">
        <f t="shared" si="28"/>
        <v>2265</v>
      </c>
      <c r="AD478" s="25">
        <f t="shared" si="29"/>
        <v>596</v>
      </c>
      <c r="AE478" s="29">
        <f t="shared" si="30"/>
        <v>4.2269503546099294</v>
      </c>
    </row>
    <row r="479" spans="1:31" x14ac:dyDescent="0.25">
      <c r="A479" s="23">
        <v>3</v>
      </c>
      <c r="B479" s="25">
        <v>478</v>
      </c>
      <c r="C479" s="25">
        <v>2317</v>
      </c>
      <c r="D479" s="25">
        <v>6536</v>
      </c>
      <c r="E479" s="25">
        <v>343</v>
      </c>
      <c r="F479" s="25">
        <v>780</v>
      </c>
      <c r="G479" s="25">
        <v>554</v>
      </c>
      <c r="H479" s="25">
        <v>640</v>
      </c>
      <c r="I479" s="25">
        <v>377</v>
      </c>
      <c r="J479" s="25">
        <v>1121</v>
      </c>
      <c r="K479" s="25">
        <v>708</v>
      </c>
      <c r="L479" s="25">
        <v>111</v>
      </c>
      <c r="M479" s="25">
        <v>1285</v>
      </c>
      <c r="N479" s="25">
        <v>1032</v>
      </c>
      <c r="O479" s="25">
        <v>569</v>
      </c>
      <c r="P479" s="25">
        <v>515</v>
      </c>
      <c r="Q479" s="25">
        <v>627</v>
      </c>
      <c r="R479" s="25">
        <v>606</v>
      </c>
      <c r="S479" s="25">
        <v>592</v>
      </c>
      <c r="T479" s="25">
        <v>1138</v>
      </c>
      <c r="U479" s="25">
        <v>3007</v>
      </c>
      <c r="V479" s="25">
        <v>1245</v>
      </c>
      <c r="W479" s="25">
        <v>554</v>
      </c>
      <c r="X479" s="25">
        <v>0</v>
      </c>
      <c r="Y479" s="25">
        <v>0</v>
      </c>
      <c r="Z479" s="25">
        <v>0</v>
      </c>
      <c r="AA479" s="25">
        <v>0</v>
      </c>
      <c r="AB479" s="26">
        <f>'TAZ 1454 2015 Land Use'!H479</f>
        <v>3130</v>
      </c>
      <c r="AC479" s="25">
        <f t="shared" si="28"/>
        <v>2537</v>
      </c>
      <c r="AD479" s="25">
        <f t="shared" si="29"/>
        <v>593</v>
      </c>
      <c r="AE479" s="29">
        <f t="shared" si="30"/>
        <v>5.3423423423423424</v>
      </c>
    </row>
    <row r="480" spans="1:31" x14ac:dyDescent="0.25">
      <c r="A480" s="23">
        <v>3</v>
      </c>
      <c r="B480" s="25">
        <v>479</v>
      </c>
      <c r="C480" s="25">
        <v>2954</v>
      </c>
      <c r="D480" s="25">
        <v>9357</v>
      </c>
      <c r="E480" s="25">
        <v>526</v>
      </c>
      <c r="F480" s="25">
        <v>586</v>
      </c>
      <c r="G480" s="25">
        <v>740</v>
      </c>
      <c r="H480" s="25">
        <v>1102</v>
      </c>
      <c r="I480" s="25">
        <v>396</v>
      </c>
      <c r="J480" s="25">
        <v>1437</v>
      </c>
      <c r="K480" s="25">
        <v>969</v>
      </c>
      <c r="L480" s="25">
        <v>152</v>
      </c>
      <c r="M480" s="25">
        <v>1472</v>
      </c>
      <c r="N480" s="25">
        <v>1482</v>
      </c>
      <c r="O480" s="25">
        <v>477</v>
      </c>
      <c r="P480" s="25">
        <v>583</v>
      </c>
      <c r="Q480" s="25">
        <v>799</v>
      </c>
      <c r="R480" s="25">
        <v>1095</v>
      </c>
      <c r="S480" s="25">
        <v>618</v>
      </c>
      <c r="T480" s="25">
        <v>1963</v>
      </c>
      <c r="U480" s="25">
        <v>3173</v>
      </c>
      <c r="V480" s="25">
        <v>2687</v>
      </c>
      <c r="W480" s="25">
        <v>916</v>
      </c>
      <c r="X480" s="25">
        <v>29</v>
      </c>
      <c r="Y480" s="25">
        <v>0</v>
      </c>
      <c r="Z480" s="25">
        <v>0</v>
      </c>
      <c r="AA480" s="25">
        <v>29</v>
      </c>
      <c r="AB480" s="26">
        <f>'TAZ 1454 2015 Land Use'!H480</f>
        <v>4064</v>
      </c>
      <c r="AC480" s="25">
        <f t="shared" si="28"/>
        <v>3375</v>
      </c>
      <c r="AD480" s="25">
        <f t="shared" si="29"/>
        <v>689</v>
      </c>
      <c r="AE480" s="29">
        <f t="shared" si="30"/>
        <v>4.5328947368421053</v>
      </c>
    </row>
    <row r="481" spans="1:31" x14ac:dyDescent="0.25">
      <c r="A481" s="23">
        <v>3</v>
      </c>
      <c r="B481" s="25">
        <v>480</v>
      </c>
      <c r="C481" s="25">
        <v>1100</v>
      </c>
      <c r="D481" s="25">
        <v>3215</v>
      </c>
      <c r="E481" s="25">
        <v>62</v>
      </c>
      <c r="F481" s="25">
        <v>424</v>
      </c>
      <c r="G481" s="25">
        <v>267</v>
      </c>
      <c r="H481" s="25">
        <v>347</v>
      </c>
      <c r="I481" s="25">
        <v>310</v>
      </c>
      <c r="J481" s="25">
        <v>311</v>
      </c>
      <c r="K481" s="25">
        <v>414</v>
      </c>
      <c r="L481" s="25">
        <v>65</v>
      </c>
      <c r="M481" s="25">
        <v>614</v>
      </c>
      <c r="N481" s="25">
        <v>486</v>
      </c>
      <c r="O481" s="25">
        <v>147</v>
      </c>
      <c r="P481" s="25">
        <v>90</v>
      </c>
      <c r="Q481" s="25">
        <v>173</v>
      </c>
      <c r="R481" s="25">
        <v>690</v>
      </c>
      <c r="S481" s="25">
        <v>71</v>
      </c>
      <c r="T481" s="25">
        <v>757</v>
      </c>
      <c r="U481" s="25">
        <v>586</v>
      </c>
      <c r="V481" s="25">
        <v>1213</v>
      </c>
      <c r="W481" s="25">
        <v>588</v>
      </c>
      <c r="X481" s="25">
        <v>0</v>
      </c>
      <c r="Y481" s="25">
        <v>0</v>
      </c>
      <c r="Z481" s="25">
        <v>0</v>
      </c>
      <c r="AA481" s="25">
        <v>0</v>
      </c>
      <c r="AB481" s="26">
        <f>'TAZ 1454 2015 Land Use'!H481</f>
        <v>1373</v>
      </c>
      <c r="AC481" s="25">
        <f t="shared" si="28"/>
        <v>1139</v>
      </c>
      <c r="AD481" s="25">
        <f t="shared" si="29"/>
        <v>234</v>
      </c>
      <c r="AE481" s="29">
        <f t="shared" si="30"/>
        <v>3.6</v>
      </c>
    </row>
    <row r="482" spans="1:31" x14ac:dyDescent="0.25">
      <c r="A482" s="23">
        <v>3</v>
      </c>
      <c r="B482" s="25">
        <v>481</v>
      </c>
      <c r="C482" s="25">
        <v>1593</v>
      </c>
      <c r="D482" s="25">
        <v>4950</v>
      </c>
      <c r="E482" s="25">
        <v>180</v>
      </c>
      <c r="F482" s="25">
        <v>462</v>
      </c>
      <c r="G482" s="25">
        <v>404</v>
      </c>
      <c r="H482" s="25">
        <v>547</v>
      </c>
      <c r="I482" s="25">
        <v>342</v>
      </c>
      <c r="J482" s="25">
        <v>551</v>
      </c>
      <c r="K482" s="25">
        <v>568</v>
      </c>
      <c r="L482" s="25">
        <v>132</v>
      </c>
      <c r="M482" s="25">
        <v>850</v>
      </c>
      <c r="N482" s="25">
        <v>743</v>
      </c>
      <c r="O482" s="25">
        <v>147</v>
      </c>
      <c r="P482" s="25">
        <v>214</v>
      </c>
      <c r="Q482" s="25">
        <v>330</v>
      </c>
      <c r="R482" s="25">
        <v>902</v>
      </c>
      <c r="S482" s="25">
        <v>121</v>
      </c>
      <c r="T482" s="25">
        <v>1058</v>
      </c>
      <c r="U482" s="25">
        <v>1162</v>
      </c>
      <c r="V482" s="25">
        <v>1764</v>
      </c>
      <c r="W482" s="25">
        <v>845</v>
      </c>
      <c r="X482" s="25">
        <v>0</v>
      </c>
      <c r="Y482" s="25">
        <v>0</v>
      </c>
      <c r="Z482" s="25">
        <v>0</v>
      </c>
      <c r="AA482" s="25">
        <v>0</v>
      </c>
      <c r="AB482" s="26">
        <f>'TAZ 1454 2015 Land Use'!H482</f>
        <v>2275</v>
      </c>
      <c r="AC482" s="25">
        <f t="shared" si="28"/>
        <v>1687</v>
      </c>
      <c r="AD482" s="25">
        <f t="shared" si="29"/>
        <v>588</v>
      </c>
      <c r="AE482" s="29">
        <f t="shared" si="30"/>
        <v>4.4545454545454541</v>
      </c>
    </row>
    <row r="483" spans="1:31" x14ac:dyDescent="0.25">
      <c r="A483" s="23">
        <v>3</v>
      </c>
      <c r="B483" s="25">
        <v>482</v>
      </c>
      <c r="C483" s="25">
        <v>1415</v>
      </c>
      <c r="D483" s="25">
        <v>4475</v>
      </c>
      <c r="E483" s="25">
        <v>130</v>
      </c>
      <c r="F483" s="25">
        <v>471</v>
      </c>
      <c r="G483" s="25">
        <v>195</v>
      </c>
      <c r="H483" s="25">
        <v>619</v>
      </c>
      <c r="I483" s="25">
        <v>292</v>
      </c>
      <c r="J483" s="25">
        <v>492</v>
      </c>
      <c r="K483" s="25">
        <v>549</v>
      </c>
      <c r="L483" s="25">
        <v>82</v>
      </c>
      <c r="M483" s="25">
        <v>766</v>
      </c>
      <c r="N483" s="25">
        <v>649</v>
      </c>
      <c r="O483" s="25">
        <v>216</v>
      </c>
      <c r="P483" s="25">
        <v>168</v>
      </c>
      <c r="Q483" s="25">
        <v>250</v>
      </c>
      <c r="R483" s="25">
        <v>781</v>
      </c>
      <c r="S483" s="25">
        <v>143</v>
      </c>
      <c r="T483" s="25">
        <v>1000</v>
      </c>
      <c r="U483" s="25">
        <v>1009</v>
      </c>
      <c r="V483" s="25">
        <v>1596</v>
      </c>
      <c r="W483" s="25">
        <v>727</v>
      </c>
      <c r="X483" s="25">
        <v>5</v>
      </c>
      <c r="Y483" s="25">
        <v>0</v>
      </c>
      <c r="Z483" s="25">
        <v>0</v>
      </c>
      <c r="AA483" s="25">
        <v>5</v>
      </c>
      <c r="AB483" s="26">
        <f>'TAZ 1454 2015 Land Use'!H483</f>
        <v>1997</v>
      </c>
      <c r="AC483" s="25">
        <f t="shared" si="28"/>
        <v>1590</v>
      </c>
      <c r="AD483" s="25">
        <f t="shared" si="29"/>
        <v>407</v>
      </c>
      <c r="AE483" s="29">
        <f t="shared" si="30"/>
        <v>4.9634146341463419</v>
      </c>
    </row>
    <row r="484" spans="1:31" x14ac:dyDescent="0.25">
      <c r="A484" s="23">
        <v>3</v>
      </c>
      <c r="B484" s="25">
        <v>483</v>
      </c>
      <c r="C484" s="25">
        <v>2095</v>
      </c>
      <c r="D484" s="25">
        <v>6294</v>
      </c>
      <c r="E484" s="25">
        <v>445</v>
      </c>
      <c r="F484" s="25">
        <v>363</v>
      </c>
      <c r="G484" s="25">
        <v>485</v>
      </c>
      <c r="H484" s="25">
        <v>802</v>
      </c>
      <c r="I484" s="25">
        <v>310</v>
      </c>
      <c r="J484" s="25">
        <v>869</v>
      </c>
      <c r="K484" s="25">
        <v>774</v>
      </c>
      <c r="L484" s="25">
        <v>142</v>
      </c>
      <c r="M484" s="25">
        <v>1089</v>
      </c>
      <c r="N484" s="25">
        <v>1006</v>
      </c>
      <c r="O484" s="25">
        <v>505</v>
      </c>
      <c r="P484" s="25">
        <v>209</v>
      </c>
      <c r="Q484" s="25">
        <v>453</v>
      </c>
      <c r="R484" s="25">
        <v>928</v>
      </c>
      <c r="S484" s="25">
        <v>184</v>
      </c>
      <c r="T484" s="25">
        <v>1630</v>
      </c>
      <c r="U484" s="25">
        <v>1940</v>
      </c>
      <c r="V484" s="25">
        <v>1957</v>
      </c>
      <c r="W484" s="25">
        <v>583</v>
      </c>
      <c r="X484" s="25">
        <v>0</v>
      </c>
      <c r="Y484" s="25">
        <v>0</v>
      </c>
      <c r="Z484" s="25">
        <v>0</v>
      </c>
      <c r="AA484" s="25">
        <v>0</v>
      </c>
      <c r="AB484" s="26">
        <f>'TAZ 1454 2015 Land Use'!H484</f>
        <v>3092</v>
      </c>
      <c r="AC484" s="25">
        <f t="shared" si="28"/>
        <v>2417</v>
      </c>
      <c r="AD484" s="25">
        <f t="shared" si="29"/>
        <v>675</v>
      </c>
      <c r="AE484" s="29">
        <f t="shared" si="30"/>
        <v>4.753521126760563</v>
      </c>
    </row>
    <row r="485" spans="1:31" x14ac:dyDescent="0.25">
      <c r="A485" s="23">
        <v>3</v>
      </c>
      <c r="B485" s="25">
        <v>484</v>
      </c>
      <c r="C485" s="25">
        <v>2965</v>
      </c>
      <c r="D485" s="25">
        <v>7843</v>
      </c>
      <c r="E485" s="25">
        <v>868</v>
      </c>
      <c r="F485" s="25">
        <v>636</v>
      </c>
      <c r="G485" s="25">
        <v>420</v>
      </c>
      <c r="H485" s="25">
        <v>1041</v>
      </c>
      <c r="I485" s="25">
        <v>826</v>
      </c>
      <c r="J485" s="25">
        <v>1134</v>
      </c>
      <c r="K485" s="25">
        <v>865</v>
      </c>
      <c r="L485" s="25">
        <v>140</v>
      </c>
      <c r="M485" s="25">
        <v>1644</v>
      </c>
      <c r="N485" s="25">
        <v>1321</v>
      </c>
      <c r="O485" s="25">
        <v>606</v>
      </c>
      <c r="P485" s="25">
        <v>535</v>
      </c>
      <c r="Q485" s="25">
        <v>561</v>
      </c>
      <c r="R485" s="25">
        <v>1263</v>
      </c>
      <c r="S485" s="25">
        <v>369</v>
      </c>
      <c r="T485" s="25">
        <v>1773</v>
      </c>
      <c r="U485" s="25">
        <v>2372</v>
      </c>
      <c r="V485" s="25">
        <v>2129</v>
      </c>
      <c r="W485" s="25">
        <v>1200</v>
      </c>
      <c r="X485" s="25">
        <v>12</v>
      </c>
      <c r="Y485" s="25">
        <v>0</v>
      </c>
      <c r="Z485" s="25">
        <v>0</v>
      </c>
      <c r="AA485" s="25">
        <v>12</v>
      </c>
      <c r="AB485" s="26">
        <f>'TAZ 1454 2015 Land Use'!H485</f>
        <v>3460</v>
      </c>
      <c r="AC485" s="25">
        <f t="shared" si="28"/>
        <v>2864</v>
      </c>
      <c r="AD485" s="25">
        <f t="shared" si="29"/>
        <v>596</v>
      </c>
      <c r="AE485" s="29">
        <f t="shared" si="30"/>
        <v>4.2571428571428571</v>
      </c>
    </row>
    <row r="486" spans="1:31" x14ac:dyDescent="0.25">
      <c r="A486" s="23">
        <v>3</v>
      </c>
      <c r="B486" s="25">
        <v>485</v>
      </c>
      <c r="C486" s="25">
        <v>2271</v>
      </c>
      <c r="D486" s="25">
        <v>6812</v>
      </c>
      <c r="E486" s="25">
        <v>418</v>
      </c>
      <c r="F486" s="25">
        <v>457</v>
      </c>
      <c r="G486" s="25">
        <v>369</v>
      </c>
      <c r="H486" s="25">
        <v>1027</v>
      </c>
      <c r="I486" s="25">
        <v>394</v>
      </c>
      <c r="J486" s="25">
        <v>945</v>
      </c>
      <c r="K486" s="25">
        <v>887</v>
      </c>
      <c r="L486" s="25">
        <v>45</v>
      </c>
      <c r="M486" s="25">
        <v>965</v>
      </c>
      <c r="N486" s="25">
        <v>1306</v>
      </c>
      <c r="O486" s="25">
        <v>284</v>
      </c>
      <c r="P486" s="25">
        <v>404</v>
      </c>
      <c r="Q486" s="25">
        <v>250</v>
      </c>
      <c r="R486" s="25">
        <v>1333</v>
      </c>
      <c r="S486" s="25">
        <v>572</v>
      </c>
      <c r="T486" s="25">
        <v>1775</v>
      </c>
      <c r="U486" s="25">
        <v>1994</v>
      </c>
      <c r="V486" s="25">
        <v>1757</v>
      </c>
      <c r="W486" s="25">
        <v>714</v>
      </c>
      <c r="X486" s="25">
        <v>7</v>
      </c>
      <c r="Y486" s="25">
        <v>0</v>
      </c>
      <c r="Z486" s="25">
        <v>0</v>
      </c>
      <c r="AA486" s="25">
        <v>7</v>
      </c>
      <c r="AB486" s="26">
        <f>'TAZ 1454 2015 Land Use'!H486</f>
        <v>2988</v>
      </c>
      <c r="AC486" s="25">
        <f t="shared" si="28"/>
        <v>2719</v>
      </c>
      <c r="AD486" s="25">
        <f t="shared" si="29"/>
        <v>269</v>
      </c>
      <c r="AE486" s="29">
        <f t="shared" si="30"/>
        <v>5.9777777777777779</v>
      </c>
    </row>
    <row r="487" spans="1:31" x14ac:dyDescent="0.25">
      <c r="A487" s="23">
        <v>3</v>
      </c>
      <c r="B487" s="25">
        <v>486</v>
      </c>
      <c r="C487" s="25">
        <v>1777</v>
      </c>
      <c r="D487" s="25">
        <v>5582</v>
      </c>
      <c r="E487" s="25">
        <v>214</v>
      </c>
      <c r="F487" s="25">
        <v>317</v>
      </c>
      <c r="G487" s="25">
        <v>542</v>
      </c>
      <c r="H487" s="25">
        <v>704</v>
      </c>
      <c r="I487" s="25">
        <v>249</v>
      </c>
      <c r="J487" s="25">
        <v>859</v>
      </c>
      <c r="K487" s="25">
        <v>570</v>
      </c>
      <c r="L487" s="25">
        <v>99</v>
      </c>
      <c r="M487" s="25">
        <v>703</v>
      </c>
      <c r="N487" s="25">
        <v>1074</v>
      </c>
      <c r="O487" s="25">
        <v>313</v>
      </c>
      <c r="P487" s="25">
        <v>179</v>
      </c>
      <c r="Q487" s="25">
        <v>363</v>
      </c>
      <c r="R487" s="25">
        <v>922</v>
      </c>
      <c r="S487" s="25">
        <v>290</v>
      </c>
      <c r="T487" s="25">
        <v>1506</v>
      </c>
      <c r="U487" s="25">
        <v>2077</v>
      </c>
      <c r="V487" s="25">
        <v>1203</v>
      </c>
      <c r="W487" s="25">
        <v>506</v>
      </c>
      <c r="X487" s="25">
        <v>0</v>
      </c>
      <c r="Y487" s="25">
        <v>0</v>
      </c>
      <c r="Z487" s="25">
        <v>0</v>
      </c>
      <c r="AA487" s="25">
        <v>0</v>
      </c>
      <c r="AB487" s="26">
        <f>'TAZ 1454 2015 Land Use'!H487</f>
        <v>2456</v>
      </c>
      <c r="AC487" s="25">
        <f t="shared" si="28"/>
        <v>1999</v>
      </c>
      <c r="AD487" s="25">
        <f t="shared" si="29"/>
        <v>457</v>
      </c>
      <c r="AE487" s="29">
        <f t="shared" si="30"/>
        <v>4.6161616161616159</v>
      </c>
    </row>
    <row r="488" spans="1:31" x14ac:dyDescent="0.25">
      <c r="A488" s="23">
        <v>3</v>
      </c>
      <c r="B488" s="25">
        <v>487</v>
      </c>
      <c r="C488" s="25">
        <v>2233</v>
      </c>
      <c r="D488" s="25">
        <v>6087</v>
      </c>
      <c r="E488" s="25">
        <v>438</v>
      </c>
      <c r="F488" s="25">
        <v>651</v>
      </c>
      <c r="G488" s="25">
        <v>404</v>
      </c>
      <c r="H488" s="25">
        <v>740</v>
      </c>
      <c r="I488" s="25">
        <v>350</v>
      </c>
      <c r="J488" s="25">
        <v>1027</v>
      </c>
      <c r="K488" s="25">
        <v>795</v>
      </c>
      <c r="L488" s="25">
        <v>61</v>
      </c>
      <c r="M488" s="25">
        <v>1110</v>
      </c>
      <c r="N488" s="25">
        <v>1123</v>
      </c>
      <c r="O488" s="25">
        <v>318</v>
      </c>
      <c r="P488" s="25">
        <v>429</v>
      </c>
      <c r="Q488" s="25">
        <v>553</v>
      </c>
      <c r="R488" s="25">
        <v>933</v>
      </c>
      <c r="S488" s="25">
        <v>408</v>
      </c>
      <c r="T488" s="25">
        <v>1481</v>
      </c>
      <c r="U488" s="25">
        <v>2118</v>
      </c>
      <c r="V488" s="25">
        <v>1528</v>
      </c>
      <c r="W488" s="25">
        <v>552</v>
      </c>
      <c r="X488" s="25">
        <v>8</v>
      </c>
      <c r="Y488" s="25">
        <v>0</v>
      </c>
      <c r="Z488" s="25">
        <v>0</v>
      </c>
      <c r="AA488" s="25">
        <v>8</v>
      </c>
      <c r="AB488" s="26">
        <f>'TAZ 1454 2015 Land Use'!H488</f>
        <v>2875</v>
      </c>
      <c r="AC488" s="25">
        <f t="shared" si="28"/>
        <v>2617</v>
      </c>
      <c r="AD488" s="25">
        <f t="shared" si="29"/>
        <v>258</v>
      </c>
      <c r="AE488" s="29">
        <f t="shared" si="30"/>
        <v>4.2295081967213113</v>
      </c>
    </row>
    <row r="489" spans="1:31" x14ac:dyDescent="0.25">
      <c r="A489" s="23">
        <v>3</v>
      </c>
      <c r="B489" s="25">
        <v>488</v>
      </c>
      <c r="C489" s="25">
        <v>2735</v>
      </c>
      <c r="D489" s="25">
        <v>8077</v>
      </c>
      <c r="E489" s="25">
        <v>429</v>
      </c>
      <c r="F489" s="25">
        <v>737</v>
      </c>
      <c r="G489" s="25">
        <v>565</v>
      </c>
      <c r="H489" s="25">
        <v>1004</v>
      </c>
      <c r="I489" s="25">
        <v>645</v>
      </c>
      <c r="J489" s="25">
        <v>993</v>
      </c>
      <c r="K489" s="25">
        <v>966</v>
      </c>
      <c r="L489" s="25">
        <v>131</v>
      </c>
      <c r="M489" s="25">
        <v>1440</v>
      </c>
      <c r="N489" s="25">
        <v>1295</v>
      </c>
      <c r="O489" s="25">
        <v>379</v>
      </c>
      <c r="P489" s="25">
        <v>396</v>
      </c>
      <c r="Q489" s="25">
        <v>462</v>
      </c>
      <c r="R489" s="25">
        <v>1498</v>
      </c>
      <c r="S489" s="25">
        <v>405</v>
      </c>
      <c r="T489" s="25">
        <v>1913</v>
      </c>
      <c r="U489" s="25">
        <v>2000</v>
      </c>
      <c r="V489" s="25">
        <v>2231</v>
      </c>
      <c r="W489" s="25">
        <v>1528</v>
      </c>
      <c r="X489" s="25">
        <v>13</v>
      </c>
      <c r="Y489" s="25">
        <v>0</v>
      </c>
      <c r="Z489" s="25">
        <v>0</v>
      </c>
      <c r="AA489" s="25">
        <v>13</v>
      </c>
      <c r="AB489" s="26">
        <f>'TAZ 1454 2015 Land Use'!H489</f>
        <v>3510</v>
      </c>
      <c r="AC489" s="25">
        <f t="shared" si="28"/>
        <v>2925</v>
      </c>
      <c r="AD489" s="25">
        <f t="shared" si="29"/>
        <v>585</v>
      </c>
      <c r="AE489" s="29">
        <f t="shared" si="30"/>
        <v>4.4656488549618318</v>
      </c>
    </row>
    <row r="490" spans="1:31" x14ac:dyDescent="0.25">
      <c r="A490" s="23">
        <v>3</v>
      </c>
      <c r="B490" s="25">
        <v>489</v>
      </c>
      <c r="C490" s="25">
        <v>2031</v>
      </c>
      <c r="D490" s="25">
        <v>6043</v>
      </c>
      <c r="E490" s="25">
        <v>184</v>
      </c>
      <c r="F490" s="25">
        <v>720</v>
      </c>
      <c r="G490" s="25">
        <v>492</v>
      </c>
      <c r="H490" s="25">
        <v>635</v>
      </c>
      <c r="I490" s="25">
        <v>481</v>
      </c>
      <c r="J490" s="25">
        <v>685</v>
      </c>
      <c r="K490" s="25">
        <v>716</v>
      </c>
      <c r="L490" s="25">
        <v>149</v>
      </c>
      <c r="M490" s="25">
        <v>1251</v>
      </c>
      <c r="N490" s="25">
        <v>780</v>
      </c>
      <c r="O490" s="25">
        <v>232</v>
      </c>
      <c r="P490" s="25">
        <v>320</v>
      </c>
      <c r="Q490" s="25">
        <v>319</v>
      </c>
      <c r="R490" s="25">
        <v>1160</v>
      </c>
      <c r="S490" s="25">
        <v>101</v>
      </c>
      <c r="T490" s="25">
        <v>1206</v>
      </c>
      <c r="U490" s="25">
        <v>1311</v>
      </c>
      <c r="V490" s="25">
        <v>2264</v>
      </c>
      <c r="W490" s="25">
        <v>1161</v>
      </c>
      <c r="X490" s="25">
        <v>0</v>
      </c>
      <c r="Y490" s="25">
        <v>0</v>
      </c>
      <c r="Z490" s="25">
        <v>0</v>
      </c>
      <c r="AA490" s="25">
        <v>0</v>
      </c>
      <c r="AB490" s="26">
        <f>'TAZ 1454 2015 Land Use'!H490</f>
        <v>2754</v>
      </c>
      <c r="AC490" s="25">
        <f t="shared" si="28"/>
        <v>2117</v>
      </c>
      <c r="AD490" s="25">
        <f t="shared" si="29"/>
        <v>637</v>
      </c>
      <c r="AE490" s="29">
        <f t="shared" si="30"/>
        <v>4.275167785234899</v>
      </c>
    </row>
    <row r="491" spans="1:31" x14ac:dyDescent="0.25">
      <c r="A491" s="23">
        <v>3</v>
      </c>
      <c r="B491" s="25">
        <v>490</v>
      </c>
      <c r="C491" s="25">
        <v>1381</v>
      </c>
      <c r="D491" s="25">
        <v>3794</v>
      </c>
      <c r="E491" s="25">
        <v>280</v>
      </c>
      <c r="F491" s="25">
        <v>436</v>
      </c>
      <c r="G491" s="25">
        <v>224</v>
      </c>
      <c r="H491" s="25">
        <v>441</v>
      </c>
      <c r="I491" s="25">
        <v>309</v>
      </c>
      <c r="J491" s="25">
        <v>519</v>
      </c>
      <c r="K491" s="25">
        <v>458</v>
      </c>
      <c r="L491" s="25">
        <v>95</v>
      </c>
      <c r="M491" s="25">
        <v>781</v>
      </c>
      <c r="N491" s="25">
        <v>600</v>
      </c>
      <c r="O491" s="25">
        <v>175</v>
      </c>
      <c r="P491" s="25">
        <v>153</v>
      </c>
      <c r="Q491" s="25">
        <v>238</v>
      </c>
      <c r="R491" s="25">
        <v>815</v>
      </c>
      <c r="S491" s="25">
        <v>162</v>
      </c>
      <c r="T491" s="25">
        <v>820</v>
      </c>
      <c r="U491" s="25">
        <v>891</v>
      </c>
      <c r="V491" s="25">
        <v>1302</v>
      </c>
      <c r="W491" s="25">
        <v>619</v>
      </c>
      <c r="X491" s="25">
        <v>0</v>
      </c>
      <c r="Y491" s="25">
        <v>0</v>
      </c>
      <c r="Z491" s="25">
        <v>0</v>
      </c>
      <c r="AA491" s="25">
        <v>0</v>
      </c>
      <c r="AB491" s="26">
        <f>'TAZ 1454 2015 Land Use'!H491</f>
        <v>1830</v>
      </c>
      <c r="AC491" s="25">
        <f t="shared" si="28"/>
        <v>1435</v>
      </c>
      <c r="AD491" s="25">
        <f t="shared" si="29"/>
        <v>395</v>
      </c>
      <c r="AE491" s="29">
        <f t="shared" si="30"/>
        <v>4.1578947368421053</v>
      </c>
    </row>
    <row r="492" spans="1:31" x14ac:dyDescent="0.25">
      <c r="A492" s="23">
        <v>3</v>
      </c>
      <c r="B492" s="25">
        <v>491</v>
      </c>
      <c r="C492" s="25">
        <v>1064</v>
      </c>
      <c r="D492" s="25">
        <v>3302</v>
      </c>
      <c r="E492" s="25">
        <v>118</v>
      </c>
      <c r="F492" s="25">
        <v>268</v>
      </c>
      <c r="G492" s="25">
        <v>291</v>
      </c>
      <c r="H492" s="25">
        <v>387</v>
      </c>
      <c r="I492" s="25">
        <v>196</v>
      </c>
      <c r="J492" s="25">
        <v>352</v>
      </c>
      <c r="K492" s="25">
        <v>475</v>
      </c>
      <c r="L492" s="25">
        <v>41</v>
      </c>
      <c r="M492" s="25">
        <v>511</v>
      </c>
      <c r="N492" s="25">
        <v>553</v>
      </c>
      <c r="O492" s="25">
        <v>86</v>
      </c>
      <c r="P492" s="25">
        <v>129</v>
      </c>
      <c r="Q492" s="25">
        <v>134</v>
      </c>
      <c r="R492" s="25">
        <v>715</v>
      </c>
      <c r="S492" s="25">
        <v>94</v>
      </c>
      <c r="T492" s="25">
        <v>866</v>
      </c>
      <c r="U492" s="25">
        <v>838</v>
      </c>
      <c r="V492" s="25">
        <v>1181</v>
      </c>
      <c r="W492" s="25">
        <v>323</v>
      </c>
      <c r="X492" s="25">
        <v>0</v>
      </c>
      <c r="Y492" s="25">
        <v>0</v>
      </c>
      <c r="Z492" s="25">
        <v>0</v>
      </c>
      <c r="AA492" s="25">
        <v>0</v>
      </c>
      <c r="AB492" s="26">
        <f>'TAZ 1454 2015 Land Use'!H492</f>
        <v>1518</v>
      </c>
      <c r="AC492" s="25">
        <f t="shared" si="28"/>
        <v>1302</v>
      </c>
      <c r="AD492" s="25">
        <f t="shared" si="29"/>
        <v>216</v>
      </c>
      <c r="AE492" s="29">
        <f t="shared" si="30"/>
        <v>5.2682926829268295</v>
      </c>
    </row>
    <row r="493" spans="1:31" x14ac:dyDescent="0.25">
      <c r="A493" s="23">
        <v>3</v>
      </c>
      <c r="B493" s="25">
        <v>492</v>
      </c>
      <c r="C493" s="25">
        <v>1768</v>
      </c>
      <c r="D493" s="25">
        <v>5308</v>
      </c>
      <c r="E493" s="25">
        <v>198</v>
      </c>
      <c r="F493" s="25">
        <v>550</v>
      </c>
      <c r="G493" s="25">
        <v>359</v>
      </c>
      <c r="H493" s="25">
        <v>661</v>
      </c>
      <c r="I493" s="25">
        <v>287</v>
      </c>
      <c r="J493" s="25">
        <v>710</v>
      </c>
      <c r="K493" s="25">
        <v>716</v>
      </c>
      <c r="L493" s="25">
        <v>55</v>
      </c>
      <c r="M493" s="25">
        <v>901</v>
      </c>
      <c r="N493" s="25">
        <v>867</v>
      </c>
      <c r="O493" s="25">
        <v>193</v>
      </c>
      <c r="P493" s="25">
        <v>238</v>
      </c>
      <c r="Q493" s="25">
        <v>327</v>
      </c>
      <c r="R493" s="25">
        <v>1010</v>
      </c>
      <c r="S493" s="25">
        <v>308</v>
      </c>
      <c r="T493" s="25">
        <v>1236</v>
      </c>
      <c r="U493" s="25">
        <v>1367</v>
      </c>
      <c r="V493" s="25">
        <v>1853</v>
      </c>
      <c r="W493" s="25">
        <v>544</v>
      </c>
      <c r="X493" s="25">
        <v>0</v>
      </c>
      <c r="Y493" s="25">
        <v>0</v>
      </c>
      <c r="Z493" s="25">
        <v>0</v>
      </c>
      <c r="AA493" s="25">
        <v>0</v>
      </c>
      <c r="AB493" s="26">
        <f>'TAZ 1454 2015 Land Use'!H493</f>
        <v>2421</v>
      </c>
      <c r="AC493" s="25">
        <f t="shared" si="28"/>
        <v>2142</v>
      </c>
      <c r="AD493" s="25">
        <f t="shared" si="29"/>
        <v>279</v>
      </c>
      <c r="AE493" s="29">
        <f t="shared" si="30"/>
        <v>5.0727272727272723</v>
      </c>
    </row>
    <row r="494" spans="1:31" x14ac:dyDescent="0.25">
      <c r="A494" s="23">
        <v>3</v>
      </c>
      <c r="B494" s="25">
        <v>493</v>
      </c>
      <c r="C494" s="25">
        <v>1915</v>
      </c>
      <c r="D494" s="25">
        <v>5745</v>
      </c>
      <c r="E494" s="25">
        <v>165</v>
      </c>
      <c r="F494" s="25">
        <v>660</v>
      </c>
      <c r="G494" s="25">
        <v>541</v>
      </c>
      <c r="H494" s="25">
        <v>549</v>
      </c>
      <c r="I494" s="25">
        <v>485</v>
      </c>
      <c r="J494" s="25">
        <v>575</v>
      </c>
      <c r="K494" s="25">
        <v>730</v>
      </c>
      <c r="L494" s="25">
        <v>125</v>
      </c>
      <c r="M494" s="25">
        <v>1089</v>
      </c>
      <c r="N494" s="25">
        <v>826</v>
      </c>
      <c r="O494" s="25">
        <v>158</v>
      </c>
      <c r="P494" s="25">
        <v>264</v>
      </c>
      <c r="Q494" s="25">
        <v>305</v>
      </c>
      <c r="R494" s="25">
        <v>1188</v>
      </c>
      <c r="S494" s="25">
        <v>97</v>
      </c>
      <c r="T494" s="25">
        <v>1360</v>
      </c>
      <c r="U494" s="25">
        <v>1121</v>
      </c>
      <c r="V494" s="25">
        <v>1952</v>
      </c>
      <c r="W494" s="25">
        <v>1215</v>
      </c>
      <c r="X494" s="25">
        <v>5</v>
      </c>
      <c r="Y494" s="25">
        <v>0</v>
      </c>
      <c r="Z494" s="25">
        <v>0</v>
      </c>
      <c r="AA494" s="25">
        <v>5</v>
      </c>
      <c r="AB494" s="26">
        <f>'TAZ 1454 2015 Land Use'!H494</f>
        <v>2603</v>
      </c>
      <c r="AC494" s="25">
        <f t="shared" si="28"/>
        <v>2035</v>
      </c>
      <c r="AD494" s="25">
        <f t="shared" si="29"/>
        <v>568</v>
      </c>
      <c r="AE494" s="29">
        <f t="shared" si="30"/>
        <v>4.5439999999999996</v>
      </c>
    </row>
    <row r="495" spans="1:31" x14ac:dyDescent="0.25">
      <c r="A495" s="23">
        <v>3</v>
      </c>
      <c r="B495" s="25">
        <v>494</v>
      </c>
      <c r="C495" s="25">
        <v>2079</v>
      </c>
      <c r="D495" s="25">
        <v>5911</v>
      </c>
      <c r="E495" s="25">
        <v>278</v>
      </c>
      <c r="F495" s="25">
        <v>752</v>
      </c>
      <c r="G495" s="25">
        <v>492</v>
      </c>
      <c r="H495" s="25">
        <v>557</v>
      </c>
      <c r="I495" s="25">
        <v>534</v>
      </c>
      <c r="J495" s="25">
        <v>793</v>
      </c>
      <c r="K495" s="25">
        <v>636</v>
      </c>
      <c r="L495" s="25">
        <v>116</v>
      </c>
      <c r="M495" s="25">
        <v>1252</v>
      </c>
      <c r="N495" s="25">
        <v>827</v>
      </c>
      <c r="O495" s="25">
        <v>265</v>
      </c>
      <c r="P495" s="25">
        <v>285</v>
      </c>
      <c r="Q495" s="25">
        <v>401</v>
      </c>
      <c r="R495" s="25">
        <v>1128</v>
      </c>
      <c r="S495" s="25">
        <v>196</v>
      </c>
      <c r="T495" s="25">
        <v>1275</v>
      </c>
      <c r="U495" s="25">
        <v>1139</v>
      </c>
      <c r="V495" s="25">
        <v>2226</v>
      </c>
      <c r="W495" s="25">
        <v>1075</v>
      </c>
      <c r="X495" s="25">
        <v>1</v>
      </c>
      <c r="Y495" s="25">
        <v>0</v>
      </c>
      <c r="Z495" s="25">
        <v>0</v>
      </c>
      <c r="AA495" s="25">
        <v>1</v>
      </c>
      <c r="AB495" s="26">
        <f>'TAZ 1454 2015 Land Use'!H495</f>
        <v>2536</v>
      </c>
      <c r="AC495" s="25">
        <f t="shared" si="28"/>
        <v>2065</v>
      </c>
      <c r="AD495" s="25">
        <f t="shared" si="29"/>
        <v>471</v>
      </c>
      <c r="AE495" s="29">
        <f t="shared" si="30"/>
        <v>4.0603448275862073</v>
      </c>
    </row>
    <row r="496" spans="1:31" x14ac:dyDescent="0.25">
      <c r="A496" s="23">
        <v>3</v>
      </c>
      <c r="B496" s="25">
        <v>495</v>
      </c>
      <c r="C496" s="25">
        <v>1961</v>
      </c>
      <c r="D496" s="25">
        <v>5629</v>
      </c>
      <c r="E496" s="25">
        <v>210</v>
      </c>
      <c r="F496" s="25">
        <v>677</v>
      </c>
      <c r="G496" s="25">
        <v>598</v>
      </c>
      <c r="H496" s="25">
        <v>476</v>
      </c>
      <c r="I496" s="25">
        <v>422</v>
      </c>
      <c r="J496" s="25">
        <v>715</v>
      </c>
      <c r="K496" s="25">
        <v>730</v>
      </c>
      <c r="L496" s="25">
        <v>94</v>
      </c>
      <c r="M496" s="25">
        <v>1230</v>
      </c>
      <c r="N496" s="25">
        <v>731</v>
      </c>
      <c r="O496" s="25">
        <v>118</v>
      </c>
      <c r="P496" s="25">
        <v>205</v>
      </c>
      <c r="Q496" s="25">
        <v>189</v>
      </c>
      <c r="R496" s="25">
        <v>1449</v>
      </c>
      <c r="S496" s="25">
        <v>91</v>
      </c>
      <c r="T496" s="25">
        <v>1154</v>
      </c>
      <c r="U496" s="25">
        <v>907</v>
      </c>
      <c r="V496" s="25">
        <v>2417</v>
      </c>
      <c r="W496" s="25">
        <v>1060</v>
      </c>
      <c r="X496" s="25">
        <v>0</v>
      </c>
      <c r="Y496" s="25">
        <v>0</v>
      </c>
      <c r="Z496" s="25">
        <v>0</v>
      </c>
      <c r="AA496" s="25">
        <v>0</v>
      </c>
      <c r="AB496" s="26">
        <f>'TAZ 1454 2015 Land Use'!H496</f>
        <v>2644</v>
      </c>
      <c r="AC496" s="25">
        <f t="shared" si="28"/>
        <v>2175</v>
      </c>
      <c r="AD496" s="25">
        <f t="shared" si="29"/>
        <v>469</v>
      </c>
      <c r="AE496" s="29">
        <f t="shared" si="30"/>
        <v>4.9893617021276597</v>
      </c>
    </row>
    <row r="497" spans="1:31" x14ac:dyDescent="0.25">
      <c r="A497" s="23">
        <v>3</v>
      </c>
      <c r="B497" s="25">
        <v>496</v>
      </c>
      <c r="C497" s="25">
        <v>1001</v>
      </c>
      <c r="D497" s="25">
        <v>2931</v>
      </c>
      <c r="E497" s="25">
        <v>162</v>
      </c>
      <c r="F497" s="25">
        <v>347</v>
      </c>
      <c r="G497" s="25">
        <v>198</v>
      </c>
      <c r="H497" s="25">
        <v>294</v>
      </c>
      <c r="I497" s="25">
        <v>209</v>
      </c>
      <c r="J497" s="25">
        <v>426</v>
      </c>
      <c r="K497" s="25">
        <v>326</v>
      </c>
      <c r="L497" s="25">
        <v>40</v>
      </c>
      <c r="M497" s="25">
        <v>681</v>
      </c>
      <c r="N497" s="25">
        <v>320</v>
      </c>
      <c r="O497" s="25">
        <v>132</v>
      </c>
      <c r="P497" s="25">
        <v>109</v>
      </c>
      <c r="Q497" s="25">
        <v>185</v>
      </c>
      <c r="R497" s="25">
        <v>575</v>
      </c>
      <c r="S497" s="25">
        <v>140</v>
      </c>
      <c r="T497" s="25">
        <v>575</v>
      </c>
      <c r="U497" s="25">
        <v>628</v>
      </c>
      <c r="V497" s="25">
        <v>993</v>
      </c>
      <c r="W497" s="25">
        <v>595</v>
      </c>
      <c r="X497" s="25">
        <v>0</v>
      </c>
      <c r="Y497" s="25">
        <v>0</v>
      </c>
      <c r="Z497" s="25">
        <v>0</v>
      </c>
      <c r="AA497" s="25">
        <v>0</v>
      </c>
      <c r="AB497" s="26">
        <f>'TAZ 1454 2015 Land Use'!H497</f>
        <v>1271</v>
      </c>
      <c r="AC497" s="25">
        <f t="shared" si="28"/>
        <v>1078</v>
      </c>
      <c r="AD497" s="25">
        <f t="shared" si="29"/>
        <v>193</v>
      </c>
      <c r="AE497" s="29">
        <f t="shared" si="30"/>
        <v>4.8250000000000002</v>
      </c>
    </row>
    <row r="498" spans="1:31" x14ac:dyDescent="0.25">
      <c r="A498" s="23">
        <v>3</v>
      </c>
      <c r="B498" s="25">
        <v>497</v>
      </c>
      <c r="C498" s="25">
        <v>2457</v>
      </c>
      <c r="D498" s="25">
        <v>6613</v>
      </c>
      <c r="E498" s="25">
        <v>536</v>
      </c>
      <c r="F498" s="25">
        <v>756</v>
      </c>
      <c r="G498" s="25">
        <v>450</v>
      </c>
      <c r="H498" s="25">
        <v>715</v>
      </c>
      <c r="I498" s="25">
        <v>954</v>
      </c>
      <c r="J498" s="25">
        <v>745</v>
      </c>
      <c r="K498" s="25">
        <v>635</v>
      </c>
      <c r="L498" s="25">
        <v>123</v>
      </c>
      <c r="M498" s="25">
        <v>1765</v>
      </c>
      <c r="N498" s="25">
        <v>692</v>
      </c>
      <c r="O498" s="25">
        <v>388</v>
      </c>
      <c r="P498" s="25">
        <v>373</v>
      </c>
      <c r="Q498" s="25">
        <v>348</v>
      </c>
      <c r="R498" s="25">
        <v>1348</v>
      </c>
      <c r="S498" s="25">
        <v>197</v>
      </c>
      <c r="T498" s="25">
        <v>1241</v>
      </c>
      <c r="U498" s="25">
        <v>1278</v>
      </c>
      <c r="V498" s="25">
        <v>2140</v>
      </c>
      <c r="W498" s="25">
        <v>1757</v>
      </c>
      <c r="X498" s="25">
        <v>8</v>
      </c>
      <c r="Y498" s="25">
        <v>0</v>
      </c>
      <c r="Z498" s="25">
        <v>0</v>
      </c>
      <c r="AA498" s="25">
        <v>8</v>
      </c>
      <c r="AB498" s="26">
        <f>'TAZ 1454 2015 Land Use'!H498</f>
        <v>2527</v>
      </c>
      <c r="AC498" s="25">
        <f t="shared" si="28"/>
        <v>2015</v>
      </c>
      <c r="AD498" s="25">
        <f t="shared" si="29"/>
        <v>512</v>
      </c>
      <c r="AE498" s="29">
        <f t="shared" si="30"/>
        <v>4.1626016260162606</v>
      </c>
    </row>
    <row r="499" spans="1:31" x14ac:dyDescent="0.25">
      <c r="A499" s="23">
        <v>3</v>
      </c>
      <c r="B499" s="25">
        <v>498</v>
      </c>
      <c r="C499" s="25">
        <v>1476</v>
      </c>
      <c r="D499" s="25">
        <v>4138</v>
      </c>
      <c r="E499" s="25">
        <v>318</v>
      </c>
      <c r="F499" s="25">
        <v>459</v>
      </c>
      <c r="G499" s="25">
        <v>205</v>
      </c>
      <c r="H499" s="25">
        <v>494</v>
      </c>
      <c r="I499" s="25">
        <v>408</v>
      </c>
      <c r="J499" s="25">
        <v>591</v>
      </c>
      <c r="K499" s="25">
        <v>349</v>
      </c>
      <c r="L499" s="25">
        <v>128</v>
      </c>
      <c r="M499" s="25">
        <v>945</v>
      </c>
      <c r="N499" s="25">
        <v>531</v>
      </c>
      <c r="O499" s="25">
        <v>275</v>
      </c>
      <c r="P499" s="25">
        <v>278</v>
      </c>
      <c r="Q499" s="25">
        <v>186</v>
      </c>
      <c r="R499" s="25">
        <v>737</v>
      </c>
      <c r="S499" s="25">
        <v>200</v>
      </c>
      <c r="T499" s="25">
        <v>912</v>
      </c>
      <c r="U499" s="25">
        <v>1008</v>
      </c>
      <c r="V499" s="25">
        <v>1299</v>
      </c>
      <c r="W499" s="25">
        <v>719</v>
      </c>
      <c r="X499" s="25">
        <v>20</v>
      </c>
      <c r="Y499" s="25">
        <v>0</v>
      </c>
      <c r="Z499" s="25">
        <v>0</v>
      </c>
      <c r="AA499" s="25">
        <v>20</v>
      </c>
      <c r="AB499" s="26">
        <f>'TAZ 1454 2015 Land Use'!H499</f>
        <v>1782</v>
      </c>
      <c r="AC499" s="25">
        <f t="shared" si="28"/>
        <v>1289</v>
      </c>
      <c r="AD499" s="25">
        <f t="shared" si="29"/>
        <v>493</v>
      </c>
      <c r="AE499" s="29">
        <f t="shared" si="30"/>
        <v>3.8515625</v>
      </c>
    </row>
    <row r="500" spans="1:31" x14ac:dyDescent="0.25">
      <c r="A500" s="23">
        <v>3</v>
      </c>
      <c r="B500" s="25">
        <v>499</v>
      </c>
      <c r="C500" s="25">
        <v>2579</v>
      </c>
      <c r="D500" s="25">
        <v>7462</v>
      </c>
      <c r="E500" s="25">
        <v>403</v>
      </c>
      <c r="F500" s="25">
        <v>763</v>
      </c>
      <c r="G500" s="25">
        <v>622</v>
      </c>
      <c r="H500" s="25">
        <v>791</v>
      </c>
      <c r="I500" s="25">
        <v>457</v>
      </c>
      <c r="J500" s="25">
        <v>1036</v>
      </c>
      <c r="K500" s="25">
        <v>900</v>
      </c>
      <c r="L500" s="25">
        <v>186</v>
      </c>
      <c r="M500" s="25">
        <v>1481</v>
      </c>
      <c r="N500" s="25">
        <v>1098</v>
      </c>
      <c r="O500" s="25">
        <v>403</v>
      </c>
      <c r="P500" s="25">
        <v>470</v>
      </c>
      <c r="Q500" s="25">
        <v>594</v>
      </c>
      <c r="R500" s="25">
        <v>1112</v>
      </c>
      <c r="S500" s="25">
        <v>452</v>
      </c>
      <c r="T500" s="25">
        <v>1503</v>
      </c>
      <c r="U500" s="25">
        <v>2492</v>
      </c>
      <c r="V500" s="25">
        <v>2149</v>
      </c>
      <c r="W500" s="25">
        <v>866</v>
      </c>
      <c r="X500" s="25">
        <v>12</v>
      </c>
      <c r="Y500" s="25">
        <v>0</v>
      </c>
      <c r="Z500" s="25">
        <v>0</v>
      </c>
      <c r="AA500" s="25">
        <v>12</v>
      </c>
      <c r="AB500" s="26">
        <f>'TAZ 1454 2015 Land Use'!H500</f>
        <v>3675</v>
      </c>
      <c r="AC500" s="25">
        <f t="shared" si="28"/>
        <v>2836</v>
      </c>
      <c r="AD500" s="25">
        <f t="shared" si="29"/>
        <v>839</v>
      </c>
      <c r="AE500" s="29">
        <f t="shared" si="30"/>
        <v>4.510752688172043</v>
      </c>
    </row>
    <row r="501" spans="1:31" x14ac:dyDescent="0.25">
      <c r="A501" s="23">
        <v>3</v>
      </c>
      <c r="B501" s="25">
        <v>500</v>
      </c>
      <c r="C501" s="25">
        <v>1306</v>
      </c>
      <c r="D501" s="25">
        <v>3931</v>
      </c>
      <c r="E501" s="25">
        <v>178</v>
      </c>
      <c r="F501" s="25">
        <v>398</v>
      </c>
      <c r="G501" s="25">
        <v>362</v>
      </c>
      <c r="H501" s="25">
        <v>368</v>
      </c>
      <c r="I501" s="25">
        <v>203</v>
      </c>
      <c r="J501" s="25">
        <v>460</v>
      </c>
      <c r="K501" s="25">
        <v>465</v>
      </c>
      <c r="L501" s="25">
        <v>178</v>
      </c>
      <c r="M501" s="25">
        <v>809</v>
      </c>
      <c r="N501" s="25">
        <v>497</v>
      </c>
      <c r="O501" s="25">
        <v>177</v>
      </c>
      <c r="P501" s="25">
        <v>176</v>
      </c>
      <c r="Q501" s="25">
        <v>343</v>
      </c>
      <c r="R501" s="25">
        <v>610</v>
      </c>
      <c r="S501" s="25">
        <v>139</v>
      </c>
      <c r="T501" s="25">
        <v>872</v>
      </c>
      <c r="U501" s="25">
        <v>977</v>
      </c>
      <c r="V501" s="25">
        <v>1426</v>
      </c>
      <c r="W501" s="25">
        <v>517</v>
      </c>
      <c r="X501" s="25">
        <v>0</v>
      </c>
      <c r="Y501" s="25">
        <v>0</v>
      </c>
      <c r="Z501" s="25">
        <v>0</v>
      </c>
      <c r="AA501" s="25">
        <v>0</v>
      </c>
      <c r="AB501" s="26">
        <f>'TAZ 1454 2015 Land Use'!H501</f>
        <v>2117</v>
      </c>
      <c r="AC501" s="25">
        <f t="shared" si="28"/>
        <v>1390</v>
      </c>
      <c r="AD501" s="25">
        <f t="shared" si="29"/>
        <v>727</v>
      </c>
      <c r="AE501" s="29">
        <f t="shared" si="30"/>
        <v>4.084269662921348</v>
      </c>
    </row>
    <row r="502" spans="1:31" x14ac:dyDescent="0.25">
      <c r="A502" s="23">
        <v>3</v>
      </c>
      <c r="B502" s="25">
        <v>501</v>
      </c>
      <c r="C502" s="25">
        <v>1363</v>
      </c>
      <c r="D502" s="25">
        <v>4016</v>
      </c>
      <c r="E502" s="25">
        <v>197</v>
      </c>
      <c r="F502" s="25">
        <v>449</v>
      </c>
      <c r="G502" s="25">
        <v>301</v>
      </c>
      <c r="H502" s="25">
        <v>416</v>
      </c>
      <c r="I502" s="25">
        <v>267</v>
      </c>
      <c r="J502" s="25">
        <v>406</v>
      </c>
      <c r="K502" s="25">
        <v>562</v>
      </c>
      <c r="L502" s="25">
        <v>128</v>
      </c>
      <c r="M502" s="25">
        <v>862</v>
      </c>
      <c r="N502" s="25">
        <v>501</v>
      </c>
      <c r="O502" s="25">
        <v>217</v>
      </c>
      <c r="P502" s="25">
        <v>216</v>
      </c>
      <c r="Q502" s="25">
        <v>282</v>
      </c>
      <c r="R502" s="25">
        <v>648</v>
      </c>
      <c r="S502" s="25">
        <v>251</v>
      </c>
      <c r="T502" s="25">
        <v>840</v>
      </c>
      <c r="U502" s="25">
        <v>1066</v>
      </c>
      <c r="V502" s="25">
        <v>1191</v>
      </c>
      <c r="W502" s="25">
        <v>668</v>
      </c>
      <c r="X502" s="25">
        <v>0</v>
      </c>
      <c r="Y502" s="25">
        <v>0</v>
      </c>
      <c r="Z502" s="25">
        <v>0</v>
      </c>
      <c r="AA502" s="25">
        <v>0</v>
      </c>
      <c r="AB502" s="26">
        <f>'TAZ 1454 2015 Land Use'!H502</f>
        <v>2036</v>
      </c>
      <c r="AC502" s="25">
        <f t="shared" si="28"/>
        <v>1530</v>
      </c>
      <c r="AD502" s="25">
        <f t="shared" si="29"/>
        <v>506</v>
      </c>
      <c r="AE502" s="29">
        <f t="shared" si="30"/>
        <v>3.953125</v>
      </c>
    </row>
    <row r="503" spans="1:31" x14ac:dyDescent="0.25">
      <c r="A503" s="23">
        <v>3</v>
      </c>
      <c r="B503" s="25">
        <v>502</v>
      </c>
      <c r="C503" s="25">
        <v>1590</v>
      </c>
      <c r="D503" s="25">
        <v>4489</v>
      </c>
      <c r="E503" s="25">
        <v>316</v>
      </c>
      <c r="F503" s="25">
        <v>511</v>
      </c>
      <c r="G503" s="25">
        <v>384</v>
      </c>
      <c r="H503" s="25">
        <v>379</v>
      </c>
      <c r="I503" s="25">
        <v>217</v>
      </c>
      <c r="J503" s="25">
        <v>598</v>
      </c>
      <c r="K503" s="25">
        <v>588</v>
      </c>
      <c r="L503" s="25">
        <v>187</v>
      </c>
      <c r="M503" s="25">
        <v>1021</v>
      </c>
      <c r="N503" s="25">
        <v>569</v>
      </c>
      <c r="O503" s="25">
        <v>361</v>
      </c>
      <c r="P503" s="25">
        <v>381</v>
      </c>
      <c r="Q503" s="25">
        <v>274</v>
      </c>
      <c r="R503" s="25">
        <v>574</v>
      </c>
      <c r="S503" s="25">
        <v>238</v>
      </c>
      <c r="T503" s="25">
        <v>832</v>
      </c>
      <c r="U503" s="25">
        <v>1716</v>
      </c>
      <c r="V503" s="25">
        <v>1209</v>
      </c>
      <c r="W503" s="25">
        <v>494</v>
      </c>
      <c r="X503" s="25">
        <v>0</v>
      </c>
      <c r="Y503" s="25">
        <v>0</v>
      </c>
      <c r="Z503" s="25">
        <v>0</v>
      </c>
      <c r="AA503" s="25">
        <v>0</v>
      </c>
      <c r="AB503" s="26">
        <f>'TAZ 1454 2015 Land Use'!H503</f>
        <v>2515</v>
      </c>
      <c r="AC503" s="25">
        <f t="shared" si="28"/>
        <v>1774</v>
      </c>
      <c r="AD503" s="25">
        <f t="shared" si="29"/>
        <v>741</v>
      </c>
      <c r="AE503" s="29">
        <f t="shared" si="30"/>
        <v>3.9625668449197859</v>
      </c>
    </row>
    <row r="504" spans="1:31" x14ac:dyDescent="0.25">
      <c r="A504" s="23">
        <v>3</v>
      </c>
      <c r="B504" s="25">
        <v>503</v>
      </c>
      <c r="C504" s="25">
        <v>2559</v>
      </c>
      <c r="D504" s="25">
        <v>6232</v>
      </c>
      <c r="E504" s="25">
        <v>777</v>
      </c>
      <c r="F504" s="25">
        <v>911</v>
      </c>
      <c r="G504" s="25">
        <v>361</v>
      </c>
      <c r="H504" s="25">
        <v>510</v>
      </c>
      <c r="I504" s="25">
        <v>654</v>
      </c>
      <c r="J504" s="25">
        <v>687</v>
      </c>
      <c r="K504" s="25">
        <v>977</v>
      </c>
      <c r="L504" s="25">
        <v>241</v>
      </c>
      <c r="M504" s="25">
        <v>1793</v>
      </c>
      <c r="N504" s="25">
        <v>766</v>
      </c>
      <c r="O504" s="25">
        <v>751</v>
      </c>
      <c r="P504" s="25">
        <v>552</v>
      </c>
      <c r="Q504" s="25">
        <v>723</v>
      </c>
      <c r="R504" s="25">
        <v>533</v>
      </c>
      <c r="S504" s="25">
        <v>357</v>
      </c>
      <c r="T504" s="25">
        <v>927</v>
      </c>
      <c r="U504" s="25">
        <v>2571</v>
      </c>
      <c r="V504" s="25">
        <v>1498</v>
      </c>
      <c r="W504" s="25">
        <v>879</v>
      </c>
      <c r="X504" s="25">
        <v>0</v>
      </c>
      <c r="Y504" s="25">
        <v>0</v>
      </c>
      <c r="Z504" s="25">
        <v>0</v>
      </c>
      <c r="AA504" s="25">
        <v>0</v>
      </c>
      <c r="AB504" s="26">
        <f>'TAZ 1454 2015 Land Use'!H504</f>
        <v>3647</v>
      </c>
      <c r="AC504" s="25">
        <f t="shared" si="28"/>
        <v>2641</v>
      </c>
      <c r="AD504" s="25">
        <f t="shared" si="29"/>
        <v>1006</v>
      </c>
      <c r="AE504" s="29">
        <f t="shared" si="30"/>
        <v>4.1742738589211621</v>
      </c>
    </row>
    <row r="505" spans="1:31" x14ac:dyDescent="0.25">
      <c r="A505" s="23">
        <v>3</v>
      </c>
      <c r="B505" s="25">
        <v>504</v>
      </c>
      <c r="C505" s="25">
        <v>1921</v>
      </c>
      <c r="D505" s="25">
        <v>4296</v>
      </c>
      <c r="E505" s="25">
        <v>677</v>
      </c>
      <c r="F505" s="25">
        <v>707</v>
      </c>
      <c r="G505" s="25">
        <v>259</v>
      </c>
      <c r="H505" s="25">
        <v>278</v>
      </c>
      <c r="I505" s="25">
        <v>281</v>
      </c>
      <c r="J505" s="25">
        <v>886</v>
      </c>
      <c r="K505" s="25">
        <v>685</v>
      </c>
      <c r="L505" s="25">
        <v>69</v>
      </c>
      <c r="M505" s="25">
        <v>1513</v>
      </c>
      <c r="N505" s="25">
        <v>408</v>
      </c>
      <c r="O505" s="25">
        <v>362</v>
      </c>
      <c r="P505" s="25">
        <v>376</v>
      </c>
      <c r="Q505" s="25">
        <v>558</v>
      </c>
      <c r="R505" s="25">
        <v>625</v>
      </c>
      <c r="S505" s="25">
        <v>342</v>
      </c>
      <c r="T505" s="25">
        <v>483</v>
      </c>
      <c r="U505" s="25">
        <v>1780</v>
      </c>
      <c r="V505" s="25">
        <v>1247</v>
      </c>
      <c r="W505" s="25">
        <v>444</v>
      </c>
      <c r="X505" s="25">
        <v>3</v>
      </c>
      <c r="Y505" s="25">
        <v>0</v>
      </c>
      <c r="Z505" s="25">
        <v>0</v>
      </c>
      <c r="AA505" s="25">
        <v>3</v>
      </c>
      <c r="AB505" s="26">
        <f>'TAZ 1454 2015 Land Use'!H505</f>
        <v>2606</v>
      </c>
      <c r="AC505" s="25">
        <f t="shared" si="28"/>
        <v>2256</v>
      </c>
      <c r="AD505" s="25">
        <f t="shared" si="29"/>
        <v>350</v>
      </c>
      <c r="AE505" s="29">
        <f t="shared" si="30"/>
        <v>5.0724637681159424</v>
      </c>
    </row>
    <row r="506" spans="1:31" x14ac:dyDescent="0.25">
      <c r="A506" s="23">
        <v>3</v>
      </c>
      <c r="B506" s="25">
        <v>505</v>
      </c>
      <c r="C506" s="25">
        <v>1931</v>
      </c>
      <c r="D506" s="25">
        <v>6232</v>
      </c>
      <c r="E506" s="25">
        <v>344</v>
      </c>
      <c r="F506" s="25">
        <v>603</v>
      </c>
      <c r="G506" s="25">
        <v>307</v>
      </c>
      <c r="H506" s="25">
        <v>677</v>
      </c>
      <c r="I506" s="25">
        <v>319</v>
      </c>
      <c r="J506" s="25">
        <v>677</v>
      </c>
      <c r="K506" s="25">
        <v>786</v>
      </c>
      <c r="L506" s="25">
        <v>149</v>
      </c>
      <c r="M506" s="25">
        <v>1210</v>
      </c>
      <c r="N506" s="25">
        <v>721</v>
      </c>
      <c r="O506" s="25">
        <v>373</v>
      </c>
      <c r="P506" s="25">
        <v>393</v>
      </c>
      <c r="Q506" s="25">
        <v>407</v>
      </c>
      <c r="R506" s="25">
        <v>758</v>
      </c>
      <c r="S506" s="25">
        <v>417</v>
      </c>
      <c r="T506" s="25">
        <v>1384</v>
      </c>
      <c r="U506" s="25">
        <v>1803</v>
      </c>
      <c r="V506" s="25">
        <v>1820</v>
      </c>
      <c r="W506" s="25">
        <v>808</v>
      </c>
      <c r="X506" s="25">
        <v>12</v>
      </c>
      <c r="Y506" s="25">
        <v>0</v>
      </c>
      <c r="Z506" s="25">
        <v>0</v>
      </c>
      <c r="AA506" s="25">
        <v>12</v>
      </c>
      <c r="AB506" s="26">
        <f>'TAZ 1454 2015 Land Use'!H506</f>
        <v>2954</v>
      </c>
      <c r="AC506" s="25">
        <f t="shared" si="28"/>
        <v>2249</v>
      </c>
      <c r="AD506" s="25">
        <f t="shared" si="29"/>
        <v>705</v>
      </c>
      <c r="AE506" s="29">
        <f t="shared" si="30"/>
        <v>4.7315436241610742</v>
      </c>
    </row>
    <row r="507" spans="1:31" x14ac:dyDescent="0.25">
      <c r="A507" s="23">
        <v>3</v>
      </c>
      <c r="B507" s="25">
        <v>506</v>
      </c>
      <c r="C507" s="25">
        <v>1347</v>
      </c>
      <c r="D507" s="25">
        <v>3901</v>
      </c>
      <c r="E507" s="25">
        <v>226</v>
      </c>
      <c r="F507" s="25">
        <v>392</v>
      </c>
      <c r="G507" s="25">
        <v>312</v>
      </c>
      <c r="H507" s="25">
        <v>417</v>
      </c>
      <c r="I507" s="25">
        <v>210</v>
      </c>
      <c r="J507" s="25">
        <v>556</v>
      </c>
      <c r="K507" s="25">
        <v>488</v>
      </c>
      <c r="L507" s="25">
        <v>93</v>
      </c>
      <c r="M507" s="25">
        <v>780</v>
      </c>
      <c r="N507" s="25">
        <v>567</v>
      </c>
      <c r="O507" s="25">
        <v>258</v>
      </c>
      <c r="P507" s="25">
        <v>220</v>
      </c>
      <c r="Q507" s="25">
        <v>340</v>
      </c>
      <c r="R507" s="25">
        <v>529</v>
      </c>
      <c r="S507" s="25">
        <v>280</v>
      </c>
      <c r="T507" s="25">
        <v>765</v>
      </c>
      <c r="U507" s="25">
        <v>1264</v>
      </c>
      <c r="V507" s="25">
        <v>1115</v>
      </c>
      <c r="W507" s="25">
        <v>477</v>
      </c>
      <c r="X507" s="25">
        <v>11</v>
      </c>
      <c r="Y507" s="25">
        <v>0</v>
      </c>
      <c r="Z507" s="25">
        <v>0</v>
      </c>
      <c r="AA507" s="25">
        <v>11</v>
      </c>
      <c r="AB507" s="26">
        <f>'TAZ 1454 2015 Land Use'!H507</f>
        <v>1911</v>
      </c>
      <c r="AC507" s="25">
        <f t="shared" si="28"/>
        <v>1532</v>
      </c>
      <c r="AD507" s="25">
        <f t="shared" si="29"/>
        <v>379</v>
      </c>
      <c r="AE507" s="29">
        <f t="shared" si="30"/>
        <v>4.075268817204301</v>
      </c>
    </row>
    <row r="508" spans="1:31" x14ac:dyDescent="0.25">
      <c r="A508" s="23">
        <v>3</v>
      </c>
      <c r="B508" s="25">
        <v>507</v>
      </c>
      <c r="C508" s="25">
        <v>1836</v>
      </c>
      <c r="D508" s="25">
        <v>4613</v>
      </c>
      <c r="E508" s="25">
        <v>477</v>
      </c>
      <c r="F508" s="25">
        <v>670</v>
      </c>
      <c r="G508" s="25">
        <v>273</v>
      </c>
      <c r="H508" s="25">
        <v>416</v>
      </c>
      <c r="I508" s="25">
        <v>550</v>
      </c>
      <c r="J508" s="25">
        <v>625</v>
      </c>
      <c r="K508" s="25">
        <v>569</v>
      </c>
      <c r="L508" s="25">
        <v>92</v>
      </c>
      <c r="M508" s="25">
        <v>1300</v>
      </c>
      <c r="N508" s="25">
        <v>536</v>
      </c>
      <c r="O508" s="25">
        <v>260</v>
      </c>
      <c r="P508" s="25">
        <v>348</v>
      </c>
      <c r="Q508" s="25">
        <v>246</v>
      </c>
      <c r="R508" s="25">
        <v>982</v>
      </c>
      <c r="S508" s="25">
        <v>129</v>
      </c>
      <c r="T508" s="25">
        <v>872</v>
      </c>
      <c r="U508" s="25">
        <v>913</v>
      </c>
      <c r="V508" s="25">
        <v>1555</v>
      </c>
      <c r="W508" s="25">
        <v>1144</v>
      </c>
      <c r="X508" s="25">
        <v>0</v>
      </c>
      <c r="Y508" s="25">
        <v>0</v>
      </c>
      <c r="Z508" s="25">
        <v>0</v>
      </c>
      <c r="AA508" s="25">
        <v>0</v>
      </c>
      <c r="AB508" s="26">
        <f>'TAZ 1454 2015 Land Use'!H508</f>
        <v>2150</v>
      </c>
      <c r="AC508" s="25">
        <f t="shared" si="28"/>
        <v>1763</v>
      </c>
      <c r="AD508" s="25">
        <f t="shared" si="29"/>
        <v>387</v>
      </c>
      <c r="AE508" s="29">
        <f t="shared" si="30"/>
        <v>4.2065217391304346</v>
      </c>
    </row>
    <row r="509" spans="1:31" x14ac:dyDescent="0.25">
      <c r="A509" s="23">
        <v>3</v>
      </c>
      <c r="B509" s="25">
        <v>508</v>
      </c>
      <c r="C509" s="25">
        <v>1162</v>
      </c>
      <c r="D509" s="25">
        <v>2957</v>
      </c>
      <c r="E509" s="25">
        <v>294</v>
      </c>
      <c r="F509" s="25">
        <v>392</v>
      </c>
      <c r="G509" s="25">
        <v>234</v>
      </c>
      <c r="H509" s="25">
        <v>242</v>
      </c>
      <c r="I509" s="25">
        <v>132</v>
      </c>
      <c r="J509" s="25">
        <v>576</v>
      </c>
      <c r="K509" s="25">
        <v>389</v>
      </c>
      <c r="L509" s="25">
        <v>65</v>
      </c>
      <c r="M509" s="25">
        <v>734</v>
      </c>
      <c r="N509" s="25">
        <v>428</v>
      </c>
      <c r="O509" s="25">
        <v>130</v>
      </c>
      <c r="P509" s="25">
        <v>223</v>
      </c>
      <c r="Q509" s="25">
        <v>197</v>
      </c>
      <c r="R509" s="25">
        <v>612</v>
      </c>
      <c r="S509" s="25">
        <v>87</v>
      </c>
      <c r="T509" s="25">
        <v>747</v>
      </c>
      <c r="U509" s="25">
        <v>700</v>
      </c>
      <c r="V509" s="25">
        <v>1045</v>
      </c>
      <c r="W509" s="25">
        <v>378</v>
      </c>
      <c r="X509" s="25">
        <v>0</v>
      </c>
      <c r="Y509" s="25">
        <v>0</v>
      </c>
      <c r="Z509" s="25">
        <v>0</v>
      </c>
      <c r="AA509" s="25">
        <v>0</v>
      </c>
      <c r="AB509" s="26">
        <f>'TAZ 1454 2015 Land Use'!H509</f>
        <v>1654</v>
      </c>
      <c r="AC509" s="25">
        <f t="shared" si="28"/>
        <v>1354</v>
      </c>
      <c r="AD509" s="25">
        <f t="shared" si="29"/>
        <v>300</v>
      </c>
      <c r="AE509" s="29">
        <f t="shared" si="30"/>
        <v>4.615384615384615</v>
      </c>
    </row>
    <row r="510" spans="1:31" x14ac:dyDescent="0.25">
      <c r="A510" s="23">
        <v>3</v>
      </c>
      <c r="B510" s="25">
        <v>509</v>
      </c>
      <c r="C510" s="25">
        <v>1317</v>
      </c>
      <c r="D510" s="25">
        <v>3022</v>
      </c>
      <c r="E510" s="25">
        <v>407</v>
      </c>
      <c r="F510" s="25">
        <v>503</v>
      </c>
      <c r="G510" s="25">
        <v>211</v>
      </c>
      <c r="H510" s="25">
        <v>196</v>
      </c>
      <c r="I510" s="25">
        <v>253</v>
      </c>
      <c r="J510" s="25">
        <v>686</v>
      </c>
      <c r="K510" s="25">
        <v>327</v>
      </c>
      <c r="L510" s="25">
        <v>51</v>
      </c>
      <c r="M510" s="25">
        <v>859</v>
      </c>
      <c r="N510" s="25">
        <v>458</v>
      </c>
      <c r="O510" s="25">
        <v>256</v>
      </c>
      <c r="P510" s="25">
        <v>367</v>
      </c>
      <c r="Q510" s="25">
        <v>199</v>
      </c>
      <c r="R510" s="25">
        <v>495</v>
      </c>
      <c r="S510" s="25">
        <v>176</v>
      </c>
      <c r="T510" s="25">
        <v>658</v>
      </c>
      <c r="U510" s="25">
        <v>879</v>
      </c>
      <c r="V510" s="25">
        <v>917</v>
      </c>
      <c r="W510" s="25">
        <v>392</v>
      </c>
      <c r="X510" s="25">
        <v>1</v>
      </c>
      <c r="Y510" s="25">
        <v>0</v>
      </c>
      <c r="Z510" s="25">
        <v>0</v>
      </c>
      <c r="AA510" s="25">
        <v>1</v>
      </c>
      <c r="AB510" s="26">
        <f>'TAZ 1454 2015 Land Use'!H510</f>
        <v>1556</v>
      </c>
      <c r="AC510" s="25">
        <f t="shared" si="28"/>
        <v>1340</v>
      </c>
      <c r="AD510" s="25">
        <f t="shared" si="29"/>
        <v>216</v>
      </c>
      <c r="AE510" s="29">
        <f t="shared" si="30"/>
        <v>4.2352941176470589</v>
      </c>
    </row>
    <row r="511" spans="1:31" x14ac:dyDescent="0.25">
      <c r="A511" s="23">
        <v>3</v>
      </c>
      <c r="B511" s="25">
        <v>510</v>
      </c>
      <c r="C511" s="25">
        <v>926</v>
      </c>
      <c r="D511" s="25">
        <v>2521</v>
      </c>
      <c r="E511" s="25">
        <v>156</v>
      </c>
      <c r="F511" s="25">
        <v>378</v>
      </c>
      <c r="G511" s="25">
        <v>164</v>
      </c>
      <c r="H511" s="25">
        <v>228</v>
      </c>
      <c r="I511" s="25">
        <v>306</v>
      </c>
      <c r="J511" s="25">
        <v>354</v>
      </c>
      <c r="K511" s="25">
        <v>223</v>
      </c>
      <c r="L511" s="25">
        <v>43</v>
      </c>
      <c r="M511" s="25">
        <v>616</v>
      </c>
      <c r="N511" s="25">
        <v>310</v>
      </c>
      <c r="O511" s="25">
        <v>125</v>
      </c>
      <c r="P511" s="25">
        <v>108</v>
      </c>
      <c r="Q511" s="25">
        <v>79</v>
      </c>
      <c r="R511" s="25">
        <v>614</v>
      </c>
      <c r="S511" s="25">
        <v>99</v>
      </c>
      <c r="T511" s="25">
        <v>518</v>
      </c>
      <c r="U511" s="25">
        <v>345</v>
      </c>
      <c r="V511" s="25">
        <v>940</v>
      </c>
      <c r="W511" s="25">
        <v>619</v>
      </c>
      <c r="X511" s="25">
        <v>0</v>
      </c>
      <c r="Y511" s="25">
        <v>0</v>
      </c>
      <c r="Z511" s="25">
        <v>0</v>
      </c>
      <c r="AA511" s="25">
        <v>0</v>
      </c>
      <c r="AB511" s="26">
        <f>'TAZ 1454 2015 Land Use'!H511</f>
        <v>983</v>
      </c>
      <c r="AC511" s="25">
        <f t="shared" si="28"/>
        <v>800</v>
      </c>
      <c r="AD511" s="25">
        <f t="shared" si="29"/>
        <v>183</v>
      </c>
      <c r="AE511" s="29">
        <f t="shared" si="30"/>
        <v>4.2558139534883717</v>
      </c>
    </row>
    <row r="512" spans="1:31" x14ac:dyDescent="0.25">
      <c r="A512" s="23">
        <v>3</v>
      </c>
      <c r="B512" s="25">
        <v>511</v>
      </c>
      <c r="C512" s="25">
        <v>2941</v>
      </c>
      <c r="D512" s="25">
        <v>6802</v>
      </c>
      <c r="E512" s="25">
        <v>892</v>
      </c>
      <c r="F512" s="25">
        <v>1086</v>
      </c>
      <c r="G512" s="25">
        <v>569</v>
      </c>
      <c r="H512" s="25">
        <v>394</v>
      </c>
      <c r="I512" s="25">
        <v>660</v>
      </c>
      <c r="J512" s="25">
        <v>1400</v>
      </c>
      <c r="K512" s="25">
        <v>806</v>
      </c>
      <c r="L512" s="25">
        <v>75</v>
      </c>
      <c r="M512" s="25">
        <v>2176</v>
      </c>
      <c r="N512" s="25">
        <v>765</v>
      </c>
      <c r="O512" s="25">
        <v>401</v>
      </c>
      <c r="P512" s="25">
        <v>487</v>
      </c>
      <c r="Q512" s="25">
        <v>526</v>
      </c>
      <c r="R512" s="25">
        <v>1527</v>
      </c>
      <c r="S512" s="25">
        <v>161</v>
      </c>
      <c r="T512" s="25">
        <v>1154</v>
      </c>
      <c r="U512" s="25">
        <v>1439</v>
      </c>
      <c r="V512" s="25">
        <v>2444</v>
      </c>
      <c r="W512" s="25">
        <v>1604</v>
      </c>
      <c r="X512" s="25">
        <v>71</v>
      </c>
      <c r="Y512" s="25">
        <v>0</v>
      </c>
      <c r="Z512" s="25">
        <v>0</v>
      </c>
      <c r="AA512" s="25">
        <v>71</v>
      </c>
      <c r="AB512" s="26">
        <f>'TAZ 1454 2015 Land Use'!H512</f>
        <v>3423</v>
      </c>
      <c r="AC512" s="25">
        <f t="shared" si="28"/>
        <v>3012</v>
      </c>
      <c r="AD512" s="25">
        <f t="shared" si="29"/>
        <v>411</v>
      </c>
      <c r="AE512" s="29">
        <f t="shared" si="30"/>
        <v>5.48</v>
      </c>
    </row>
    <row r="513" spans="1:31" x14ac:dyDescent="0.25">
      <c r="A513" s="23">
        <v>3</v>
      </c>
      <c r="B513" s="25">
        <v>512</v>
      </c>
      <c r="C513" s="25">
        <v>1594</v>
      </c>
      <c r="D513" s="25">
        <v>4498</v>
      </c>
      <c r="E513" s="25">
        <v>292</v>
      </c>
      <c r="F513" s="25">
        <v>571</v>
      </c>
      <c r="G513" s="25">
        <v>257</v>
      </c>
      <c r="H513" s="25">
        <v>474</v>
      </c>
      <c r="I513" s="25">
        <v>214</v>
      </c>
      <c r="J513" s="25">
        <v>623</v>
      </c>
      <c r="K513" s="25">
        <v>644</v>
      </c>
      <c r="L513" s="25">
        <v>113</v>
      </c>
      <c r="M513" s="25">
        <v>1084</v>
      </c>
      <c r="N513" s="25">
        <v>510</v>
      </c>
      <c r="O513" s="25">
        <v>151</v>
      </c>
      <c r="P513" s="25">
        <v>277</v>
      </c>
      <c r="Q513" s="25">
        <v>415</v>
      </c>
      <c r="R513" s="25">
        <v>751</v>
      </c>
      <c r="S513" s="25">
        <v>216</v>
      </c>
      <c r="T513" s="25">
        <v>845</v>
      </c>
      <c r="U513" s="25">
        <v>1116</v>
      </c>
      <c r="V513" s="25">
        <v>1666</v>
      </c>
      <c r="W513" s="25">
        <v>655</v>
      </c>
      <c r="X513" s="25">
        <v>17</v>
      </c>
      <c r="Y513" s="25">
        <v>0</v>
      </c>
      <c r="Z513" s="25">
        <v>0</v>
      </c>
      <c r="AA513" s="25">
        <v>17</v>
      </c>
      <c r="AB513" s="26">
        <f>'TAZ 1454 2015 Land Use'!H513</f>
        <v>2456</v>
      </c>
      <c r="AC513" s="25">
        <f t="shared" si="28"/>
        <v>1911</v>
      </c>
      <c r="AD513" s="25">
        <f t="shared" si="29"/>
        <v>545</v>
      </c>
      <c r="AE513" s="29">
        <f t="shared" si="30"/>
        <v>4.8230088495575218</v>
      </c>
    </row>
    <row r="514" spans="1:31" x14ac:dyDescent="0.25">
      <c r="A514" s="23">
        <v>3</v>
      </c>
      <c r="B514" s="25">
        <v>513</v>
      </c>
      <c r="C514" s="25">
        <v>994</v>
      </c>
      <c r="D514" s="25">
        <v>2909</v>
      </c>
      <c r="E514" s="25">
        <v>169</v>
      </c>
      <c r="F514" s="25">
        <v>350</v>
      </c>
      <c r="G514" s="25">
        <v>189</v>
      </c>
      <c r="H514" s="25">
        <v>286</v>
      </c>
      <c r="I514" s="25">
        <v>241</v>
      </c>
      <c r="J514" s="25">
        <v>357</v>
      </c>
      <c r="K514" s="25">
        <v>305</v>
      </c>
      <c r="L514" s="25">
        <v>91</v>
      </c>
      <c r="M514" s="25">
        <v>634</v>
      </c>
      <c r="N514" s="25">
        <v>360</v>
      </c>
      <c r="O514" s="25">
        <v>91</v>
      </c>
      <c r="P514" s="25">
        <v>165</v>
      </c>
      <c r="Q514" s="25">
        <v>101</v>
      </c>
      <c r="R514" s="25">
        <v>637</v>
      </c>
      <c r="S514" s="25">
        <v>133</v>
      </c>
      <c r="T514" s="25">
        <v>589</v>
      </c>
      <c r="U514" s="25">
        <v>628</v>
      </c>
      <c r="V514" s="25">
        <v>1020</v>
      </c>
      <c r="W514" s="25">
        <v>539</v>
      </c>
      <c r="X514" s="25">
        <v>73</v>
      </c>
      <c r="Y514" s="25">
        <v>0</v>
      </c>
      <c r="Z514" s="25">
        <v>0</v>
      </c>
      <c r="AA514" s="25">
        <v>73</v>
      </c>
      <c r="AB514" s="26">
        <f>'TAZ 1454 2015 Land Use'!H514</f>
        <v>1316</v>
      </c>
      <c r="AC514" s="25">
        <f t="shared" si="28"/>
        <v>967</v>
      </c>
      <c r="AD514" s="25">
        <f t="shared" si="29"/>
        <v>349</v>
      </c>
      <c r="AE514" s="29">
        <f t="shared" si="30"/>
        <v>3.8351648351648353</v>
      </c>
    </row>
    <row r="515" spans="1:31" x14ac:dyDescent="0.25">
      <c r="A515" s="23">
        <v>3</v>
      </c>
      <c r="B515" s="25">
        <v>514</v>
      </c>
      <c r="C515" s="25">
        <v>2628</v>
      </c>
      <c r="D515" s="25">
        <v>7850</v>
      </c>
      <c r="E515" s="25">
        <v>315</v>
      </c>
      <c r="F515" s="25">
        <v>1000</v>
      </c>
      <c r="G515" s="25">
        <v>352</v>
      </c>
      <c r="H515" s="25">
        <v>961</v>
      </c>
      <c r="I515" s="25">
        <v>674</v>
      </c>
      <c r="J515" s="25">
        <v>994</v>
      </c>
      <c r="K515" s="25">
        <v>727</v>
      </c>
      <c r="L515" s="25">
        <v>233</v>
      </c>
      <c r="M515" s="25">
        <v>1570</v>
      </c>
      <c r="N515" s="25">
        <v>1058</v>
      </c>
      <c r="O515" s="25">
        <v>264</v>
      </c>
      <c r="P515" s="25">
        <v>490</v>
      </c>
      <c r="Q515" s="25">
        <v>595</v>
      </c>
      <c r="R515" s="25">
        <v>1279</v>
      </c>
      <c r="S515" s="25">
        <v>453</v>
      </c>
      <c r="T515" s="25">
        <v>1750</v>
      </c>
      <c r="U515" s="25">
        <v>1835</v>
      </c>
      <c r="V515" s="25">
        <v>2044</v>
      </c>
      <c r="W515" s="25">
        <v>1768</v>
      </c>
      <c r="X515" s="25">
        <v>0</v>
      </c>
      <c r="Y515" s="25">
        <v>0</v>
      </c>
      <c r="Z515" s="25">
        <v>0</v>
      </c>
      <c r="AA515" s="25">
        <v>0</v>
      </c>
      <c r="AB515" s="26">
        <f>'TAZ 1454 2015 Land Use'!H515</f>
        <v>3400</v>
      </c>
      <c r="AC515" s="25">
        <f t="shared" ref="AC515:AC578" si="31">(0*I515)+(1*J515)+(2*K515)</f>
        <v>2448</v>
      </c>
      <c r="AD515" s="25">
        <f t="shared" ref="AD515:AD578" si="32">AB515-AC515</f>
        <v>952</v>
      </c>
      <c r="AE515" s="29">
        <f t="shared" ref="AE515:AE578" si="33">IF(AND(L515=0,AD515=0),0,AD515/L515)</f>
        <v>4.0858369098712446</v>
      </c>
    </row>
    <row r="516" spans="1:31" x14ac:dyDescent="0.25">
      <c r="A516" s="23">
        <v>3</v>
      </c>
      <c r="B516" s="25">
        <v>515</v>
      </c>
      <c r="C516" s="25">
        <v>2327</v>
      </c>
      <c r="D516" s="25">
        <v>7167</v>
      </c>
      <c r="E516" s="25">
        <v>366</v>
      </c>
      <c r="F516" s="25">
        <v>736</v>
      </c>
      <c r="G516" s="25">
        <v>340</v>
      </c>
      <c r="H516" s="25">
        <v>885</v>
      </c>
      <c r="I516" s="25">
        <v>442</v>
      </c>
      <c r="J516" s="25">
        <v>1072</v>
      </c>
      <c r="K516" s="25">
        <v>640</v>
      </c>
      <c r="L516" s="25">
        <v>173</v>
      </c>
      <c r="M516" s="25">
        <v>1395</v>
      </c>
      <c r="N516" s="25">
        <v>932</v>
      </c>
      <c r="O516" s="25">
        <v>368</v>
      </c>
      <c r="P516" s="25">
        <v>545</v>
      </c>
      <c r="Q516" s="25">
        <v>382</v>
      </c>
      <c r="R516" s="25">
        <v>1032</v>
      </c>
      <c r="S516" s="25">
        <v>427</v>
      </c>
      <c r="T516" s="25">
        <v>1560</v>
      </c>
      <c r="U516" s="25">
        <v>2223</v>
      </c>
      <c r="V516" s="25">
        <v>2039</v>
      </c>
      <c r="W516" s="25">
        <v>918</v>
      </c>
      <c r="X516" s="25">
        <v>27</v>
      </c>
      <c r="Y516" s="25">
        <v>0</v>
      </c>
      <c r="Z516" s="25">
        <v>0</v>
      </c>
      <c r="AA516" s="25">
        <v>27</v>
      </c>
      <c r="AB516" s="26">
        <f>'TAZ 1454 2015 Land Use'!H516</f>
        <v>3135</v>
      </c>
      <c r="AC516" s="25">
        <f t="shared" si="31"/>
        <v>2352</v>
      </c>
      <c r="AD516" s="25">
        <f t="shared" si="32"/>
        <v>783</v>
      </c>
      <c r="AE516" s="29">
        <f t="shared" si="33"/>
        <v>4.5260115606936413</v>
      </c>
    </row>
    <row r="517" spans="1:31" x14ac:dyDescent="0.25">
      <c r="A517" s="23">
        <v>3</v>
      </c>
      <c r="B517" s="25">
        <v>516</v>
      </c>
      <c r="C517" s="25">
        <v>1287</v>
      </c>
      <c r="D517" s="25">
        <v>3608</v>
      </c>
      <c r="E517" s="25">
        <v>189</v>
      </c>
      <c r="F517" s="25">
        <v>378</v>
      </c>
      <c r="G517" s="25">
        <v>375</v>
      </c>
      <c r="H517" s="25">
        <v>345</v>
      </c>
      <c r="I517" s="25">
        <v>243</v>
      </c>
      <c r="J517" s="25">
        <v>560</v>
      </c>
      <c r="K517" s="25">
        <v>383</v>
      </c>
      <c r="L517" s="25">
        <v>101</v>
      </c>
      <c r="M517" s="25">
        <v>718</v>
      </c>
      <c r="N517" s="25">
        <v>569</v>
      </c>
      <c r="O517" s="25">
        <v>195</v>
      </c>
      <c r="P517" s="25">
        <v>161</v>
      </c>
      <c r="Q517" s="25">
        <v>300</v>
      </c>
      <c r="R517" s="25">
        <v>631</v>
      </c>
      <c r="S517" s="25">
        <v>261</v>
      </c>
      <c r="T517" s="25">
        <v>835</v>
      </c>
      <c r="U517" s="25">
        <v>873</v>
      </c>
      <c r="V517" s="25">
        <v>1110</v>
      </c>
      <c r="W517" s="25">
        <v>529</v>
      </c>
      <c r="X517" s="25">
        <v>0</v>
      </c>
      <c r="Y517" s="25">
        <v>0</v>
      </c>
      <c r="Z517" s="25">
        <v>0</v>
      </c>
      <c r="AA517" s="25">
        <v>0</v>
      </c>
      <c r="AB517" s="26">
        <f>'TAZ 1454 2015 Land Use'!H517</f>
        <v>1714</v>
      </c>
      <c r="AC517" s="25">
        <f t="shared" si="31"/>
        <v>1326</v>
      </c>
      <c r="AD517" s="25">
        <f t="shared" si="32"/>
        <v>388</v>
      </c>
      <c r="AE517" s="29">
        <f t="shared" si="33"/>
        <v>3.8415841584158414</v>
      </c>
    </row>
    <row r="518" spans="1:31" x14ac:dyDescent="0.25">
      <c r="A518" s="23">
        <v>3</v>
      </c>
      <c r="B518" s="25">
        <v>517</v>
      </c>
      <c r="C518" s="25">
        <v>1941</v>
      </c>
      <c r="D518" s="25">
        <v>5665</v>
      </c>
      <c r="E518" s="25">
        <v>389</v>
      </c>
      <c r="F518" s="25">
        <v>614</v>
      </c>
      <c r="G518" s="25">
        <v>276</v>
      </c>
      <c r="H518" s="25">
        <v>662</v>
      </c>
      <c r="I518" s="25">
        <v>295</v>
      </c>
      <c r="J518" s="25">
        <v>835</v>
      </c>
      <c r="K518" s="25">
        <v>661</v>
      </c>
      <c r="L518" s="25">
        <v>150</v>
      </c>
      <c r="M518" s="25">
        <v>1137</v>
      </c>
      <c r="N518" s="25">
        <v>804</v>
      </c>
      <c r="O518" s="25">
        <v>289</v>
      </c>
      <c r="P518" s="25">
        <v>349</v>
      </c>
      <c r="Q518" s="25">
        <v>550</v>
      </c>
      <c r="R518" s="25">
        <v>753</v>
      </c>
      <c r="S518" s="25">
        <v>275</v>
      </c>
      <c r="T518" s="25">
        <v>1290</v>
      </c>
      <c r="U518" s="25">
        <v>1666</v>
      </c>
      <c r="V518" s="25">
        <v>1679</v>
      </c>
      <c r="W518" s="25">
        <v>755</v>
      </c>
      <c r="X518" s="25">
        <v>14</v>
      </c>
      <c r="Y518" s="25">
        <v>0</v>
      </c>
      <c r="Z518" s="25">
        <v>0</v>
      </c>
      <c r="AA518" s="25">
        <v>14</v>
      </c>
      <c r="AB518" s="26">
        <f>'TAZ 1454 2015 Land Use'!H518</f>
        <v>2815</v>
      </c>
      <c r="AC518" s="25">
        <f t="shared" si="31"/>
        <v>2157</v>
      </c>
      <c r="AD518" s="25">
        <f t="shared" si="32"/>
        <v>658</v>
      </c>
      <c r="AE518" s="29">
        <f t="shared" si="33"/>
        <v>4.3866666666666667</v>
      </c>
    </row>
    <row r="519" spans="1:31" x14ac:dyDescent="0.25">
      <c r="A519" s="23">
        <v>3</v>
      </c>
      <c r="B519" s="25">
        <v>518</v>
      </c>
      <c r="C519" s="25">
        <v>2143</v>
      </c>
      <c r="D519" s="25">
        <v>5851</v>
      </c>
      <c r="E519" s="25">
        <v>336</v>
      </c>
      <c r="F519" s="25">
        <v>696</v>
      </c>
      <c r="G519" s="25">
        <v>572</v>
      </c>
      <c r="H519" s="25">
        <v>539</v>
      </c>
      <c r="I519" s="25">
        <v>284</v>
      </c>
      <c r="J519" s="25">
        <v>923</v>
      </c>
      <c r="K519" s="25">
        <v>858</v>
      </c>
      <c r="L519" s="25">
        <v>78</v>
      </c>
      <c r="M519" s="25">
        <v>1258</v>
      </c>
      <c r="N519" s="25">
        <v>885</v>
      </c>
      <c r="O519" s="25">
        <v>277</v>
      </c>
      <c r="P519" s="25">
        <v>470</v>
      </c>
      <c r="Q519" s="25">
        <v>499</v>
      </c>
      <c r="R519" s="25">
        <v>897</v>
      </c>
      <c r="S519" s="25">
        <v>273</v>
      </c>
      <c r="T519" s="25">
        <v>1334</v>
      </c>
      <c r="U519" s="25">
        <v>1756</v>
      </c>
      <c r="V519" s="25">
        <v>1835</v>
      </c>
      <c r="W519" s="25">
        <v>653</v>
      </c>
      <c r="X519" s="25">
        <v>7</v>
      </c>
      <c r="Y519" s="25">
        <v>0</v>
      </c>
      <c r="Z519" s="25">
        <v>0</v>
      </c>
      <c r="AA519" s="25">
        <v>7</v>
      </c>
      <c r="AB519" s="26">
        <f>'TAZ 1454 2015 Land Use'!H519</f>
        <v>3168</v>
      </c>
      <c r="AC519" s="25">
        <f t="shared" si="31"/>
        <v>2639</v>
      </c>
      <c r="AD519" s="25">
        <f t="shared" si="32"/>
        <v>529</v>
      </c>
      <c r="AE519" s="29">
        <f t="shared" si="33"/>
        <v>6.7820512820512819</v>
      </c>
    </row>
    <row r="520" spans="1:31" x14ac:dyDescent="0.25">
      <c r="A520" s="23">
        <v>3</v>
      </c>
      <c r="B520" s="25">
        <v>519</v>
      </c>
      <c r="C520" s="25">
        <v>3034</v>
      </c>
      <c r="D520" s="25">
        <v>7436</v>
      </c>
      <c r="E520" s="25">
        <v>767</v>
      </c>
      <c r="F520" s="25">
        <v>1150</v>
      </c>
      <c r="G520" s="25">
        <v>545</v>
      </c>
      <c r="H520" s="25">
        <v>572</v>
      </c>
      <c r="I520" s="25">
        <v>520</v>
      </c>
      <c r="J520" s="25">
        <v>1416</v>
      </c>
      <c r="K520" s="25">
        <v>963</v>
      </c>
      <c r="L520" s="25">
        <v>135</v>
      </c>
      <c r="M520" s="25">
        <v>2168</v>
      </c>
      <c r="N520" s="25">
        <v>866</v>
      </c>
      <c r="O520" s="25">
        <v>469</v>
      </c>
      <c r="P520" s="25">
        <v>720</v>
      </c>
      <c r="Q520" s="25">
        <v>596</v>
      </c>
      <c r="R520" s="25">
        <v>1249</v>
      </c>
      <c r="S520" s="25">
        <v>313</v>
      </c>
      <c r="T520" s="25">
        <v>1409</v>
      </c>
      <c r="U520" s="25">
        <v>2218</v>
      </c>
      <c r="V520" s="25">
        <v>2348</v>
      </c>
      <c r="W520" s="25">
        <v>1148</v>
      </c>
      <c r="X520" s="25">
        <v>26</v>
      </c>
      <c r="Y520" s="25">
        <v>0</v>
      </c>
      <c r="Z520" s="25">
        <v>0</v>
      </c>
      <c r="AA520" s="25">
        <v>26</v>
      </c>
      <c r="AB520" s="26">
        <f>'TAZ 1454 2015 Land Use'!H520</f>
        <v>3883</v>
      </c>
      <c r="AC520" s="25">
        <f t="shared" si="31"/>
        <v>3342</v>
      </c>
      <c r="AD520" s="25">
        <f t="shared" si="32"/>
        <v>541</v>
      </c>
      <c r="AE520" s="29">
        <f t="shared" si="33"/>
        <v>4.0074074074074071</v>
      </c>
    </row>
    <row r="521" spans="1:31" x14ac:dyDescent="0.25">
      <c r="A521" s="23">
        <v>3</v>
      </c>
      <c r="B521" s="25">
        <v>520</v>
      </c>
      <c r="C521" s="25">
        <v>1404</v>
      </c>
      <c r="D521" s="25">
        <v>4315</v>
      </c>
      <c r="E521" s="25">
        <v>233</v>
      </c>
      <c r="F521" s="25">
        <v>423</v>
      </c>
      <c r="G521" s="25">
        <v>233</v>
      </c>
      <c r="H521" s="25">
        <v>515</v>
      </c>
      <c r="I521" s="25">
        <v>266</v>
      </c>
      <c r="J521" s="25">
        <v>460</v>
      </c>
      <c r="K521" s="25">
        <v>517</v>
      </c>
      <c r="L521" s="25">
        <v>161</v>
      </c>
      <c r="M521" s="25">
        <v>825</v>
      </c>
      <c r="N521" s="25">
        <v>579</v>
      </c>
      <c r="O521" s="25">
        <v>257</v>
      </c>
      <c r="P521" s="25">
        <v>295</v>
      </c>
      <c r="Q521" s="25">
        <v>385</v>
      </c>
      <c r="R521" s="25">
        <v>467</v>
      </c>
      <c r="S521" s="25">
        <v>200</v>
      </c>
      <c r="T521" s="25">
        <v>954</v>
      </c>
      <c r="U521" s="25">
        <v>1236</v>
      </c>
      <c r="V521" s="25">
        <v>1282</v>
      </c>
      <c r="W521" s="25">
        <v>643</v>
      </c>
      <c r="X521" s="25">
        <v>0</v>
      </c>
      <c r="Y521" s="25">
        <v>0</v>
      </c>
      <c r="Z521" s="25">
        <v>0</v>
      </c>
      <c r="AA521" s="25">
        <v>0</v>
      </c>
      <c r="AB521" s="26">
        <f>'TAZ 1454 2015 Land Use'!H521</f>
        <v>2084</v>
      </c>
      <c r="AC521" s="25">
        <f t="shared" si="31"/>
        <v>1494</v>
      </c>
      <c r="AD521" s="25">
        <f t="shared" si="32"/>
        <v>590</v>
      </c>
      <c r="AE521" s="29">
        <f t="shared" si="33"/>
        <v>3.6645962732919255</v>
      </c>
    </row>
    <row r="522" spans="1:31" x14ac:dyDescent="0.25">
      <c r="A522" s="23">
        <v>3</v>
      </c>
      <c r="B522" s="25">
        <v>521</v>
      </c>
      <c r="C522" s="25">
        <v>1951</v>
      </c>
      <c r="D522" s="25">
        <v>4908</v>
      </c>
      <c r="E522" s="25">
        <v>550</v>
      </c>
      <c r="F522" s="25">
        <v>676</v>
      </c>
      <c r="G522" s="25">
        <v>369</v>
      </c>
      <c r="H522" s="25">
        <v>356</v>
      </c>
      <c r="I522" s="25">
        <v>356</v>
      </c>
      <c r="J522" s="25">
        <v>855</v>
      </c>
      <c r="K522" s="25">
        <v>601</v>
      </c>
      <c r="L522" s="25">
        <v>139</v>
      </c>
      <c r="M522" s="25">
        <v>1414</v>
      </c>
      <c r="N522" s="25">
        <v>537</v>
      </c>
      <c r="O522" s="25">
        <v>371</v>
      </c>
      <c r="P522" s="25">
        <v>568</v>
      </c>
      <c r="Q522" s="25">
        <v>403</v>
      </c>
      <c r="R522" s="25">
        <v>609</v>
      </c>
      <c r="S522" s="25">
        <v>286</v>
      </c>
      <c r="T522" s="25">
        <v>711</v>
      </c>
      <c r="U522" s="25">
        <v>1864</v>
      </c>
      <c r="V522" s="25">
        <v>1383</v>
      </c>
      <c r="W522" s="25">
        <v>664</v>
      </c>
      <c r="X522" s="25">
        <v>14</v>
      </c>
      <c r="Y522" s="25">
        <v>0</v>
      </c>
      <c r="Z522" s="25">
        <v>0</v>
      </c>
      <c r="AA522" s="25">
        <v>14</v>
      </c>
      <c r="AB522" s="26">
        <f>'TAZ 1454 2015 Land Use'!H522</f>
        <v>2656</v>
      </c>
      <c r="AC522" s="25">
        <f t="shared" si="31"/>
        <v>2057</v>
      </c>
      <c r="AD522" s="25">
        <f t="shared" si="32"/>
        <v>599</v>
      </c>
      <c r="AE522" s="29">
        <f t="shared" si="33"/>
        <v>4.3093525179856114</v>
      </c>
    </row>
    <row r="523" spans="1:31" x14ac:dyDescent="0.25">
      <c r="A523" s="23">
        <v>3</v>
      </c>
      <c r="B523" s="25">
        <v>522</v>
      </c>
      <c r="C523" s="25">
        <v>2244</v>
      </c>
      <c r="D523" s="25">
        <v>6063</v>
      </c>
      <c r="E523" s="25">
        <v>539</v>
      </c>
      <c r="F523" s="25">
        <v>628</v>
      </c>
      <c r="G523" s="25">
        <v>530</v>
      </c>
      <c r="H523" s="25">
        <v>547</v>
      </c>
      <c r="I523" s="25">
        <v>443</v>
      </c>
      <c r="J523" s="25">
        <v>822</v>
      </c>
      <c r="K523" s="25">
        <v>874</v>
      </c>
      <c r="L523" s="25">
        <v>105</v>
      </c>
      <c r="M523" s="25">
        <v>1370</v>
      </c>
      <c r="N523" s="25">
        <v>874</v>
      </c>
      <c r="O523" s="25">
        <v>532</v>
      </c>
      <c r="P523" s="25">
        <v>407</v>
      </c>
      <c r="Q523" s="25">
        <v>537</v>
      </c>
      <c r="R523" s="25">
        <v>768</v>
      </c>
      <c r="S523" s="25">
        <v>245</v>
      </c>
      <c r="T523" s="25">
        <v>1318</v>
      </c>
      <c r="U523" s="25">
        <v>1832</v>
      </c>
      <c r="V523" s="25">
        <v>1776</v>
      </c>
      <c r="W523" s="25">
        <v>892</v>
      </c>
      <c r="X523" s="25">
        <v>27</v>
      </c>
      <c r="Y523" s="25">
        <v>0</v>
      </c>
      <c r="Z523" s="25">
        <v>0</v>
      </c>
      <c r="AA523" s="25">
        <v>27</v>
      </c>
      <c r="AB523" s="26">
        <f>'TAZ 1454 2015 Land Use'!H523</f>
        <v>3035</v>
      </c>
      <c r="AC523" s="25">
        <f t="shared" si="31"/>
        <v>2570</v>
      </c>
      <c r="AD523" s="25">
        <f t="shared" si="32"/>
        <v>465</v>
      </c>
      <c r="AE523" s="29">
        <f t="shared" si="33"/>
        <v>4.4285714285714288</v>
      </c>
    </row>
    <row r="524" spans="1:31" x14ac:dyDescent="0.25">
      <c r="A524" s="23">
        <v>3</v>
      </c>
      <c r="B524" s="25">
        <v>523</v>
      </c>
      <c r="C524" s="25">
        <v>2739</v>
      </c>
      <c r="D524" s="25">
        <v>7588</v>
      </c>
      <c r="E524" s="25">
        <v>470</v>
      </c>
      <c r="F524" s="25">
        <v>995</v>
      </c>
      <c r="G524" s="25">
        <v>618</v>
      </c>
      <c r="H524" s="25">
        <v>656</v>
      </c>
      <c r="I524" s="25">
        <v>561</v>
      </c>
      <c r="J524" s="25">
        <v>924</v>
      </c>
      <c r="K524" s="25">
        <v>986</v>
      </c>
      <c r="L524" s="25">
        <v>268</v>
      </c>
      <c r="M524" s="25">
        <v>1603</v>
      </c>
      <c r="N524" s="25">
        <v>1136</v>
      </c>
      <c r="O524" s="25">
        <v>342</v>
      </c>
      <c r="P524" s="25">
        <v>586</v>
      </c>
      <c r="Q524" s="25">
        <v>532</v>
      </c>
      <c r="R524" s="25">
        <v>1279</v>
      </c>
      <c r="S524" s="25">
        <v>544</v>
      </c>
      <c r="T524" s="25">
        <v>1365</v>
      </c>
      <c r="U524" s="25">
        <v>2451</v>
      </c>
      <c r="V524" s="25">
        <v>2119</v>
      </c>
      <c r="W524" s="25">
        <v>1109</v>
      </c>
      <c r="X524" s="25">
        <v>32</v>
      </c>
      <c r="Y524" s="25">
        <v>0</v>
      </c>
      <c r="Z524" s="25">
        <v>0</v>
      </c>
      <c r="AA524" s="25">
        <v>32</v>
      </c>
      <c r="AB524" s="26">
        <f>'TAZ 1454 2015 Land Use'!H524</f>
        <v>3962</v>
      </c>
      <c r="AC524" s="25">
        <f t="shared" si="31"/>
        <v>2896</v>
      </c>
      <c r="AD524" s="25">
        <f t="shared" si="32"/>
        <v>1066</v>
      </c>
      <c r="AE524" s="29">
        <f t="shared" si="33"/>
        <v>3.9776119402985075</v>
      </c>
    </row>
    <row r="525" spans="1:31" x14ac:dyDescent="0.25">
      <c r="A525" s="23">
        <v>3</v>
      </c>
      <c r="B525" s="25">
        <v>524</v>
      </c>
      <c r="C525" s="25">
        <v>1938</v>
      </c>
      <c r="D525" s="25">
        <v>5308</v>
      </c>
      <c r="E525" s="25">
        <v>425</v>
      </c>
      <c r="F525" s="25">
        <v>634</v>
      </c>
      <c r="G525" s="25">
        <v>326</v>
      </c>
      <c r="H525" s="25">
        <v>553</v>
      </c>
      <c r="I525" s="25">
        <v>497</v>
      </c>
      <c r="J525" s="25">
        <v>744</v>
      </c>
      <c r="K525" s="25">
        <v>562</v>
      </c>
      <c r="L525" s="25">
        <v>135</v>
      </c>
      <c r="M525" s="25">
        <v>1311</v>
      </c>
      <c r="N525" s="25">
        <v>627</v>
      </c>
      <c r="O525" s="25">
        <v>263</v>
      </c>
      <c r="P525" s="25">
        <v>392</v>
      </c>
      <c r="Q525" s="25">
        <v>418</v>
      </c>
      <c r="R525" s="25">
        <v>865</v>
      </c>
      <c r="S525" s="25">
        <v>242</v>
      </c>
      <c r="T525" s="25">
        <v>1066</v>
      </c>
      <c r="U525" s="25">
        <v>1309</v>
      </c>
      <c r="V525" s="25">
        <v>1708</v>
      </c>
      <c r="W525" s="25">
        <v>983</v>
      </c>
      <c r="X525" s="25">
        <v>8</v>
      </c>
      <c r="Y525" s="25">
        <v>0</v>
      </c>
      <c r="Z525" s="25">
        <v>0</v>
      </c>
      <c r="AA525" s="25">
        <v>8</v>
      </c>
      <c r="AB525" s="26">
        <f>'TAZ 1454 2015 Land Use'!H525</f>
        <v>2403</v>
      </c>
      <c r="AC525" s="25">
        <f t="shared" si="31"/>
        <v>1868</v>
      </c>
      <c r="AD525" s="25">
        <f t="shared" si="32"/>
        <v>535</v>
      </c>
      <c r="AE525" s="29">
        <f t="shared" si="33"/>
        <v>3.9629629629629628</v>
      </c>
    </row>
    <row r="526" spans="1:31" x14ac:dyDescent="0.25">
      <c r="A526" s="23">
        <v>3</v>
      </c>
      <c r="B526" s="25">
        <v>525</v>
      </c>
      <c r="C526" s="25">
        <v>1613</v>
      </c>
      <c r="D526" s="25">
        <v>3991</v>
      </c>
      <c r="E526" s="25">
        <v>417</v>
      </c>
      <c r="F526" s="25">
        <v>549</v>
      </c>
      <c r="G526" s="25">
        <v>305</v>
      </c>
      <c r="H526" s="25">
        <v>342</v>
      </c>
      <c r="I526" s="25">
        <v>358</v>
      </c>
      <c r="J526" s="25">
        <v>615</v>
      </c>
      <c r="K526" s="25">
        <v>533</v>
      </c>
      <c r="L526" s="25">
        <v>107</v>
      </c>
      <c r="M526" s="25">
        <v>1094</v>
      </c>
      <c r="N526" s="25">
        <v>519</v>
      </c>
      <c r="O526" s="25">
        <v>320</v>
      </c>
      <c r="P526" s="25">
        <v>211</v>
      </c>
      <c r="Q526" s="25">
        <v>266</v>
      </c>
      <c r="R526" s="25">
        <v>816</v>
      </c>
      <c r="S526" s="25">
        <v>240</v>
      </c>
      <c r="T526" s="25">
        <v>726</v>
      </c>
      <c r="U526" s="25">
        <v>1036</v>
      </c>
      <c r="V526" s="25">
        <v>1157</v>
      </c>
      <c r="W526" s="25">
        <v>832</v>
      </c>
      <c r="X526" s="25">
        <v>20</v>
      </c>
      <c r="Y526" s="25">
        <v>0</v>
      </c>
      <c r="Z526" s="25">
        <v>0</v>
      </c>
      <c r="AA526" s="25">
        <v>20</v>
      </c>
      <c r="AB526" s="26">
        <f>'TAZ 1454 2015 Land Use'!H526</f>
        <v>2142</v>
      </c>
      <c r="AC526" s="25">
        <f t="shared" si="31"/>
        <v>1681</v>
      </c>
      <c r="AD526" s="25">
        <f t="shared" si="32"/>
        <v>461</v>
      </c>
      <c r="AE526" s="29">
        <f t="shared" si="33"/>
        <v>4.3084112149532707</v>
      </c>
    </row>
    <row r="527" spans="1:31" x14ac:dyDescent="0.25">
      <c r="A527" s="23">
        <v>3</v>
      </c>
      <c r="B527" s="25">
        <v>526</v>
      </c>
      <c r="C527" s="25">
        <v>2449</v>
      </c>
      <c r="D527" s="25">
        <v>6649</v>
      </c>
      <c r="E527" s="25">
        <v>597</v>
      </c>
      <c r="F527" s="25">
        <v>671</v>
      </c>
      <c r="G527" s="25">
        <v>452</v>
      </c>
      <c r="H527" s="25">
        <v>729</v>
      </c>
      <c r="I527" s="25">
        <v>538</v>
      </c>
      <c r="J527" s="25">
        <v>793</v>
      </c>
      <c r="K527" s="25">
        <v>919</v>
      </c>
      <c r="L527" s="25">
        <v>199</v>
      </c>
      <c r="M527" s="25">
        <v>1481</v>
      </c>
      <c r="N527" s="25">
        <v>968</v>
      </c>
      <c r="O527" s="25">
        <v>413</v>
      </c>
      <c r="P527" s="25">
        <v>257</v>
      </c>
      <c r="Q527" s="25">
        <v>496</v>
      </c>
      <c r="R527" s="25">
        <v>1283</v>
      </c>
      <c r="S527" s="25">
        <v>648</v>
      </c>
      <c r="T527" s="25">
        <v>1146</v>
      </c>
      <c r="U527" s="25">
        <v>1912</v>
      </c>
      <c r="V527" s="25">
        <v>2022</v>
      </c>
      <c r="W527" s="25">
        <v>921</v>
      </c>
      <c r="X527" s="25">
        <v>16</v>
      </c>
      <c r="Y527" s="25">
        <v>0</v>
      </c>
      <c r="Z527" s="25">
        <v>0</v>
      </c>
      <c r="AA527" s="25">
        <v>16</v>
      </c>
      <c r="AB527" s="26">
        <f>'TAZ 1454 2015 Land Use'!H527</f>
        <v>3435</v>
      </c>
      <c r="AC527" s="25">
        <f t="shared" si="31"/>
        <v>2631</v>
      </c>
      <c r="AD527" s="25">
        <f t="shared" si="32"/>
        <v>804</v>
      </c>
      <c r="AE527" s="29">
        <f t="shared" si="33"/>
        <v>4.0402010050251258</v>
      </c>
    </row>
    <row r="528" spans="1:31" x14ac:dyDescent="0.25">
      <c r="A528" s="23">
        <v>3</v>
      </c>
      <c r="B528" s="25">
        <v>527</v>
      </c>
      <c r="C528" s="25">
        <v>2766</v>
      </c>
      <c r="D528" s="25">
        <v>7066</v>
      </c>
      <c r="E528" s="25">
        <v>635</v>
      </c>
      <c r="F528" s="25">
        <v>1049</v>
      </c>
      <c r="G528" s="25">
        <v>460</v>
      </c>
      <c r="H528" s="25">
        <v>622</v>
      </c>
      <c r="I528" s="25">
        <v>560</v>
      </c>
      <c r="J528" s="25">
        <v>1194</v>
      </c>
      <c r="K528" s="25">
        <v>850</v>
      </c>
      <c r="L528" s="25">
        <v>162</v>
      </c>
      <c r="M528" s="25">
        <v>1900</v>
      </c>
      <c r="N528" s="25">
        <v>866</v>
      </c>
      <c r="O528" s="25">
        <v>370</v>
      </c>
      <c r="P528" s="25">
        <v>626</v>
      </c>
      <c r="Q528" s="25">
        <v>697</v>
      </c>
      <c r="R528" s="25">
        <v>1073</v>
      </c>
      <c r="S528" s="25">
        <v>500</v>
      </c>
      <c r="T528" s="25">
        <v>1049</v>
      </c>
      <c r="U528" s="25">
        <v>2143</v>
      </c>
      <c r="V528" s="25">
        <v>2318</v>
      </c>
      <c r="W528" s="25">
        <v>1056</v>
      </c>
      <c r="X528" s="25">
        <v>12</v>
      </c>
      <c r="Y528" s="25">
        <v>0</v>
      </c>
      <c r="Z528" s="25">
        <v>0</v>
      </c>
      <c r="AA528" s="25">
        <v>12</v>
      </c>
      <c r="AB528" s="26">
        <f>'TAZ 1454 2015 Land Use'!H528</f>
        <v>3669</v>
      </c>
      <c r="AC528" s="25">
        <f t="shared" si="31"/>
        <v>2894</v>
      </c>
      <c r="AD528" s="25">
        <f t="shared" si="32"/>
        <v>775</v>
      </c>
      <c r="AE528" s="29">
        <f t="shared" si="33"/>
        <v>4.783950617283951</v>
      </c>
    </row>
    <row r="529" spans="1:31" x14ac:dyDescent="0.25">
      <c r="A529" s="23">
        <v>3</v>
      </c>
      <c r="B529" s="25">
        <v>528</v>
      </c>
      <c r="C529" s="25">
        <v>2655</v>
      </c>
      <c r="D529" s="25">
        <v>6407</v>
      </c>
      <c r="E529" s="25">
        <v>719</v>
      </c>
      <c r="F529" s="25">
        <v>1017</v>
      </c>
      <c r="G529" s="25">
        <v>555</v>
      </c>
      <c r="H529" s="25">
        <v>364</v>
      </c>
      <c r="I529" s="25">
        <v>484</v>
      </c>
      <c r="J529" s="25">
        <v>1189</v>
      </c>
      <c r="K529" s="25">
        <v>813</v>
      </c>
      <c r="L529" s="25">
        <v>169</v>
      </c>
      <c r="M529" s="25">
        <v>1915</v>
      </c>
      <c r="N529" s="25">
        <v>740</v>
      </c>
      <c r="O529" s="25">
        <v>498</v>
      </c>
      <c r="P529" s="25">
        <v>734</v>
      </c>
      <c r="Q529" s="25">
        <v>522</v>
      </c>
      <c r="R529" s="25">
        <v>901</v>
      </c>
      <c r="S529" s="25">
        <v>343</v>
      </c>
      <c r="T529" s="25">
        <v>993</v>
      </c>
      <c r="U529" s="25">
        <v>2201</v>
      </c>
      <c r="V529" s="25">
        <v>1762</v>
      </c>
      <c r="W529" s="25">
        <v>1108</v>
      </c>
      <c r="X529" s="25">
        <v>10</v>
      </c>
      <c r="Y529" s="25">
        <v>0</v>
      </c>
      <c r="Z529" s="25">
        <v>0</v>
      </c>
      <c r="AA529" s="25">
        <v>10</v>
      </c>
      <c r="AB529" s="26">
        <f>'TAZ 1454 2015 Land Use'!H529</f>
        <v>3616</v>
      </c>
      <c r="AC529" s="25">
        <f t="shared" si="31"/>
        <v>2815</v>
      </c>
      <c r="AD529" s="25">
        <f t="shared" si="32"/>
        <v>801</v>
      </c>
      <c r="AE529" s="29">
        <f t="shared" si="33"/>
        <v>4.7396449704142007</v>
      </c>
    </row>
    <row r="530" spans="1:31" x14ac:dyDescent="0.25">
      <c r="A530" s="23">
        <v>3</v>
      </c>
      <c r="B530" s="25">
        <v>529</v>
      </c>
      <c r="C530" s="25">
        <v>1185</v>
      </c>
      <c r="D530" s="25">
        <v>2786</v>
      </c>
      <c r="E530" s="25">
        <v>310</v>
      </c>
      <c r="F530" s="25">
        <v>523</v>
      </c>
      <c r="G530" s="25">
        <v>96</v>
      </c>
      <c r="H530" s="25">
        <v>256</v>
      </c>
      <c r="I530" s="25">
        <v>510</v>
      </c>
      <c r="J530" s="25">
        <v>292</v>
      </c>
      <c r="K530" s="25">
        <v>330</v>
      </c>
      <c r="L530" s="25">
        <v>53</v>
      </c>
      <c r="M530" s="25">
        <v>865</v>
      </c>
      <c r="N530" s="25">
        <v>320</v>
      </c>
      <c r="O530" s="25">
        <v>241</v>
      </c>
      <c r="P530" s="25">
        <v>178</v>
      </c>
      <c r="Q530" s="25">
        <v>210</v>
      </c>
      <c r="R530" s="25">
        <v>556</v>
      </c>
      <c r="S530" s="25">
        <v>127</v>
      </c>
      <c r="T530" s="25">
        <v>454</v>
      </c>
      <c r="U530" s="25">
        <v>705</v>
      </c>
      <c r="V530" s="25">
        <v>752</v>
      </c>
      <c r="W530" s="25">
        <v>748</v>
      </c>
      <c r="X530" s="25">
        <v>6</v>
      </c>
      <c r="Y530" s="25">
        <v>0</v>
      </c>
      <c r="Z530" s="25">
        <v>0</v>
      </c>
      <c r="AA530" s="25">
        <v>6</v>
      </c>
      <c r="AB530" s="26">
        <f>'TAZ 1454 2015 Land Use'!H530</f>
        <v>1173</v>
      </c>
      <c r="AC530" s="25">
        <f t="shared" si="31"/>
        <v>952</v>
      </c>
      <c r="AD530" s="25">
        <f t="shared" si="32"/>
        <v>221</v>
      </c>
      <c r="AE530" s="29">
        <f t="shared" si="33"/>
        <v>4.1698113207547172</v>
      </c>
    </row>
    <row r="531" spans="1:31" x14ac:dyDescent="0.25">
      <c r="A531" s="23">
        <v>3</v>
      </c>
      <c r="B531" s="25">
        <v>530</v>
      </c>
      <c r="C531" s="25">
        <v>3023</v>
      </c>
      <c r="D531" s="25">
        <v>6476</v>
      </c>
      <c r="E531" s="25">
        <v>953</v>
      </c>
      <c r="F531" s="25">
        <v>1330</v>
      </c>
      <c r="G531" s="25">
        <v>455</v>
      </c>
      <c r="H531" s="25">
        <v>285</v>
      </c>
      <c r="I531" s="25">
        <v>481</v>
      </c>
      <c r="J531" s="25">
        <v>1115</v>
      </c>
      <c r="K531" s="25">
        <v>1289</v>
      </c>
      <c r="L531" s="25">
        <v>138</v>
      </c>
      <c r="M531" s="25">
        <v>2517</v>
      </c>
      <c r="N531" s="25">
        <v>506</v>
      </c>
      <c r="O531" s="25">
        <v>541</v>
      </c>
      <c r="P531" s="25">
        <v>829</v>
      </c>
      <c r="Q531" s="25">
        <v>688</v>
      </c>
      <c r="R531" s="25">
        <v>965</v>
      </c>
      <c r="S531" s="25">
        <v>315</v>
      </c>
      <c r="T531" s="25">
        <v>650</v>
      </c>
      <c r="U531" s="25">
        <v>3152</v>
      </c>
      <c r="V531" s="25">
        <v>1709</v>
      </c>
      <c r="W531" s="25">
        <v>650</v>
      </c>
      <c r="X531" s="25">
        <v>20</v>
      </c>
      <c r="Y531" s="25">
        <v>0</v>
      </c>
      <c r="Z531" s="25">
        <v>0</v>
      </c>
      <c r="AA531" s="25">
        <v>20</v>
      </c>
      <c r="AB531" s="26">
        <f>'TAZ 1454 2015 Land Use'!H531</f>
        <v>4379</v>
      </c>
      <c r="AC531" s="25">
        <f t="shared" si="31"/>
        <v>3693</v>
      </c>
      <c r="AD531" s="25">
        <f t="shared" si="32"/>
        <v>686</v>
      </c>
      <c r="AE531" s="29">
        <f t="shared" si="33"/>
        <v>4.9710144927536231</v>
      </c>
    </row>
    <row r="532" spans="1:31" x14ac:dyDescent="0.25">
      <c r="A532" s="23">
        <v>3</v>
      </c>
      <c r="B532" s="25">
        <v>531</v>
      </c>
      <c r="C532" s="25">
        <v>1426</v>
      </c>
      <c r="D532" s="25">
        <v>3010</v>
      </c>
      <c r="E532" s="25">
        <v>547</v>
      </c>
      <c r="F532" s="25">
        <v>504</v>
      </c>
      <c r="G532" s="25">
        <v>194</v>
      </c>
      <c r="H532" s="25">
        <v>181</v>
      </c>
      <c r="I532" s="25">
        <v>212</v>
      </c>
      <c r="J532" s="25">
        <v>691</v>
      </c>
      <c r="K532" s="25">
        <v>477</v>
      </c>
      <c r="L532" s="25">
        <v>46</v>
      </c>
      <c r="M532" s="25">
        <v>1071</v>
      </c>
      <c r="N532" s="25">
        <v>355</v>
      </c>
      <c r="O532" s="25">
        <v>302</v>
      </c>
      <c r="P532" s="25">
        <v>374</v>
      </c>
      <c r="Q532" s="25">
        <v>340</v>
      </c>
      <c r="R532" s="25">
        <v>410</v>
      </c>
      <c r="S532" s="25">
        <v>199</v>
      </c>
      <c r="T532" s="25">
        <v>501</v>
      </c>
      <c r="U532" s="25">
        <v>908</v>
      </c>
      <c r="V532" s="25">
        <v>914</v>
      </c>
      <c r="W532" s="25">
        <v>488</v>
      </c>
      <c r="X532" s="25">
        <v>0</v>
      </c>
      <c r="Y532" s="25">
        <v>0</v>
      </c>
      <c r="Z532" s="25">
        <v>0</v>
      </c>
      <c r="AA532" s="25">
        <v>0</v>
      </c>
      <c r="AB532" s="26">
        <f>'TAZ 1454 2015 Land Use'!H532</f>
        <v>1862</v>
      </c>
      <c r="AC532" s="25">
        <f t="shared" si="31"/>
        <v>1645</v>
      </c>
      <c r="AD532" s="25">
        <f t="shared" si="32"/>
        <v>217</v>
      </c>
      <c r="AE532" s="29">
        <f t="shared" si="33"/>
        <v>4.7173913043478262</v>
      </c>
    </row>
    <row r="533" spans="1:31" x14ac:dyDescent="0.25">
      <c r="A533" s="23">
        <v>3</v>
      </c>
      <c r="B533" s="25">
        <v>532</v>
      </c>
      <c r="C533" s="25">
        <v>3125</v>
      </c>
      <c r="D533" s="25">
        <v>7228</v>
      </c>
      <c r="E533" s="25">
        <v>1141</v>
      </c>
      <c r="F533" s="25">
        <v>801</v>
      </c>
      <c r="G533" s="25">
        <v>797</v>
      </c>
      <c r="H533" s="25">
        <v>386</v>
      </c>
      <c r="I533" s="25">
        <v>709</v>
      </c>
      <c r="J533" s="25">
        <v>1348</v>
      </c>
      <c r="K533" s="25">
        <v>767</v>
      </c>
      <c r="L533" s="25">
        <v>301</v>
      </c>
      <c r="M533" s="25">
        <v>2239</v>
      </c>
      <c r="N533" s="25">
        <v>886</v>
      </c>
      <c r="O533" s="25">
        <v>1257</v>
      </c>
      <c r="P533" s="25">
        <v>787</v>
      </c>
      <c r="Q533" s="25">
        <v>578</v>
      </c>
      <c r="R533" s="25">
        <v>503</v>
      </c>
      <c r="S533" s="25">
        <v>794</v>
      </c>
      <c r="T533" s="25">
        <v>900</v>
      </c>
      <c r="U533" s="25">
        <v>3922</v>
      </c>
      <c r="V533" s="25">
        <v>999</v>
      </c>
      <c r="W533" s="25">
        <v>613</v>
      </c>
      <c r="X533" s="25">
        <v>0</v>
      </c>
      <c r="Y533" s="25">
        <v>0</v>
      </c>
      <c r="Z533" s="25">
        <v>0</v>
      </c>
      <c r="AA533" s="25">
        <v>0</v>
      </c>
      <c r="AB533" s="26">
        <f>'TAZ 1454 2015 Land Use'!H533</f>
        <v>4037</v>
      </c>
      <c r="AC533" s="25">
        <f t="shared" si="31"/>
        <v>2882</v>
      </c>
      <c r="AD533" s="25">
        <f t="shared" si="32"/>
        <v>1155</v>
      </c>
      <c r="AE533" s="29">
        <f t="shared" si="33"/>
        <v>3.8372093023255816</v>
      </c>
    </row>
    <row r="534" spans="1:31" x14ac:dyDescent="0.25">
      <c r="A534" s="23">
        <v>3</v>
      </c>
      <c r="B534" s="25">
        <v>533</v>
      </c>
      <c r="C534" s="25">
        <v>2638</v>
      </c>
      <c r="D534" s="25">
        <v>7450</v>
      </c>
      <c r="E534" s="25">
        <v>806</v>
      </c>
      <c r="F534" s="25">
        <v>731</v>
      </c>
      <c r="G534" s="25">
        <v>390</v>
      </c>
      <c r="H534" s="25">
        <v>711</v>
      </c>
      <c r="I534" s="25">
        <v>438</v>
      </c>
      <c r="J534" s="25">
        <v>995</v>
      </c>
      <c r="K534" s="25">
        <v>968</v>
      </c>
      <c r="L534" s="25">
        <v>237</v>
      </c>
      <c r="M534" s="25">
        <v>1746</v>
      </c>
      <c r="N534" s="25">
        <v>892</v>
      </c>
      <c r="O534" s="25">
        <v>986</v>
      </c>
      <c r="P534" s="25">
        <v>871</v>
      </c>
      <c r="Q534" s="25">
        <v>391</v>
      </c>
      <c r="R534" s="25">
        <v>390</v>
      </c>
      <c r="S534" s="25">
        <v>589</v>
      </c>
      <c r="T534" s="25">
        <v>1353</v>
      </c>
      <c r="U534" s="25">
        <v>3337</v>
      </c>
      <c r="V534" s="25">
        <v>1572</v>
      </c>
      <c r="W534" s="25">
        <v>599</v>
      </c>
      <c r="X534" s="25">
        <v>67</v>
      </c>
      <c r="Y534" s="25">
        <v>0</v>
      </c>
      <c r="Z534" s="25">
        <v>0</v>
      </c>
      <c r="AA534" s="25">
        <v>67</v>
      </c>
      <c r="AB534" s="26">
        <f>'TAZ 1454 2015 Land Use'!H534</f>
        <v>4124</v>
      </c>
      <c r="AC534" s="25">
        <f t="shared" si="31"/>
        <v>2931</v>
      </c>
      <c r="AD534" s="25">
        <f t="shared" si="32"/>
        <v>1193</v>
      </c>
      <c r="AE534" s="29">
        <f t="shared" si="33"/>
        <v>5.033755274261603</v>
      </c>
    </row>
    <row r="535" spans="1:31" x14ac:dyDescent="0.25">
      <c r="A535" s="23">
        <v>3</v>
      </c>
      <c r="B535" s="25">
        <v>534</v>
      </c>
      <c r="C535" s="25">
        <v>1935</v>
      </c>
      <c r="D535" s="25">
        <v>5026</v>
      </c>
      <c r="E535" s="25">
        <v>440</v>
      </c>
      <c r="F535" s="25">
        <v>772</v>
      </c>
      <c r="G535" s="25">
        <v>306</v>
      </c>
      <c r="H535" s="25">
        <v>417</v>
      </c>
      <c r="I535" s="25">
        <v>319</v>
      </c>
      <c r="J535" s="25">
        <v>776</v>
      </c>
      <c r="K535" s="25">
        <v>667</v>
      </c>
      <c r="L535" s="25">
        <v>173</v>
      </c>
      <c r="M535" s="25">
        <v>1393</v>
      </c>
      <c r="N535" s="25">
        <v>542</v>
      </c>
      <c r="O535" s="25">
        <v>368</v>
      </c>
      <c r="P535" s="25">
        <v>557</v>
      </c>
      <c r="Q535" s="25">
        <v>430</v>
      </c>
      <c r="R535" s="25">
        <v>580</v>
      </c>
      <c r="S535" s="25">
        <v>365</v>
      </c>
      <c r="T535" s="25">
        <v>676</v>
      </c>
      <c r="U535" s="25">
        <v>1825</v>
      </c>
      <c r="V535" s="25">
        <v>1399</v>
      </c>
      <c r="W535" s="25">
        <v>761</v>
      </c>
      <c r="X535" s="25">
        <v>39</v>
      </c>
      <c r="Y535" s="25">
        <v>13</v>
      </c>
      <c r="Z535" s="25">
        <v>0</v>
      </c>
      <c r="AA535" s="25">
        <v>26</v>
      </c>
      <c r="AB535" s="26">
        <f>'TAZ 1454 2015 Land Use'!H535</f>
        <v>2881</v>
      </c>
      <c r="AC535" s="25">
        <f t="shared" si="31"/>
        <v>2110</v>
      </c>
      <c r="AD535" s="25">
        <f t="shared" si="32"/>
        <v>771</v>
      </c>
      <c r="AE535" s="29">
        <f t="shared" si="33"/>
        <v>4.4566473988439306</v>
      </c>
    </row>
    <row r="536" spans="1:31" x14ac:dyDescent="0.25">
      <c r="A536" s="23">
        <v>3</v>
      </c>
      <c r="B536" s="25">
        <v>535</v>
      </c>
      <c r="C536" s="25">
        <v>2078</v>
      </c>
      <c r="D536" s="25">
        <v>5557</v>
      </c>
      <c r="E536" s="25">
        <v>641</v>
      </c>
      <c r="F536" s="25">
        <v>597</v>
      </c>
      <c r="G536" s="25">
        <v>407</v>
      </c>
      <c r="H536" s="25">
        <v>433</v>
      </c>
      <c r="I536" s="25">
        <v>380</v>
      </c>
      <c r="J536" s="25">
        <v>896</v>
      </c>
      <c r="K536" s="25">
        <v>570</v>
      </c>
      <c r="L536" s="25">
        <v>232</v>
      </c>
      <c r="M536" s="25">
        <v>1294</v>
      </c>
      <c r="N536" s="25">
        <v>784</v>
      </c>
      <c r="O536" s="25">
        <v>772</v>
      </c>
      <c r="P536" s="25">
        <v>564</v>
      </c>
      <c r="Q536" s="25">
        <v>395</v>
      </c>
      <c r="R536" s="25">
        <v>347</v>
      </c>
      <c r="S536" s="25">
        <v>597</v>
      </c>
      <c r="T536" s="25">
        <v>802</v>
      </c>
      <c r="U536" s="25">
        <v>2208</v>
      </c>
      <c r="V536" s="25">
        <v>1494</v>
      </c>
      <c r="W536" s="25">
        <v>456</v>
      </c>
      <c r="X536" s="25">
        <v>7</v>
      </c>
      <c r="Y536" s="25">
        <v>0</v>
      </c>
      <c r="Z536" s="25">
        <v>0</v>
      </c>
      <c r="AA536" s="25">
        <v>7</v>
      </c>
      <c r="AB536" s="26">
        <f>'TAZ 1454 2015 Land Use'!H536</f>
        <v>3069</v>
      </c>
      <c r="AC536" s="25">
        <f t="shared" si="31"/>
        <v>2036</v>
      </c>
      <c r="AD536" s="25">
        <f t="shared" si="32"/>
        <v>1033</v>
      </c>
      <c r="AE536" s="29">
        <f t="shared" si="33"/>
        <v>4.4525862068965516</v>
      </c>
    </row>
    <row r="537" spans="1:31" x14ac:dyDescent="0.25">
      <c r="A537" s="23">
        <v>3</v>
      </c>
      <c r="B537" s="25">
        <v>536</v>
      </c>
      <c r="C537" s="25">
        <v>1656</v>
      </c>
      <c r="D537" s="25">
        <v>5494</v>
      </c>
      <c r="E537" s="25">
        <v>412</v>
      </c>
      <c r="F537" s="25">
        <v>272</v>
      </c>
      <c r="G537" s="25">
        <v>305</v>
      </c>
      <c r="H537" s="25">
        <v>667</v>
      </c>
      <c r="I537" s="25">
        <v>293</v>
      </c>
      <c r="J537" s="25">
        <v>586</v>
      </c>
      <c r="K537" s="25">
        <v>526</v>
      </c>
      <c r="L537" s="25">
        <v>251</v>
      </c>
      <c r="M537" s="25">
        <v>1027</v>
      </c>
      <c r="N537" s="25">
        <v>629</v>
      </c>
      <c r="O537" s="25">
        <v>605</v>
      </c>
      <c r="P537" s="25">
        <v>571</v>
      </c>
      <c r="Q537" s="25">
        <v>274</v>
      </c>
      <c r="R537" s="25">
        <v>206</v>
      </c>
      <c r="S537" s="25">
        <v>302</v>
      </c>
      <c r="T537" s="25">
        <v>1170</v>
      </c>
      <c r="U537" s="25">
        <v>2594</v>
      </c>
      <c r="V537" s="25">
        <v>1087</v>
      </c>
      <c r="W537" s="25">
        <v>341</v>
      </c>
      <c r="X537" s="25">
        <v>24</v>
      </c>
      <c r="Y537" s="25">
        <v>0</v>
      </c>
      <c r="Z537" s="25">
        <v>0</v>
      </c>
      <c r="AA537" s="25">
        <v>24</v>
      </c>
      <c r="AB537" s="26">
        <f>'TAZ 1454 2015 Land Use'!H537</f>
        <v>2926</v>
      </c>
      <c r="AC537" s="25">
        <f t="shared" si="31"/>
        <v>1638</v>
      </c>
      <c r="AD537" s="25">
        <f t="shared" si="32"/>
        <v>1288</v>
      </c>
      <c r="AE537" s="29">
        <f t="shared" si="33"/>
        <v>5.1314741035856573</v>
      </c>
    </row>
    <row r="538" spans="1:31" x14ac:dyDescent="0.25">
      <c r="A538" s="23">
        <v>3</v>
      </c>
      <c r="B538" s="25">
        <v>537</v>
      </c>
      <c r="C538" s="25">
        <v>2715</v>
      </c>
      <c r="D538" s="25">
        <v>5639</v>
      </c>
      <c r="E538" s="25">
        <v>1258</v>
      </c>
      <c r="F538" s="25">
        <v>824</v>
      </c>
      <c r="G538" s="25">
        <v>339</v>
      </c>
      <c r="H538" s="25">
        <v>294</v>
      </c>
      <c r="I538" s="25">
        <v>384</v>
      </c>
      <c r="J538" s="25">
        <v>1617</v>
      </c>
      <c r="K538" s="25">
        <v>490</v>
      </c>
      <c r="L538" s="25">
        <v>224</v>
      </c>
      <c r="M538" s="25">
        <v>2290</v>
      </c>
      <c r="N538" s="25">
        <v>425</v>
      </c>
      <c r="O538" s="25">
        <v>578</v>
      </c>
      <c r="P538" s="25">
        <v>820</v>
      </c>
      <c r="Q538" s="25">
        <v>558</v>
      </c>
      <c r="R538" s="25">
        <v>759</v>
      </c>
      <c r="S538" s="25">
        <v>252</v>
      </c>
      <c r="T538" s="25">
        <v>648</v>
      </c>
      <c r="U538" s="25">
        <v>2895</v>
      </c>
      <c r="V538" s="25">
        <v>1335</v>
      </c>
      <c r="W538" s="25">
        <v>509</v>
      </c>
      <c r="X538" s="25">
        <v>10</v>
      </c>
      <c r="Y538" s="25">
        <v>0</v>
      </c>
      <c r="Z538" s="25">
        <v>0</v>
      </c>
      <c r="AA538" s="25">
        <v>10</v>
      </c>
      <c r="AB538" s="26">
        <f>'TAZ 1454 2015 Land Use'!H538</f>
        <v>3498</v>
      </c>
      <c r="AC538" s="25">
        <f t="shared" si="31"/>
        <v>2597</v>
      </c>
      <c r="AD538" s="25">
        <f t="shared" si="32"/>
        <v>901</v>
      </c>
      <c r="AE538" s="29">
        <f t="shared" si="33"/>
        <v>4.0223214285714288</v>
      </c>
    </row>
    <row r="539" spans="1:31" x14ac:dyDescent="0.25">
      <c r="A539" s="23">
        <v>3</v>
      </c>
      <c r="B539" s="25">
        <v>538</v>
      </c>
      <c r="C539" s="25">
        <v>1335</v>
      </c>
      <c r="D539" s="25">
        <v>3403</v>
      </c>
      <c r="E539" s="25">
        <v>332</v>
      </c>
      <c r="F539" s="25">
        <v>656</v>
      </c>
      <c r="G539" s="25">
        <v>157</v>
      </c>
      <c r="H539" s="25">
        <v>190</v>
      </c>
      <c r="I539" s="25">
        <v>55</v>
      </c>
      <c r="J539" s="25">
        <v>481</v>
      </c>
      <c r="K539" s="25">
        <v>685</v>
      </c>
      <c r="L539" s="25">
        <v>114</v>
      </c>
      <c r="M539" s="25">
        <v>1195</v>
      </c>
      <c r="N539" s="25">
        <v>140</v>
      </c>
      <c r="O539" s="25">
        <v>139</v>
      </c>
      <c r="P539" s="25">
        <v>321</v>
      </c>
      <c r="Q539" s="25">
        <v>316</v>
      </c>
      <c r="R539" s="25">
        <v>559</v>
      </c>
      <c r="S539" s="25">
        <v>51</v>
      </c>
      <c r="T539" s="25">
        <v>136</v>
      </c>
      <c r="U539" s="25">
        <v>2192</v>
      </c>
      <c r="V539" s="25">
        <v>874</v>
      </c>
      <c r="W539" s="25">
        <v>150</v>
      </c>
      <c r="X539" s="25">
        <v>195</v>
      </c>
      <c r="Y539" s="25">
        <v>0</v>
      </c>
      <c r="Z539" s="25">
        <v>0</v>
      </c>
      <c r="AA539" s="25">
        <v>195</v>
      </c>
      <c r="AB539" s="26">
        <f>'TAZ 1454 2015 Land Use'!H539</f>
        <v>2433</v>
      </c>
      <c r="AC539" s="25">
        <f t="shared" si="31"/>
        <v>1851</v>
      </c>
      <c r="AD539" s="25">
        <f t="shared" si="32"/>
        <v>582</v>
      </c>
      <c r="AE539" s="29">
        <f t="shared" si="33"/>
        <v>5.1052631578947372</v>
      </c>
    </row>
    <row r="540" spans="1:31" x14ac:dyDescent="0.25">
      <c r="A540" s="23">
        <v>3</v>
      </c>
      <c r="B540" s="25">
        <v>539</v>
      </c>
      <c r="C540" s="25">
        <v>148</v>
      </c>
      <c r="D540" s="25">
        <v>443</v>
      </c>
      <c r="E540" s="25">
        <v>52</v>
      </c>
      <c r="F540" s="25">
        <v>14</v>
      </c>
      <c r="G540" s="25">
        <v>51</v>
      </c>
      <c r="H540" s="25">
        <v>31</v>
      </c>
      <c r="I540" s="25">
        <v>16</v>
      </c>
      <c r="J540" s="25">
        <v>135</v>
      </c>
      <c r="K540" s="25">
        <v>-35</v>
      </c>
      <c r="L540" s="25">
        <v>32</v>
      </c>
      <c r="M540" s="25">
        <v>109</v>
      </c>
      <c r="N540" s="25">
        <v>39</v>
      </c>
      <c r="O540" s="25">
        <v>56</v>
      </c>
      <c r="P540" s="25">
        <v>57</v>
      </c>
      <c r="Q540" s="25">
        <v>22</v>
      </c>
      <c r="R540" s="25">
        <v>13</v>
      </c>
      <c r="S540" s="25">
        <v>62</v>
      </c>
      <c r="T540" s="25">
        <v>32</v>
      </c>
      <c r="U540" s="25">
        <v>162</v>
      </c>
      <c r="V540" s="25">
        <v>178</v>
      </c>
      <c r="W540" s="25">
        <v>9</v>
      </c>
      <c r="X540" s="25">
        <v>55</v>
      </c>
      <c r="Y540" s="25">
        <v>0</v>
      </c>
      <c r="Z540" s="25">
        <v>0</v>
      </c>
      <c r="AA540" s="25">
        <v>55</v>
      </c>
      <c r="AB540" s="26">
        <f>'TAZ 1454 2015 Land Use'!H540</f>
        <v>342</v>
      </c>
      <c r="AC540" s="25">
        <f t="shared" si="31"/>
        <v>65</v>
      </c>
      <c r="AD540" s="25">
        <f t="shared" si="32"/>
        <v>277</v>
      </c>
      <c r="AE540" s="29">
        <f t="shared" si="33"/>
        <v>8.65625</v>
      </c>
    </row>
    <row r="541" spans="1:31" x14ac:dyDescent="0.25">
      <c r="A541" s="23">
        <v>3</v>
      </c>
      <c r="B541" s="25">
        <v>540</v>
      </c>
      <c r="C541" s="25">
        <v>2422</v>
      </c>
      <c r="D541" s="25">
        <v>5154</v>
      </c>
      <c r="E541" s="25">
        <v>1007</v>
      </c>
      <c r="F541" s="25">
        <v>829</v>
      </c>
      <c r="G541" s="25">
        <v>321</v>
      </c>
      <c r="H541" s="25">
        <v>265</v>
      </c>
      <c r="I541" s="25">
        <v>500</v>
      </c>
      <c r="J541" s="25">
        <v>937</v>
      </c>
      <c r="K541" s="25">
        <v>945</v>
      </c>
      <c r="L541" s="25">
        <v>40</v>
      </c>
      <c r="M541" s="25">
        <v>1948</v>
      </c>
      <c r="N541" s="25">
        <v>474</v>
      </c>
      <c r="O541" s="25">
        <v>565</v>
      </c>
      <c r="P541" s="25">
        <v>556</v>
      </c>
      <c r="Q541" s="25">
        <v>458</v>
      </c>
      <c r="R541" s="25">
        <v>843</v>
      </c>
      <c r="S541" s="25">
        <v>245</v>
      </c>
      <c r="T541" s="25">
        <v>653</v>
      </c>
      <c r="U541" s="25">
        <v>2242</v>
      </c>
      <c r="V541" s="25">
        <v>1362</v>
      </c>
      <c r="W541" s="25">
        <v>652</v>
      </c>
      <c r="X541" s="25">
        <v>54</v>
      </c>
      <c r="Y541" s="25">
        <v>0</v>
      </c>
      <c r="Z541" s="25">
        <v>0</v>
      </c>
      <c r="AA541" s="25">
        <v>54</v>
      </c>
      <c r="AB541" s="26">
        <f>'TAZ 1454 2015 Land Use'!H541</f>
        <v>3136</v>
      </c>
      <c r="AC541" s="25">
        <f t="shared" si="31"/>
        <v>2827</v>
      </c>
      <c r="AD541" s="25">
        <f t="shared" si="32"/>
        <v>309</v>
      </c>
      <c r="AE541" s="29">
        <f t="shared" si="33"/>
        <v>7.7249999999999996</v>
      </c>
    </row>
    <row r="542" spans="1:31" x14ac:dyDescent="0.25">
      <c r="A542" s="23">
        <v>3</v>
      </c>
      <c r="B542" s="25">
        <v>541</v>
      </c>
      <c r="C542" s="25">
        <v>2031</v>
      </c>
      <c r="D542" s="25">
        <v>5294</v>
      </c>
      <c r="E542" s="25">
        <v>387</v>
      </c>
      <c r="F542" s="25">
        <v>807</v>
      </c>
      <c r="G542" s="25">
        <v>400</v>
      </c>
      <c r="H542" s="25">
        <v>437</v>
      </c>
      <c r="I542" s="25">
        <v>388</v>
      </c>
      <c r="J542" s="25">
        <v>520</v>
      </c>
      <c r="K542" s="25">
        <v>1015</v>
      </c>
      <c r="L542" s="25">
        <v>108</v>
      </c>
      <c r="M542" s="25">
        <v>1429</v>
      </c>
      <c r="N542" s="25">
        <v>602</v>
      </c>
      <c r="O542" s="25">
        <v>429</v>
      </c>
      <c r="P542" s="25">
        <v>271</v>
      </c>
      <c r="Q542" s="25">
        <v>490</v>
      </c>
      <c r="R542" s="25">
        <v>841</v>
      </c>
      <c r="S542" s="25">
        <v>318</v>
      </c>
      <c r="T542" s="25">
        <v>722</v>
      </c>
      <c r="U542" s="25">
        <v>1663</v>
      </c>
      <c r="V542" s="25">
        <v>1487</v>
      </c>
      <c r="W542" s="25">
        <v>1104</v>
      </c>
      <c r="X542" s="25">
        <v>0</v>
      </c>
      <c r="Y542" s="25">
        <v>0</v>
      </c>
      <c r="Z542" s="25">
        <v>0</v>
      </c>
      <c r="AA542" s="25">
        <v>0</v>
      </c>
      <c r="AB542" s="26">
        <f>'TAZ 1454 2015 Land Use'!H542</f>
        <v>3023</v>
      </c>
      <c r="AC542" s="25">
        <f t="shared" si="31"/>
        <v>2550</v>
      </c>
      <c r="AD542" s="25">
        <f t="shared" si="32"/>
        <v>473</v>
      </c>
      <c r="AE542" s="29">
        <f t="shared" si="33"/>
        <v>4.3796296296296298</v>
      </c>
    </row>
    <row r="543" spans="1:31" x14ac:dyDescent="0.25">
      <c r="A543" s="23">
        <v>3</v>
      </c>
      <c r="B543" s="25">
        <v>542</v>
      </c>
      <c r="C543" s="25">
        <v>1012</v>
      </c>
      <c r="D543" s="25">
        <v>2567</v>
      </c>
      <c r="E543" s="25">
        <v>330</v>
      </c>
      <c r="F543" s="25">
        <v>329</v>
      </c>
      <c r="G543" s="25">
        <v>158</v>
      </c>
      <c r="H543" s="25">
        <v>195</v>
      </c>
      <c r="I543" s="25">
        <v>125</v>
      </c>
      <c r="J543" s="25">
        <v>546</v>
      </c>
      <c r="K543" s="25">
        <v>251</v>
      </c>
      <c r="L543" s="25">
        <v>90</v>
      </c>
      <c r="M543" s="25">
        <v>743</v>
      </c>
      <c r="N543" s="25">
        <v>269</v>
      </c>
      <c r="O543" s="25">
        <v>304</v>
      </c>
      <c r="P543" s="25">
        <v>310</v>
      </c>
      <c r="Q543" s="25">
        <v>123</v>
      </c>
      <c r="R543" s="25">
        <v>275</v>
      </c>
      <c r="S543" s="25">
        <v>180</v>
      </c>
      <c r="T543" s="25">
        <v>394</v>
      </c>
      <c r="U543" s="25">
        <v>1081</v>
      </c>
      <c r="V543" s="25">
        <v>621</v>
      </c>
      <c r="W543" s="25">
        <v>291</v>
      </c>
      <c r="X543" s="25">
        <v>83</v>
      </c>
      <c r="Y543" s="25">
        <v>0</v>
      </c>
      <c r="Z543" s="25">
        <v>0</v>
      </c>
      <c r="AA543" s="25">
        <v>83</v>
      </c>
      <c r="AB543" s="26">
        <f>'TAZ 1454 2015 Land Use'!H543</f>
        <v>1470</v>
      </c>
      <c r="AC543" s="25">
        <f t="shared" si="31"/>
        <v>1048</v>
      </c>
      <c r="AD543" s="25">
        <f t="shared" si="32"/>
        <v>422</v>
      </c>
      <c r="AE543" s="29">
        <f t="shared" si="33"/>
        <v>4.6888888888888891</v>
      </c>
    </row>
    <row r="544" spans="1:31" x14ac:dyDescent="0.25">
      <c r="A544" s="23">
        <v>3</v>
      </c>
      <c r="B544" s="25">
        <v>543</v>
      </c>
      <c r="C544" s="25">
        <v>1394</v>
      </c>
      <c r="D544" s="25">
        <v>4911</v>
      </c>
      <c r="E544" s="25">
        <v>377</v>
      </c>
      <c r="F544" s="25">
        <v>461</v>
      </c>
      <c r="G544" s="25">
        <v>278</v>
      </c>
      <c r="H544" s="25">
        <v>278</v>
      </c>
      <c r="I544" s="25">
        <v>209</v>
      </c>
      <c r="J544" s="25">
        <v>625</v>
      </c>
      <c r="K544" s="25">
        <v>444</v>
      </c>
      <c r="L544" s="25">
        <v>116</v>
      </c>
      <c r="M544" s="25">
        <v>1075</v>
      </c>
      <c r="N544" s="25">
        <v>319</v>
      </c>
      <c r="O544" s="25">
        <v>287</v>
      </c>
      <c r="P544" s="25">
        <v>352</v>
      </c>
      <c r="Q544" s="25">
        <v>342</v>
      </c>
      <c r="R544" s="25">
        <v>413</v>
      </c>
      <c r="S544" s="25">
        <v>130</v>
      </c>
      <c r="T544" s="25">
        <v>2240</v>
      </c>
      <c r="U544" s="25">
        <v>1701</v>
      </c>
      <c r="V544" s="25">
        <v>556</v>
      </c>
      <c r="W544" s="25">
        <v>284</v>
      </c>
      <c r="X544" s="25">
        <v>1347</v>
      </c>
      <c r="Y544" s="25">
        <v>1345</v>
      </c>
      <c r="Z544" s="25">
        <v>0</v>
      </c>
      <c r="AA544" s="25">
        <v>2</v>
      </c>
      <c r="AB544" s="26">
        <f>'TAZ 1454 2015 Land Use'!H544</f>
        <v>2808</v>
      </c>
      <c r="AC544" s="25">
        <f t="shared" si="31"/>
        <v>1513</v>
      </c>
      <c r="AD544" s="25">
        <f t="shared" si="32"/>
        <v>1295</v>
      </c>
      <c r="AE544" s="29">
        <f t="shared" si="33"/>
        <v>11.163793103448276</v>
      </c>
    </row>
    <row r="545" spans="1:31" x14ac:dyDescent="0.25">
      <c r="A545" s="23">
        <v>3</v>
      </c>
      <c r="B545" s="25">
        <v>544</v>
      </c>
      <c r="C545" s="25">
        <v>2304</v>
      </c>
      <c r="D545" s="25">
        <v>6998</v>
      </c>
      <c r="E545" s="25">
        <v>547</v>
      </c>
      <c r="F545" s="25">
        <v>623</v>
      </c>
      <c r="G545" s="25">
        <v>354</v>
      </c>
      <c r="H545" s="25">
        <v>780</v>
      </c>
      <c r="I545" s="25">
        <v>407</v>
      </c>
      <c r="J545" s="25">
        <v>918</v>
      </c>
      <c r="K545" s="25">
        <v>701</v>
      </c>
      <c r="L545" s="25">
        <v>278</v>
      </c>
      <c r="M545" s="25">
        <v>1603</v>
      </c>
      <c r="N545" s="25">
        <v>701</v>
      </c>
      <c r="O545" s="25">
        <v>840</v>
      </c>
      <c r="P545" s="25">
        <v>464</v>
      </c>
      <c r="Q545" s="25">
        <v>443</v>
      </c>
      <c r="R545" s="25">
        <v>557</v>
      </c>
      <c r="S545" s="25">
        <v>461</v>
      </c>
      <c r="T545" s="25">
        <v>1164</v>
      </c>
      <c r="U545" s="25">
        <v>3618</v>
      </c>
      <c r="V545" s="25">
        <v>1295</v>
      </c>
      <c r="W545" s="25">
        <v>460</v>
      </c>
      <c r="X545" s="25">
        <v>46</v>
      </c>
      <c r="Y545" s="25">
        <v>46</v>
      </c>
      <c r="Z545" s="25">
        <v>0</v>
      </c>
      <c r="AA545" s="25">
        <v>0</v>
      </c>
      <c r="AB545" s="26">
        <f>'TAZ 1454 2015 Land Use'!H545</f>
        <v>3671</v>
      </c>
      <c r="AC545" s="25">
        <f t="shared" si="31"/>
        <v>2320</v>
      </c>
      <c r="AD545" s="25">
        <f t="shared" si="32"/>
        <v>1351</v>
      </c>
      <c r="AE545" s="29">
        <f t="shared" si="33"/>
        <v>4.8597122302158278</v>
      </c>
    </row>
    <row r="546" spans="1:31" x14ac:dyDescent="0.25">
      <c r="A546" s="23">
        <v>3</v>
      </c>
      <c r="B546" s="25">
        <v>545</v>
      </c>
      <c r="C546" s="25">
        <v>1183</v>
      </c>
      <c r="D546" s="25">
        <v>4064</v>
      </c>
      <c r="E546" s="25">
        <v>414</v>
      </c>
      <c r="F546" s="25">
        <v>426</v>
      </c>
      <c r="G546" s="25">
        <v>66</v>
      </c>
      <c r="H546" s="25">
        <v>277</v>
      </c>
      <c r="I546" s="25">
        <v>348</v>
      </c>
      <c r="J546" s="25">
        <v>391</v>
      </c>
      <c r="K546" s="25">
        <v>325</v>
      </c>
      <c r="L546" s="25">
        <v>119</v>
      </c>
      <c r="M546" s="25">
        <v>996</v>
      </c>
      <c r="N546" s="25">
        <v>187</v>
      </c>
      <c r="O546" s="25">
        <v>509</v>
      </c>
      <c r="P546" s="25">
        <v>303</v>
      </c>
      <c r="Q546" s="25">
        <v>169</v>
      </c>
      <c r="R546" s="25">
        <v>202</v>
      </c>
      <c r="S546" s="25">
        <v>66</v>
      </c>
      <c r="T546" s="25">
        <v>1449</v>
      </c>
      <c r="U546" s="25">
        <v>1579</v>
      </c>
      <c r="V546" s="25">
        <v>540</v>
      </c>
      <c r="W546" s="25">
        <v>430</v>
      </c>
      <c r="X546" s="25">
        <v>1046</v>
      </c>
      <c r="Y546" s="25">
        <v>966</v>
      </c>
      <c r="Z546" s="25">
        <v>0</v>
      </c>
      <c r="AA546" s="25">
        <v>80</v>
      </c>
      <c r="AB546" s="26">
        <f>'TAZ 1454 2015 Land Use'!H546</f>
        <v>2038</v>
      </c>
      <c r="AC546" s="25">
        <f t="shared" si="31"/>
        <v>1041</v>
      </c>
      <c r="AD546" s="25">
        <f t="shared" si="32"/>
        <v>997</v>
      </c>
      <c r="AE546" s="29">
        <f t="shared" si="33"/>
        <v>8.3781512605042021</v>
      </c>
    </row>
    <row r="547" spans="1:31" x14ac:dyDescent="0.25">
      <c r="A547" s="23">
        <v>3</v>
      </c>
      <c r="B547" s="25">
        <v>546</v>
      </c>
      <c r="C547" s="25">
        <v>2089</v>
      </c>
      <c r="D547" s="25">
        <v>5494</v>
      </c>
      <c r="E547" s="25">
        <v>823</v>
      </c>
      <c r="F547" s="25">
        <v>442</v>
      </c>
      <c r="G547" s="25">
        <v>341</v>
      </c>
      <c r="H547" s="25">
        <v>483</v>
      </c>
      <c r="I547" s="25">
        <v>279</v>
      </c>
      <c r="J547" s="25">
        <v>823</v>
      </c>
      <c r="K547" s="25">
        <v>675</v>
      </c>
      <c r="L547" s="25">
        <v>312</v>
      </c>
      <c r="M547" s="25">
        <v>1679</v>
      </c>
      <c r="N547" s="25">
        <v>410</v>
      </c>
      <c r="O547" s="25">
        <v>396</v>
      </c>
      <c r="P547" s="25">
        <v>564</v>
      </c>
      <c r="Q547" s="25">
        <v>640</v>
      </c>
      <c r="R547" s="25">
        <v>489</v>
      </c>
      <c r="S547" s="25">
        <v>475</v>
      </c>
      <c r="T547" s="25">
        <v>315</v>
      </c>
      <c r="U547" s="25">
        <v>3049</v>
      </c>
      <c r="V547" s="25">
        <v>1304</v>
      </c>
      <c r="W547" s="25">
        <v>351</v>
      </c>
      <c r="X547" s="25">
        <v>186</v>
      </c>
      <c r="Y547" s="25">
        <v>0</v>
      </c>
      <c r="Z547" s="25">
        <v>0</v>
      </c>
      <c r="AA547" s="25">
        <v>186</v>
      </c>
      <c r="AB547" s="26">
        <f>'TAZ 1454 2015 Land Use'!H547</f>
        <v>3527</v>
      </c>
      <c r="AC547" s="25">
        <f t="shared" si="31"/>
        <v>2173</v>
      </c>
      <c r="AD547" s="25">
        <f t="shared" si="32"/>
        <v>1354</v>
      </c>
      <c r="AE547" s="29">
        <f t="shared" si="33"/>
        <v>4.3397435897435894</v>
      </c>
    </row>
    <row r="548" spans="1:31" x14ac:dyDescent="0.25">
      <c r="A548" s="23">
        <v>3</v>
      </c>
      <c r="B548" s="25">
        <v>547</v>
      </c>
      <c r="C548" s="25">
        <v>2425</v>
      </c>
      <c r="D548" s="25">
        <v>7944</v>
      </c>
      <c r="E548" s="25">
        <v>575</v>
      </c>
      <c r="F548" s="25">
        <v>554</v>
      </c>
      <c r="G548" s="25">
        <v>380</v>
      </c>
      <c r="H548" s="25">
        <v>916</v>
      </c>
      <c r="I548" s="25">
        <v>313</v>
      </c>
      <c r="J548" s="25">
        <v>1033</v>
      </c>
      <c r="K548" s="25">
        <v>789</v>
      </c>
      <c r="L548" s="25">
        <v>290</v>
      </c>
      <c r="M548" s="25">
        <v>1552</v>
      </c>
      <c r="N548" s="25">
        <v>873</v>
      </c>
      <c r="O548" s="25">
        <v>467</v>
      </c>
      <c r="P548" s="25">
        <v>697</v>
      </c>
      <c r="Q548" s="25">
        <v>575</v>
      </c>
      <c r="R548" s="25">
        <v>686</v>
      </c>
      <c r="S548" s="25">
        <v>653</v>
      </c>
      <c r="T548" s="25">
        <v>1554</v>
      </c>
      <c r="U548" s="25">
        <v>3490</v>
      </c>
      <c r="V548" s="25">
        <v>1527</v>
      </c>
      <c r="W548" s="25">
        <v>720</v>
      </c>
      <c r="X548" s="25">
        <v>58</v>
      </c>
      <c r="Y548" s="25">
        <v>0</v>
      </c>
      <c r="Z548" s="25">
        <v>0</v>
      </c>
      <c r="AA548" s="25">
        <v>58</v>
      </c>
      <c r="AB548" s="26">
        <f>'TAZ 1454 2015 Land Use'!H548</f>
        <v>4208</v>
      </c>
      <c r="AC548" s="25">
        <f t="shared" si="31"/>
        <v>2611</v>
      </c>
      <c r="AD548" s="25">
        <f t="shared" si="32"/>
        <v>1597</v>
      </c>
      <c r="AE548" s="29">
        <f t="shared" si="33"/>
        <v>5.5068965517241377</v>
      </c>
    </row>
    <row r="549" spans="1:31" x14ac:dyDescent="0.25">
      <c r="A549" s="23">
        <v>3</v>
      </c>
      <c r="B549" s="25">
        <v>548</v>
      </c>
      <c r="C549" s="25">
        <v>3267</v>
      </c>
      <c r="D549" s="25">
        <v>9455</v>
      </c>
      <c r="E549" s="25">
        <v>1048</v>
      </c>
      <c r="F549" s="25">
        <v>952</v>
      </c>
      <c r="G549" s="25">
        <v>327</v>
      </c>
      <c r="H549" s="25">
        <v>940</v>
      </c>
      <c r="I549" s="25">
        <v>702</v>
      </c>
      <c r="J549" s="25">
        <v>1177</v>
      </c>
      <c r="K549" s="25">
        <v>988</v>
      </c>
      <c r="L549" s="25">
        <v>400</v>
      </c>
      <c r="M549" s="25">
        <v>2323</v>
      </c>
      <c r="N549" s="25">
        <v>944</v>
      </c>
      <c r="O549" s="25">
        <v>1117</v>
      </c>
      <c r="P549" s="25">
        <v>783</v>
      </c>
      <c r="Q549" s="25">
        <v>648</v>
      </c>
      <c r="R549" s="25">
        <v>719</v>
      </c>
      <c r="S549" s="25">
        <v>601</v>
      </c>
      <c r="T549" s="25">
        <v>1464</v>
      </c>
      <c r="U549" s="25">
        <v>4080</v>
      </c>
      <c r="V549" s="25">
        <v>2293</v>
      </c>
      <c r="W549" s="25">
        <v>1017</v>
      </c>
      <c r="X549" s="25">
        <v>266</v>
      </c>
      <c r="Y549" s="25">
        <v>0</v>
      </c>
      <c r="Z549" s="25">
        <v>0</v>
      </c>
      <c r="AA549" s="25">
        <v>266</v>
      </c>
      <c r="AB549" s="26">
        <f>'TAZ 1454 2015 Land Use'!H549</f>
        <v>5096</v>
      </c>
      <c r="AC549" s="25">
        <f t="shared" si="31"/>
        <v>3153</v>
      </c>
      <c r="AD549" s="25">
        <f t="shared" si="32"/>
        <v>1943</v>
      </c>
      <c r="AE549" s="29">
        <f t="shared" si="33"/>
        <v>4.8574999999999999</v>
      </c>
    </row>
    <row r="550" spans="1:31" x14ac:dyDescent="0.25">
      <c r="A550" s="23">
        <v>3</v>
      </c>
      <c r="B550" s="25">
        <v>549</v>
      </c>
      <c r="C550" s="25">
        <v>2029</v>
      </c>
      <c r="D550" s="25">
        <v>4555</v>
      </c>
      <c r="E550" s="25">
        <v>821</v>
      </c>
      <c r="F550" s="25">
        <v>749</v>
      </c>
      <c r="G550" s="25">
        <v>231</v>
      </c>
      <c r="H550" s="25">
        <v>228</v>
      </c>
      <c r="I550" s="25">
        <v>520</v>
      </c>
      <c r="J550" s="25">
        <v>798</v>
      </c>
      <c r="K550" s="25">
        <v>561</v>
      </c>
      <c r="L550" s="25">
        <v>150</v>
      </c>
      <c r="M550" s="25">
        <v>1649</v>
      </c>
      <c r="N550" s="25">
        <v>380</v>
      </c>
      <c r="O550" s="25">
        <v>1093</v>
      </c>
      <c r="P550" s="25">
        <v>421</v>
      </c>
      <c r="Q550" s="25">
        <v>269</v>
      </c>
      <c r="R550" s="25">
        <v>246</v>
      </c>
      <c r="S550" s="25">
        <v>218</v>
      </c>
      <c r="T550" s="25">
        <v>453</v>
      </c>
      <c r="U550" s="25">
        <v>2606</v>
      </c>
      <c r="V550" s="25">
        <v>778</v>
      </c>
      <c r="W550" s="25">
        <v>500</v>
      </c>
      <c r="X550" s="25">
        <v>81</v>
      </c>
      <c r="Y550" s="25">
        <v>0</v>
      </c>
      <c r="Z550" s="25">
        <v>0</v>
      </c>
      <c r="AA550" s="25">
        <v>81</v>
      </c>
      <c r="AB550" s="26">
        <f>'TAZ 1454 2015 Land Use'!H550</f>
        <v>2808</v>
      </c>
      <c r="AC550" s="25">
        <f t="shared" si="31"/>
        <v>1920</v>
      </c>
      <c r="AD550" s="25">
        <f t="shared" si="32"/>
        <v>888</v>
      </c>
      <c r="AE550" s="29">
        <f t="shared" si="33"/>
        <v>5.92</v>
      </c>
    </row>
    <row r="551" spans="1:31" x14ac:dyDescent="0.25">
      <c r="A551" s="23">
        <v>3</v>
      </c>
      <c r="B551" s="25">
        <v>550</v>
      </c>
      <c r="C551" s="25">
        <v>1309</v>
      </c>
      <c r="D551" s="25">
        <v>4382</v>
      </c>
      <c r="E551" s="25">
        <v>228</v>
      </c>
      <c r="F551" s="25">
        <v>463</v>
      </c>
      <c r="G551" s="25">
        <v>162</v>
      </c>
      <c r="H551" s="25">
        <v>456</v>
      </c>
      <c r="I551" s="25">
        <v>181</v>
      </c>
      <c r="J551" s="25">
        <v>309</v>
      </c>
      <c r="K551" s="25">
        <v>568</v>
      </c>
      <c r="L551" s="25">
        <v>251</v>
      </c>
      <c r="M551" s="25">
        <v>993</v>
      </c>
      <c r="N551" s="25">
        <v>316</v>
      </c>
      <c r="O551" s="25">
        <v>408</v>
      </c>
      <c r="P551" s="25">
        <v>347</v>
      </c>
      <c r="Q551" s="25">
        <v>325</v>
      </c>
      <c r="R551" s="25">
        <v>229</v>
      </c>
      <c r="S551" s="25">
        <v>219</v>
      </c>
      <c r="T551" s="25">
        <v>764</v>
      </c>
      <c r="U551" s="25">
        <v>2068</v>
      </c>
      <c r="V551" s="25">
        <v>855</v>
      </c>
      <c r="W551" s="25">
        <v>476</v>
      </c>
      <c r="X551" s="25">
        <v>11</v>
      </c>
      <c r="Y551" s="25">
        <v>0</v>
      </c>
      <c r="Z551" s="25">
        <v>0</v>
      </c>
      <c r="AA551" s="25">
        <v>11</v>
      </c>
      <c r="AB551" s="26">
        <f>'TAZ 1454 2015 Land Use'!H551</f>
        <v>2643</v>
      </c>
      <c r="AC551" s="25">
        <f t="shared" si="31"/>
        <v>1445</v>
      </c>
      <c r="AD551" s="25">
        <f t="shared" si="32"/>
        <v>1198</v>
      </c>
      <c r="AE551" s="29">
        <f t="shared" si="33"/>
        <v>4.7729083665338647</v>
      </c>
    </row>
    <row r="552" spans="1:31" x14ac:dyDescent="0.25">
      <c r="A552" s="23">
        <v>3</v>
      </c>
      <c r="B552" s="25">
        <v>551</v>
      </c>
      <c r="C552" s="25">
        <v>1943</v>
      </c>
      <c r="D552" s="25">
        <v>6627</v>
      </c>
      <c r="E552" s="25">
        <v>385</v>
      </c>
      <c r="F552" s="25">
        <v>426</v>
      </c>
      <c r="G552" s="25">
        <v>431</v>
      </c>
      <c r="H552" s="25">
        <v>701</v>
      </c>
      <c r="I552" s="25">
        <v>341</v>
      </c>
      <c r="J552" s="25">
        <v>729</v>
      </c>
      <c r="K552" s="25">
        <v>585</v>
      </c>
      <c r="L552" s="25">
        <v>288</v>
      </c>
      <c r="M552" s="25">
        <v>1141</v>
      </c>
      <c r="N552" s="25">
        <v>802</v>
      </c>
      <c r="O552" s="25">
        <v>830</v>
      </c>
      <c r="P552" s="25">
        <v>699</v>
      </c>
      <c r="Q552" s="25">
        <v>262</v>
      </c>
      <c r="R552" s="25">
        <v>152</v>
      </c>
      <c r="S552" s="25">
        <v>582</v>
      </c>
      <c r="T552" s="25">
        <v>1296</v>
      </c>
      <c r="U552" s="25">
        <v>2749</v>
      </c>
      <c r="V552" s="25">
        <v>1411</v>
      </c>
      <c r="W552" s="25">
        <v>589</v>
      </c>
      <c r="X552" s="25">
        <v>39</v>
      </c>
      <c r="Y552" s="25">
        <v>0</v>
      </c>
      <c r="Z552" s="25">
        <v>0</v>
      </c>
      <c r="AA552" s="25">
        <v>39</v>
      </c>
      <c r="AB552" s="26">
        <f>'TAZ 1454 2015 Land Use'!H552</f>
        <v>3348</v>
      </c>
      <c r="AC552" s="25">
        <f t="shared" si="31"/>
        <v>1899</v>
      </c>
      <c r="AD552" s="25">
        <f t="shared" si="32"/>
        <v>1449</v>
      </c>
      <c r="AE552" s="29">
        <f t="shared" si="33"/>
        <v>5.03125</v>
      </c>
    </row>
    <row r="553" spans="1:31" x14ac:dyDescent="0.25">
      <c r="A553" s="23">
        <v>3</v>
      </c>
      <c r="B553" s="25">
        <v>552</v>
      </c>
      <c r="C553" s="25">
        <v>1305</v>
      </c>
      <c r="D553" s="25">
        <v>4925</v>
      </c>
      <c r="E553" s="25">
        <v>191</v>
      </c>
      <c r="F553" s="25">
        <v>299</v>
      </c>
      <c r="G553" s="25">
        <v>308</v>
      </c>
      <c r="H553" s="25">
        <v>507</v>
      </c>
      <c r="I553" s="25">
        <v>154</v>
      </c>
      <c r="J553" s="25">
        <v>506</v>
      </c>
      <c r="K553" s="25">
        <v>490</v>
      </c>
      <c r="L553" s="25">
        <v>155</v>
      </c>
      <c r="M553" s="25">
        <v>710</v>
      </c>
      <c r="N553" s="25">
        <v>595</v>
      </c>
      <c r="O553" s="25">
        <v>590</v>
      </c>
      <c r="P553" s="25">
        <v>334</v>
      </c>
      <c r="Q553" s="25">
        <v>210</v>
      </c>
      <c r="R553" s="25">
        <v>171</v>
      </c>
      <c r="S553" s="25">
        <v>386</v>
      </c>
      <c r="T553" s="25">
        <v>1118</v>
      </c>
      <c r="U553" s="25">
        <v>2091</v>
      </c>
      <c r="V553" s="25">
        <v>1034</v>
      </c>
      <c r="W553" s="25">
        <v>296</v>
      </c>
      <c r="X553" s="25">
        <v>0</v>
      </c>
      <c r="Y553" s="25">
        <v>0</v>
      </c>
      <c r="Z553" s="25">
        <v>0</v>
      </c>
      <c r="AA553" s="25">
        <v>0</v>
      </c>
      <c r="AB553" s="26">
        <f>'TAZ 1454 2015 Land Use'!H553</f>
        <v>2258</v>
      </c>
      <c r="AC553" s="25">
        <f t="shared" si="31"/>
        <v>1486</v>
      </c>
      <c r="AD553" s="25">
        <f t="shared" si="32"/>
        <v>772</v>
      </c>
      <c r="AE553" s="29">
        <f t="shared" si="33"/>
        <v>4.9806451612903224</v>
      </c>
    </row>
    <row r="554" spans="1:31" x14ac:dyDescent="0.25">
      <c r="A554" s="23">
        <v>3</v>
      </c>
      <c r="B554" s="25">
        <v>553</v>
      </c>
      <c r="C554" s="25">
        <v>1205</v>
      </c>
      <c r="D554" s="25">
        <v>4885</v>
      </c>
      <c r="E554" s="25">
        <v>213</v>
      </c>
      <c r="F554" s="25">
        <v>149</v>
      </c>
      <c r="G554" s="25">
        <v>299</v>
      </c>
      <c r="H554" s="25">
        <v>544</v>
      </c>
      <c r="I554" s="25">
        <v>185</v>
      </c>
      <c r="J554" s="25">
        <v>421</v>
      </c>
      <c r="K554" s="25">
        <v>381</v>
      </c>
      <c r="L554" s="25">
        <v>218</v>
      </c>
      <c r="M554" s="25">
        <v>643</v>
      </c>
      <c r="N554" s="25">
        <v>562</v>
      </c>
      <c r="O554" s="25">
        <v>460</v>
      </c>
      <c r="P554" s="25">
        <v>319</v>
      </c>
      <c r="Q554" s="25">
        <v>204</v>
      </c>
      <c r="R554" s="25">
        <v>222</v>
      </c>
      <c r="S554" s="25">
        <v>476</v>
      </c>
      <c r="T554" s="25">
        <v>1039</v>
      </c>
      <c r="U554" s="25">
        <v>2087</v>
      </c>
      <c r="V554" s="25">
        <v>878</v>
      </c>
      <c r="W554" s="25">
        <v>405</v>
      </c>
      <c r="X554" s="25">
        <v>42</v>
      </c>
      <c r="Y554" s="25">
        <v>0</v>
      </c>
      <c r="Z554" s="25">
        <v>0</v>
      </c>
      <c r="AA554" s="25">
        <v>42</v>
      </c>
      <c r="AB554" s="26">
        <f>'TAZ 1454 2015 Land Use'!H554</f>
        <v>2282</v>
      </c>
      <c r="AC554" s="25">
        <f t="shared" si="31"/>
        <v>1183</v>
      </c>
      <c r="AD554" s="25">
        <f t="shared" si="32"/>
        <v>1099</v>
      </c>
      <c r="AE554" s="29">
        <f t="shared" si="33"/>
        <v>5.0412844036697244</v>
      </c>
    </row>
    <row r="555" spans="1:31" x14ac:dyDescent="0.25">
      <c r="A555" s="23">
        <v>3</v>
      </c>
      <c r="B555" s="25">
        <v>554</v>
      </c>
      <c r="C555" s="25">
        <v>1184</v>
      </c>
      <c r="D555" s="25">
        <v>4420</v>
      </c>
      <c r="E555" s="25">
        <v>250</v>
      </c>
      <c r="F555" s="25">
        <v>428</v>
      </c>
      <c r="G555" s="25">
        <v>196</v>
      </c>
      <c r="H555" s="25">
        <v>310</v>
      </c>
      <c r="I555" s="25">
        <v>263</v>
      </c>
      <c r="J555" s="25">
        <v>304</v>
      </c>
      <c r="K555" s="25">
        <v>413</v>
      </c>
      <c r="L555" s="25">
        <v>204</v>
      </c>
      <c r="M555" s="25">
        <v>951</v>
      </c>
      <c r="N555" s="25">
        <v>233</v>
      </c>
      <c r="O555" s="25">
        <v>351</v>
      </c>
      <c r="P555" s="25">
        <v>211</v>
      </c>
      <c r="Q555" s="25">
        <v>216</v>
      </c>
      <c r="R555" s="25">
        <v>406</v>
      </c>
      <c r="S555" s="25">
        <v>88</v>
      </c>
      <c r="T555" s="25">
        <v>816</v>
      </c>
      <c r="U555" s="25">
        <v>1840</v>
      </c>
      <c r="V555" s="25">
        <v>1210</v>
      </c>
      <c r="W555" s="25">
        <v>466</v>
      </c>
      <c r="X555" s="25">
        <v>755</v>
      </c>
      <c r="Y555" s="25">
        <v>345</v>
      </c>
      <c r="Z555" s="25">
        <v>0</v>
      </c>
      <c r="AA555" s="25">
        <v>410</v>
      </c>
      <c r="AB555" s="26">
        <f>'TAZ 1454 2015 Land Use'!H555</f>
        <v>2419</v>
      </c>
      <c r="AC555" s="25">
        <f t="shared" si="31"/>
        <v>1130</v>
      </c>
      <c r="AD555" s="25">
        <f t="shared" si="32"/>
        <v>1289</v>
      </c>
      <c r="AE555" s="29">
        <f t="shared" si="33"/>
        <v>6.3186274509803919</v>
      </c>
    </row>
    <row r="556" spans="1:31" x14ac:dyDescent="0.25">
      <c r="A556" s="23">
        <v>3</v>
      </c>
      <c r="B556" s="25">
        <v>555</v>
      </c>
      <c r="C556" s="25">
        <v>2351</v>
      </c>
      <c r="D556" s="25">
        <v>7321</v>
      </c>
      <c r="E556" s="25">
        <v>812</v>
      </c>
      <c r="F556" s="25">
        <v>593</v>
      </c>
      <c r="G556" s="25">
        <v>296</v>
      </c>
      <c r="H556" s="25">
        <v>650</v>
      </c>
      <c r="I556" s="25">
        <v>430</v>
      </c>
      <c r="J556" s="25">
        <v>997</v>
      </c>
      <c r="K556" s="25">
        <v>501</v>
      </c>
      <c r="L556" s="25">
        <v>423</v>
      </c>
      <c r="M556" s="25">
        <v>1800</v>
      </c>
      <c r="N556" s="25">
        <v>551</v>
      </c>
      <c r="O556" s="25">
        <v>1005</v>
      </c>
      <c r="P556" s="25">
        <v>669</v>
      </c>
      <c r="Q556" s="25">
        <v>372</v>
      </c>
      <c r="R556" s="25">
        <v>305</v>
      </c>
      <c r="S556" s="25">
        <v>411</v>
      </c>
      <c r="T556" s="25">
        <v>1099</v>
      </c>
      <c r="U556" s="25">
        <v>4106</v>
      </c>
      <c r="V556" s="25">
        <v>1277</v>
      </c>
      <c r="W556" s="25">
        <v>428</v>
      </c>
      <c r="X556" s="25">
        <v>231</v>
      </c>
      <c r="Y556" s="25">
        <v>52</v>
      </c>
      <c r="Z556" s="25">
        <v>0</v>
      </c>
      <c r="AA556" s="25">
        <v>179</v>
      </c>
      <c r="AB556" s="26">
        <f>'TAZ 1454 2015 Land Use'!H556</f>
        <v>4296</v>
      </c>
      <c r="AC556" s="25">
        <f t="shared" si="31"/>
        <v>1999</v>
      </c>
      <c r="AD556" s="25">
        <f t="shared" si="32"/>
        <v>2297</v>
      </c>
      <c r="AE556" s="29">
        <f t="shared" si="33"/>
        <v>5.4302600472813243</v>
      </c>
    </row>
    <row r="557" spans="1:31" x14ac:dyDescent="0.25">
      <c r="A557" s="23">
        <v>3</v>
      </c>
      <c r="B557" s="25">
        <v>556</v>
      </c>
      <c r="C557" s="25">
        <v>572</v>
      </c>
      <c r="D557" s="25">
        <v>4627</v>
      </c>
      <c r="E557" s="25">
        <v>110</v>
      </c>
      <c r="F557" s="25">
        <v>201</v>
      </c>
      <c r="G557" s="25">
        <v>136</v>
      </c>
      <c r="H557" s="25">
        <v>125</v>
      </c>
      <c r="I557" s="25">
        <v>74</v>
      </c>
      <c r="J557" s="25">
        <v>161</v>
      </c>
      <c r="K557" s="25">
        <v>215</v>
      </c>
      <c r="L557" s="25">
        <v>122</v>
      </c>
      <c r="M557" s="25">
        <v>521</v>
      </c>
      <c r="N557" s="25">
        <v>51</v>
      </c>
      <c r="O557" s="25">
        <v>304</v>
      </c>
      <c r="P557" s="25">
        <v>156</v>
      </c>
      <c r="Q557" s="25">
        <v>59</v>
      </c>
      <c r="R557" s="25">
        <v>53</v>
      </c>
      <c r="S557" s="25">
        <v>19</v>
      </c>
      <c r="T557" s="25">
        <v>2752</v>
      </c>
      <c r="U557" s="25">
        <v>1479</v>
      </c>
      <c r="V557" s="25">
        <v>297</v>
      </c>
      <c r="W557" s="25">
        <v>80</v>
      </c>
      <c r="X557" s="25">
        <v>2971</v>
      </c>
      <c r="Y557" s="25">
        <v>2959</v>
      </c>
      <c r="Z557" s="25">
        <v>0</v>
      </c>
      <c r="AA557" s="25">
        <v>12</v>
      </c>
      <c r="AB557" s="26">
        <f>'TAZ 1454 2015 Land Use'!H557</f>
        <v>2455</v>
      </c>
      <c r="AC557" s="25">
        <f t="shared" si="31"/>
        <v>591</v>
      </c>
      <c r="AD557" s="25">
        <f t="shared" si="32"/>
        <v>1864</v>
      </c>
      <c r="AE557" s="29">
        <f t="shared" si="33"/>
        <v>15.278688524590164</v>
      </c>
    </row>
    <row r="558" spans="1:31" x14ac:dyDescent="0.25">
      <c r="A558" s="23">
        <v>3</v>
      </c>
      <c r="B558" s="25">
        <v>557</v>
      </c>
      <c r="C558" s="25">
        <v>2090</v>
      </c>
      <c r="D558" s="25">
        <v>4190</v>
      </c>
      <c r="E558" s="25">
        <v>1013</v>
      </c>
      <c r="F558" s="25">
        <v>629</v>
      </c>
      <c r="G558" s="25">
        <v>281</v>
      </c>
      <c r="H558" s="25">
        <v>167</v>
      </c>
      <c r="I558" s="25">
        <v>442</v>
      </c>
      <c r="J558" s="25">
        <v>1182</v>
      </c>
      <c r="K558" s="25">
        <v>372</v>
      </c>
      <c r="L558" s="25">
        <v>94</v>
      </c>
      <c r="M558" s="25">
        <v>1846</v>
      </c>
      <c r="N558" s="25">
        <v>244</v>
      </c>
      <c r="O558" s="25">
        <v>830</v>
      </c>
      <c r="P558" s="25">
        <v>399</v>
      </c>
      <c r="Q558" s="25">
        <v>418</v>
      </c>
      <c r="R558" s="25">
        <v>443</v>
      </c>
      <c r="S558" s="25">
        <v>196</v>
      </c>
      <c r="T558" s="25">
        <v>304</v>
      </c>
      <c r="U558" s="25">
        <v>2590</v>
      </c>
      <c r="V558" s="25">
        <v>682</v>
      </c>
      <c r="W558" s="25">
        <v>418</v>
      </c>
      <c r="X558" s="25">
        <v>97</v>
      </c>
      <c r="Y558" s="25">
        <v>0</v>
      </c>
      <c r="Z558" s="25">
        <v>0</v>
      </c>
      <c r="AA558" s="25">
        <v>97</v>
      </c>
      <c r="AB558" s="26">
        <f>'TAZ 1454 2015 Land Use'!H558</f>
        <v>2418</v>
      </c>
      <c r="AC558" s="25">
        <f t="shared" si="31"/>
        <v>1926</v>
      </c>
      <c r="AD558" s="25">
        <f t="shared" si="32"/>
        <v>492</v>
      </c>
      <c r="AE558" s="29">
        <f t="shared" si="33"/>
        <v>5.2340425531914896</v>
      </c>
    </row>
    <row r="559" spans="1:31" x14ac:dyDescent="0.25">
      <c r="A559" s="23">
        <v>3</v>
      </c>
      <c r="B559" s="25">
        <v>558</v>
      </c>
      <c r="C559" s="25">
        <v>1862</v>
      </c>
      <c r="D559" s="25">
        <v>3852</v>
      </c>
      <c r="E559" s="25">
        <v>794</v>
      </c>
      <c r="F559" s="25">
        <v>693</v>
      </c>
      <c r="G559" s="25">
        <v>197</v>
      </c>
      <c r="H559" s="25">
        <v>178</v>
      </c>
      <c r="I559" s="25">
        <v>432</v>
      </c>
      <c r="J559" s="25">
        <v>830</v>
      </c>
      <c r="K559" s="25">
        <v>486</v>
      </c>
      <c r="L559" s="25">
        <v>114</v>
      </c>
      <c r="M559" s="25">
        <v>1658</v>
      </c>
      <c r="N559" s="25">
        <v>204</v>
      </c>
      <c r="O559" s="25">
        <v>568</v>
      </c>
      <c r="P559" s="25">
        <v>374</v>
      </c>
      <c r="Q559" s="25">
        <v>328</v>
      </c>
      <c r="R559" s="25">
        <v>592</v>
      </c>
      <c r="S559" s="25">
        <v>128</v>
      </c>
      <c r="T559" s="25">
        <v>365</v>
      </c>
      <c r="U559" s="25">
        <v>2025</v>
      </c>
      <c r="V559" s="25">
        <v>928</v>
      </c>
      <c r="W559" s="25">
        <v>406</v>
      </c>
      <c r="X559" s="25">
        <v>21</v>
      </c>
      <c r="Y559" s="25">
        <v>0</v>
      </c>
      <c r="Z559" s="25">
        <v>0</v>
      </c>
      <c r="AA559" s="25">
        <v>21</v>
      </c>
      <c r="AB559" s="26">
        <f>'TAZ 1454 2015 Land Use'!H559</f>
        <v>2284</v>
      </c>
      <c r="AC559" s="25">
        <f t="shared" si="31"/>
        <v>1802</v>
      </c>
      <c r="AD559" s="25">
        <f t="shared" si="32"/>
        <v>482</v>
      </c>
      <c r="AE559" s="29">
        <f t="shared" si="33"/>
        <v>4.2280701754385968</v>
      </c>
    </row>
    <row r="560" spans="1:31" x14ac:dyDescent="0.25">
      <c r="A560" s="23">
        <v>3</v>
      </c>
      <c r="B560" s="25">
        <v>559</v>
      </c>
      <c r="C560" s="25">
        <v>1762</v>
      </c>
      <c r="D560" s="25">
        <v>5524</v>
      </c>
      <c r="E560" s="25">
        <v>398</v>
      </c>
      <c r="F560" s="25">
        <v>549</v>
      </c>
      <c r="G560" s="25">
        <v>214</v>
      </c>
      <c r="H560" s="25">
        <v>601</v>
      </c>
      <c r="I560" s="25">
        <v>181</v>
      </c>
      <c r="J560" s="25">
        <v>799</v>
      </c>
      <c r="K560" s="25">
        <v>495</v>
      </c>
      <c r="L560" s="25">
        <v>287</v>
      </c>
      <c r="M560" s="25">
        <v>1217</v>
      </c>
      <c r="N560" s="25">
        <v>545</v>
      </c>
      <c r="O560" s="25">
        <v>378</v>
      </c>
      <c r="P560" s="25">
        <v>346</v>
      </c>
      <c r="Q560" s="25">
        <v>398</v>
      </c>
      <c r="R560" s="25">
        <v>640</v>
      </c>
      <c r="S560" s="25">
        <v>327</v>
      </c>
      <c r="T560" s="25">
        <v>878</v>
      </c>
      <c r="U560" s="25">
        <v>2193</v>
      </c>
      <c r="V560" s="25">
        <v>1590</v>
      </c>
      <c r="W560" s="25">
        <v>536</v>
      </c>
      <c r="X560" s="25">
        <v>18</v>
      </c>
      <c r="Y560" s="25">
        <v>0</v>
      </c>
      <c r="Z560" s="25">
        <v>0</v>
      </c>
      <c r="AA560" s="25">
        <v>18</v>
      </c>
      <c r="AB560" s="26">
        <f>'TAZ 1454 2015 Land Use'!H560</f>
        <v>3199</v>
      </c>
      <c r="AC560" s="25">
        <f t="shared" si="31"/>
        <v>1789</v>
      </c>
      <c r="AD560" s="25">
        <f t="shared" si="32"/>
        <v>1410</v>
      </c>
      <c r="AE560" s="29">
        <f t="shared" si="33"/>
        <v>4.9128919860627178</v>
      </c>
    </row>
    <row r="561" spans="1:31" x14ac:dyDescent="0.25">
      <c r="A561" s="23">
        <v>3</v>
      </c>
      <c r="B561" s="25">
        <v>560</v>
      </c>
      <c r="C561" s="25">
        <v>1305</v>
      </c>
      <c r="D561" s="25">
        <v>5263</v>
      </c>
      <c r="E561" s="25">
        <v>168</v>
      </c>
      <c r="F561" s="25">
        <v>276</v>
      </c>
      <c r="G561" s="25">
        <v>219</v>
      </c>
      <c r="H561" s="25">
        <v>642</v>
      </c>
      <c r="I561" s="25">
        <v>124</v>
      </c>
      <c r="J561" s="25">
        <v>576</v>
      </c>
      <c r="K561" s="25">
        <v>423</v>
      </c>
      <c r="L561" s="25">
        <v>182</v>
      </c>
      <c r="M561" s="25">
        <v>571</v>
      </c>
      <c r="N561" s="25">
        <v>734</v>
      </c>
      <c r="O561" s="25">
        <v>641</v>
      </c>
      <c r="P561" s="25">
        <v>304</v>
      </c>
      <c r="Q561" s="25">
        <v>181</v>
      </c>
      <c r="R561" s="25">
        <v>179</v>
      </c>
      <c r="S561" s="25">
        <v>377</v>
      </c>
      <c r="T561" s="25">
        <v>1422</v>
      </c>
      <c r="U561" s="25">
        <v>2333</v>
      </c>
      <c r="V561" s="25">
        <v>874</v>
      </c>
      <c r="W561" s="25">
        <v>257</v>
      </c>
      <c r="X561" s="25">
        <v>232</v>
      </c>
      <c r="Y561" s="25">
        <v>0</v>
      </c>
      <c r="Z561" s="25">
        <v>0</v>
      </c>
      <c r="AA561" s="25">
        <v>232</v>
      </c>
      <c r="AB561" s="26">
        <f>'TAZ 1454 2015 Land Use'!H561</f>
        <v>2327</v>
      </c>
      <c r="AC561" s="25">
        <f t="shared" si="31"/>
        <v>1422</v>
      </c>
      <c r="AD561" s="25">
        <f t="shared" si="32"/>
        <v>905</v>
      </c>
      <c r="AE561" s="29">
        <f t="shared" si="33"/>
        <v>4.9725274725274726</v>
      </c>
    </row>
    <row r="562" spans="1:31" x14ac:dyDescent="0.25">
      <c r="A562" s="23">
        <v>3</v>
      </c>
      <c r="B562" s="25">
        <v>561</v>
      </c>
      <c r="C562" s="25">
        <v>1488</v>
      </c>
      <c r="D562" s="25">
        <v>3860</v>
      </c>
      <c r="E562" s="25">
        <v>512</v>
      </c>
      <c r="F562" s="25">
        <v>555</v>
      </c>
      <c r="G562" s="25">
        <v>132</v>
      </c>
      <c r="H562" s="25">
        <v>289</v>
      </c>
      <c r="I562" s="25">
        <v>265</v>
      </c>
      <c r="J562" s="25">
        <v>728</v>
      </c>
      <c r="K562" s="25">
        <v>336</v>
      </c>
      <c r="L562" s="25">
        <v>159</v>
      </c>
      <c r="M562" s="25">
        <v>1080</v>
      </c>
      <c r="N562" s="25">
        <v>408</v>
      </c>
      <c r="O562" s="25">
        <v>650</v>
      </c>
      <c r="P562" s="25">
        <v>394</v>
      </c>
      <c r="Q562" s="25">
        <v>336</v>
      </c>
      <c r="R562" s="25">
        <v>108</v>
      </c>
      <c r="S562" s="25">
        <v>222</v>
      </c>
      <c r="T562" s="25">
        <v>681</v>
      </c>
      <c r="U562" s="25">
        <v>1774</v>
      </c>
      <c r="V562" s="25">
        <v>868</v>
      </c>
      <c r="W562" s="25">
        <v>315</v>
      </c>
      <c r="X562" s="25">
        <v>0</v>
      </c>
      <c r="Y562" s="25">
        <v>0</v>
      </c>
      <c r="Z562" s="25">
        <v>0</v>
      </c>
      <c r="AA562" s="25">
        <v>0</v>
      </c>
      <c r="AB562" s="26">
        <f>'TAZ 1454 2015 Land Use'!H562</f>
        <v>2044</v>
      </c>
      <c r="AC562" s="25">
        <f t="shared" si="31"/>
        <v>1400</v>
      </c>
      <c r="AD562" s="25">
        <f t="shared" si="32"/>
        <v>644</v>
      </c>
      <c r="AE562" s="29">
        <f t="shared" si="33"/>
        <v>4.050314465408805</v>
      </c>
    </row>
    <row r="563" spans="1:31" x14ac:dyDescent="0.25">
      <c r="A563" s="23">
        <v>3</v>
      </c>
      <c r="B563" s="25">
        <v>562</v>
      </c>
      <c r="C563" s="25">
        <v>1311</v>
      </c>
      <c r="D563" s="25">
        <v>5156</v>
      </c>
      <c r="E563" s="25">
        <v>153</v>
      </c>
      <c r="F563" s="25">
        <v>214</v>
      </c>
      <c r="G563" s="25">
        <v>249</v>
      </c>
      <c r="H563" s="25">
        <v>695</v>
      </c>
      <c r="I563" s="25">
        <v>178</v>
      </c>
      <c r="J563" s="25">
        <v>524</v>
      </c>
      <c r="K563" s="25">
        <v>309</v>
      </c>
      <c r="L563" s="25">
        <v>300</v>
      </c>
      <c r="M563" s="25">
        <v>639</v>
      </c>
      <c r="N563" s="25">
        <v>672</v>
      </c>
      <c r="O563" s="25">
        <v>530</v>
      </c>
      <c r="P563" s="25">
        <v>414</v>
      </c>
      <c r="Q563" s="25">
        <v>280</v>
      </c>
      <c r="R563" s="25">
        <v>87</v>
      </c>
      <c r="S563" s="25">
        <v>387</v>
      </c>
      <c r="T563" s="25">
        <v>1110</v>
      </c>
      <c r="U563" s="25">
        <v>2419</v>
      </c>
      <c r="V563" s="25">
        <v>954</v>
      </c>
      <c r="W563" s="25">
        <v>286</v>
      </c>
      <c r="X563" s="25">
        <v>89</v>
      </c>
      <c r="Y563" s="25">
        <v>0</v>
      </c>
      <c r="Z563" s="25">
        <v>0</v>
      </c>
      <c r="AA563" s="25">
        <v>89</v>
      </c>
      <c r="AB563" s="26">
        <f>'TAZ 1454 2015 Land Use'!H563</f>
        <v>2429</v>
      </c>
      <c r="AC563" s="25">
        <f t="shared" si="31"/>
        <v>1142</v>
      </c>
      <c r="AD563" s="25">
        <f t="shared" si="32"/>
        <v>1287</v>
      </c>
      <c r="AE563" s="29">
        <f t="shared" si="33"/>
        <v>4.29</v>
      </c>
    </row>
    <row r="564" spans="1:31" x14ac:dyDescent="0.25">
      <c r="A564" s="23">
        <v>3</v>
      </c>
      <c r="B564" s="25">
        <v>563</v>
      </c>
      <c r="C564" s="25">
        <v>4264</v>
      </c>
      <c r="D564" s="25">
        <v>12187</v>
      </c>
      <c r="E564" s="25">
        <v>1510</v>
      </c>
      <c r="F564" s="25">
        <v>996</v>
      </c>
      <c r="G564" s="25">
        <v>614</v>
      </c>
      <c r="H564" s="25">
        <v>1144</v>
      </c>
      <c r="I564" s="25">
        <v>1239</v>
      </c>
      <c r="J564" s="25">
        <v>1803</v>
      </c>
      <c r="K564" s="25">
        <v>945</v>
      </c>
      <c r="L564" s="25">
        <v>277</v>
      </c>
      <c r="M564" s="25">
        <v>2705</v>
      </c>
      <c r="N564" s="25">
        <v>1559</v>
      </c>
      <c r="O564" s="25">
        <v>2362</v>
      </c>
      <c r="P564" s="25">
        <v>1082</v>
      </c>
      <c r="Q564" s="25">
        <v>507</v>
      </c>
      <c r="R564" s="25">
        <v>313</v>
      </c>
      <c r="S564" s="25">
        <v>931</v>
      </c>
      <c r="T564" s="25">
        <v>2607</v>
      </c>
      <c r="U564" s="25">
        <v>4757</v>
      </c>
      <c r="V564" s="25">
        <v>2904</v>
      </c>
      <c r="W564" s="25">
        <v>988</v>
      </c>
      <c r="X564" s="25">
        <v>717</v>
      </c>
      <c r="Y564" s="25">
        <v>0</v>
      </c>
      <c r="Z564" s="25">
        <v>0</v>
      </c>
      <c r="AA564" s="25">
        <v>717</v>
      </c>
      <c r="AB564" s="26">
        <f>'TAZ 1454 2015 Land Use'!H564</f>
        <v>5162</v>
      </c>
      <c r="AC564" s="25">
        <f t="shared" si="31"/>
        <v>3693</v>
      </c>
      <c r="AD564" s="25">
        <f t="shared" si="32"/>
        <v>1469</v>
      </c>
      <c r="AE564" s="29">
        <f t="shared" si="33"/>
        <v>5.3032490974729241</v>
      </c>
    </row>
    <row r="565" spans="1:31" x14ac:dyDescent="0.25">
      <c r="A565" s="23">
        <v>3</v>
      </c>
      <c r="B565" s="25">
        <v>564</v>
      </c>
      <c r="C565" s="25">
        <v>2896</v>
      </c>
      <c r="D565" s="25">
        <v>7834</v>
      </c>
      <c r="E565" s="25">
        <v>567</v>
      </c>
      <c r="F565" s="25">
        <v>993</v>
      </c>
      <c r="G565" s="25">
        <v>689</v>
      </c>
      <c r="H565" s="25">
        <v>647</v>
      </c>
      <c r="I565" s="25">
        <v>497</v>
      </c>
      <c r="J565" s="25">
        <v>1394</v>
      </c>
      <c r="K565" s="25">
        <v>877</v>
      </c>
      <c r="L565" s="25">
        <v>128</v>
      </c>
      <c r="M565" s="25">
        <v>1588</v>
      </c>
      <c r="N565" s="25">
        <v>1308</v>
      </c>
      <c r="O565" s="25">
        <v>835</v>
      </c>
      <c r="P565" s="25">
        <v>582</v>
      </c>
      <c r="Q565" s="25">
        <v>510</v>
      </c>
      <c r="R565" s="25">
        <v>969</v>
      </c>
      <c r="S565" s="25">
        <v>864</v>
      </c>
      <c r="T565" s="25">
        <v>1370</v>
      </c>
      <c r="U565" s="25">
        <v>3123</v>
      </c>
      <c r="V565" s="25">
        <v>1795</v>
      </c>
      <c r="W565" s="25">
        <v>682</v>
      </c>
      <c r="X565" s="25">
        <v>24</v>
      </c>
      <c r="Y565" s="25">
        <v>0</v>
      </c>
      <c r="Z565" s="25">
        <v>0</v>
      </c>
      <c r="AA565" s="25">
        <v>24</v>
      </c>
      <c r="AB565" s="26">
        <f>'TAZ 1454 2015 Land Use'!H565</f>
        <v>3808</v>
      </c>
      <c r="AC565" s="25">
        <f t="shared" si="31"/>
        <v>3148</v>
      </c>
      <c r="AD565" s="25">
        <f t="shared" si="32"/>
        <v>660</v>
      </c>
      <c r="AE565" s="29">
        <f t="shared" si="33"/>
        <v>5.15625</v>
      </c>
    </row>
    <row r="566" spans="1:31" x14ac:dyDescent="0.25">
      <c r="A566" s="23">
        <v>3</v>
      </c>
      <c r="B566" s="25">
        <v>565</v>
      </c>
      <c r="C566" s="25">
        <v>2261</v>
      </c>
      <c r="D566" s="25">
        <v>5375</v>
      </c>
      <c r="E566" s="25">
        <v>687</v>
      </c>
      <c r="F566" s="25">
        <v>777</v>
      </c>
      <c r="G566" s="25">
        <v>436</v>
      </c>
      <c r="H566" s="25">
        <v>361</v>
      </c>
      <c r="I566" s="25">
        <v>474</v>
      </c>
      <c r="J566" s="25">
        <v>986</v>
      </c>
      <c r="K566" s="25">
        <v>743</v>
      </c>
      <c r="L566" s="25">
        <v>58</v>
      </c>
      <c r="M566" s="25">
        <v>1588</v>
      </c>
      <c r="N566" s="25">
        <v>673</v>
      </c>
      <c r="O566" s="25">
        <v>686</v>
      </c>
      <c r="P566" s="25">
        <v>597</v>
      </c>
      <c r="Q566" s="25">
        <v>461</v>
      </c>
      <c r="R566" s="25">
        <v>517</v>
      </c>
      <c r="S566" s="25">
        <v>498</v>
      </c>
      <c r="T566" s="25">
        <v>699</v>
      </c>
      <c r="U566" s="25">
        <v>2293</v>
      </c>
      <c r="V566" s="25">
        <v>1253</v>
      </c>
      <c r="W566" s="25">
        <v>632</v>
      </c>
      <c r="X566" s="25">
        <v>0</v>
      </c>
      <c r="Y566" s="25">
        <v>0</v>
      </c>
      <c r="Z566" s="25">
        <v>0</v>
      </c>
      <c r="AA566" s="25">
        <v>0</v>
      </c>
      <c r="AB566" s="26">
        <f>'TAZ 1454 2015 Land Use'!H566</f>
        <v>2834</v>
      </c>
      <c r="AC566" s="25">
        <f t="shared" si="31"/>
        <v>2472</v>
      </c>
      <c r="AD566" s="25">
        <f t="shared" si="32"/>
        <v>362</v>
      </c>
      <c r="AE566" s="29">
        <f t="shared" si="33"/>
        <v>6.2413793103448274</v>
      </c>
    </row>
    <row r="567" spans="1:31" x14ac:dyDescent="0.25">
      <c r="A567" s="23">
        <v>3</v>
      </c>
      <c r="B567" s="25">
        <v>566</v>
      </c>
      <c r="C567" s="25">
        <v>2698</v>
      </c>
      <c r="D567" s="25">
        <v>6331</v>
      </c>
      <c r="E567" s="25">
        <v>830</v>
      </c>
      <c r="F567" s="25">
        <v>966</v>
      </c>
      <c r="G567" s="25">
        <v>461</v>
      </c>
      <c r="H567" s="25">
        <v>441</v>
      </c>
      <c r="I567" s="25">
        <v>456</v>
      </c>
      <c r="J567" s="25">
        <v>1223</v>
      </c>
      <c r="K567" s="25">
        <v>786</v>
      </c>
      <c r="L567" s="25">
        <v>233</v>
      </c>
      <c r="M567" s="25">
        <v>1953</v>
      </c>
      <c r="N567" s="25">
        <v>745</v>
      </c>
      <c r="O567" s="25">
        <v>519</v>
      </c>
      <c r="P567" s="25">
        <v>524</v>
      </c>
      <c r="Q567" s="25">
        <v>764</v>
      </c>
      <c r="R567" s="25">
        <v>891</v>
      </c>
      <c r="S567" s="25">
        <v>508</v>
      </c>
      <c r="T567" s="25">
        <v>626</v>
      </c>
      <c r="U567" s="25">
        <v>2673</v>
      </c>
      <c r="V567" s="25">
        <v>1634</v>
      </c>
      <c r="W567" s="25">
        <v>890</v>
      </c>
      <c r="X567" s="25">
        <v>0</v>
      </c>
      <c r="Y567" s="25">
        <v>0</v>
      </c>
      <c r="Z567" s="25">
        <v>0</v>
      </c>
      <c r="AA567" s="25">
        <v>0</v>
      </c>
      <c r="AB567" s="26">
        <f>'TAZ 1454 2015 Land Use'!H567</f>
        <v>3680</v>
      </c>
      <c r="AC567" s="25">
        <f t="shared" si="31"/>
        <v>2795</v>
      </c>
      <c r="AD567" s="25">
        <f t="shared" si="32"/>
        <v>885</v>
      </c>
      <c r="AE567" s="29">
        <f t="shared" si="33"/>
        <v>3.7982832618025753</v>
      </c>
    </row>
    <row r="568" spans="1:31" x14ac:dyDescent="0.25">
      <c r="A568" s="23">
        <v>3</v>
      </c>
      <c r="B568" s="25">
        <v>567</v>
      </c>
      <c r="C568" s="25">
        <v>2407</v>
      </c>
      <c r="D568" s="25">
        <v>8937</v>
      </c>
      <c r="E568" s="25">
        <v>314</v>
      </c>
      <c r="F568" s="25">
        <v>412</v>
      </c>
      <c r="G568" s="25">
        <v>394</v>
      </c>
      <c r="H568" s="25">
        <v>1287</v>
      </c>
      <c r="I568" s="25">
        <v>493</v>
      </c>
      <c r="J568" s="25">
        <v>976</v>
      </c>
      <c r="K568" s="25">
        <v>627</v>
      </c>
      <c r="L568" s="25">
        <v>311</v>
      </c>
      <c r="M568" s="25">
        <v>1068</v>
      </c>
      <c r="N568" s="25">
        <v>1339</v>
      </c>
      <c r="O568" s="25">
        <v>1226</v>
      </c>
      <c r="P568" s="25">
        <v>618</v>
      </c>
      <c r="Q568" s="25">
        <v>338</v>
      </c>
      <c r="R568" s="25">
        <v>225</v>
      </c>
      <c r="S568" s="25">
        <v>926</v>
      </c>
      <c r="T568" s="25">
        <v>1965</v>
      </c>
      <c r="U568" s="25">
        <v>3234</v>
      </c>
      <c r="V568" s="25">
        <v>1751</v>
      </c>
      <c r="W568" s="25">
        <v>1061</v>
      </c>
      <c r="X568" s="25">
        <v>112</v>
      </c>
      <c r="Y568" s="25">
        <v>0</v>
      </c>
      <c r="Z568" s="25">
        <v>0</v>
      </c>
      <c r="AA568" s="25">
        <v>112</v>
      </c>
      <c r="AB568" s="26">
        <f>'TAZ 1454 2015 Land Use'!H568</f>
        <v>3640</v>
      </c>
      <c r="AC568" s="25">
        <f t="shared" si="31"/>
        <v>2230</v>
      </c>
      <c r="AD568" s="25">
        <f t="shared" si="32"/>
        <v>1410</v>
      </c>
      <c r="AE568" s="29">
        <f t="shared" si="33"/>
        <v>4.5337620578778139</v>
      </c>
    </row>
    <row r="569" spans="1:31" x14ac:dyDescent="0.25">
      <c r="A569" s="23">
        <v>3</v>
      </c>
      <c r="B569" s="25">
        <v>568</v>
      </c>
      <c r="C569" s="25">
        <v>2282</v>
      </c>
      <c r="D569" s="25">
        <v>9167</v>
      </c>
      <c r="E569" s="25">
        <v>441</v>
      </c>
      <c r="F569" s="25">
        <v>481</v>
      </c>
      <c r="G569" s="25">
        <v>267</v>
      </c>
      <c r="H569" s="25">
        <v>1093</v>
      </c>
      <c r="I569" s="25">
        <v>344</v>
      </c>
      <c r="J569" s="25">
        <v>727</v>
      </c>
      <c r="K569" s="25">
        <v>682</v>
      </c>
      <c r="L569" s="25">
        <v>529</v>
      </c>
      <c r="M569" s="25">
        <v>1263</v>
      </c>
      <c r="N569" s="25">
        <v>1019</v>
      </c>
      <c r="O569" s="25">
        <v>605</v>
      </c>
      <c r="P569" s="25">
        <v>828</v>
      </c>
      <c r="Q569" s="25">
        <v>600</v>
      </c>
      <c r="R569" s="25">
        <v>249</v>
      </c>
      <c r="S569" s="25">
        <v>568</v>
      </c>
      <c r="T569" s="25">
        <v>1951</v>
      </c>
      <c r="U569" s="25">
        <v>3488</v>
      </c>
      <c r="V569" s="25">
        <v>2371</v>
      </c>
      <c r="W569" s="25">
        <v>789</v>
      </c>
      <c r="X569" s="25">
        <v>15</v>
      </c>
      <c r="Y569" s="25">
        <v>0</v>
      </c>
      <c r="Z569" s="25">
        <v>0</v>
      </c>
      <c r="AA569" s="25">
        <v>15</v>
      </c>
      <c r="AB569" s="26">
        <f>'TAZ 1454 2015 Land Use'!H569</f>
        <v>4835</v>
      </c>
      <c r="AC569" s="25">
        <f t="shared" si="31"/>
        <v>2091</v>
      </c>
      <c r="AD569" s="25">
        <f t="shared" si="32"/>
        <v>2744</v>
      </c>
      <c r="AE569" s="29">
        <f t="shared" si="33"/>
        <v>5.1871455576559544</v>
      </c>
    </row>
    <row r="570" spans="1:31" x14ac:dyDescent="0.25">
      <c r="A570" s="23">
        <v>3</v>
      </c>
      <c r="B570" s="25">
        <v>569</v>
      </c>
      <c r="C570" s="25">
        <v>1078</v>
      </c>
      <c r="D570" s="25">
        <v>4720</v>
      </c>
      <c r="E570" s="25">
        <v>65</v>
      </c>
      <c r="F570" s="25">
        <v>119</v>
      </c>
      <c r="G570" s="25">
        <v>220</v>
      </c>
      <c r="H570" s="25">
        <v>674</v>
      </c>
      <c r="I570" s="25">
        <v>133</v>
      </c>
      <c r="J570" s="25">
        <v>400</v>
      </c>
      <c r="K570" s="25">
        <v>261</v>
      </c>
      <c r="L570" s="25">
        <v>284</v>
      </c>
      <c r="M570" s="25">
        <v>448</v>
      </c>
      <c r="N570" s="25">
        <v>630</v>
      </c>
      <c r="O570" s="25">
        <v>349</v>
      </c>
      <c r="P570" s="25">
        <v>386</v>
      </c>
      <c r="Q570" s="25">
        <v>251</v>
      </c>
      <c r="R570" s="25">
        <v>92</v>
      </c>
      <c r="S570" s="25">
        <v>475</v>
      </c>
      <c r="T570" s="25">
        <v>1102</v>
      </c>
      <c r="U570" s="25">
        <v>1816</v>
      </c>
      <c r="V570" s="25">
        <v>1089</v>
      </c>
      <c r="W570" s="25">
        <v>238</v>
      </c>
      <c r="X570" s="25">
        <v>6</v>
      </c>
      <c r="Y570" s="25">
        <v>0</v>
      </c>
      <c r="Z570" s="25">
        <v>0</v>
      </c>
      <c r="AA570" s="25">
        <v>6</v>
      </c>
      <c r="AB570" s="26">
        <f>'TAZ 1454 2015 Land Use'!H570</f>
        <v>2206</v>
      </c>
      <c r="AC570" s="25">
        <f t="shared" si="31"/>
        <v>922</v>
      </c>
      <c r="AD570" s="25">
        <f t="shared" si="32"/>
        <v>1284</v>
      </c>
      <c r="AE570" s="29">
        <f t="shared" si="33"/>
        <v>4.52112676056338</v>
      </c>
    </row>
    <row r="571" spans="1:31" x14ac:dyDescent="0.25">
      <c r="A571" s="23">
        <v>3</v>
      </c>
      <c r="B571" s="25">
        <v>570</v>
      </c>
      <c r="C571" s="25">
        <v>1182</v>
      </c>
      <c r="D571" s="25">
        <v>5055</v>
      </c>
      <c r="E571" s="25">
        <v>171</v>
      </c>
      <c r="F571" s="25">
        <v>222</v>
      </c>
      <c r="G571" s="25">
        <v>110</v>
      </c>
      <c r="H571" s="25">
        <v>679</v>
      </c>
      <c r="I571" s="25">
        <v>174</v>
      </c>
      <c r="J571" s="25">
        <v>406</v>
      </c>
      <c r="K571" s="25">
        <v>336</v>
      </c>
      <c r="L571" s="25">
        <v>266</v>
      </c>
      <c r="M571" s="25">
        <v>590</v>
      </c>
      <c r="N571" s="25">
        <v>592</v>
      </c>
      <c r="O571" s="25">
        <v>613</v>
      </c>
      <c r="P571" s="25">
        <v>338</v>
      </c>
      <c r="Q571" s="25">
        <v>119</v>
      </c>
      <c r="R571" s="25">
        <v>112</v>
      </c>
      <c r="S571" s="25">
        <v>440</v>
      </c>
      <c r="T571" s="25">
        <v>993</v>
      </c>
      <c r="U571" s="25">
        <v>2040</v>
      </c>
      <c r="V571" s="25">
        <v>1157</v>
      </c>
      <c r="W571" s="25">
        <v>425</v>
      </c>
      <c r="X571" s="25">
        <v>11</v>
      </c>
      <c r="Y571" s="25">
        <v>0</v>
      </c>
      <c r="Z571" s="25">
        <v>0</v>
      </c>
      <c r="AA571" s="25">
        <v>11</v>
      </c>
      <c r="AB571" s="26">
        <f>'TAZ 1454 2015 Land Use'!H571</f>
        <v>2443</v>
      </c>
      <c r="AC571" s="25">
        <f t="shared" si="31"/>
        <v>1078</v>
      </c>
      <c r="AD571" s="25">
        <f t="shared" si="32"/>
        <v>1365</v>
      </c>
      <c r="AE571" s="29">
        <f t="shared" si="33"/>
        <v>5.1315789473684212</v>
      </c>
    </row>
    <row r="572" spans="1:31" x14ac:dyDescent="0.25">
      <c r="A572" s="23">
        <v>3</v>
      </c>
      <c r="B572" s="25">
        <v>571</v>
      </c>
      <c r="C572" s="25">
        <v>888</v>
      </c>
      <c r="D572" s="25">
        <v>4782</v>
      </c>
      <c r="E572" s="25">
        <v>92</v>
      </c>
      <c r="F572" s="25">
        <v>137</v>
      </c>
      <c r="G572" s="25">
        <v>111</v>
      </c>
      <c r="H572" s="25">
        <v>548</v>
      </c>
      <c r="I572" s="25">
        <v>100</v>
      </c>
      <c r="J572" s="25">
        <v>232</v>
      </c>
      <c r="K572" s="25">
        <v>183</v>
      </c>
      <c r="L572" s="25">
        <v>373</v>
      </c>
      <c r="M572" s="25">
        <v>441</v>
      </c>
      <c r="N572" s="25">
        <v>447</v>
      </c>
      <c r="O572" s="25">
        <v>150</v>
      </c>
      <c r="P572" s="25">
        <v>256</v>
      </c>
      <c r="Q572" s="25">
        <v>179</v>
      </c>
      <c r="R572" s="25">
        <v>303</v>
      </c>
      <c r="S572" s="25">
        <v>382</v>
      </c>
      <c r="T572" s="25">
        <v>996</v>
      </c>
      <c r="U572" s="25">
        <v>1840</v>
      </c>
      <c r="V572" s="25">
        <v>1104</v>
      </c>
      <c r="W572" s="25">
        <v>460</v>
      </c>
      <c r="X572" s="25">
        <v>10</v>
      </c>
      <c r="Y572" s="25">
        <v>0</v>
      </c>
      <c r="Z572" s="25">
        <v>0</v>
      </c>
      <c r="AA572" s="25">
        <v>10</v>
      </c>
      <c r="AB572" s="26">
        <f>'TAZ 1454 2015 Land Use'!H572</f>
        <v>2481</v>
      </c>
      <c r="AC572" s="25">
        <f t="shared" si="31"/>
        <v>598</v>
      </c>
      <c r="AD572" s="25">
        <f t="shared" si="32"/>
        <v>1883</v>
      </c>
      <c r="AE572" s="29">
        <f t="shared" si="33"/>
        <v>5.0482573726541551</v>
      </c>
    </row>
    <row r="573" spans="1:31" x14ac:dyDescent="0.25">
      <c r="A573" s="23">
        <v>3</v>
      </c>
      <c r="B573" s="25">
        <v>572</v>
      </c>
      <c r="C573" s="25">
        <v>972</v>
      </c>
      <c r="D573" s="25">
        <v>4352</v>
      </c>
      <c r="E573" s="25">
        <v>50</v>
      </c>
      <c r="F573" s="25">
        <v>239</v>
      </c>
      <c r="G573" s="25">
        <v>156</v>
      </c>
      <c r="H573" s="25">
        <v>527</v>
      </c>
      <c r="I573" s="25">
        <v>189</v>
      </c>
      <c r="J573" s="25">
        <v>252</v>
      </c>
      <c r="K573" s="25">
        <v>339</v>
      </c>
      <c r="L573" s="25">
        <v>192</v>
      </c>
      <c r="M573" s="25">
        <v>490</v>
      </c>
      <c r="N573" s="25">
        <v>482</v>
      </c>
      <c r="O573" s="25">
        <v>260</v>
      </c>
      <c r="P573" s="25">
        <v>314</v>
      </c>
      <c r="Q573" s="25">
        <v>222</v>
      </c>
      <c r="R573" s="25">
        <v>176</v>
      </c>
      <c r="S573" s="25">
        <v>268</v>
      </c>
      <c r="T573" s="25">
        <v>904</v>
      </c>
      <c r="U573" s="25">
        <v>1651</v>
      </c>
      <c r="V573" s="25">
        <v>906</v>
      </c>
      <c r="W573" s="25">
        <v>623</v>
      </c>
      <c r="X573" s="25">
        <v>7</v>
      </c>
      <c r="Y573" s="25">
        <v>0</v>
      </c>
      <c r="Z573" s="25">
        <v>0</v>
      </c>
      <c r="AA573" s="25">
        <v>7</v>
      </c>
      <c r="AB573" s="26">
        <f>'TAZ 1454 2015 Land Use'!H573</f>
        <v>1881</v>
      </c>
      <c r="AC573" s="25">
        <f t="shared" si="31"/>
        <v>930</v>
      </c>
      <c r="AD573" s="25">
        <f t="shared" si="32"/>
        <v>951</v>
      </c>
      <c r="AE573" s="29">
        <f t="shared" si="33"/>
        <v>4.953125</v>
      </c>
    </row>
    <row r="574" spans="1:31" x14ac:dyDescent="0.25">
      <c r="A574" s="23">
        <v>3</v>
      </c>
      <c r="B574" s="25">
        <v>573</v>
      </c>
      <c r="C574" s="25">
        <v>1062</v>
      </c>
      <c r="D574" s="25">
        <v>4415</v>
      </c>
      <c r="E574" s="25">
        <v>48</v>
      </c>
      <c r="F574" s="25">
        <v>222</v>
      </c>
      <c r="G574" s="25">
        <v>202</v>
      </c>
      <c r="H574" s="25">
        <v>590</v>
      </c>
      <c r="I574" s="25">
        <v>143</v>
      </c>
      <c r="J574" s="25">
        <v>252</v>
      </c>
      <c r="K574" s="25">
        <v>398</v>
      </c>
      <c r="L574" s="25">
        <v>269</v>
      </c>
      <c r="M574" s="25">
        <v>580</v>
      </c>
      <c r="N574" s="25">
        <v>482</v>
      </c>
      <c r="O574" s="25">
        <v>177</v>
      </c>
      <c r="P574" s="25">
        <v>347</v>
      </c>
      <c r="Q574" s="25">
        <v>296</v>
      </c>
      <c r="R574" s="25">
        <v>242</v>
      </c>
      <c r="S574" s="25">
        <v>124</v>
      </c>
      <c r="T574" s="25">
        <v>790</v>
      </c>
      <c r="U574" s="25">
        <v>1442</v>
      </c>
      <c r="V574" s="25">
        <v>1336</v>
      </c>
      <c r="W574" s="25">
        <v>723</v>
      </c>
      <c r="X574" s="25">
        <v>44</v>
      </c>
      <c r="Y574" s="25">
        <v>0</v>
      </c>
      <c r="Z574" s="25">
        <v>0</v>
      </c>
      <c r="AA574" s="25">
        <v>44</v>
      </c>
      <c r="AB574" s="26">
        <f>'TAZ 1454 2015 Land Use'!H574</f>
        <v>2165</v>
      </c>
      <c r="AC574" s="25">
        <f t="shared" si="31"/>
        <v>1048</v>
      </c>
      <c r="AD574" s="25">
        <f t="shared" si="32"/>
        <v>1117</v>
      </c>
      <c r="AE574" s="29">
        <f t="shared" si="33"/>
        <v>4.1524163568773238</v>
      </c>
    </row>
    <row r="575" spans="1:31" x14ac:dyDescent="0.25">
      <c r="A575" s="23">
        <v>3</v>
      </c>
      <c r="B575" s="25">
        <v>574</v>
      </c>
      <c r="C575" s="25">
        <v>1286</v>
      </c>
      <c r="D575" s="25">
        <v>4968</v>
      </c>
      <c r="E575" s="25">
        <v>145</v>
      </c>
      <c r="F575" s="25">
        <v>328</v>
      </c>
      <c r="G575" s="25">
        <v>189</v>
      </c>
      <c r="H575" s="25">
        <v>624</v>
      </c>
      <c r="I575" s="25">
        <v>290</v>
      </c>
      <c r="J575" s="25">
        <v>372</v>
      </c>
      <c r="K575" s="25">
        <v>386</v>
      </c>
      <c r="L575" s="25">
        <v>238</v>
      </c>
      <c r="M575" s="25">
        <v>700</v>
      </c>
      <c r="N575" s="25">
        <v>586</v>
      </c>
      <c r="O575" s="25">
        <v>608</v>
      </c>
      <c r="P575" s="25">
        <v>417</v>
      </c>
      <c r="Q575" s="25">
        <v>212</v>
      </c>
      <c r="R575" s="25">
        <v>49</v>
      </c>
      <c r="S575" s="25">
        <v>306</v>
      </c>
      <c r="T575" s="25">
        <v>969</v>
      </c>
      <c r="U575" s="25">
        <v>1860</v>
      </c>
      <c r="V575" s="25">
        <v>1296</v>
      </c>
      <c r="W575" s="25">
        <v>537</v>
      </c>
      <c r="X575" s="25">
        <v>68</v>
      </c>
      <c r="Y575" s="25">
        <v>0</v>
      </c>
      <c r="Z575" s="25">
        <v>0</v>
      </c>
      <c r="AA575" s="25">
        <v>68</v>
      </c>
      <c r="AB575" s="26">
        <f>'TAZ 1454 2015 Land Use'!H575</f>
        <v>2289</v>
      </c>
      <c r="AC575" s="25">
        <f t="shared" si="31"/>
        <v>1144</v>
      </c>
      <c r="AD575" s="25">
        <f t="shared" si="32"/>
        <v>1145</v>
      </c>
      <c r="AE575" s="29">
        <f t="shared" si="33"/>
        <v>4.8109243697478989</v>
      </c>
    </row>
    <row r="576" spans="1:31" x14ac:dyDescent="0.25">
      <c r="A576" s="23">
        <v>3</v>
      </c>
      <c r="B576" s="25">
        <v>575</v>
      </c>
      <c r="C576" s="25">
        <v>989</v>
      </c>
      <c r="D576" s="25">
        <v>4393</v>
      </c>
      <c r="E576" s="25">
        <v>76</v>
      </c>
      <c r="F576" s="25">
        <v>183</v>
      </c>
      <c r="G576" s="25">
        <v>178</v>
      </c>
      <c r="H576" s="25">
        <v>552</v>
      </c>
      <c r="I576" s="25">
        <v>112</v>
      </c>
      <c r="J576" s="25">
        <v>215</v>
      </c>
      <c r="K576" s="25">
        <v>324</v>
      </c>
      <c r="L576" s="25">
        <v>338</v>
      </c>
      <c r="M576" s="25">
        <v>553</v>
      </c>
      <c r="N576" s="25">
        <v>436</v>
      </c>
      <c r="O576" s="25">
        <v>125</v>
      </c>
      <c r="P576" s="25">
        <v>289</v>
      </c>
      <c r="Q576" s="25">
        <v>253</v>
      </c>
      <c r="R576" s="25">
        <v>322</v>
      </c>
      <c r="S576" s="25">
        <v>215</v>
      </c>
      <c r="T576" s="25">
        <v>791</v>
      </c>
      <c r="U576" s="25">
        <v>1476</v>
      </c>
      <c r="V576" s="25">
        <v>1228</v>
      </c>
      <c r="W576" s="25">
        <v>683</v>
      </c>
      <c r="X576" s="25">
        <v>46</v>
      </c>
      <c r="Y576" s="25">
        <v>0</v>
      </c>
      <c r="Z576" s="25">
        <v>0</v>
      </c>
      <c r="AA576" s="25">
        <v>46</v>
      </c>
      <c r="AB576" s="26">
        <f>'TAZ 1454 2015 Land Use'!H576</f>
        <v>2321</v>
      </c>
      <c r="AC576" s="25">
        <f t="shared" si="31"/>
        <v>863</v>
      </c>
      <c r="AD576" s="25">
        <f t="shared" si="32"/>
        <v>1458</v>
      </c>
      <c r="AE576" s="29">
        <f t="shared" si="33"/>
        <v>4.3136094674556213</v>
      </c>
    </row>
    <row r="577" spans="1:31" x14ac:dyDescent="0.25">
      <c r="A577" s="23">
        <v>3</v>
      </c>
      <c r="B577" s="25">
        <v>576</v>
      </c>
      <c r="C577" s="25">
        <v>1162</v>
      </c>
      <c r="D577" s="25">
        <v>4663</v>
      </c>
      <c r="E577" s="25">
        <v>142</v>
      </c>
      <c r="F577" s="25">
        <v>284</v>
      </c>
      <c r="G577" s="25">
        <v>164</v>
      </c>
      <c r="H577" s="25">
        <v>572</v>
      </c>
      <c r="I577" s="25">
        <v>188</v>
      </c>
      <c r="J577" s="25">
        <v>346</v>
      </c>
      <c r="K577" s="25">
        <v>355</v>
      </c>
      <c r="L577" s="25">
        <v>273</v>
      </c>
      <c r="M577" s="25">
        <v>684</v>
      </c>
      <c r="N577" s="25">
        <v>478</v>
      </c>
      <c r="O577" s="25">
        <v>186</v>
      </c>
      <c r="P577" s="25">
        <v>395</v>
      </c>
      <c r="Q577" s="25">
        <v>257</v>
      </c>
      <c r="R577" s="25">
        <v>324</v>
      </c>
      <c r="S577" s="25">
        <v>195</v>
      </c>
      <c r="T577" s="25">
        <v>721</v>
      </c>
      <c r="U577" s="25">
        <v>1645</v>
      </c>
      <c r="V577" s="25">
        <v>1344</v>
      </c>
      <c r="W577" s="25">
        <v>758</v>
      </c>
      <c r="X577" s="25">
        <v>39</v>
      </c>
      <c r="Y577" s="25">
        <v>0</v>
      </c>
      <c r="Z577" s="25">
        <v>0</v>
      </c>
      <c r="AA577" s="25">
        <v>39</v>
      </c>
      <c r="AB577" s="26">
        <f>'TAZ 1454 2015 Land Use'!H577</f>
        <v>2361</v>
      </c>
      <c r="AC577" s="25">
        <f t="shared" si="31"/>
        <v>1056</v>
      </c>
      <c r="AD577" s="25">
        <f t="shared" si="32"/>
        <v>1305</v>
      </c>
      <c r="AE577" s="29">
        <f t="shared" si="33"/>
        <v>4.7802197802197801</v>
      </c>
    </row>
    <row r="578" spans="1:31" x14ac:dyDescent="0.25">
      <c r="A578" s="23">
        <v>3</v>
      </c>
      <c r="B578" s="25">
        <v>577</v>
      </c>
      <c r="C578" s="25">
        <v>1112</v>
      </c>
      <c r="D578" s="25">
        <v>5527</v>
      </c>
      <c r="E578" s="25">
        <v>50</v>
      </c>
      <c r="F578" s="25">
        <v>135</v>
      </c>
      <c r="G578" s="25">
        <v>163</v>
      </c>
      <c r="H578" s="25">
        <v>764</v>
      </c>
      <c r="I578" s="25">
        <v>141</v>
      </c>
      <c r="J578" s="25">
        <v>105</v>
      </c>
      <c r="K578" s="25">
        <v>520</v>
      </c>
      <c r="L578" s="25">
        <v>346</v>
      </c>
      <c r="M578" s="25">
        <v>493</v>
      </c>
      <c r="N578" s="25">
        <v>619</v>
      </c>
      <c r="O578" s="25">
        <v>174</v>
      </c>
      <c r="P578" s="25">
        <v>376</v>
      </c>
      <c r="Q578" s="25">
        <v>299</v>
      </c>
      <c r="R578" s="25">
        <v>263</v>
      </c>
      <c r="S578" s="25">
        <v>376</v>
      </c>
      <c r="T578" s="25">
        <v>1085</v>
      </c>
      <c r="U578" s="25">
        <v>2007</v>
      </c>
      <c r="V578" s="25">
        <v>1458</v>
      </c>
      <c r="W578" s="25">
        <v>601</v>
      </c>
      <c r="X578" s="25">
        <v>57</v>
      </c>
      <c r="Y578" s="25">
        <v>0</v>
      </c>
      <c r="Z578" s="25">
        <v>0</v>
      </c>
      <c r="AA578" s="25">
        <v>57</v>
      </c>
      <c r="AB578" s="26">
        <f>'TAZ 1454 2015 Land Use'!H578</f>
        <v>2793</v>
      </c>
      <c r="AC578" s="25">
        <f t="shared" si="31"/>
        <v>1145</v>
      </c>
      <c r="AD578" s="25">
        <f t="shared" si="32"/>
        <v>1648</v>
      </c>
      <c r="AE578" s="29">
        <f t="shared" si="33"/>
        <v>4.7630057803468207</v>
      </c>
    </row>
    <row r="579" spans="1:31" x14ac:dyDescent="0.25">
      <c r="A579" s="23">
        <v>3</v>
      </c>
      <c r="B579" s="25">
        <v>578</v>
      </c>
      <c r="C579" s="25">
        <v>2466</v>
      </c>
      <c r="D579" s="25">
        <v>8794</v>
      </c>
      <c r="E579" s="25">
        <v>362</v>
      </c>
      <c r="F579" s="25">
        <v>645</v>
      </c>
      <c r="G579" s="25">
        <v>355</v>
      </c>
      <c r="H579" s="25">
        <v>1104</v>
      </c>
      <c r="I579" s="25">
        <v>375</v>
      </c>
      <c r="J579" s="25">
        <v>896</v>
      </c>
      <c r="K579" s="25">
        <v>780</v>
      </c>
      <c r="L579" s="25">
        <v>415</v>
      </c>
      <c r="M579" s="25">
        <v>1402</v>
      </c>
      <c r="N579" s="25">
        <v>1064</v>
      </c>
      <c r="O579" s="25">
        <v>898</v>
      </c>
      <c r="P579" s="25">
        <v>830</v>
      </c>
      <c r="Q579" s="25">
        <v>547</v>
      </c>
      <c r="R579" s="25">
        <v>191</v>
      </c>
      <c r="S579" s="25">
        <v>676</v>
      </c>
      <c r="T579" s="25">
        <v>1824</v>
      </c>
      <c r="U579" s="25">
        <v>3697</v>
      </c>
      <c r="V579" s="25">
        <v>1875</v>
      </c>
      <c r="W579" s="25">
        <v>722</v>
      </c>
      <c r="X579" s="25">
        <v>0</v>
      </c>
      <c r="Y579" s="25">
        <v>0</v>
      </c>
      <c r="Z579" s="25">
        <v>0</v>
      </c>
      <c r="AA579" s="25">
        <v>0</v>
      </c>
      <c r="AB579" s="26">
        <f>'TAZ 1454 2015 Land Use'!H579</f>
        <v>4376</v>
      </c>
      <c r="AC579" s="25">
        <f t="shared" ref="AC579:AC642" si="34">(0*I579)+(1*J579)+(2*K579)</f>
        <v>2456</v>
      </c>
      <c r="AD579" s="25">
        <f t="shared" ref="AD579:AD642" si="35">AB579-AC579</f>
        <v>1920</v>
      </c>
      <c r="AE579" s="29">
        <f t="shared" ref="AE579:AE642" si="36">IF(AND(L579=0,AD579=0),0,AD579/L579)</f>
        <v>4.6265060240963853</v>
      </c>
    </row>
    <row r="580" spans="1:31" x14ac:dyDescent="0.25">
      <c r="A580" s="23">
        <v>3</v>
      </c>
      <c r="B580" s="25">
        <v>579</v>
      </c>
      <c r="C580" s="25">
        <v>765</v>
      </c>
      <c r="D580" s="25">
        <v>2459</v>
      </c>
      <c r="E580" s="25">
        <v>179</v>
      </c>
      <c r="F580" s="25">
        <v>232</v>
      </c>
      <c r="G580" s="25">
        <v>83</v>
      </c>
      <c r="H580" s="25">
        <v>271</v>
      </c>
      <c r="I580" s="25">
        <v>257</v>
      </c>
      <c r="J580" s="25">
        <v>188</v>
      </c>
      <c r="K580" s="25">
        <v>200</v>
      </c>
      <c r="L580" s="25">
        <v>120</v>
      </c>
      <c r="M580" s="25">
        <v>502</v>
      </c>
      <c r="N580" s="25">
        <v>263</v>
      </c>
      <c r="O580" s="25">
        <v>419</v>
      </c>
      <c r="P580" s="25">
        <v>123</v>
      </c>
      <c r="Q580" s="25">
        <v>93</v>
      </c>
      <c r="R580" s="25">
        <v>130</v>
      </c>
      <c r="S580" s="25">
        <v>101</v>
      </c>
      <c r="T580" s="25">
        <v>380</v>
      </c>
      <c r="U580" s="25">
        <v>879</v>
      </c>
      <c r="V580" s="25">
        <v>652</v>
      </c>
      <c r="W580" s="25">
        <v>447</v>
      </c>
      <c r="X580" s="25">
        <v>36</v>
      </c>
      <c r="Y580" s="25">
        <v>0</v>
      </c>
      <c r="Z580" s="25">
        <v>0</v>
      </c>
      <c r="AA580" s="25">
        <v>36</v>
      </c>
      <c r="AB580" s="26">
        <f>'TAZ 1454 2015 Land Use'!H580</f>
        <v>1158</v>
      </c>
      <c r="AC580" s="25">
        <f t="shared" si="34"/>
        <v>588</v>
      </c>
      <c r="AD580" s="25">
        <f t="shared" si="35"/>
        <v>570</v>
      </c>
      <c r="AE580" s="29">
        <f t="shared" si="36"/>
        <v>4.75</v>
      </c>
    </row>
    <row r="581" spans="1:31" x14ac:dyDescent="0.25">
      <c r="A581" s="23">
        <v>3</v>
      </c>
      <c r="B581" s="25">
        <v>580</v>
      </c>
      <c r="C581" s="25">
        <v>1146</v>
      </c>
      <c r="D581" s="25">
        <v>5245</v>
      </c>
      <c r="E581" s="25">
        <v>45</v>
      </c>
      <c r="F581" s="25">
        <v>130</v>
      </c>
      <c r="G581" s="25">
        <v>205</v>
      </c>
      <c r="H581" s="25">
        <v>766</v>
      </c>
      <c r="I581" s="25">
        <v>83</v>
      </c>
      <c r="J581" s="25">
        <v>388</v>
      </c>
      <c r="K581" s="25">
        <v>393</v>
      </c>
      <c r="L581" s="25">
        <v>282</v>
      </c>
      <c r="M581" s="25">
        <v>390</v>
      </c>
      <c r="N581" s="25">
        <v>756</v>
      </c>
      <c r="O581" s="25">
        <v>560</v>
      </c>
      <c r="P581" s="25">
        <v>431</v>
      </c>
      <c r="Q581" s="25">
        <v>147</v>
      </c>
      <c r="R581" s="25">
        <v>8</v>
      </c>
      <c r="S581" s="25">
        <v>460</v>
      </c>
      <c r="T581" s="25">
        <v>1510</v>
      </c>
      <c r="U581" s="25">
        <v>2003</v>
      </c>
      <c r="V581" s="25">
        <v>1054</v>
      </c>
      <c r="W581" s="25">
        <v>218</v>
      </c>
      <c r="X581" s="25">
        <v>0</v>
      </c>
      <c r="Y581" s="25">
        <v>0</v>
      </c>
      <c r="Z581" s="25">
        <v>0</v>
      </c>
      <c r="AA581" s="25">
        <v>0</v>
      </c>
      <c r="AB581" s="26">
        <f>'TAZ 1454 2015 Land Use'!H581</f>
        <v>2331</v>
      </c>
      <c r="AC581" s="25">
        <f t="shared" si="34"/>
        <v>1174</v>
      </c>
      <c r="AD581" s="25">
        <f t="shared" si="35"/>
        <v>1157</v>
      </c>
      <c r="AE581" s="29">
        <f t="shared" si="36"/>
        <v>4.1028368794326244</v>
      </c>
    </row>
    <row r="582" spans="1:31" x14ac:dyDescent="0.25">
      <c r="A582" s="23">
        <v>3</v>
      </c>
      <c r="B582" s="25">
        <v>581</v>
      </c>
      <c r="C582" s="25">
        <v>1227</v>
      </c>
      <c r="D582" s="25">
        <v>6117</v>
      </c>
      <c r="E582" s="25">
        <v>34</v>
      </c>
      <c r="F582" s="25">
        <v>212</v>
      </c>
      <c r="G582" s="25">
        <v>216</v>
      </c>
      <c r="H582" s="25">
        <v>765</v>
      </c>
      <c r="I582" s="25">
        <v>160</v>
      </c>
      <c r="J582" s="25">
        <v>376</v>
      </c>
      <c r="K582" s="25">
        <v>338</v>
      </c>
      <c r="L582" s="25">
        <v>353</v>
      </c>
      <c r="M582" s="25">
        <v>434</v>
      </c>
      <c r="N582" s="25">
        <v>793</v>
      </c>
      <c r="O582" s="25">
        <v>508</v>
      </c>
      <c r="P582" s="25">
        <v>428</v>
      </c>
      <c r="Q582" s="25">
        <v>177</v>
      </c>
      <c r="R582" s="25">
        <v>114</v>
      </c>
      <c r="S582" s="25">
        <v>421</v>
      </c>
      <c r="T582" s="25">
        <v>1389</v>
      </c>
      <c r="U582" s="25">
        <v>2235</v>
      </c>
      <c r="V582" s="25">
        <v>1391</v>
      </c>
      <c r="W582" s="25">
        <v>681</v>
      </c>
      <c r="X582" s="25">
        <v>7</v>
      </c>
      <c r="Y582" s="25">
        <v>0</v>
      </c>
      <c r="Z582" s="25">
        <v>0</v>
      </c>
      <c r="AA582" s="25">
        <v>7</v>
      </c>
      <c r="AB582" s="26">
        <f>'TAZ 1454 2015 Land Use'!H582</f>
        <v>2693</v>
      </c>
      <c r="AC582" s="25">
        <f t="shared" si="34"/>
        <v>1052</v>
      </c>
      <c r="AD582" s="25">
        <f t="shared" si="35"/>
        <v>1641</v>
      </c>
      <c r="AE582" s="29">
        <f t="shared" si="36"/>
        <v>4.6487252124645888</v>
      </c>
    </row>
    <row r="583" spans="1:31" x14ac:dyDescent="0.25">
      <c r="A583" s="23">
        <v>3</v>
      </c>
      <c r="B583" s="25">
        <v>582</v>
      </c>
      <c r="C583" s="25">
        <v>1863</v>
      </c>
      <c r="D583" s="25">
        <v>7019</v>
      </c>
      <c r="E583" s="25">
        <v>294</v>
      </c>
      <c r="F583" s="25">
        <v>402</v>
      </c>
      <c r="G583" s="25">
        <v>334</v>
      </c>
      <c r="H583" s="25">
        <v>833</v>
      </c>
      <c r="I583" s="25">
        <v>335</v>
      </c>
      <c r="J583" s="25">
        <v>585</v>
      </c>
      <c r="K583" s="25">
        <v>540</v>
      </c>
      <c r="L583" s="25">
        <v>403</v>
      </c>
      <c r="M583" s="25">
        <v>1014</v>
      </c>
      <c r="N583" s="25">
        <v>849</v>
      </c>
      <c r="O583" s="25">
        <v>733</v>
      </c>
      <c r="P583" s="25">
        <v>498</v>
      </c>
      <c r="Q583" s="25">
        <v>398</v>
      </c>
      <c r="R583" s="25">
        <v>234</v>
      </c>
      <c r="S583" s="25">
        <v>599</v>
      </c>
      <c r="T583" s="25">
        <v>1359</v>
      </c>
      <c r="U583" s="25">
        <v>2458</v>
      </c>
      <c r="V583" s="25">
        <v>1612</v>
      </c>
      <c r="W583" s="25">
        <v>991</v>
      </c>
      <c r="X583" s="25">
        <v>19</v>
      </c>
      <c r="Y583" s="25">
        <v>0</v>
      </c>
      <c r="Z583" s="25">
        <v>0</v>
      </c>
      <c r="AA583" s="25">
        <v>19</v>
      </c>
      <c r="AB583" s="26">
        <f>'TAZ 1454 2015 Land Use'!H583</f>
        <v>3416</v>
      </c>
      <c r="AC583" s="25">
        <f t="shared" si="34"/>
        <v>1665</v>
      </c>
      <c r="AD583" s="25">
        <f t="shared" si="35"/>
        <v>1751</v>
      </c>
      <c r="AE583" s="29">
        <f t="shared" si="36"/>
        <v>4.3449131513647643</v>
      </c>
    </row>
    <row r="584" spans="1:31" x14ac:dyDescent="0.25">
      <c r="A584" s="23">
        <v>3</v>
      </c>
      <c r="B584" s="25">
        <v>583</v>
      </c>
      <c r="C584" s="25">
        <v>1497</v>
      </c>
      <c r="D584" s="25">
        <v>6123</v>
      </c>
      <c r="E584" s="25">
        <v>207</v>
      </c>
      <c r="F584" s="25">
        <v>345</v>
      </c>
      <c r="G584" s="25">
        <v>237</v>
      </c>
      <c r="H584" s="25">
        <v>708</v>
      </c>
      <c r="I584" s="25">
        <v>259</v>
      </c>
      <c r="J584" s="25">
        <v>414</v>
      </c>
      <c r="K584" s="25">
        <v>387</v>
      </c>
      <c r="L584" s="25">
        <v>437</v>
      </c>
      <c r="M584" s="25">
        <v>885</v>
      </c>
      <c r="N584" s="25">
        <v>612</v>
      </c>
      <c r="O584" s="25">
        <v>435</v>
      </c>
      <c r="P584" s="25">
        <v>407</v>
      </c>
      <c r="Q584" s="25">
        <v>441</v>
      </c>
      <c r="R584" s="25">
        <v>214</v>
      </c>
      <c r="S584" s="25">
        <v>439</v>
      </c>
      <c r="T584" s="25">
        <v>866</v>
      </c>
      <c r="U584" s="25">
        <v>2238</v>
      </c>
      <c r="V584" s="25">
        <v>1467</v>
      </c>
      <c r="W584" s="25">
        <v>1113</v>
      </c>
      <c r="X584" s="25">
        <v>33</v>
      </c>
      <c r="Y584" s="25">
        <v>0</v>
      </c>
      <c r="Z584" s="25">
        <v>0</v>
      </c>
      <c r="AA584" s="25">
        <v>33</v>
      </c>
      <c r="AB584" s="26">
        <f>'TAZ 1454 2015 Land Use'!H584</f>
        <v>3145</v>
      </c>
      <c r="AC584" s="25">
        <f t="shared" si="34"/>
        <v>1188</v>
      </c>
      <c r="AD584" s="25">
        <f t="shared" si="35"/>
        <v>1957</v>
      </c>
      <c r="AE584" s="29">
        <f t="shared" si="36"/>
        <v>4.4782608695652177</v>
      </c>
    </row>
    <row r="585" spans="1:31" x14ac:dyDescent="0.25">
      <c r="A585" s="23">
        <v>3</v>
      </c>
      <c r="B585" s="25">
        <v>584</v>
      </c>
      <c r="C585" s="25">
        <v>897</v>
      </c>
      <c r="D585" s="25">
        <v>4078</v>
      </c>
      <c r="E585" s="25">
        <v>64</v>
      </c>
      <c r="F585" s="25">
        <v>137</v>
      </c>
      <c r="G585" s="25">
        <v>172</v>
      </c>
      <c r="H585" s="25">
        <v>524</v>
      </c>
      <c r="I585" s="25">
        <v>167</v>
      </c>
      <c r="J585" s="25">
        <v>276</v>
      </c>
      <c r="K585" s="25">
        <v>171</v>
      </c>
      <c r="L585" s="25">
        <v>283</v>
      </c>
      <c r="M585" s="25">
        <v>442</v>
      </c>
      <c r="N585" s="25">
        <v>455</v>
      </c>
      <c r="O585" s="25">
        <v>297</v>
      </c>
      <c r="P585" s="25">
        <v>305</v>
      </c>
      <c r="Q585" s="25">
        <v>192</v>
      </c>
      <c r="R585" s="25">
        <v>103</v>
      </c>
      <c r="S585" s="25">
        <v>234</v>
      </c>
      <c r="T585" s="25">
        <v>870</v>
      </c>
      <c r="U585" s="25">
        <v>1369</v>
      </c>
      <c r="V585" s="25">
        <v>1074</v>
      </c>
      <c r="W585" s="25">
        <v>531</v>
      </c>
      <c r="X585" s="25">
        <v>17</v>
      </c>
      <c r="Y585" s="25">
        <v>0</v>
      </c>
      <c r="Z585" s="25">
        <v>0</v>
      </c>
      <c r="AA585" s="25">
        <v>17</v>
      </c>
      <c r="AB585" s="26">
        <f>'TAZ 1454 2015 Land Use'!H585</f>
        <v>1887</v>
      </c>
      <c r="AC585" s="25">
        <f t="shared" si="34"/>
        <v>618</v>
      </c>
      <c r="AD585" s="25">
        <f t="shared" si="35"/>
        <v>1269</v>
      </c>
      <c r="AE585" s="29">
        <f t="shared" si="36"/>
        <v>4.4840989399293285</v>
      </c>
    </row>
    <row r="586" spans="1:31" x14ac:dyDescent="0.25">
      <c r="A586" s="23">
        <v>3</v>
      </c>
      <c r="B586" s="25">
        <v>585</v>
      </c>
      <c r="C586" s="25">
        <v>927</v>
      </c>
      <c r="D586" s="25">
        <v>4602</v>
      </c>
      <c r="E586" s="25">
        <v>89</v>
      </c>
      <c r="F586" s="25">
        <v>168</v>
      </c>
      <c r="G586" s="25">
        <v>114</v>
      </c>
      <c r="H586" s="25">
        <v>556</v>
      </c>
      <c r="I586" s="25">
        <v>150</v>
      </c>
      <c r="J586" s="25">
        <v>300</v>
      </c>
      <c r="K586" s="25">
        <v>288</v>
      </c>
      <c r="L586" s="25">
        <v>189</v>
      </c>
      <c r="M586" s="25">
        <v>409</v>
      </c>
      <c r="N586" s="25">
        <v>518</v>
      </c>
      <c r="O586" s="25">
        <v>292</v>
      </c>
      <c r="P586" s="25">
        <v>335</v>
      </c>
      <c r="Q586" s="25">
        <v>191</v>
      </c>
      <c r="R586" s="25">
        <v>109</v>
      </c>
      <c r="S586" s="25">
        <v>347</v>
      </c>
      <c r="T586" s="25">
        <v>1078</v>
      </c>
      <c r="U586" s="25">
        <v>1812</v>
      </c>
      <c r="V586" s="25">
        <v>917</v>
      </c>
      <c r="W586" s="25">
        <v>448</v>
      </c>
      <c r="X586" s="25">
        <v>4</v>
      </c>
      <c r="Y586" s="25">
        <v>0</v>
      </c>
      <c r="Z586" s="25">
        <v>0</v>
      </c>
      <c r="AA586" s="25">
        <v>4</v>
      </c>
      <c r="AB586" s="26">
        <f>'TAZ 1454 2015 Land Use'!H586</f>
        <v>1958</v>
      </c>
      <c r="AC586" s="25">
        <f t="shared" si="34"/>
        <v>876</v>
      </c>
      <c r="AD586" s="25">
        <f t="shared" si="35"/>
        <v>1082</v>
      </c>
      <c r="AE586" s="29">
        <f t="shared" si="36"/>
        <v>5.7248677248677247</v>
      </c>
    </row>
    <row r="587" spans="1:31" x14ac:dyDescent="0.25">
      <c r="A587" s="23">
        <v>3</v>
      </c>
      <c r="B587" s="25">
        <v>586</v>
      </c>
      <c r="C587" s="25">
        <v>1183</v>
      </c>
      <c r="D587" s="25">
        <v>6286</v>
      </c>
      <c r="E587" s="25">
        <v>35</v>
      </c>
      <c r="F587" s="25">
        <v>214</v>
      </c>
      <c r="G587" s="25">
        <v>122</v>
      </c>
      <c r="H587" s="25">
        <v>812</v>
      </c>
      <c r="I587" s="25">
        <v>245</v>
      </c>
      <c r="J587" s="25">
        <v>154</v>
      </c>
      <c r="K587" s="25">
        <v>438</v>
      </c>
      <c r="L587" s="25">
        <v>346</v>
      </c>
      <c r="M587" s="25">
        <v>440</v>
      </c>
      <c r="N587" s="25">
        <v>743</v>
      </c>
      <c r="O587" s="25">
        <v>284</v>
      </c>
      <c r="P587" s="25">
        <v>444</v>
      </c>
      <c r="Q587" s="25">
        <v>347</v>
      </c>
      <c r="R587" s="25">
        <v>108</v>
      </c>
      <c r="S587" s="25">
        <v>430</v>
      </c>
      <c r="T587" s="25">
        <v>1556</v>
      </c>
      <c r="U587" s="25">
        <v>2334</v>
      </c>
      <c r="V587" s="25">
        <v>1397</v>
      </c>
      <c r="W587" s="25">
        <v>569</v>
      </c>
      <c r="X587" s="25">
        <v>5</v>
      </c>
      <c r="Y587" s="25">
        <v>0</v>
      </c>
      <c r="Z587" s="25">
        <v>0</v>
      </c>
      <c r="AA587" s="25">
        <v>5</v>
      </c>
      <c r="AB587" s="26">
        <f>'TAZ 1454 2015 Land Use'!H587</f>
        <v>3137</v>
      </c>
      <c r="AC587" s="25">
        <f t="shared" si="34"/>
        <v>1030</v>
      </c>
      <c r="AD587" s="25">
        <f t="shared" si="35"/>
        <v>2107</v>
      </c>
      <c r="AE587" s="29">
        <f t="shared" si="36"/>
        <v>6.0895953757225429</v>
      </c>
    </row>
    <row r="588" spans="1:31" x14ac:dyDescent="0.25">
      <c r="A588" s="23">
        <v>3</v>
      </c>
      <c r="B588" s="25">
        <v>587</v>
      </c>
      <c r="C588" s="25">
        <v>377</v>
      </c>
      <c r="D588" s="25">
        <v>2594</v>
      </c>
      <c r="E588" s="25">
        <v>9</v>
      </c>
      <c r="F588" s="25">
        <v>32</v>
      </c>
      <c r="G588" s="25">
        <v>42</v>
      </c>
      <c r="H588" s="25">
        <v>294</v>
      </c>
      <c r="I588" s="25">
        <v>45</v>
      </c>
      <c r="J588" s="25">
        <v>56</v>
      </c>
      <c r="K588" s="25">
        <v>54</v>
      </c>
      <c r="L588" s="25">
        <v>222</v>
      </c>
      <c r="M588" s="25">
        <v>173</v>
      </c>
      <c r="N588" s="25">
        <v>204</v>
      </c>
      <c r="O588" s="25">
        <v>64</v>
      </c>
      <c r="P588" s="25">
        <v>80</v>
      </c>
      <c r="Q588" s="25">
        <v>112</v>
      </c>
      <c r="R588" s="25">
        <v>121</v>
      </c>
      <c r="S588" s="25">
        <v>175</v>
      </c>
      <c r="T588" s="25">
        <v>513</v>
      </c>
      <c r="U588" s="25">
        <v>957</v>
      </c>
      <c r="V588" s="25">
        <v>662</v>
      </c>
      <c r="W588" s="25">
        <v>287</v>
      </c>
      <c r="X588" s="25">
        <v>9</v>
      </c>
      <c r="Y588" s="25">
        <v>0</v>
      </c>
      <c r="Z588" s="25">
        <v>0</v>
      </c>
      <c r="AA588" s="25">
        <v>9</v>
      </c>
      <c r="AB588" s="26">
        <f>'TAZ 1454 2015 Land Use'!H588</f>
        <v>1282</v>
      </c>
      <c r="AC588" s="25">
        <f t="shared" si="34"/>
        <v>164</v>
      </c>
      <c r="AD588" s="25">
        <f t="shared" si="35"/>
        <v>1118</v>
      </c>
      <c r="AE588" s="29">
        <f t="shared" si="36"/>
        <v>5.0360360360360357</v>
      </c>
    </row>
    <row r="589" spans="1:31" x14ac:dyDescent="0.25">
      <c r="A589" s="23">
        <v>3</v>
      </c>
      <c r="B589" s="25">
        <v>588</v>
      </c>
      <c r="C589" s="25">
        <v>1284</v>
      </c>
      <c r="D589" s="25">
        <v>6447</v>
      </c>
      <c r="E589" s="25">
        <v>61</v>
      </c>
      <c r="F589" s="25">
        <v>169</v>
      </c>
      <c r="G589" s="25">
        <v>236</v>
      </c>
      <c r="H589" s="25">
        <v>818</v>
      </c>
      <c r="I589" s="25">
        <v>122</v>
      </c>
      <c r="J589" s="25">
        <v>482</v>
      </c>
      <c r="K589" s="25">
        <v>296</v>
      </c>
      <c r="L589" s="25">
        <v>384</v>
      </c>
      <c r="M589" s="25">
        <v>524</v>
      </c>
      <c r="N589" s="25">
        <v>760</v>
      </c>
      <c r="O589" s="25">
        <v>444</v>
      </c>
      <c r="P589" s="25">
        <v>425</v>
      </c>
      <c r="Q589" s="25">
        <v>249</v>
      </c>
      <c r="R589" s="25">
        <v>166</v>
      </c>
      <c r="S589" s="25">
        <v>363</v>
      </c>
      <c r="T589" s="25">
        <v>1574</v>
      </c>
      <c r="U589" s="25">
        <v>2416</v>
      </c>
      <c r="V589" s="25">
        <v>1531</v>
      </c>
      <c r="W589" s="25">
        <v>563</v>
      </c>
      <c r="X589" s="25">
        <v>9</v>
      </c>
      <c r="Y589" s="25">
        <v>0</v>
      </c>
      <c r="Z589" s="25">
        <v>0</v>
      </c>
      <c r="AA589" s="25">
        <v>9</v>
      </c>
      <c r="AB589" s="26">
        <f>'TAZ 1454 2015 Land Use'!H589</f>
        <v>2983</v>
      </c>
      <c r="AC589" s="25">
        <f t="shared" si="34"/>
        <v>1074</v>
      </c>
      <c r="AD589" s="25">
        <f t="shared" si="35"/>
        <v>1909</v>
      </c>
      <c r="AE589" s="29">
        <f t="shared" si="36"/>
        <v>4.971354166666667</v>
      </c>
    </row>
    <row r="590" spans="1:31" x14ac:dyDescent="0.25">
      <c r="A590" s="23">
        <v>3</v>
      </c>
      <c r="B590" s="25">
        <v>589</v>
      </c>
      <c r="C590" s="25">
        <v>1361</v>
      </c>
      <c r="D590" s="25">
        <v>6449</v>
      </c>
      <c r="E590" s="25">
        <v>234</v>
      </c>
      <c r="F590" s="25">
        <v>188</v>
      </c>
      <c r="G590" s="25">
        <v>221</v>
      </c>
      <c r="H590" s="25">
        <v>718</v>
      </c>
      <c r="I590" s="25">
        <v>372</v>
      </c>
      <c r="J590" s="25">
        <v>261</v>
      </c>
      <c r="K590" s="25">
        <v>334</v>
      </c>
      <c r="L590" s="25">
        <v>394</v>
      </c>
      <c r="M590" s="25">
        <v>701</v>
      </c>
      <c r="N590" s="25">
        <v>660</v>
      </c>
      <c r="O590" s="25">
        <v>475</v>
      </c>
      <c r="P590" s="25">
        <v>380</v>
      </c>
      <c r="Q590" s="25">
        <v>271</v>
      </c>
      <c r="R590" s="25">
        <v>235</v>
      </c>
      <c r="S590" s="25">
        <v>521</v>
      </c>
      <c r="T590" s="25">
        <v>1191</v>
      </c>
      <c r="U590" s="25">
        <v>2515</v>
      </c>
      <c r="V590" s="25">
        <v>1526</v>
      </c>
      <c r="W590" s="25">
        <v>696</v>
      </c>
      <c r="X590" s="25">
        <v>0</v>
      </c>
      <c r="Y590" s="25">
        <v>0</v>
      </c>
      <c r="Z590" s="25">
        <v>0</v>
      </c>
      <c r="AA590" s="25">
        <v>0</v>
      </c>
      <c r="AB590" s="26">
        <f>'TAZ 1454 2015 Land Use'!H590</f>
        <v>3029</v>
      </c>
      <c r="AC590" s="25">
        <f t="shared" si="34"/>
        <v>929</v>
      </c>
      <c r="AD590" s="25">
        <f t="shared" si="35"/>
        <v>2100</v>
      </c>
      <c r="AE590" s="29">
        <f t="shared" si="36"/>
        <v>5.3299492385786804</v>
      </c>
    </row>
    <row r="591" spans="1:31" x14ac:dyDescent="0.25">
      <c r="A591" s="23">
        <v>3</v>
      </c>
      <c r="B591" s="25">
        <v>590</v>
      </c>
      <c r="C591" s="25">
        <v>945</v>
      </c>
      <c r="D591" s="25">
        <v>4282</v>
      </c>
      <c r="E591" s="25">
        <v>50</v>
      </c>
      <c r="F591" s="25">
        <v>145</v>
      </c>
      <c r="G591" s="25">
        <v>195</v>
      </c>
      <c r="H591" s="25">
        <v>555</v>
      </c>
      <c r="I591" s="25">
        <v>149</v>
      </c>
      <c r="J591" s="25">
        <v>266</v>
      </c>
      <c r="K591" s="25">
        <v>319</v>
      </c>
      <c r="L591" s="25">
        <v>211</v>
      </c>
      <c r="M591" s="25">
        <v>401</v>
      </c>
      <c r="N591" s="25">
        <v>544</v>
      </c>
      <c r="O591" s="25">
        <v>371</v>
      </c>
      <c r="P591" s="25">
        <v>293</v>
      </c>
      <c r="Q591" s="25">
        <v>219</v>
      </c>
      <c r="R591" s="25">
        <v>62</v>
      </c>
      <c r="S591" s="25">
        <v>262</v>
      </c>
      <c r="T591" s="25">
        <v>1076</v>
      </c>
      <c r="U591" s="25">
        <v>1576</v>
      </c>
      <c r="V591" s="25">
        <v>1020</v>
      </c>
      <c r="W591" s="25">
        <v>348</v>
      </c>
      <c r="X591" s="25">
        <v>0</v>
      </c>
      <c r="Y591" s="25">
        <v>0</v>
      </c>
      <c r="Z591" s="25">
        <v>0</v>
      </c>
      <c r="AA591" s="25">
        <v>0</v>
      </c>
      <c r="AB591" s="26">
        <f>'TAZ 1454 2015 Land Use'!H591</f>
        <v>1879</v>
      </c>
      <c r="AC591" s="25">
        <f t="shared" si="34"/>
        <v>904</v>
      </c>
      <c r="AD591" s="25">
        <f t="shared" si="35"/>
        <v>975</v>
      </c>
      <c r="AE591" s="29">
        <f t="shared" si="36"/>
        <v>4.62085308056872</v>
      </c>
    </row>
    <row r="592" spans="1:31" x14ac:dyDescent="0.25">
      <c r="A592" s="23">
        <v>3</v>
      </c>
      <c r="B592" s="25">
        <v>591</v>
      </c>
      <c r="C592" s="25">
        <v>2137</v>
      </c>
      <c r="D592" s="25">
        <v>9543</v>
      </c>
      <c r="E592" s="25">
        <v>362</v>
      </c>
      <c r="F592" s="25">
        <v>254</v>
      </c>
      <c r="G592" s="25">
        <v>345</v>
      </c>
      <c r="H592" s="25">
        <v>1176</v>
      </c>
      <c r="I592" s="25">
        <v>565</v>
      </c>
      <c r="J592" s="25">
        <v>547</v>
      </c>
      <c r="K592" s="25">
        <v>445</v>
      </c>
      <c r="L592" s="25">
        <v>580</v>
      </c>
      <c r="M592" s="25">
        <v>975</v>
      </c>
      <c r="N592" s="25">
        <v>1162</v>
      </c>
      <c r="O592" s="25">
        <v>914</v>
      </c>
      <c r="P592" s="25">
        <v>580</v>
      </c>
      <c r="Q592" s="25">
        <v>455</v>
      </c>
      <c r="R592" s="25">
        <v>188</v>
      </c>
      <c r="S592" s="25">
        <v>716</v>
      </c>
      <c r="T592" s="25">
        <v>2439</v>
      </c>
      <c r="U592" s="25">
        <v>3585</v>
      </c>
      <c r="V592" s="25">
        <v>1826</v>
      </c>
      <c r="W592" s="25">
        <v>977</v>
      </c>
      <c r="X592" s="25">
        <v>79</v>
      </c>
      <c r="Y592" s="25">
        <v>0</v>
      </c>
      <c r="Z592" s="25">
        <v>0</v>
      </c>
      <c r="AA592" s="25">
        <v>79</v>
      </c>
      <c r="AB592" s="26">
        <f>'TAZ 1454 2015 Land Use'!H592</f>
        <v>4271</v>
      </c>
      <c r="AC592" s="25">
        <f t="shared" si="34"/>
        <v>1437</v>
      </c>
      <c r="AD592" s="25">
        <f t="shared" si="35"/>
        <v>2834</v>
      </c>
      <c r="AE592" s="29">
        <f t="shared" si="36"/>
        <v>4.886206896551724</v>
      </c>
    </row>
    <row r="593" spans="1:31" x14ac:dyDescent="0.25">
      <c r="A593" s="23">
        <v>3</v>
      </c>
      <c r="B593" s="25">
        <v>592</v>
      </c>
      <c r="C593" s="25">
        <v>1349</v>
      </c>
      <c r="D593" s="25">
        <v>5192</v>
      </c>
      <c r="E593" s="25">
        <v>227</v>
      </c>
      <c r="F593" s="25">
        <v>290</v>
      </c>
      <c r="G593" s="25">
        <v>206</v>
      </c>
      <c r="H593" s="25">
        <v>626</v>
      </c>
      <c r="I593" s="25">
        <v>276</v>
      </c>
      <c r="J593" s="25">
        <v>422</v>
      </c>
      <c r="K593" s="25">
        <v>404</v>
      </c>
      <c r="L593" s="25">
        <v>247</v>
      </c>
      <c r="M593" s="25">
        <v>731</v>
      </c>
      <c r="N593" s="25">
        <v>618</v>
      </c>
      <c r="O593" s="25">
        <v>605</v>
      </c>
      <c r="P593" s="25">
        <v>420</v>
      </c>
      <c r="Q593" s="25">
        <v>191</v>
      </c>
      <c r="R593" s="25">
        <v>133</v>
      </c>
      <c r="S593" s="25">
        <v>353</v>
      </c>
      <c r="T593" s="25">
        <v>1310</v>
      </c>
      <c r="U593" s="25">
        <v>1942</v>
      </c>
      <c r="V593" s="25">
        <v>1046</v>
      </c>
      <c r="W593" s="25">
        <v>541</v>
      </c>
      <c r="X593" s="25">
        <v>2</v>
      </c>
      <c r="Y593" s="25">
        <v>0</v>
      </c>
      <c r="Z593" s="25">
        <v>0</v>
      </c>
      <c r="AA593" s="25">
        <v>2</v>
      </c>
      <c r="AB593" s="26">
        <f>'TAZ 1454 2015 Land Use'!H593</f>
        <v>2389</v>
      </c>
      <c r="AC593" s="25">
        <f t="shared" si="34"/>
        <v>1230</v>
      </c>
      <c r="AD593" s="25">
        <f t="shared" si="35"/>
        <v>1159</v>
      </c>
      <c r="AE593" s="29">
        <f t="shared" si="36"/>
        <v>4.6923076923076925</v>
      </c>
    </row>
    <row r="594" spans="1:31" x14ac:dyDescent="0.25">
      <c r="A594" s="23">
        <v>3</v>
      </c>
      <c r="B594" s="25">
        <v>593</v>
      </c>
      <c r="C594" s="25">
        <v>888</v>
      </c>
      <c r="D594" s="25">
        <v>3105</v>
      </c>
      <c r="E594" s="25">
        <v>170</v>
      </c>
      <c r="F594" s="25">
        <v>218</v>
      </c>
      <c r="G594" s="25">
        <v>161</v>
      </c>
      <c r="H594" s="25">
        <v>339</v>
      </c>
      <c r="I594" s="25">
        <v>207</v>
      </c>
      <c r="J594" s="25">
        <v>357</v>
      </c>
      <c r="K594" s="25">
        <v>179</v>
      </c>
      <c r="L594" s="25">
        <v>145</v>
      </c>
      <c r="M594" s="25">
        <v>502</v>
      </c>
      <c r="N594" s="25">
        <v>386</v>
      </c>
      <c r="O594" s="25">
        <v>339</v>
      </c>
      <c r="P594" s="25">
        <v>289</v>
      </c>
      <c r="Q594" s="25">
        <v>180</v>
      </c>
      <c r="R594" s="25">
        <v>80</v>
      </c>
      <c r="S594" s="25">
        <v>253</v>
      </c>
      <c r="T594" s="25">
        <v>678</v>
      </c>
      <c r="U594" s="25">
        <v>1177</v>
      </c>
      <c r="V594" s="25">
        <v>732</v>
      </c>
      <c r="W594" s="25">
        <v>265</v>
      </c>
      <c r="X594" s="25">
        <v>112</v>
      </c>
      <c r="Y594" s="25">
        <v>0</v>
      </c>
      <c r="Z594" s="25">
        <v>0</v>
      </c>
      <c r="AA594" s="25">
        <v>112</v>
      </c>
      <c r="AB594" s="26">
        <f>'TAZ 1454 2015 Land Use'!H594</f>
        <v>1321</v>
      </c>
      <c r="AC594" s="25">
        <f t="shared" si="34"/>
        <v>715</v>
      </c>
      <c r="AD594" s="25">
        <f t="shared" si="35"/>
        <v>606</v>
      </c>
      <c r="AE594" s="29">
        <f t="shared" si="36"/>
        <v>4.1793103448275861</v>
      </c>
    </row>
    <row r="595" spans="1:31" x14ac:dyDescent="0.25">
      <c r="A595" s="23">
        <v>3</v>
      </c>
      <c r="B595" s="25">
        <v>594</v>
      </c>
      <c r="C595" s="25">
        <v>1452</v>
      </c>
      <c r="D595" s="25">
        <v>6155</v>
      </c>
      <c r="E595" s="25">
        <v>160</v>
      </c>
      <c r="F595" s="25">
        <v>227</v>
      </c>
      <c r="G595" s="25">
        <v>306</v>
      </c>
      <c r="H595" s="25">
        <v>759</v>
      </c>
      <c r="I595" s="25">
        <v>82</v>
      </c>
      <c r="J595" s="25">
        <v>491</v>
      </c>
      <c r="K595" s="25">
        <v>535</v>
      </c>
      <c r="L595" s="25">
        <v>344</v>
      </c>
      <c r="M595" s="25">
        <v>678</v>
      </c>
      <c r="N595" s="25">
        <v>774</v>
      </c>
      <c r="O595" s="25">
        <v>335</v>
      </c>
      <c r="P595" s="25">
        <v>539</v>
      </c>
      <c r="Q595" s="25">
        <v>426</v>
      </c>
      <c r="R595" s="25">
        <v>152</v>
      </c>
      <c r="S595" s="25">
        <v>589</v>
      </c>
      <c r="T595" s="25">
        <v>1284</v>
      </c>
      <c r="U595" s="25">
        <v>2324</v>
      </c>
      <c r="V595" s="25">
        <v>1548</v>
      </c>
      <c r="W595" s="25">
        <v>410</v>
      </c>
      <c r="X595" s="25">
        <v>78</v>
      </c>
      <c r="Y595" s="25">
        <v>0</v>
      </c>
      <c r="Z595" s="25">
        <v>0</v>
      </c>
      <c r="AA595" s="25">
        <v>78</v>
      </c>
      <c r="AB595" s="26">
        <f>'TAZ 1454 2015 Land Use'!H595</f>
        <v>3072</v>
      </c>
      <c r="AC595" s="25">
        <f t="shared" si="34"/>
        <v>1561</v>
      </c>
      <c r="AD595" s="25">
        <f t="shared" si="35"/>
        <v>1511</v>
      </c>
      <c r="AE595" s="29">
        <f t="shared" si="36"/>
        <v>4.3924418604651159</v>
      </c>
    </row>
    <row r="596" spans="1:31" x14ac:dyDescent="0.25">
      <c r="A596" s="23">
        <v>3</v>
      </c>
      <c r="B596" s="25">
        <v>595</v>
      </c>
      <c r="C596" s="25">
        <v>2508</v>
      </c>
      <c r="D596" s="25">
        <v>7031</v>
      </c>
      <c r="E596" s="25">
        <v>681</v>
      </c>
      <c r="F596" s="25">
        <v>730</v>
      </c>
      <c r="G596" s="25">
        <v>373</v>
      </c>
      <c r="H596" s="25">
        <v>724</v>
      </c>
      <c r="I596" s="25">
        <v>715</v>
      </c>
      <c r="J596" s="25">
        <v>1028</v>
      </c>
      <c r="K596" s="25">
        <v>517</v>
      </c>
      <c r="L596" s="25">
        <v>248</v>
      </c>
      <c r="M596" s="25">
        <v>1684</v>
      </c>
      <c r="N596" s="25">
        <v>824</v>
      </c>
      <c r="O596" s="25">
        <v>1397</v>
      </c>
      <c r="P596" s="25">
        <v>583</v>
      </c>
      <c r="Q596" s="25">
        <v>437</v>
      </c>
      <c r="R596" s="25">
        <v>91</v>
      </c>
      <c r="S596" s="25">
        <v>550</v>
      </c>
      <c r="T596" s="25">
        <v>1221</v>
      </c>
      <c r="U596" s="25">
        <v>2172</v>
      </c>
      <c r="V596" s="25">
        <v>1533</v>
      </c>
      <c r="W596" s="25">
        <v>1555</v>
      </c>
      <c r="X596" s="25">
        <v>0</v>
      </c>
      <c r="Y596" s="25">
        <v>0</v>
      </c>
      <c r="Z596" s="25">
        <v>0</v>
      </c>
      <c r="AA596" s="25">
        <v>0</v>
      </c>
      <c r="AB596" s="26">
        <f>'TAZ 1454 2015 Land Use'!H596</f>
        <v>3149</v>
      </c>
      <c r="AC596" s="25">
        <f t="shared" si="34"/>
        <v>2062</v>
      </c>
      <c r="AD596" s="25">
        <f t="shared" si="35"/>
        <v>1087</v>
      </c>
      <c r="AE596" s="29">
        <f t="shared" si="36"/>
        <v>4.383064516129032</v>
      </c>
    </row>
    <row r="597" spans="1:31" x14ac:dyDescent="0.25">
      <c r="A597" s="23">
        <v>3</v>
      </c>
      <c r="B597" s="25">
        <v>596</v>
      </c>
      <c r="C597" s="25">
        <v>788</v>
      </c>
      <c r="D597" s="25">
        <v>2871</v>
      </c>
      <c r="E597" s="25">
        <v>86</v>
      </c>
      <c r="F597" s="25">
        <v>202</v>
      </c>
      <c r="G597" s="25">
        <v>152</v>
      </c>
      <c r="H597" s="25">
        <v>348</v>
      </c>
      <c r="I597" s="25">
        <v>149</v>
      </c>
      <c r="J597" s="25">
        <v>258</v>
      </c>
      <c r="K597" s="25">
        <v>245</v>
      </c>
      <c r="L597" s="25">
        <v>136</v>
      </c>
      <c r="M597" s="25">
        <v>471</v>
      </c>
      <c r="N597" s="25">
        <v>317</v>
      </c>
      <c r="O597" s="25">
        <v>234</v>
      </c>
      <c r="P597" s="25">
        <v>211</v>
      </c>
      <c r="Q597" s="25">
        <v>210</v>
      </c>
      <c r="R597" s="25">
        <v>133</v>
      </c>
      <c r="S597" s="25">
        <v>120</v>
      </c>
      <c r="T597" s="25">
        <v>457</v>
      </c>
      <c r="U597" s="25">
        <v>1050</v>
      </c>
      <c r="V597" s="25">
        <v>819</v>
      </c>
      <c r="W597" s="25">
        <v>425</v>
      </c>
      <c r="X597" s="25">
        <v>7</v>
      </c>
      <c r="Y597" s="25">
        <v>0</v>
      </c>
      <c r="Z597" s="25">
        <v>0</v>
      </c>
      <c r="AA597" s="25">
        <v>7</v>
      </c>
      <c r="AB597" s="26">
        <f>'TAZ 1454 2015 Land Use'!H597</f>
        <v>1407</v>
      </c>
      <c r="AC597" s="25">
        <f t="shared" si="34"/>
        <v>748</v>
      </c>
      <c r="AD597" s="25">
        <f t="shared" si="35"/>
        <v>659</v>
      </c>
      <c r="AE597" s="29">
        <f t="shared" si="36"/>
        <v>4.8455882352941178</v>
      </c>
    </row>
    <row r="598" spans="1:31" x14ac:dyDescent="0.25">
      <c r="A598" s="23">
        <v>3</v>
      </c>
      <c r="B598" s="25">
        <v>597</v>
      </c>
      <c r="C598" s="25">
        <v>1829</v>
      </c>
      <c r="D598" s="25">
        <v>6400</v>
      </c>
      <c r="E598" s="25">
        <v>353</v>
      </c>
      <c r="F598" s="25">
        <v>449</v>
      </c>
      <c r="G598" s="25">
        <v>335</v>
      </c>
      <c r="H598" s="25">
        <v>692</v>
      </c>
      <c r="I598" s="25">
        <v>584</v>
      </c>
      <c r="J598" s="25">
        <v>596</v>
      </c>
      <c r="K598" s="25">
        <v>461</v>
      </c>
      <c r="L598" s="25">
        <v>188</v>
      </c>
      <c r="M598" s="25">
        <v>1108</v>
      </c>
      <c r="N598" s="25">
        <v>721</v>
      </c>
      <c r="O598" s="25">
        <v>1140</v>
      </c>
      <c r="P598" s="25">
        <v>372</v>
      </c>
      <c r="Q598" s="25">
        <v>193</v>
      </c>
      <c r="R598" s="25">
        <v>124</v>
      </c>
      <c r="S598" s="25">
        <v>344</v>
      </c>
      <c r="T598" s="25">
        <v>1343</v>
      </c>
      <c r="U598" s="25">
        <v>1959</v>
      </c>
      <c r="V598" s="25">
        <v>1585</v>
      </c>
      <c r="W598" s="25">
        <v>1169</v>
      </c>
      <c r="X598" s="25">
        <v>1</v>
      </c>
      <c r="Y598" s="25">
        <v>0</v>
      </c>
      <c r="Z598" s="25">
        <v>0</v>
      </c>
      <c r="AA598" s="25">
        <v>1</v>
      </c>
      <c r="AB598" s="26">
        <f>'TAZ 1454 2015 Land Use'!H598</f>
        <v>2481</v>
      </c>
      <c r="AC598" s="25">
        <f t="shared" si="34"/>
        <v>1518</v>
      </c>
      <c r="AD598" s="25">
        <f t="shared" si="35"/>
        <v>963</v>
      </c>
      <c r="AE598" s="29">
        <f t="shared" si="36"/>
        <v>5.1223404255319149</v>
      </c>
    </row>
    <row r="599" spans="1:31" x14ac:dyDescent="0.25">
      <c r="A599" s="23">
        <v>3</v>
      </c>
      <c r="B599" s="25">
        <v>598</v>
      </c>
      <c r="C599" s="25">
        <v>2117</v>
      </c>
      <c r="D599" s="25">
        <v>7404</v>
      </c>
      <c r="E599" s="25">
        <v>253</v>
      </c>
      <c r="F599" s="25">
        <v>630</v>
      </c>
      <c r="G599" s="25">
        <v>423</v>
      </c>
      <c r="H599" s="25">
        <v>811</v>
      </c>
      <c r="I599" s="25">
        <v>227</v>
      </c>
      <c r="J599" s="25">
        <v>888</v>
      </c>
      <c r="K599" s="25">
        <v>681</v>
      </c>
      <c r="L599" s="25">
        <v>321</v>
      </c>
      <c r="M599" s="25">
        <v>1343</v>
      </c>
      <c r="N599" s="25">
        <v>774</v>
      </c>
      <c r="O599" s="25">
        <v>322</v>
      </c>
      <c r="P599" s="25">
        <v>499</v>
      </c>
      <c r="Q599" s="25">
        <v>636</v>
      </c>
      <c r="R599" s="25">
        <v>660</v>
      </c>
      <c r="S599" s="25">
        <v>291</v>
      </c>
      <c r="T599" s="25">
        <v>1452</v>
      </c>
      <c r="U599" s="25">
        <v>2954</v>
      </c>
      <c r="V599" s="25">
        <v>1673</v>
      </c>
      <c r="W599" s="25">
        <v>1034</v>
      </c>
      <c r="X599" s="25">
        <v>30</v>
      </c>
      <c r="Y599" s="25">
        <v>0</v>
      </c>
      <c r="Z599" s="25">
        <v>0</v>
      </c>
      <c r="AA599" s="25">
        <v>30</v>
      </c>
      <c r="AB599" s="26">
        <f>'TAZ 1454 2015 Land Use'!H599</f>
        <v>3679</v>
      </c>
      <c r="AC599" s="25">
        <f t="shared" si="34"/>
        <v>2250</v>
      </c>
      <c r="AD599" s="25">
        <f t="shared" si="35"/>
        <v>1429</v>
      </c>
      <c r="AE599" s="29">
        <f t="shared" si="36"/>
        <v>4.4517133956386292</v>
      </c>
    </row>
    <row r="600" spans="1:31" x14ac:dyDescent="0.25">
      <c r="A600" s="23">
        <v>3</v>
      </c>
      <c r="B600" s="25">
        <v>599</v>
      </c>
      <c r="C600" s="25">
        <v>1436</v>
      </c>
      <c r="D600" s="25">
        <v>5218</v>
      </c>
      <c r="E600" s="25">
        <v>122</v>
      </c>
      <c r="F600" s="25">
        <v>431</v>
      </c>
      <c r="G600" s="25">
        <v>230</v>
      </c>
      <c r="H600" s="25">
        <v>653</v>
      </c>
      <c r="I600" s="25">
        <v>240</v>
      </c>
      <c r="J600" s="25">
        <v>379</v>
      </c>
      <c r="K600" s="25">
        <v>598</v>
      </c>
      <c r="L600" s="25">
        <v>219</v>
      </c>
      <c r="M600" s="25">
        <v>773</v>
      </c>
      <c r="N600" s="25">
        <v>663</v>
      </c>
      <c r="O600" s="25">
        <v>294</v>
      </c>
      <c r="P600" s="25">
        <v>332</v>
      </c>
      <c r="Q600" s="25">
        <v>371</v>
      </c>
      <c r="R600" s="25">
        <v>439</v>
      </c>
      <c r="S600" s="25">
        <v>264</v>
      </c>
      <c r="T600" s="25">
        <v>863</v>
      </c>
      <c r="U600" s="25">
        <v>2028</v>
      </c>
      <c r="V600" s="25">
        <v>1378</v>
      </c>
      <c r="W600" s="25">
        <v>685</v>
      </c>
      <c r="X600" s="25">
        <v>21</v>
      </c>
      <c r="Y600" s="25">
        <v>0</v>
      </c>
      <c r="Z600" s="25">
        <v>0</v>
      </c>
      <c r="AA600" s="25">
        <v>21</v>
      </c>
      <c r="AB600" s="26">
        <f>'TAZ 1454 2015 Land Use'!H600</f>
        <v>2544</v>
      </c>
      <c r="AC600" s="25">
        <f t="shared" si="34"/>
        <v>1575</v>
      </c>
      <c r="AD600" s="25">
        <f t="shared" si="35"/>
        <v>969</v>
      </c>
      <c r="AE600" s="29">
        <f t="shared" si="36"/>
        <v>4.4246575342465757</v>
      </c>
    </row>
    <row r="601" spans="1:31" x14ac:dyDescent="0.25">
      <c r="A601" s="23">
        <v>3</v>
      </c>
      <c r="B601" s="25">
        <v>600</v>
      </c>
      <c r="C601" s="25">
        <v>1242</v>
      </c>
      <c r="D601" s="25">
        <v>4943</v>
      </c>
      <c r="E601" s="25">
        <v>145</v>
      </c>
      <c r="F601" s="25">
        <v>257</v>
      </c>
      <c r="G601" s="25">
        <v>330</v>
      </c>
      <c r="H601" s="25">
        <v>510</v>
      </c>
      <c r="I601" s="25">
        <v>190</v>
      </c>
      <c r="J601" s="25">
        <v>347</v>
      </c>
      <c r="K601" s="25">
        <v>365</v>
      </c>
      <c r="L601" s="25">
        <v>340</v>
      </c>
      <c r="M601" s="25">
        <v>718</v>
      </c>
      <c r="N601" s="25">
        <v>524</v>
      </c>
      <c r="O601" s="25">
        <v>127</v>
      </c>
      <c r="P601" s="25">
        <v>352</v>
      </c>
      <c r="Q601" s="25">
        <v>303</v>
      </c>
      <c r="R601" s="25">
        <v>460</v>
      </c>
      <c r="S601" s="25">
        <v>216</v>
      </c>
      <c r="T601" s="25">
        <v>775</v>
      </c>
      <c r="U601" s="25">
        <v>1617</v>
      </c>
      <c r="V601" s="25">
        <v>1649</v>
      </c>
      <c r="W601" s="25">
        <v>686</v>
      </c>
      <c r="X601" s="25">
        <v>27</v>
      </c>
      <c r="Y601" s="25">
        <v>0</v>
      </c>
      <c r="Z601" s="25">
        <v>0</v>
      </c>
      <c r="AA601" s="25">
        <v>27</v>
      </c>
      <c r="AB601" s="26">
        <f>'TAZ 1454 2015 Land Use'!H601</f>
        <v>2731</v>
      </c>
      <c r="AC601" s="25">
        <f t="shared" si="34"/>
        <v>1077</v>
      </c>
      <c r="AD601" s="25">
        <f t="shared" si="35"/>
        <v>1654</v>
      </c>
      <c r="AE601" s="29">
        <f t="shared" si="36"/>
        <v>4.8647058823529408</v>
      </c>
    </row>
    <row r="602" spans="1:31" x14ac:dyDescent="0.25">
      <c r="A602" s="23">
        <v>3</v>
      </c>
      <c r="B602" s="25">
        <v>601</v>
      </c>
      <c r="C602" s="25">
        <v>2450</v>
      </c>
      <c r="D602" s="25">
        <v>7100</v>
      </c>
      <c r="E602" s="25">
        <v>418</v>
      </c>
      <c r="F602" s="25">
        <v>773</v>
      </c>
      <c r="G602" s="25">
        <v>697</v>
      </c>
      <c r="H602" s="25">
        <v>562</v>
      </c>
      <c r="I602" s="25">
        <v>368</v>
      </c>
      <c r="J602" s="25">
        <v>925</v>
      </c>
      <c r="K602" s="25">
        <v>785</v>
      </c>
      <c r="L602" s="25">
        <v>372</v>
      </c>
      <c r="M602" s="25">
        <v>1687</v>
      </c>
      <c r="N602" s="25">
        <v>763</v>
      </c>
      <c r="O602" s="25">
        <v>409</v>
      </c>
      <c r="P602" s="25">
        <v>450</v>
      </c>
      <c r="Q602" s="25">
        <v>537</v>
      </c>
      <c r="R602" s="25">
        <v>1054</v>
      </c>
      <c r="S602" s="25">
        <v>564</v>
      </c>
      <c r="T602" s="25">
        <v>557</v>
      </c>
      <c r="U602" s="25">
        <v>3439</v>
      </c>
      <c r="V602" s="25">
        <v>1691</v>
      </c>
      <c r="W602" s="25">
        <v>849</v>
      </c>
      <c r="X602" s="25">
        <v>1</v>
      </c>
      <c r="Y602" s="25">
        <v>0</v>
      </c>
      <c r="Z602" s="25">
        <v>0</v>
      </c>
      <c r="AA602" s="25">
        <v>1</v>
      </c>
      <c r="AB602" s="26">
        <f>'TAZ 1454 2015 Land Use'!H602</f>
        <v>4216</v>
      </c>
      <c r="AC602" s="25">
        <f t="shared" si="34"/>
        <v>2495</v>
      </c>
      <c r="AD602" s="25">
        <f t="shared" si="35"/>
        <v>1721</v>
      </c>
      <c r="AE602" s="29">
        <f t="shared" si="36"/>
        <v>4.626344086021505</v>
      </c>
    </row>
    <row r="603" spans="1:31" x14ac:dyDescent="0.25">
      <c r="A603" s="23">
        <v>3</v>
      </c>
      <c r="B603" s="25">
        <v>602</v>
      </c>
      <c r="C603" s="25">
        <v>564</v>
      </c>
      <c r="D603" s="25">
        <v>1946</v>
      </c>
      <c r="E603" s="25">
        <v>93</v>
      </c>
      <c r="F603" s="25">
        <v>92</v>
      </c>
      <c r="G603" s="25">
        <v>162</v>
      </c>
      <c r="H603" s="25">
        <v>217</v>
      </c>
      <c r="I603" s="25">
        <v>75</v>
      </c>
      <c r="J603" s="25">
        <v>231</v>
      </c>
      <c r="K603" s="25">
        <v>170</v>
      </c>
      <c r="L603" s="25">
        <v>88</v>
      </c>
      <c r="M603" s="25">
        <v>302</v>
      </c>
      <c r="N603" s="25">
        <v>262</v>
      </c>
      <c r="O603" s="25">
        <v>225</v>
      </c>
      <c r="P603" s="25">
        <v>259</v>
      </c>
      <c r="Q603" s="25">
        <v>80</v>
      </c>
      <c r="R603" s="25">
        <v>0</v>
      </c>
      <c r="S603" s="25">
        <v>173</v>
      </c>
      <c r="T603" s="25">
        <v>425</v>
      </c>
      <c r="U603" s="25">
        <v>561</v>
      </c>
      <c r="V603" s="25">
        <v>678</v>
      </c>
      <c r="W603" s="25">
        <v>109</v>
      </c>
      <c r="X603" s="25">
        <v>82</v>
      </c>
      <c r="Y603" s="25">
        <v>0</v>
      </c>
      <c r="Z603" s="25">
        <v>0</v>
      </c>
      <c r="AA603" s="25">
        <v>82</v>
      </c>
      <c r="AB603" s="26">
        <f>'TAZ 1454 2015 Land Use'!H603</f>
        <v>819</v>
      </c>
      <c r="AC603" s="25">
        <f t="shared" si="34"/>
        <v>571</v>
      </c>
      <c r="AD603" s="25">
        <f t="shared" si="35"/>
        <v>248</v>
      </c>
      <c r="AE603" s="29">
        <f t="shared" si="36"/>
        <v>2.8181818181818183</v>
      </c>
    </row>
    <row r="604" spans="1:31" x14ac:dyDescent="0.25">
      <c r="A604" s="23">
        <v>3</v>
      </c>
      <c r="B604" s="25">
        <v>603</v>
      </c>
      <c r="C604" s="25">
        <v>108</v>
      </c>
      <c r="D604" s="25">
        <v>392</v>
      </c>
      <c r="E604" s="25">
        <v>20</v>
      </c>
      <c r="F604" s="25">
        <v>28</v>
      </c>
      <c r="G604" s="25">
        <v>24</v>
      </c>
      <c r="H604" s="25">
        <v>36</v>
      </c>
      <c r="I604" s="25">
        <v>14</v>
      </c>
      <c r="J604" s="25">
        <v>45</v>
      </c>
      <c r="K604" s="25">
        <v>32</v>
      </c>
      <c r="L604" s="25">
        <v>17</v>
      </c>
      <c r="M604" s="25">
        <v>59</v>
      </c>
      <c r="N604" s="25">
        <v>49</v>
      </c>
      <c r="O604" s="25">
        <v>28</v>
      </c>
      <c r="P604" s="25">
        <v>26</v>
      </c>
      <c r="Q604" s="25">
        <v>27</v>
      </c>
      <c r="R604" s="25">
        <v>27</v>
      </c>
      <c r="S604" s="25">
        <v>31</v>
      </c>
      <c r="T604" s="25">
        <v>62</v>
      </c>
      <c r="U604" s="25">
        <v>149</v>
      </c>
      <c r="V604" s="25">
        <v>105</v>
      </c>
      <c r="W604" s="25">
        <v>45</v>
      </c>
      <c r="X604" s="25">
        <v>15</v>
      </c>
      <c r="Y604" s="25">
        <v>0</v>
      </c>
      <c r="Z604" s="25">
        <v>0</v>
      </c>
      <c r="AA604" s="25">
        <v>15</v>
      </c>
      <c r="AB604" s="26">
        <f>'TAZ 1454 2015 Land Use'!H604</f>
        <v>208</v>
      </c>
      <c r="AC604" s="25">
        <f t="shared" si="34"/>
        <v>109</v>
      </c>
      <c r="AD604" s="25">
        <f t="shared" si="35"/>
        <v>99</v>
      </c>
      <c r="AE604" s="29">
        <f t="shared" si="36"/>
        <v>5.8235294117647056</v>
      </c>
    </row>
    <row r="605" spans="1:31" x14ac:dyDescent="0.25">
      <c r="A605" s="23">
        <v>3</v>
      </c>
      <c r="B605" s="25">
        <v>604</v>
      </c>
      <c r="C605" s="25">
        <v>876</v>
      </c>
      <c r="D605" s="25">
        <v>3185</v>
      </c>
      <c r="E605" s="25">
        <v>164</v>
      </c>
      <c r="F605" s="25">
        <v>224</v>
      </c>
      <c r="G605" s="25">
        <v>191</v>
      </c>
      <c r="H605" s="25">
        <v>297</v>
      </c>
      <c r="I605" s="25">
        <v>114</v>
      </c>
      <c r="J605" s="25">
        <v>366</v>
      </c>
      <c r="K605" s="25">
        <v>260</v>
      </c>
      <c r="L605" s="25">
        <v>136</v>
      </c>
      <c r="M605" s="25">
        <v>474</v>
      </c>
      <c r="N605" s="25">
        <v>402</v>
      </c>
      <c r="O605" s="25">
        <v>224</v>
      </c>
      <c r="P605" s="25">
        <v>214</v>
      </c>
      <c r="Q605" s="25">
        <v>220</v>
      </c>
      <c r="R605" s="25">
        <v>218</v>
      </c>
      <c r="S605" s="25">
        <v>254</v>
      </c>
      <c r="T605" s="25">
        <v>508</v>
      </c>
      <c r="U605" s="25">
        <v>1207</v>
      </c>
      <c r="V605" s="25">
        <v>854</v>
      </c>
      <c r="W605" s="25">
        <v>362</v>
      </c>
      <c r="X605" s="25">
        <v>126</v>
      </c>
      <c r="Y605" s="25">
        <v>0</v>
      </c>
      <c r="Z605" s="25">
        <v>0</v>
      </c>
      <c r="AA605" s="25">
        <v>126</v>
      </c>
      <c r="AB605" s="26">
        <f>'TAZ 1454 2015 Land Use'!H605</f>
        <v>1687</v>
      </c>
      <c r="AC605" s="25">
        <f t="shared" si="34"/>
        <v>886</v>
      </c>
      <c r="AD605" s="25">
        <f t="shared" si="35"/>
        <v>801</v>
      </c>
      <c r="AE605" s="29">
        <f t="shared" si="36"/>
        <v>5.8897058823529411</v>
      </c>
    </row>
    <row r="606" spans="1:31" x14ac:dyDescent="0.25">
      <c r="A606" s="23">
        <v>3</v>
      </c>
      <c r="B606" s="25">
        <v>605</v>
      </c>
      <c r="C606" s="25">
        <v>3977</v>
      </c>
      <c r="D606" s="25">
        <v>11700</v>
      </c>
      <c r="E606" s="25">
        <v>669</v>
      </c>
      <c r="F606" s="25">
        <v>1297</v>
      </c>
      <c r="G606" s="25">
        <v>853</v>
      </c>
      <c r="H606" s="25">
        <v>1158</v>
      </c>
      <c r="I606" s="25">
        <v>393</v>
      </c>
      <c r="J606" s="25">
        <v>1974</v>
      </c>
      <c r="K606" s="25">
        <v>1324</v>
      </c>
      <c r="L606" s="25">
        <v>286</v>
      </c>
      <c r="M606" s="25">
        <v>2599</v>
      </c>
      <c r="N606" s="25">
        <v>1378</v>
      </c>
      <c r="O606" s="25">
        <v>627</v>
      </c>
      <c r="P606" s="25">
        <v>1030</v>
      </c>
      <c r="Q606" s="25">
        <v>1052</v>
      </c>
      <c r="R606" s="25">
        <v>1268</v>
      </c>
      <c r="S606" s="25">
        <v>1018</v>
      </c>
      <c r="T606" s="25">
        <v>1389</v>
      </c>
      <c r="U606" s="25">
        <v>5876</v>
      </c>
      <c r="V606" s="25">
        <v>2530</v>
      </c>
      <c r="W606" s="25">
        <v>887</v>
      </c>
      <c r="X606" s="25">
        <v>43</v>
      </c>
      <c r="Y606" s="25">
        <v>0</v>
      </c>
      <c r="Z606" s="25">
        <v>0</v>
      </c>
      <c r="AA606" s="25">
        <v>43</v>
      </c>
      <c r="AB606" s="26">
        <f>'TAZ 1454 2015 Land Use'!H606</f>
        <v>6191</v>
      </c>
      <c r="AC606" s="25">
        <f t="shared" si="34"/>
        <v>4622</v>
      </c>
      <c r="AD606" s="25">
        <f t="shared" si="35"/>
        <v>1569</v>
      </c>
      <c r="AE606" s="29">
        <f t="shared" si="36"/>
        <v>5.4860139860139858</v>
      </c>
    </row>
    <row r="607" spans="1:31" x14ac:dyDescent="0.25">
      <c r="A607" s="23">
        <v>3</v>
      </c>
      <c r="B607" s="25">
        <v>606</v>
      </c>
      <c r="C607" s="25">
        <v>2478</v>
      </c>
      <c r="D607" s="25">
        <v>7841</v>
      </c>
      <c r="E607" s="25">
        <v>228</v>
      </c>
      <c r="F607" s="25">
        <v>874</v>
      </c>
      <c r="G607" s="25">
        <v>598</v>
      </c>
      <c r="H607" s="25">
        <v>778</v>
      </c>
      <c r="I607" s="25">
        <v>373</v>
      </c>
      <c r="J607" s="25">
        <v>777</v>
      </c>
      <c r="K607" s="25">
        <v>1057</v>
      </c>
      <c r="L607" s="25">
        <v>271</v>
      </c>
      <c r="M607" s="25">
        <v>1567</v>
      </c>
      <c r="N607" s="25">
        <v>911</v>
      </c>
      <c r="O607" s="25">
        <v>338</v>
      </c>
      <c r="P607" s="25">
        <v>393</v>
      </c>
      <c r="Q607" s="25">
        <v>713</v>
      </c>
      <c r="R607" s="25">
        <v>1034</v>
      </c>
      <c r="S607" s="25">
        <v>571</v>
      </c>
      <c r="T607" s="25">
        <v>981</v>
      </c>
      <c r="U607" s="25">
        <v>3821</v>
      </c>
      <c r="V607" s="25">
        <v>1704</v>
      </c>
      <c r="W607" s="25">
        <v>764</v>
      </c>
      <c r="X607" s="25">
        <v>13</v>
      </c>
      <c r="Y607" s="25">
        <v>0</v>
      </c>
      <c r="Z607" s="25">
        <v>0</v>
      </c>
      <c r="AA607" s="25">
        <v>13</v>
      </c>
      <c r="AB607" s="26">
        <f>'TAZ 1454 2015 Land Use'!H607</f>
        <v>4498</v>
      </c>
      <c r="AC607" s="25">
        <f t="shared" si="34"/>
        <v>2891</v>
      </c>
      <c r="AD607" s="25">
        <f t="shared" si="35"/>
        <v>1607</v>
      </c>
      <c r="AE607" s="29">
        <f t="shared" si="36"/>
        <v>5.9298892988929888</v>
      </c>
    </row>
    <row r="608" spans="1:31" x14ac:dyDescent="0.25">
      <c r="A608" s="23">
        <v>3</v>
      </c>
      <c r="B608" s="25">
        <v>607</v>
      </c>
      <c r="C608" s="25">
        <v>2210</v>
      </c>
      <c r="D608" s="25">
        <v>5880</v>
      </c>
      <c r="E608" s="25">
        <v>584</v>
      </c>
      <c r="F608" s="25">
        <v>619</v>
      </c>
      <c r="G608" s="25">
        <v>485</v>
      </c>
      <c r="H608" s="25">
        <v>522</v>
      </c>
      <c r="I608" s="25">
        <v>470</v>
      </c>
      <c r="J608" s="25">
        <v>939</v>
      </c>
      <c r="K608" s="25">
        <v>566</v>
      </c>
      <c r="L608" s="25">
        <v>235</v>
      </c>
      <c r="M608" s="25">
        <v>1368</v>
      </c>
      <c r="N608" s="25">
        <v>842</v>
      </c>
      <c r="O608" s="25">
        <v>420</v>
      </c>
      <c r="P608" s="25">
        <v>516</v>
      </c>
      <c r="Q608" s="25">
        <v>405</v>
      </c>
      <c r="R608" s="25">
        <v>869</v>
      </c>
      <c r="S608" s="25">
        <v>499</v>
      </c>
      <c r="T608" s="25">
        <v>709</v>
      </c>
      <c r="U608" s="25">
        <v>2618</v>
      </c>
      <c r="V608" s="25">
        <v>1555</v>
      </c>
      <c r="W608" s="25">
        <v>499</v>
      </c>
      <c r="X608" s="25">
        <v>19</v>
      </c>
      <c r="Y608" s="25">
        <v>0</v>
      </c>
      <c r="Z608" s="25">
        <v>0</v>
      </c>
      <c r="AA608" s="25">
        <v>19</v>
      </c>
      <c r="AB608" s="26">
        <f>'TAZ 1454 2015 Land Use'!H608</f>
        <v>3258</v>
      </c>
      <c r="AC608" s="25">
        <f t="shared" si="34"/>
        <v>2071</v>
      </c>
      <c r="AD608" s="25">
        <f t="shared" si="35"/>
        <v>1187</v>
      </c>
      <c r="AE608" s="29">
        <f t="shared" si="36"/>
        <v>5.0510638297872337</v>
      </c>
    </row>
    <row r="609" spans="1:31" x14ac:dyDescent="0.25">
      <c r="A609" s="23">
        <v>3</v>
      </c>
      <c r="B609" s="25">
        <v>608</v>
      </c>
      <c r="C609" s="25">
        <v>611</v>
      </c>
      <c r="D609" s="25">
        <v>1568</v>
      </c>
      <c r="E609" s="25">
        <v>206</v>
      </c>
      <c r="F609" s="25">
        <v>136</v>
      </c>
      <c r="G609" s="25">
        <v>123</v>
      </c>
      <c r="H609" s="25">
        <v>146</v>
      </c>
      <c r="I609" s="25">
        <v>83</v>
      </c>
      <c r="J609" s="25">
        <v>388</v>
      </c>
      <c r="K609" s="25">
        <v>99</v>
      </c>
      <c r="L609" s="25">
        <v>41</v>
      </c>
      <c r="M609" s="25">
        <v>463</v>
      </c>
      <c r="N609" s="25">
        <v>148</v>
      </c>
      <c r="O609" s="25">
        <v>125</v>
      </c>
      <c r="P609" s="25">
        <v>145</v>
      </c>
      <c r="Q609" s="25">
        <v>137</v>
      </c>
      <c r="R609" s="25">
        <v>204</v>
      </c>
      <c r="S609" s="25">
        <v>158</v>
      </c>
      <c r="T609" s="25">
        <v>129</v>
      </c>
      <c r="U609" s="25">
        <v>908</v>
      </c>
      <c r="V609" s="25">
        <v>220</v>
      </c>
      <c r="W609" s="25">
        <v>153</v>
      </c>
      <c r="X609" s="25">
        <v>3</v>
      </c>
      <c r="Y609" s="25">
        <v>0</v>
      </c>
      <c r="Z609" s="25">
        <v>0</v>
      </c>
      <c r="AA609" s="25">
        <v>3</v>
      </c>
      <c r="AB609" s="26">
        <f>'TAZ 1454 2015 Land Use'!H609</f>
        <v>825</v>
      </c>
      <c r="AC609" s="25">
        <f t="shared" si="34"/>
        <v>586</v>
      </c>
      <c r="AD609" s="25">
        <f t="shared" si="35"/>
        <v>239</v>
      </c>
      <c r="AE609" s="29">
        <f t="shared" si="36"/>
        <v>5.8292682926829267</v>
      </c>
    </row>
    <row r="610" spans="1:31" x14ac:dyDescent="0.25">
      <c r="A610" s="23">
        <v>3</v>
      </c>
      <c r="B610" s="25">
        <v>609</v>
      </c>
      <c r="C610" s="25">
        <v>1583</v>
      </c>
      <c r="D610" s="25">
        <v>5612</v>
      </c>
      <c r="E610" s="25">
        <v>175</v>
      </c>
      <c r="F610" s="25">
        <v>360</v>
      </c>
      <c r="G610" s="25">
        <v>337</v>
      </c>
      <c r="H610" s="25">
        <v>711</v>
      </c>
      <c r="I610" s="25">
        <v>313</v>
      </c>
      <c r="J610" s="25">
        <v>547</v>
      </c>
      <c r="K610" s="25">
        <v>502</v>
      </c>
      <c r="L610" s="25">
        <v>221</v>
      </c>
      <c r="M610" s="25">
        <v>790</v>
      </c>
      <c r="N610" s="25">
        <v>793</v>
      </c>
      <c r="O610" s="25">
        <v>231</v>
      </c>
      <c r="P610" s="25">
        <v>156</v>
      </c>
      <c r="Q610" s="25">
        <v>343</v>
      </c>
      <c r="R610" s="25">
        <v>853</v>
      </c>
      <c r="S610" s="25">
        <v>248</v>
      </c>
      <c r="T610" s="25">
        <v>1226</v>
      </c>
      <c r="U610" s="25">
        <v>1761</v>
      </c>
      <c r="V610" s="25">
        <v>1653</v>
      </c>
      <c r="W610" s="25">
        <v>724</v>
      </c>
      <c r="X610" s="25">
        <v>6</v>
      </c>
      <c r="Y610" s="25">
        <v>0</v>
      </c>
      <c r="Z610" s="25">
        <v>0</v>
      </c>
      <c r="AA610" s="25">
        <v>6</v>
      </c>
      <c r="AB610" s="26">
        <f>'TAZ 1454 2015 Land Use'!H610</f>
        <v>2676</v>
      </c>
      <c r="AC610" s="25">
        <f t="shared" si="34"/>
        <v>1551</v>
      </c>
      <c r="AD610" s="25">
        <f t="shared" si="35"/>
        <v>1125</v>
      </c>
      <c r="AE610" s="29">
        <f t="shared" si="36"/>
        <v>5.0904977375565608</v>
      </c>
    </row>
    <row r="611" spans="1:31" x14ac:dyDescent="0.25">
      <c r="A611" s="23">
        <v>3</v>
      </c>
      <c r="B611" s="25">
        <v>610</v>
      </c>
      <c r="C611" s="25">
        <v>693</v>
      </c>
      <c r="D611" s="25">
        <v>1787</v>
      </c>
      <c r="E611" s="25">
        <v>223</v>
      </c>
      <c r="F611" s="25">
        <v>171</v>
      </c>
      <c r="G611" s="25">
        <v>130</v>
      </c>
      <c r="H611" s="25">
        <v>169</v>
      </c>
      <c r="I611" s="25">
        <v>302</v>
      </c>
      <c r="J611" s="25">
        <v>149</v>
      </c>
      <c r="K611" s="25">
        <v>218</v>
      </c>
      <c r="L611" s="25">
        <v>24</v>
      </c>
      <c r="M611" s="25">
        <v>481</v>
      </c>
      <c r="N611" s="25">
        <v>212</v>
      </c>
      <c r="O611" s="25">
        <v>259</v>
      </c>
      <c r="P611" s="25">
        <v>61</v>
      </c>
      <c r="Q611" s="25">
        <v>109</v>
      </c>
      <c r="R611" s="25">
        <v>264</v>
      </c>
      <c r="S611" s="25">
        <v>138</v>
      </c>
      <c r="T611" s="25">
        <v>216</v>
      </c>
      <c r="U611" s="25">
        <v>600</v>
      </c>
      <c r="V611" s="25">
        <v>431</v>
      </c>
      <c r="W611" s="25">
        <v>402</v>
      </c>
      <c r="X611" s="25">
        <v>0</v>
      </c>
      <c r="Y611" s="25">
        <v>0</v>
      </c>
      <c r="Z611" s="25">
        <v>0</v>
      </c>
      <c r="AA611" s="25">
        <v>0</v>
      </c>
      <c r="AB611" s="26">
        <f>'TAZ 1454 2015 Land Use'!H611</f>
        <v>802</v>
      </c>
      <c r="AC611" s="25">
        <f t="shared" si="34"/>
        <v>585</v>
      </c>
      <c r="AD611" s="25">
        <f t="shared" si="35"/>
        <v>217</v>
      </c>
      <c r="AE611" s="29">
        <f t="shared" si="36"/>
        <v>9.0416666666666661</v>
      </c>
    </row>
    <row r="612" spans="1:31" x14ac:dyDescent="0.25">
      <c r="A612" s="23">
        <v>3</v>
      </c>
      <c r="B612" s="25">
        <v>611</v>
      </c>
      <c r="C612" s="25">
        <v>1799</v>
      </c>
      <c r="D612" s="25">
        <v>6382</v>
      </c>
      <c r="E612" s="25">
        <v>245</v>
      </c>
      <c r="F612" s="25">
        <v>382</v>
      </c>
      <c r="G612" s="25">
        <v>387</v>
      </c>
      <c r="H612" s="25">
        <v>785</v>
      </c>
      <c r="I612" s="25">
        <v>454</v>
      </c>
      <c r="J612" s="25">
        <v>595</v>
      </c>
      <c r="K612" s="25">
        <v>460</v>
      </c>
      <c r="L612" s="25">
        <v>290</v>
      </c>
      <c r="M612" s="25">
        <v>1029</v>
      </c>
      <c r="N612" s="25">
        <v>770</v>
      </c>
      <c r="O612" s="25">
        <v>424</v>
      </c>
      <c r="P612" s="25">
        <v>455</v>
      </c>
      <c r="Q612" s="25">
        <v>418</v>
      </c>
      <c r="R612" s="25">
        <v>502</v>
      </c>
      <c r="S612" s="25">
        <v>458</v>
      </c>
      <c r="T612" s="25">
        <v>1196</v>
      </c>
      <c r="U612" s="25">
        <v>2260</v>
      </c>
      <c r="V612" s="25">
        <v>1665</v>
      </c>
      <c r="W612" s="25">
        <v>803</v>
      </c>
      <c r="X612" s="25">
        <v>8</v>
      </c>
      <c r="Y612" s="25">
        <v>0</v>
      </c>
      <c r="Z612" s="25">
        <v>0</v>
      </c>
      <c r="AA612" s="25">
        <v>8</v>
      </c>
      <c r="AB612" s="26">
        <f>'TAZ 1454 2015 Land Use'!H612</f>
        <v>3279</v>
      </c>
      <c r="AC612" s="25">
        <f t="shared" si="34"/>
        <v>1515</v>
      </c>
      <c r="AD612" s="25">
        <f t="shared" si="35"/>
        <v>1764</v>
      </c>
      <c r="AE612" s="29">
        <f t="shared" si="36"/>
        <v>6.0827586206896553</v>
      </c>
    </row>
    <row r="613" spans="1:31" x14ac:dyDescent="0.25">
      <c r="A613" s="23">
        <v>3</v>
      </c>
      <c r="B613" s="25">
        <v>612</v>
      </c>
      <c r="C613" s="25">
        <v>2237</v>
      </c>
      <c r="D613" s="25">
        <v>7193</v>
      </c>
      <c r="E613" s="25">
        <v>316</v>
      </c>
      <c r="F613" s="25">
        <v>490</v>
      </c>
      <c r="G613" s="25">
        <v>633</v>
      </c>
      <c r="H613" s="25">
        <v>798</v>
      </c>
      <c r="I613" s="25">
        <v>627</v>
      </c>
      <c r="J613" s="25">
        <v>865</v>
      </c>
      <c r="K613" s="25">
        <v>669</v>
      </c>
      <c r="L613" s="25">
        <v>76</v>
      </c>
      <c r="M613" s="25">
        <v>1152</v>
      </c>
      <c r="N613" s="25">
        <v>1085</v>
      </c>
      <c r="O613" s="25">
        <v>627</v>
      </c>
      <c r="P613" s="25">
        <v>507</v>
      </c>
      <c r="Q613" s="25">
        <v>523</v>
      </c>
      <c r="R613" s="25">
        <v>580</v>
      </c>
      <c r="S613" s="25">
        <v>935</v>
      </c>
      <c r="T613" s="25">
        <v>1366</v>
      </c>
      <c r="U613" s="25">
        <v>2970</v>
      </c>
      <c r="V613" s="25">
        <v>1088</v>
      </c>
      <c r="W613" s="25">
        <v>834</v>
      </c>
      <c r="X613" s="25">
        <v>1</v>
      </c>
      <c r="Y613" s="25">
        <v>0</v>
      </c>
      <c r="Z613" s="25">
        <v>0</v>
      </c>
      <c r="AA613" s="25">
        <v>1</v>
      </c>
      <c r="AB613" s="26">
        <f>'TAZ 1454 2015 Land Use'!H613</f>
        <v>2927</v>
      </c>
      <c r="AC613" s="25">
        <f t="shared" si="34"/>
        <v>2203</v>
      </c>
      <c r="AD613" s="25">
        <f t="shared" si="35"/>
        <v>724</v>
      </c>
      <c r="AE613" s="29">
        <f t="shared" si="36"/>
        <v>9.526315789473685</v>
      </c>
    </row>
    <row r="614" spans="1:31" x14ac:dyDescent="0.25">
      <c r="A614" s="23">
        <v>3</v>
      </c>
      <c r="B614" s="25">
        <v>613</v>
      </c>
      <c r="C614" s="25">
        <v>1029</v>
      </c>
      <c r="D614" s="25">
        <v>3869</v>
      </c>
      <c r="E614" s="25">
        <v>117</v>
      </c>
      <c r="F614" s="25">
        <v>224</v>
      </c>
      <c r="G614" s="25">
        <v>224</v>
      </c>
      <c r="H614" s="25">
        <v>464</v>
      </c>
      <c r="I614" s="25">
        <v>226</v>
      </c>
      <c r="J614" s="25">
        <v>337</v>
      </c>
      <c r="K614" s="25">
        <v>308</v>
      </c>
      <c r="L614" s="25">
        <v>158</v>
      </c>
      <c r="M614" s="25">
        <v>604</v>
      </c>
      <c r="N614" s="25">
        <v>425</v>
      </c>
      <c r="O614" s="25">
        <v>199</v>
      </c>
      <c r="P614" s="25">
        <v>264</v>
      </c>
      <c r="Q614" s="25">
        <v>286</v>
      </c>
      <c r="R614" s="25">
        <v>280</v>
      </c>
      <c r="S614" s="25">
        <v>156</v>
      </c>
      <c r="T614" s="25">
        <v>706</v>
      </c>
      <c r="U614" s="25">
        <v>1200</v>
      </c>
      <c r="V614" s="25">
        <v>1239</v>
      </c>
      <c r="W614" s="25">
        <v>568</v>
      </c>
      <c r="X614" s="25">
        <v>11</v>
      </c>
      <c r="Y614" s="25">
        <v>0</v>
      </c>
      <c r="Z614" s="25">
        <v>0</v>
      </c>
      <c r="AA614" s="25">
        <v>11</v>
      </c>
      <c r="AB614" s="26">
        <f>'TAZ 1454 2015 Land Use'!H614</f>
        <v>2085</v>
      </c>
      <c r="AC614" s="25">
        <f t="shared" si="34"/>
        <v>953</v>
      </c>
      <c r="AD614" s="25">
        <f t="shared" si="35"/>
        <v>1132</v>
      </c>
      <c r="AE614" s="29">
        <f t="shared" si="36"/>
        <v>7.1645569620253164</v>
      </c>
    </row>
    <row r="615" spans="1:31" x14ac:dyDescent="0.25">
      <c r="A615" s="23">
        <v>3</v>
      </c>
      <c r="B615" s="25">
        <v>614</v>
      </c>
      <c r="C615" s="25">
        <v>1407</v>
      </c>
      <c r="D615" s="25">
        <v>5374</v>
      </c>
      <c r="E615" s="25">
        <v>155</v>
      </c>
      <c r="F615" s="25">
        <v>389</v>
      </c>
      <c r="G615" s="25">
        <v>144</v>
      </c>
      <c r="H615" s="25">
        <v>719</v>
      </c>
      <c r="I615" s="25">
        <v>347</v>
      </c>
      <c r="J615" s="25">
        <v>478</v>
      </c>
      <c r="K615" s="25">
        <v>382</v>
      </c>
      <c r="L615" s="25">
        <v>200</v>
      </c>
      <c r="M615" s="25">
        <v>838</v>
      </c>
      <c r="N615" s="25">
        <v>569</v>
      </c>
      <c r="O615" s="25">
        <v>218</v>
      </c>
      <c r="P615" s="25">
        <v>280</v>
      </c>
      <c r="Q615" s="25">
        <v>353</v>
      </c>
      <c r="R615" s="25">
        <v>556</v>
      </c>
      <c r="S615" s="25">
        <v>167</v>
      </c>
      <c r="T615" s="25">
        <v>1160</v>
      </c>
      <c r="U615" s="25">
        <v>1619</v>
      </c>
      <c r="V615" s="25">
        <v>1660</v>
      </c>
      <c r="W615" s="25">
        <v>768</v>
      </c>
      <c r="X615" s="25">
        <v>5</v>
      </c>
      <c r="Y615" s="25">
        <v>0</v>
      </c>
      <c r="Z615" s="25">
        <v>0</v>
      </c>
      <c r="AA615" s="25">
        <v>5</v>
      </c>
      <c r="AB615" s="26">
        <f>'TAZ 1454 2015 Land Use'!H615</f>
        <v>2618</v>
      </c>
      <c r="AC615" s="25">
        <f t="shared" si="34"/>
        <v>1242</v>
      </c>
      <c r="AD615" s="25">
        <f t="shared" si="35"/>
        <v>1376</v>
      </c>
      <c r="AE615" s="29">
        <f t="shared" si="36"/>
        <v>6.88</v>
      </c>
    </row>
    <row r="616" spans="1:31" x14ac:dyDescent="0.25">
      <c r="A616" s="23">
        <v>3</v>
      </c>
      <c r="B616" s="25">
        <v>615</v>
      </c>
      <c r="C616" s="25">
        <v>1432</v>
      </c>
      <c r="D616" s="25">
        <v>4642</v>
      </c>
      <c r="E616" s="25">
        <v>181</v>
      </c>
      <c r="F616" s="25">
        <v>433</v>
      </c>
      <c r="G616" s="25">
        <v>314</v>
      </c>
      <c r="H616" s="25">
        <v>504</v>
      </c>
      <c r="I616" s="25">
        <v>332</v>
      </c>
      <c r="J616" s="25">
        <v>476</v>
      </c>
      <c r="K616" s="25">
        <v>382</v>
      </c>
      <c r="L616" s="25">
        <v>242</v>
      </c>
      <c r="M616" s="25">
        <v>957</v>
      </c>
      <c r="N616" s="25">
        <v>475</v>
      </c>
      <c r="O616" s="25">
        <v>202</v>
      </c>
      <c r="P616" s="25">
        <v>281</v>
      </c>
      <c r="Q616" s="25">
        <v>458</v>
      </c>
      <c r="R616" s="25">
        <v>491</v>
      </c>
      <c r="S616" s="25">
        <v>144</v>
      </c>
      <c r="T616" s="25">
        <v>702</v>
      </c>
      <c r="U616" s="25">
        <v>1355</v>
      </c>
      <c r="V616" s="25">
        <v>1628</v>
      </c>
      <c r="W616" s="25">
        <v>813</v>
      </c>
      <c r="X616" s="25">
        <v>7</v>
      </c>
      <c r="Y616" s="25">
        <v>0</v>
      </c>
      <c r="Z616" s="25">
        <v>0</v>
      </c>
      <c r="AA616" s="25">
        <v>7</v>
      </c>
      <c r="AB616" s="26">
        <f>'TAZ 1454 2015 Land Use'!H616</f>
        <v>2566</v>
      </c>
      <c r="AC616" s="25">
        <f t="shared" si="34"/>
        <v>1240</v>
      </c>
      <c r="AD616" s="25">
        <f t="shared" si="35"/>
        <v>1326</v>
      </c>
      <c r="AE616" s="29">
        <f t="shared" si="36"/>
        <v>5.4793388429752063</v>
      </c>
    </row>
    <row r="617" spans="1:31" x14ac:dyDescent="0.25">
      <c r="A617" s="23">
        <v>3</v>
      </c>
      <c r="B617" s="25">
        <v>616</v>
      </c>
      <c r="C617" s="25">
        <v>1322</v>
      </c>
      <c r="D617" s="25">
        <v>5103</v>
      </c>
      <c r="E617" s="25">
        <v>160</v>
      </c>
      <c r="F617" s="25">
        <v>221</v>
      </c>
      <c r="G617" s="25">
        <v>345</v>
      </c>
      <c r="H617" s="25">
        <v>596</v>
      </c>
      <c r="I617" s="25">
        <v>232</v>
      </c>
      <c r="J617" s="25">
        <v>279</v>
      </c>
      <c r="K617" s="25">
        <v>522</v>
      </c>
      <c r="L617" s="25">
        <v>289</v>
      </c>
      <c r="M617" s="25">
        <v>710</v>
      </c>
      <c r="N617" s="25">
        <v>612</v>
      </c>
      <c r="O617" s="25">
        <v>268</v>
      </c>
      <c r="P617" s="25">
        <v>526</v>
      </c>
      <c r="Q617" s="25">
        <v>294</v>
      </c>
      <c r="R617" s="25">
        <v>234</v>
      </c>
      <c r="S617" s="25">
        <v>245</v>
      </c>
      <c r="T617" s="25">
        <v>934</v>
      </c>
      <c r="U617" s="25">
        <v>2121</v>
      </c>
      <c r="V617" s="25">
        <v>1248</v>
      </c>
      <c r="W617" s="25">
        <v>555</v>
      </c>
      <c r="X617" s="25">
        <v>0</v>
      </c>
      <c r="Y617" s="25">
        <v>0</v>
      </c>
      <c r="Z617" s="25">
        <v>0</v>
      </c>
      <c r="AA617" s="25">
        <v>0</v>
      </c>
      <c r="AB617" s="26">
        <f>'TAZ 1454 2015 Land Use'!H617</f>
        <v>2890</v>
      </c>
      <c r="AC617" s="25">
        <f t="shared" si="34"/>
        <v>1323</v>
      </c>
      <c r="AD617" s="25">
        <f t="shared" si="35"/>
        <v>1567</v>
      </c>
      <c r="AE617" s="29">
        <f t="shared" si="36"/>
        <v>5.422145328719723</v>
      </c>
    </row>
    <row r="618" spans="1:31" x14ac:dyDescent="0.25">
      <c r="A618" s="23">
        <v>3</v>
      </c>
      <c r="B618" s="25">
        <v>617</v>
      </c>
      <c r="C618" s="25">
        <v>1393</v>
      </c>
      <c r="D618" s="25">
        <v>5417</v>
      </c>
      <c r="E618" s="25">
        <v>133</v>
      </c>
      <c r="F618" s="25">
        <v>156</v>
      </c>
      <c r="G618" s="25">
        <v>428</v>
      </c>
      <c r="H618" s="25">
        <v>676</v>
      </c>
      <c r="I618" s="25">
        <v>225</v>
      </c>
      <c r="J618" s="25">
        <v>449</v>
      </c>
      <c r="K618" s="25">
        <v>522</v>
      </c>
      <c r="L618" s="25">
        <v>197</v>
      </c>
      <c r="M618" s="25">
        <v>747</v>
      </c>
      <c r="N618" s="25">
        <v>646</v>
      </c>
      <c r="O618" s="25">
        <v>452</v>
      </c>
      <c r="P618" s="25">
        <v>325</v>
      </c>
      <c r="Q618" s="25">
        <v>376</v>
      </c>
      <c r="R618" s="25">
        <v>240</v>
      </c>
      <c r="S618" s="25">
        <v>245</v>
      </c>
      <c r="T618" s="25">
        <v>1214</v>
      </c>
      <c r="U618" s="25">
        <v>1727</v>
      </c>
      <c r="V618" s="25">
        <v>1677</v>
      </c>
      <c r="W618" s="25">
        <v>554</v>
      </c>
      <c r="X618" s="25">
        <v>11</v>
      </c>
      <c r="Y618" s="25">
        <v>0</v>
      </c>
      <c r="Z618" s="25">
        <v>0</v>
      </c>
      <c r="AA618" s="25">
        <v>11</v>
      </c>
      <c r="AB618" s="26">
        <f>'TAZ 1454 2015 Land Use'!H618</f>
        <v>2636</v>
      </c>
      <c r="AC618" s="25">
        <f t="shared" si="34"/>
        <v>1493</v>
      </c>
      <c r="AD618" s="25">
        <f t="shared" si="35"/>
        <v>1143</v>
      </c>
      <c r="AE618" s="29">
        <f t="shared" si="36"/>
        <v>5.8020304568527923</v>
      </c>
    </row>
    <row r="619" spans="1:31" x14ac:dyDescent="0.25">
      <c r="A619" s="23">
        <v>3</v>
      </c>
      <c r="B619" s="25">
        <v>618</v>
      </c>
      <c r="C619" s="25">
        <v>831</v>
      </c>
      <c r="D619" s="25">
        <v>3050</v>
      </c>
      <c r="E619" s="25">
        <v>104</v>
      </c>
      <c r="F619" s="25">
        <v>244</v>
      </c>
      <c r="G619" s="25">
        <v>98</v>
      </c>
      <c r="H619" s="25">
        <v>385</v>
      </c>
      <c r="I619" s="25">
        <v>146</v>
      </c>
      <c r="J619" s="25">
        <v>241</v>
      </c>
      <c r="K619" s="25">
        <v>258</v>
      </c>
      <c r="L619" s="25">
        <v>186</v>
      </c>
      <c r="M619" s="25">
        <v>537</v>
      </c>
      <c r="N619" s="25">
        <v>294</v>
      </c>
      <c r="O619" s="25">
        <v>130</v>
      </c>
      <c r="P619" s="25">
        <v>185</v>
      </c>
      <c r="Q619" s="25">
        <v>219</v>
      </c>
      <c r="R619" s="25">
        <v>297</v>
      </c>
      <c r="S619" s="25">
        <v>168</v>
      </c>
      <c r="T619" s="25">
        <v>486</v>
      </c>
      <c r="U619" s="25">
        <v>1116</v>
      </c>
      <c r="V619" s="25">
        <v>809</v>
      </c>
      <c r="W619" s="25">
        <v>471</v>
      </c>
      <c r="X619" s="25">
        <v>0</v>
      </c>
      <c r="Y619" s="25">
        <v>0</v>
      </c>
      <c r="Z619" s="25">
        <v>0</v>
      </c>
      <c r="AA619" s="25">
        <v>0</v>
      </c>
      <c r="AB619" s="26">
        <f>'TAZ 1454 2015 Land Use'!H619</f>
        <v>1651</v>
      </c>
      <c r="AC619" s="25">
        <f t="shared" si="34"/>
        <v>757</v>
      </c>
      <c r="AD619" s="25">
        <f t="shared" si="35"/>
        <v>894</v>
      </c>
      <c r="AE619" s="29">
        <f t="shared" si="36"/>
        <v>4.806451612903226</v>
      </c>
    </row>
    <row r="620" spans="1:31" x14ac:dyDescent="0.25">
      <c r="A620" s="23">
        <v>3</v>
      </c>
      <c r="B620" s="25">
        <v>619</v>
      </c>
      <c r="C620" s="25">
        <v>1624</v>
      </c>
      <c r="D620" s="25">
        <v>5794</v>
      </c>
      <c r="E620" s="25">
        <v>136</v>
      </c>
      <c r="F620" s="25">
        <v>435</v>
      </c>
      <c r="G620" s="25">
        <v>291</v>
      </c>
      <c r="H620" s="25">
        <v>762</v>
      </c>
      <c r="I620" s="25">
        <v>291</v>
      </c>
      <c r="J620" s="25">
        <v>487</v>
      </c>
      <c r="K620" s="25">
        <v>651</v>
      </c>
      <c r="L620" s="25">
        <v>195</v>
      </c>
      <c r="M620" s="25">
        <v>912</v>
      </c>
      <c r="N620" s="25">
        <v>712</v>
      </c>
      <c r="O620" s="25">
        <v>317</v>
      </c>
      <c r="P620" s="25">
        <v>256</v>
      </c>
      <c r="Q620" s="25">
        <v>341</v>
      </c>
      <c r="R620" s="25">
        <v>710</v>
      </c>
      <c r="S620" s="25">
        <v>330</v>
      </c>
      <c r="T620" s="25">
        <v>1310</v>
      </c>
      <c r="U620" s="25">
        <v>1763</v>
      </c>
      <c r="V620" s="25">
        <v>1697</v>
      </c>
      <c r="W620" s="25">
        <v>694</v>
      </c>
      <c r="X620" s="25">
        <v>2</v>
      </c>
      <c r="Y620" s="25">
        <v>0</v>
      </c>
      <c r="Z620" s="25">
        <v>0</v>
      </c>
      <c r="AA620" s="25">
        <v>2</v>
      </c>
      <c r="AB620" s="26">
        <f>'TAZ 1454 2015 Land Use'!H620</f>
        <v>2742</v>
      </c>
      <c r="AC620" s="25">
        <f t="shared" si="34"/>
        <v>1789</v>
      </c>
      <c r="AD620" s="25">
        <f t="shared" si="35"/>
        <v>953</v>
      </c>
      <c r="AE620" s="29">
        <f t="shared" si="36"/>
        <v>4.8871794871794876</v>
      </c>
    </row>
    <row r="621" spans="1:31" x14ac:dyDescent="0.25">
      <c r="A621" s="23">
        <v>3</v>
      </c>
      <c r="B621" s="25">
        <v>620</v>
      </c>
      <c r="C621" s="25">
        <v>1107</v>
      </c>
      <c r="D621" s="25">
        <v>3754</v>
      </c>
      <c r="E621" s="25">
        <v>130</v>
      </c>
      <c r="F621" s="25">
        <v>286</v>
      </c>
      <c r="G621" s="25">
        <v>235</v>
      </c>
      <c r="H621" s="25">
        <v>456</v>
      </c>
      <c r="I621" s="25">
        <v>207</v>
      </c>
      <c r="J621" s="25">
        <v>349</v>
      </c>
      <c r="K621" s="25">
        <v>382</v>
      </c>
      <c r="L621" s="25">
        <v>169</v>
      </c>
      <c r="M621" s="25">
        <v>633</v>
      </c>
      <c r="N621" s="25">
        <v>474</v>
      </c>
      <c r="O621" s="25">
        <v>133</v>
      </c>
      <c r="P621" s="25">
        <v>294</v>
      </c>
      <c r="Q621" s="25">
        <v>364</v>
      </c>
      <c r="R621" s="25">
        <v>316</v>
      </c>
      <c r="S621" s="25">
        <v>241</v>
      </c>
      <c r="T621" s="25">
        <v>664</v>
      </c>
      <c r="U621" s="25">
        <v>1430</v>
      </c>
      <c r="V621" s="25">
        <v>1045</v>
      </c>
      <c r="W621" s="25">
        <v>374</v>
      </c>
      <c r="X621" s="25">
        <v>11</v>
      </c>
      <c r="Y621" s="25">
        <v>0</v>
      </c>
      <c r="Z621" s="25">
        <v>0</v>
      </c>
      <c r="AA621" s="25">
        <v>11</v>
      </c>
      <c r="AB621" s="26">
        <f>'TAZ 1454 2015 Land Use'!H621</f>
        <v>2161</v>
      </c>
      <c r="AC621" s="25">
        <f t="shared" si="34"/>
        <v>1113</v>
      </c>
      <c r="AD621" s="25">
        <f t="shared" si="35"/>
        <v>1048</v>
      </c>
      <c r="AE621" s="29">
        <f t="shared" si="36"/>
        <v>6.2011834319526624</v>
      </c>
    </row>
    <row r="622" spans="1:31" x14ac:dyDescent="0.25">
      <c r="A622" s="23">
        <v>3</v>
      </c>
      <c r="B622" s="25">
        <v>621</v>
      </c>
      <c r="C622" s="25">
        <v>1231</v>
      </c>
      <c r="D622" s="25">
        <v>4486</v>
      </c>
      <c r="E622" s="25">
        <v>199</v>
      </c>
      <c r="F622" s="25">
        <v>315</v>
      </c>
      <c r="G622" s="25">
        <v>264</v>
      </c>
      <c r="H622" s="25">
        <v>453</v>
      </c>
      <c r="I622" s="25">
        <v>308</v>
      </c>
      <c r="J622" s="25">
        <v>272</v>
      </c>
      <c r="K622" s="25">
        <v>395</v>
      </c>
      <c r="L622" s="25">
        <v>256</v>
      </c>
      <c r="M622" s="25">
        <v>696</v>
      </c>
      <c r="N622" s="25">
        <v>535</v>
      </c>
      <c r="O622" s="25">
        <v>367</v>
      </c>
      <c r="P622" s="25">
        <v>330</v>
      </c>
      <c r="Q622" s="25">
        <v>214</v>
      </c>
      <c r="R622" s="25">
        <v>320</v>
      </c>
      <c r="S622" s="25">
        <v>221</v>
      </c>
      <c r="T622" s="25">
        <v>771</v>
      </c>
      <c r="U622" s="25">
        <v>1476</v>
      </c>
      <c r="V622" s="25">
        <v>1196</v>
      </c>
      <c r="W622" s="25">
        <v>822</v>
      </c>
      <c r="X622" s="25">
        <v>8</v>
      </c>
      <c r="Y622" s="25">
        <v>0</v>
      </c>
      <c r="Z622" s="25">
        <v>0</v>
      </c>
      <c r="AA622" s="25">
        <v>8</v>
      </c>
      <c r="AB622" s="26">
        <f>'TAZ 1454 2015 Land Use'!H622</f>
        <v>2218</v>
      </c>
      <c r="AC622" s="25">
        <f t="shared" si="34"/>
        <v>1062</v>
      </c>
      <c r="AD622" s="25">
        <f t="shared" si="35"/>
        <v>1156</v>
      </c>
      <c r="AE622" s="29">
        <f t="shared" si="36"/>
        <v>4.515625</v>
      </c>
    </row>
    <row r="623" spans="1:31" x14ac:dyDescent="0.25">
      <c r="A623" s="23">
        <v>3</v>
      </c>
      <c r="B623" s="25">
        <v>622</v>
      </c>
      <c r="C623" s="25">
        <v>1540</v>
      </c>
      <c r="D623" s="25">
        <v>5540</v>
      </c>
      <c r="E623" s="25">
        <v>232</v>
      </c>
      <c r="F623" s="25">
        <v>297</v>
      </c>
      <c r="G623" s="25">
        <v>340</v>
      </c>
      <c r="H623" s="25">
        <v>671</v>
      </c>
      <c r="I623" s="25">
        <v>137</v>
      </c>
      <c r="J623" s="25">
        <v>542</v>
      </c>
      <c r="K623" s="25">
        <v>480</v>
      </c>
      <c r="L623" s="25">
        <v>381</v>
      </c>
      <c r="M623" s="25">
        <v>937</v>
      </c>
      <c r="N623" s="25">
        <v>603</v>
      </c>
      <c r="O623" s="25">
        <v>159</v>
      </c>
      <c r="P623" s="25">
        <v>485</v>
      </c>
      <c r="Q623" s="25">
        <v>497</v>
      </c>
      <c r="R623" s="25">
        <v>399</v>
      </c>
      <c r="S623" s="25">
        <v>189</v>
      </c>
      <c r="T623" s="25">
        <v>1048</v>
      </c>
      <c r="U623" s="25">
        <v>1917</v>
      </c>
      <c r="V623" s="25">
        <v>1726</v>
      </c>
      <c r="W623" s="25">
        <v>660</v>
      </c>
      <c r="X623" s="25">
        <v>20</v>
      </c>
      <c r="Y623" s="25">
        <v>0</v>
      </c>
      <c r="Z623" s="25">
        <v>0</v>
      </c>
      <c r="AA623" s="25">
        <v>20</v>
      </c>
      <c r="AB623" s="26">
        <f>'TAZ 1454 2015 Land Use'!H623</f>
        <v>3086</v>
      </c>
      <c r="AC623" s="25">
        <f t="shared" si="34"/>
        <v>1502</v>
      </c>
      <c r="AD623" s="25">
        <f t="shared" si="35"/>
        <v>1584</v>
      </c>
      <c r="AE623" s="29">
        <f t="shared" si="36"/>
        <v>4.1574803149606296</v>
      </c>
    </row>
    <row r="624" spans="1:31" x14ac:dyDescent="0.25">
      <c r="A624" s="23">
        <v>3</v>
      </c>
      <c r="B624" s="25">
        <v>623</v>
      </c>
      <c r="C624" s="25">
        <v>2001</v>
      </c>
      <c r="D624" s="25">
        <v>6609</v>
      </c>
      <c r="E624" s="25">
        <v>302</v>
      </c>
      <c r="F624" s="25">
        <v>586</v>
      </c>
      <c r="G624" s="25">
        <v>349</v>
      </c>
      <c r="H624" s="25">
        <v>764</v>
      </c>
      <c r="I624" s="25">
        <v>362</v>
      </c>
      <c r="J624" s="25">
        <v>709</v>
      </c>
      <c r="K624" s="25">
        <v>612</v>
      </c>
      <c r="L624" s="25">
        <v>318</v>
      </c>
      <c r="M624" s="25">
        <v>1245</v>
      </c>
      <c r="N624" s="25">
        <v>756</v>
      </c>
      <c r="O624" s="25">
        <v>377</v>
      </c>
      <c r="P624" s="25">
        <v>469</v>
      </c>
      <c r="Q624" s="25">
        <v>564</v>
      </c>
      <c r="R624" s="25">
        <v>591</v>
      </c>
      <c r="S624" s="25">
        <v>287</v>
      </c>
      <c r="T624" s="25">
        <v>1270</v>
      </c>
      <c r="U624" s="25">
        <v>2214</v>
      </c>
      <c r="V624" s="25">
        <v>1992</v>
      </c>
      <c r="W624" s="25">
        <v>846</v>
      </c>
      <c r="X624" s="25">
        <v>19</v>
      </c>
      <c r="Y624" s="25">
        <v>0</v>
      </c>
      <c r="Z624" s="25">
        <v>0</v>
      </c>
      <c r="AA624" s="25">
        <v>19</v>
      </c>
      <c r="AB624" s="26">
        <f>'TAZ 1454 2015 Land Use'!H624</f>
        <v>3415</v>
      </c>
      <c r="AC624" s="25">
        <f t="shared" si="34"/>
        <v>1933</v>
      </c>
      <c r="AD624" s="25">
        <f t="shared" si="35"/>
        <v>1482</v>
      </c>
      <c r="AE624" s="29">
        <f t="shared" si="36"/>
        <v>4.6603773584905657</v>
      </c>
    </row>
    <row r="625" spans="1:31" x14ac:dyDescent="0.25">
      <c r="A625" s="23">
        <v>3</v>
      </c>
      <c r="B625" s="25">
        <v>624</v>
      </c>
      <c r="C625" s="25">
        <v>845</v>
      </c>
      <c r="D625" s="25">
        <v>2954</v>
      </c>
      <c r="E625" s="25">
        <v>40</v>
      </c>
      <c r="F625" s="25">
        <v>284</v>
      </c>
      <c r="G625" s="25">
        <v>219</v>
      </c>
      <c r="H625" s="25">
        <v>302</v>
      </c>
      <c r="I625" s="25">
        <v>121</v>
      </c>
      <c r="J625" s="25">
        <v>285</v>
      </c>
      <c r="K625" s="25">
        <v>310</v>
      </c>
      <c r="L625" s="25">
        <v>129</v>
      </c>
      <c r="M625" s="25">
        <v>545</v>
      </c>
      <c r="N625" s="25">
        <v>300</v>
      </c>
      <c r="O625" s="25">
        <v>140</v>
      </c>
      <c r="P625" s="25">
        <v>163</v>
      </c>
      <c r="Q625" s="25">
        <v>209</v>
      </c>
      <c r="R625" s="25">
        <v>333</v>
      </c>
      <c r="S625" s="25">
        <v>156</v>
      </c>
      <c r="T625" s="25">
        <v>442</v>
      </c>
      <c r="U625" s="25">
        <v>955</v>
      </c>
      <c r="V625" s="25">
        <v>884</v>
      </c>
      <c r="W625" s="25">
        <v>517</v>
      </c>
      <c r="X625" s="25">
        <v>28</v>
      </c>
      <c r="Y625" s="25">
        <v>0</v>
      </c>
      <c r="Z625" s="25">
        <v>0</v>
      </c>
      <c r="AA625" s="25">
        <v>28</v>
      </c>
      <c r="AB625" s="26">
        <f>'TAZ 1454 2015 Land Use'!H625</f>
        <v>1566</v>
      </c>
      <c r="AC625" s="25">
        <f t="shared" si="34"/>
        <v>905</v>
      </c>
      <c r="AD625" s="25">
        <f t="shared" si="35"/>
        <v>661</v>
      </c>
      <c r="AE625" s="29">
        <f t="shared" si="36"/>
        <v>5.1240310077519382</v>
      </c>
    </row>
    <row r="626" spans="1:31" x14ac:dyDescent="0.25">
      <c r="A626" s="23">
        <v>3</v>
      </c>
      <c r="B626" s="25">
        <v>625</v>
      </c>
      <c r="C626" s="25">
        <v>1628</v>
      </c>
      <c r="D626" s="25">
        <v>5542</v>
      </c>
      <c r="E626" s="25">
        <v>188</v>
      </c>
      <c r="F626" s="25">
        <v>534</v>
      </c>
      <c r="G626" s="25">
        <v>313</v>
      </c>
      <c r="H626" s="25">
        <v>593</v>
      </c>
      <c r="I626" s="25">
        <v>200</v>
      </c>
      <c r="J626" s="25">
        <v>659</v>
      </c>
      <c r="K626" s="25">
        <v>515</v>
      </c>
      <c r="L626" s="25">
        <v>254</v>
      </c>
      <c r="M626" s="25">
        <v>1010</v>
      </c>
      <c r="N626" s="25">
        <v>618</v>
      </c>
      <c r="O626" s="25">
        <v>318</v>
      </c>
      <c r="P626" s="25">
        <v>383</v>
      </c>
      <c r="Q626" s="25">
        <v>411</v>
      </c>
      <c r="R626" s="25">
        <v>516</v>
      </c>
      <c r="S626" s="25">
        <v>387</v>
      </c>
      <c r="T626" s="25">
        <v>743</v>
      </c>
      <c r="U626" s="25">
        <v>2295</v>
      </c>
      <c r="V626" s="25">
        <v>1283</v>
      </c>
      <c r="W626" s="25">
        <v>834</v>
      </c>
      <c r="X626" s="25">
        <v>8</v>
      </c>
      <c r="Y626" s="25">
        <v>0</v>
      </c>
      <c r="Z626" s="25">
        <v>0</v>
      </c>
      <c r="AA626" s="25">
        <v>8</v>
      </c>
      <c r="AB626" s="26">
        <f>'TAZ 1454 2015 Land Use'!H626</f>
        <v>2846</v>
      </c>
      <c r="AC626" s="25">
        <f t="shared" si="34"/>
        <v>1689</v>
      </c>
      <c r="AD626" s="25">
        <f t="shared" si="35"/>
        <v>1157</v>
      </c>
      <c r="AE626" s="29">
        <f t="shared" si="36"/>
        <v>4.5551181102362204</v>
      </c>
    </row>
    <row r="627" spans="1:31" x14ac:dyDescent="0.25">
      <c r="A627" s="23">
        <v>3</v>
      </c>
      <c r="B627" s="25">
        <v>626</v>
      </c>
      <c r="C627" s="25">
        <v>1303</v>
      </c>
      <c r="D627" s="25">
        <v>4977</v>
      </c>
      <c r="E627" s="25">
        <v>146</v>
      </c>
      <c r="F627" s="25">
        <v>212</v>
      </c>
      <c r="G627" s="25">
        <v>236</v>
      </c>
      <c r="H627" s="25">
        <v>709</v>
      </c>
      <c r="I627" s="25">
        <v>235</v>
      </c>
      <c r="J627" s="25">
        <v>441</v>
      </c>
      <c r="K627" s="25">
        <v>424</v>
      </c>
      <c r="L627" s="25">
        <v>203</v>
      </c>
      <c r="M627" s="25">
        <v>636</v>
      </c>
      <c r="N627" s="25">
        <v>667</v>
      </c>
      <c r="O627" s="25">
        <v>301</v>
      </c>
      <c r="P627" s="25">
        <v>220</v>
      </c>
      <c r="Q627" s="25">
        <v>338</v>
      </c>
      <c r="R627" s="25">
        <v>444</v>
      </c>
      <c r="S627" s="25">
        <v>368</v>
      </c>
      <c r="T627" s="25">
        <v>1014</v>
      </c>
      <c r="U627" s="25">
        <v>1611</v>
      </c>
      <c r="V627" s="25">
        <v>1288</v>
      </c>
      <c r="W627" s="25">
        <v>696</v>
      </c>
      <c r="X627" s="25">
        <v>25</v>
      </c>
      <c r="Y627" s="25">
        <v>0</v>
      </c>
      <c r="Z627" s="25">
        <v>0</v>
      </c>
      <c r="AA627" s="25">
        <v>25</v>
      </c>
      <c r="AB627" s="26">
        <f>'TAZ 1454 2015 Land Use'!H627</f>
        <v>2135</v>
      </c>
      <c r="AC627" s="25">
        <f t="shared" si="34"/>
        <v>1289</v>
      </c>
      <c r="AD627" s="25">
        <f t="shared" si="35"/>
        <v>846</v>
      </c>
      <c r="AE627" s="29">
        <f t="shared" si="36"/>
        <v>4.1674876847290641</v>
      </c>
    </row>
    <row r="628" spans="1:31" x14ac:dyDescent="0.25">
      <c r="A628" s="23">
        <v>3</v>
      </c>
      <c r="B628" s="25">
        <v>627</v>
      </c>
      <c r="C628" s="25">
        <v>1759</v>
      </c>
      <c r="D628" s="25">
        <v>5456</v>
      </c>
      <c r="E628" s="25">
        <v>257</v>
      </c>
      <c r="F628" s="25">
        <v>554</v>
      </c>
      <c r="G628" s="25">
        <v>384</v>
      </c>
      <c r="H628" s="25">
        <v>564</v>
      </c>
      <c r="I628" s="25">
        <v>242</v>
      </c>
      <c r="J628" s="25">
        <v>817</v>
      </c>
      <c r="K628" s="25">
        <v>519</v>
      </c>
      <c r="L628" s="25">
        <v>181</v>
      </c>
      <c r="M628" s="25">
        <v>1065</v>
      </c>
      <c r="N628" s="25">
        <v>694</v>
      </c>
      <c r="O628" s="25">
        <v>350</v>
      </c>
      <c r="P628" s="25">
        <v>467</v>
      </c>
      <c r="Q628" s="25">
        <v>559</v>
      </c>
      <c r="R628" s="25">
        <v>383</v>
      </c>
      <c r="S628" s="25">
        <v>217</v>
      </c>
      <c r="T628" s="25">
        <v>1108</v>
      </c>
      <c r="U628" s="25">
        <v>1600</v>
      </c>
      <c r="V628" s="25">
        <v>1748</v>
      </c>
      <c r="W628" s="25">
        <v>783</v>
      </c>
      <c r="X628" s="25">
        <v>20</v>
      </c>
      <c r="Y628" s="25">
        <v>0</v>
      </c>
      <c r="Z628" s="25">
        <v>0</v>
      </c>
      <c r="AA628" s="25">
        <v>20</v>
      </c>
      <c r="AB628" s="26">
        <f>'TAZ 1454 2015 Land Use'!H628</f>
        <v>2691</v>
      </c>
      <c r="AC628" s="25">
        <f t="shared" si="34"/>
        <v>1855</v>
      </c>
      <c r="AD628" s="25">
        <f t="shared" si="35"/>
        <v>836</v>
      </c>
      <c r="AE628" s="29">
        <f t="shared" si="36"/>
        <v>4.6187845303867405</v>
      </c>
    </row>
    <row r="629" spans="1:31" x14ac:dyDescent="0.25">
      <c r="A629" s="23">
        <v>3</v>
      </c>
      <c r="B629" s="25">
        <v>628</v>
      </c>
      <c r="C629" s="25">
        <v>1516</v>
      </c>
      <c r="D629" s="25">
        <v>4364</v>
      </c>
      <c r="E629" s="25">
        <v>356</v>
      </c>
      <c r="F629" s="25">
        <v>396</v>
      </c>
      <c r="G629" s="25">
        <v>300</v>
      </c>
      <c r="H629" s="25">
        <v>464</v>
      </c>
      <c r="I629" s="25">
        <v>460</v>
      </c>
      <c r="J629" s="25">
        <v>423</v>
      </c>
      <c r="K629" s="25">
        <v>471</v>
      </c>
      <c r="L629" s="25">
        <v>162</v>
      </c>
      <c r="M629" s="25">
        <v>978</v>
      </c>
      <c r="N629" s="25">
        <v>538</v>
      </c>
      <c r="O629" s="25">
        <v>387</v>
      </c>
      <c r="P629" s="25">
        <v>252</v>
      </c>
      <c r="Q629" s="25">
        <v>273</v>
      </c>
      <c r="R629" s="25">
        <v>604</v>
      </c>
      <c r="S629" s="25">
        <v>141</v>
      </c>
      <c r="T629" s="25">
        <v>822</v>
      </c>
      <c r="U629" s="25">
        <v>1109</v>
      </c>
      <c r="V629" s="25">
        <v>1453</v>
      </c>
      <c r="W629" s="25">
        <v>839</v>
      </c>
      <c r="X629" s="25">
        <v>2</v>
      </c>
      <c r="Y629" s="25">
        <v>0</v>
      </c>
      <c r="Z629" s="25">
        <v>0</v>
      </c>
      <c r="AA629" s="25">
        <v>2</v>
      </c>
      <c r="AB629" s="26">
        <f>'TAZ 1454 2015 Land Use'!H629</f>
        <v>2019</v>
      </c>
      <c r="AC629" s="25">
        <f t="shared" si="34"/>
        <v>1365</v>
      </c>
      <c r="AD629" s="25">
        <f t="shared" si="35"/>
        <v>654</v>
      </c>
      <c r="AE629" s="29">
        <f t="shared" si="36"/>
        <v>4.0370370370370372</v>
      </c>
    </row>
    <row r="630" spans="1:31" x14ac:dyDescent="0.25">
      <c r="A630" s="23">
        <v>3</v>
      </c>
      <c r="B630" s="25">
        <v>629</v>
      </c>
      <c r="C630" s="25">
        <v>1748</v>
      </c>
      <c r="D630" s="25">
        <v>5356</v>
      </c>
      <c r="E630" s="25">
        <v>347</v>
      </c>
      <c r="F630" s="25">
        <v>562</v>
      </c>
      <c r="G630" s="25">
        <v>298</v>
      </c>
      <c r="H630" s="25">
        <v>541</v>
      </c>
      <c r="I630" s="25">
        <v>354</v>
      </c>
      <c r="J630" s="25">
        <v>491</v>
      </c>
      <c r="K630" s="25">
        <v>678</v>
      </c>
      <c r="L630" s="25">
        <v>225</v>
      </c>
      <c r="M630" s="25">
        <v>1104</v>
      </c>
      <c r="N630" s="25">
        <v>644</v>
      </c>
      <c r="O630" s="25">
        <v>399</v>
      </c>
      <c r="P630" s="25">
        <v>205</v>
      </c>
      <c r="Q630" s="25">
        <v>300</v>
      </c>
      <c r="R630" s="25">
        <v>844</v>
      </c>
      <c r="S630" s="25">
        <v>216</v>
      </c>
      <c r="T630" s="25">
        <v>1229</v>
      </c>
      <c r="U630" s="25">
        <v>1438</v>
      </c>
      <c r="V630" s="25">
        <v>1719</v>
      </c>
      <c r="W630" s="25">
        <v>754</v>
      </c>
      <c r="X630" s="25">
        <v>19</v>
      </c>
      <c r="Y630" s="25">
        <v>0</v>
      </c>
      <c r="Z630" s="25">
        <v>0</v>
      </c>
      <c r="AA630" s="25">
        <v>19</v>
      </c>
      <c r="AB630" s="26">
        <f>'TAZ 1454 2015 Land Use'!H630</f>
        <v>2926</v>
      </c>
      <c r="AC630" s="25">
        <f t="shared" si="34"/>
        <v>1847</v>
      </c>
      <c r="AD630" s="25">
        <f t="shared" si="35"/>
        <v>1079</v>
      </c>
      <c r="AE630" s="29">
        <f t="shared" si="36"/>
        <v>4.7955555555555556</v>
      </c>
    </row>
    <row r="631" spans="1:31" x14ac:dyDescent="0.25">
      <c r="A631" s="23">
        <v>3</v>
      </c>
      <c r="B631" s="25">
        <v>630</v>
      </c>
      <c r="C631" s="25">
        <v>2259</v>
      </c>
      <c r="D631" s="25">
        <v>8417</v>
      </c>
      <c r="E631" s="25">
        <v>330</v>
      </c>
      <c r="F631" s="25">
        <v>516</v>
      </c>
      <c r="G631" s="25">
        <v>426</v>
      </c>
      <c r="H631" s="25">
        <v>987</v>
      </c>
      <c r="I631" s="25">
        <v>378</v>
      </c>
      <c r="J631" s="25">
        <v>717</v>
      </c>
      <c r="K631" s="25">
        <v>788</v>
      </c>
      <c r="L631" s="25">
        <v>376</v>
      </c>
      <c r="M631" s="25">
        <v>1258</v>
      </c>
      <c r="N631" s="25">
        <v>1001</v>
      </c>
      <c r="O631" s="25">
        <v>478</v>
      </c>
      <c r="P631" s="25">
        <v>718</v>
      </c>
      <c r="Q631" s="25">
        <v>577</v>
      </c>
      <c r="R631" s="25">
        <v>486</v>
      </c>
      <c r="S631" s="25">
        <v>439</v>
      </c>
      <c r="T631" s="25">
        <v>1576</v>
      </c>
      <c r="U631" s="25">
        <v>3024</v>
      </c>
      <c r="V631" s="25">
        <v>2314</v>
      </c>
      <c r="W631" s="25">
        <v>1064</v>
      </c>
      <c r="X631" s="25">
        <v>59</v>
      </c>
      <c r="Y631" s="25">
        <v>0</v>
      </c>
      <c r="Z631" s="25">
        <v>0</v>
      </c>
      <c r="AA631" s="25">
        <v>59</v>
      </c>
      <c r="AB631" s="26">
        <f>'TAZ 1454 2015 Land Use'!H631</f>
        <v>4056</v>
      </c>
      <c r="AC631" s="25">
        <f t="shared" si="34"/>
        <v>2293</v>
      </c>
      <c r="AD631" s="25">
        <f t="shared" si="35"/>
        <v>1763</v>
      </c>
      <c r="AE631" s="29">
        <f t="shared" si="36"/>
        <v>4.6888297872340425</v>
      </c>
    </row>
    <row r="632" spans="1:31" x14ac:dyDescent="0.25">
      <c r="A632" s="23">
        <v>3</v>
      </c>
      <c r="B632" s="25">
        <v>631</v>
      </c>
      <c r="C632" s="25">
        <v>1451</v>
      </c>
      <c r="D632" s="25">
        <v>4968</v>
      </c>
      <c r="E632" s="25">
        <v>111</v>
      </c>
      <c r="F632" s="25">
        <v>448</v>
      </c>
      <c r="G632" s="25">
        <v>353</v>
      </c>
      <c r="H632" s="25">
        <v>539</v>
      </c>
      <c r="I632" s="25">
        <v>167</v>
      </c>
      <c r="J632" s="25">
        <v>592</v>
      </c>
      <c r="K632" s="25">
        <v>394</v>
      </c>
      <c r="L632" s="25">
        <v>298</v>
      </c>
      <c r="M632" s="25">
        <v>918</v>
      </c>
      <c r="N632" s="25">
        <v>533</v>
      </c>
      <c r="O632" s="25">
        <v>379</v>
      </c>
      <c r="P632" s="25">
        <v>391</v>
      </c>
      <c r="Q632" s="25">
        <v>316</v>
      </c>
      <c r="R632" s="25">
        <v>365</v>
      </c>
      <c r="S632" s="25">
        <v>319</v>
      </c>
      <c r="T632" s="25">
        <v>810</v>
      </c>
      <c r="U632" s="25">
        <v>1716</v>
      </c>
      <c r="V632" s="25">
        <v>1427</v>
      </c>
      <c r="W632" s="25">
        <v>696</v>
      </c>
      <c r="X632" s="25">
        <v>13</v>
      </c>
      <c r="Y632" s="25">
        <v>0</v>
      </c>
      <c r="Z632" s="25">
        <v>0</v>
      </c>
      <c r="AA632" s="25">
        <v>13</v>
      </c>
      <c r="AB632" s="26">
        <f>'TAZ 1454 2015 Land Use'!H632</f>
        <v>2527</v>
      </c>
      <c r="AC632" s="25">
        <f t="shared" si="34"/>
        <v>1380</v>
      </c>
      <c r="AD632" s="25">
        <f t="shared" si="35"/>
        <v>1147</v>
      </c>
      <c r="AE632" s="29">
        <f t="shared" si="36"/>
        <v>3.848993288590604</v>
      </c>
    </row>
    <row r="633" spans="1:31" x14ac:dyDescent="0.25">
      <c r="A633" s="23">
        <v>3</v>
      </c>
      <c r="B633" s="25">
        <v>632</v>
      </c>
      <c r="C633" s="25">
        <v>1715</v>
      </c>
      <c r="D633" s="25">
        <v>5807</v>
      </c>
      <c r="E633" s="25">
        <v>415</v>
      </c>
      <c r="F633" s="25">
        <v>314</v>
      </c>
      <c r="G633" s="25">
        <v>286</v>
      </c>
      <c r="H633" s="25">
        <v>700</v>
      </c>
      <c r="I633" s="25">
        <v>317</v>
      </c>
      <c r="J633" s="25">
        <v>672</v>
      </c>
      <c r="K633" s="25">
        <v>400</v>
      </c>
      <c r="L633" s="25">
        <v>326</v>
      </c>
      <c r="M633" s="25">
        <v>1160</v>
      </c>
      <c r="N633" s="25">
        <v>555</v>
      </c>
      <c r="O633" s="25">
        <v>407</v>
      </c>
      <c r="P633" s="25">
        <v>446</v>
      </c>
      <c r="Q633" s="25">
        <v>469</v>
      </c>
      <c r="R633" s="25">
        <v>393</v>
      </c>
      <c r="S633" s="25">
        <v>315</v>
      </c>
      <c r="T633" s="25">
        <v>848</v>
      </c>
      <c r="U633" s="25">
        <v>2330</v>
      </c>
      <c r="V633" s="25">
        <v>1426</v>
      </c>
      <c r="W633" s="25">
        <v>888</v>
      </c>
      <c r="X633" s="25">
        <v>25</v>
      </c>
      <c r="Y633" s="25">
        <v>0</v>
      </c>
      <c r="Z633" s="25">
        <v>0</v>
      </c>
      <c r="AA633" s="25">
        <v>25</v>
      </c>
      <c r="AB633" s="26">
        <f>'TAZ 1454 2015 Land Use'!H633</f>
        <v>3058</v>
      </c>
      <c r="AC633" s="25">
        <f t="shared" si="34"/>
        <v>1472</v>
      </c>
      <c r="AD633" s="25">
        <f t="shared" si="35"/>
        <v>1586</v>
      </c>
      <c r="AE633" s="29">
        <f t="shared" si="36"/>
        <v>4.8650306748466257</v>
      </c>
    </row>
    <row r="634" spans="1:31" x14ac:dyDescent="0.25">
      <c r="A634" s="23">
        <v>3</v>
      </c>
      <c r="B634" s="25">
        <v>633</v>
      </c>
      <c r="C634" s="25">
        <v>2466</v>
      </c>
      <c r="D634" s="25">
        <v>9318</v>
      </c>
      <c r="E634" s="25">
        <v>379</v>
      </c>
      <c r="F634" s="25">
        <v>509</v>
      </c>
      <c r="G634" s="25">
        <v>566</v>
      </c>
      <c r="H634" s="25">
        <v>1012</v>
      </c>
      <c r="I634" s="25">
        <v>468</v>
      </c>
      <c r="J634" s="25">
        <v>729</v>
      </c>
      <c r="K634" s="25">
        <v>855</v>
      </c>
      <c r="L634" s="25">
        <v>414</v>
      </c>
      <c r="M634" s="25">
        <v>1310</v>
      </c>
      <c r="N634" s="25">
        <v>1156</v>
      </c>
      <c r="O634" s="25">
        <v>690</v>
      </c>
      <c r="P634" s="25">
        <v>812</v>
      </c>
      <c r="Q634" s="25">
        <v>445</v>
      </c>
      <c r="R634" s="25">
        <v>519</v>
      </c>
      <c r="S634" s="25">
        <v>722</v>
      </c>
      <c r="T634" s="25">
        <v>2032</v>
      </c>
      <c r="U634" s="25">
        <v>3283</v>
      </c>
      <c r="V634" s="25">
        <v>2186</v>
      </c>
      <c r="W634" s="25">
        <v>1095</v>
      </c>
      <c r="X634" s="25">
        <v>43</v>
      </c>
      <c r="Y634" s="25">
        <v>0</v>
      </c>
      <c r="Z634" s="25">
        <v>0</v>
      </c>
      <c r="AA634" s="25">
        <v>43</v>
      </c>
      <c r="AB634" s="26">
        <f>'TAZ 1454 2015 Land Use'!H634</f>
        <v>4467</v>
      </c>
      <c r="AC634" s="25">
        <f t="shared" si="34"/>
        <v>2439</v>
      </c>
      <c r="AD634" s="25">
        <f t="shared" si="35"/>
        <v>2028</v>
      </c>
      <c r="AE634" s="29">
        <f t="shared" si="36"/>
        <v>4.8985507246376816</v>
      </c>
    </row>
    <row r="635" spans="1:31" x14ac:dyDescent="0.25">
      <c r="A635" s="23">
        <v>3</v>
      </c>
      <c r="B635" s="25">
        <v>634</v>
      </c>
      <c r="C635" s="25">
        <v>1606</v>
      </c>
      <c r="D635" s="25">
        <v>6712</v>
      </c>
      <c r="E635" s="25">
        <v>253</v>
      </c>
      <c r="F635" s="25">
        <v>246</v>
      </c>
      <c r="G635" s="25">
        <v>202</v>
      </c>
      <c r="H635" s="25">
        <v>905</v>
      </c>
      <c r="I635" s="25">
        <v>371</v>
      </c>
      <c r="J635" s="25">
        <v>315</v>
      </c>
      <c r="K635" s="25">
        <v>478</v>
      </c>
      <c r="L635" s="25">
        <v>442</v>
      </c>
      <c r="M635" s="25">
        <v>794</v>
      </c>
      <c r="N635" s="25">
        <v>812</v>
      </c>
      <c r="O635" s="25">
        <v>592</v>
      </c>
      <c r="P635" s="25">
        <v>543</v>
      </c>
      <c r="Q635" s="25">
        <v>290</v>
      </c>
      <c r="R635" s="25">
        <v>181</v>
      </c>
      <c r="S635" s="25">
        <v>428</v>
      </c>
      <c r="T635" s="25">
        <v>1693</v>
      </c>
      <c r="U635" s="25">
        <v>2547</v>
      </c>
      <c r="V635" s="25">
        <v>1535</v>
      </c>
      <c r="W635" s="25">
        <v>509</v>
      </c>
      <c r="X635" s="25">
        <v>0</v>
      </c>
      <c r="Y635" s="25">
        <v>0</v>
      </c>
      <c r="Z635" s="25">
        <v>0</v>
      </c>
      <c r="AA635" s="25">
        <v>0</v>
      </c>
      <c r="AB635" s="26">
        <f>'TAZ 1454 2015 Land Use'!H635</f>
        <v>3306</v>
      </c>
      <c r="AC635" s="25">
        <f t="shared" si="34"/>
        <v>1271</v>
      </c>
      <c r="AD635" s="25">
        <f t="shared" si="35"/>
        <v>2035</v>
      </c>
      <c r="AE635" s="29">
        <f t="shared" si="36"/>
        <v>4.6040723981900449</v>
      </c>
    </row>
    <row r="636" spans="1:31" x14ac:dyDescent="0.25">
      <c r="A636" s="23">
        <v>3</v>
      </c>
      <c r="B636" s="25">
        <v>635</v>
      </c>
      <c r="C636" s="25">
        <v>1088</v>
      </c>
      <c r="D636" s="25">
        <v>4769</v>
      </c>
      <c r="E636" s="25">
        <v>117</v>
      </c>
      <c r="F636" s="25">
        <v>216</v>
      </c>
      <c r="G636" s="25">
        <v>183</v>
      </c>
      <c r="H636" s="25">
        <v>572</v>
      </c>
      <c r="I636" s="25">
        <v>185</v>
      </c>
      <c r="J636" s="25">
        <v>307</v>
      </c>
      <c r="K636" s="25">
        <v>290</v>
      </c>
      <c r="L636" s="25">
        <v>306</v>
      </c>
      <c r="M636" s="25">
        <v>566</v>
      </c>
      <c r="N636" s="25">
        <v>522</v>
      </c>
      <c r="O636" s="25">
        <v>248</v>
      </c>
      <c r="P636" s="25">
        <v>385</v>
      </c>
      <c r="Q636" s="25">
        <v>244</v>
      </c>
      <c r="R636" s="25">
        <v>211</v>
      </c>
      <c r="S636" s="25">
        <v>193</v>
      </c>
      <c r="T636" s="25">
        <v>968</v>
      </c>
      <c r="U636" s="25">
        <v>1882</v>
      </c>
      <c r="V636" s="25">
        <v>1259</v>
      </c>
      <c r="W636" s="25">
        <v>467</v>
      </c>
      <c r="X636" s="25">
        <v>325</v>
      </c>
      <c r="Y636" s="25">
        <v>0</v>
      </c>
      <c r="Z636" s="25">
        <v>0</v>
      </c>
      <c r="AA636" s="25">
        <v>325</v>
      </c>
      <c r="AB636" s="26">
        <f>'TAZ 1454 2015 Land Use'!H636</f>
        <v>2444</v>
      </c>
      <c r="AC636" s="25">
        <f t="shared" si="34"/>
        <v>887</v>
      </c>
      <c r="AD636" s="25">
        <f t="shared" si="35"/>
        <v>1557</v>
      </c>
      <c r="AE636" s="29">
        <f t="shared" si="36"/>
        <v>5.0882352941176467</v>
      </c>
    </row>
    <row r="637" spans="1:31" x14ac:dyDescent="0.25">
      <c r="A637" s="23">
        <v>3</v>
      </c>
      <c r="B637" s="25">
        <v>636</v>
      </c>
      <c r="C637" s="25">
        <v>1324</v>
      </c>
      <c r="D637" s="25">
        <v>6103</v>
      </c>
      <c r="E637" s="25">
        <v>118</v>
      </c>
      <c r="F637" s="25">
        <v>221</v>
      </c>
      <c r="G637" s="25">
        <v>175</v>
      </c>
      <c r="H637" s="25">
        <v>810</v>
      </c>
      <c r="I637" s="25">
        <v>126</v>
      </c>
      <c r="J637" s="25">
        <v>371</v>
      </c>
      <c r="K637" s="25">
        <v>438</v>
      </c>
      <c r="L637" s="25">
        <v>389</v>
      </c>
      <c r="M637" s="25">
        <v>556</v>
      </c>
      <c r="N637" s="25">
        <v>768</v>
      </c>
      <c r="O637" s="25">
        <v>288</v>
      </c>
      <c r="P637" s="25">
        <v>453</v>
      </c>
      <c r="Q637" s="25">
        <v>376</v>
      </c>
      <c r="R637" s="25">
        <v>207</v>
      </c>
      <c r="S637" s="25">
        <v>494</v>
      </c>
      <c r="T637" s="25">
        <v>1327</v>
      </c>
      <c r="U637" s="25">
        <v>2362</v>
      </c>
      <c r="V637" s="25">
        <v>1426</v>
      </c>
      <c r="W637" s="25">
        <v>494</v>
      </c>
      <c r="X637" s="25">
        <v>6</v>
      </c>
      <c r="Y637" s="25">
        <v>0</v>
      </c>
      <c r="Z637" s="25">
        <v>0</v>
      </c>
      <c r="AA637" s="25">
        <v>6</v>
      </c>
      <c r="AB637" s="26">
        <f>'TAZ 1454 2015 Land Use'!H637</f>
        <v>3058</v>
      </c>
      <c r="AC637" s="25">
        <f t="shared" si="34"/>
        <v>1247</v>
      </c>
      <c r="AD637" s="25">
        <f t="shared" si="35"/>
        <v>1811</v>
      </c>
      <c r="AE637" s="29">
        <f t="shared" si="36"/>
        <v>4.6555269922879177</v>
      </c>
    </row>
    <row r="638" spans="1:31" x14ac:dyDescent="0.25">
      <c r="A638" s="23">
        <v>3</v>
      </c>
      <c r="B638" s="25">
        <v>637</v>
      </c>
      <c r="C638" s="25">
        <v>1483</v>
      </c>
      <c r="D638" s="25">
        <v>4817</v>
      </c>
      <c r="E638" s="25">
        <v>145</v>
      </c>
      <c r="F638" s="25">
        <v>596</v>
      </c>
      <c r="G638" s="25">
        <v>218</v>
      </c>
      <c r="H638" s="25">
        <v>524</v>
      </c>
      <c r="I638" s="25">
        <v>269</v>
      </c>
      <c r="J638" s="25">
        <v>359</v>
      </c>
      <c r="K638" s="25">
        <v>567</v>
      </c>
      <c r="L638" s="25">
        <v>288</v>
      </c>
      <c r="M638" s="25">
        <v>1015</v>
      </c>
      <c r="N638" s="25">
        <v>468</v>
      </c>
      <c r="O638" s="25">
        <v>163</v>
      </c>
      <c r="P638" s="25">
        <v>179</v>
      </c>
      <c r="Q638" s="25">
        <v>421</v>
      </c>
      <c r="R638" s="25">
        <v>720</v>
      </c>
      <c r="S638" s="25">
        <v>250</v>
      </c>
      <c r="T638" s="25">
        <v>674</v>
      </c>
      <c r="U638" s="25">
        <v>1555</v>
      </c>
      <c r="V638" s="25">
        <v>1383</v>
      </c>
      <c r="W638" s="25">
        <v>955</v>
      </c>
      <c r="X638" s="25">
        <v>18</v>
      </c>
      <c r="Y638" s="25">
        <v>0</v>
      </c>
      <c r="Z638" s="25">
        <v>0</v>
      </c>
      <c r="AA638" s="25">
        <v>18</v>
      </c>
      <c r="AB638" s="26">
        <f>'TAZ 1454 2015 Land Use'!H638</f>
        <v>2642</v>
      </c>
      <c r="AC638" s="25">
        <f t="shared" si="34"/>
        <v>1493</v>
      </c>
      <c r="AD638" s="25">
        <f t="shared" si="35"/>
        <v>1149</v>
      </c>
      <c r="AE638" s="29">
        <f t="shared" si="36"/>
        <v>3.9895833333333335</v>
      </c>
    </row>
    <row r="639" spans="1:31" x14ac:dyDescent="0.25">
      <c r="A639" s="23">
        <v>3</v>
      </c>
      <c r="B639" s="25">
        <v>638</v>
      </c>
      <c r="C639" s="25">
        <v>1301</v>
      </c>
      <c r="D639" s="25">
        <v>6752</v>
      </c>
      <c r="E639" s="25">
        <v>60</v>
      </c>
      <c r="F639" s="25">
        <v>192</v>
      </c>
      <c r="G639" s="25">
        <v>169</v>
      </c>
      <c r="H639" s="25">
        <v>880</v>
      </c>
      <c r="I639" s="25">
        <v>121</v>
      </c>
      <c r="J639" s="25">
        <v>338</v>
      </c>
      <c r="K639" s="25">
        <v>291</v>
      </c>
      <c r="L639" s="25">
        <v>551</v>
      </c>
      <c r="M639" s="25">
        <v>549</v>
      </c>
      <c r="N639" s="25">
        <v>752</v>
      </c>
      <c r="O639" s="25">
        <v>355</v>
      </c>
      <c r="P639" s="25">
        <v>431</v>
      </c>
      <c r="Q639" s="25">
        <v>268</v>
      </c>
      <c r="R639" s="25">
        <v>247</v>
      </c>
      <c r="S639" s="25">
        <v>447</v>
      </c>
      <c r="T639" s="25">
        <v>1514</v>
      </c>
      <c r="U639" s="25">
        <v>2883</v>
      </c>
      <c r="V639" s="25">
        <v>1263</v>
      </c>
      <c r="W639" s="25">
        <v>645</v>
      </c>
      <c r="X639" s="25">
        <v>6</v>
      </c>
      <c r="Y639" s="25">
        <v>0</v>
      </c>
      <c r="Z639" s="25">
        <v>0</v>
      </c>
      <c r="AA639" s="25">
        <v>6</v>
      </c>
      <c r="AB639" s="26">
        <f>'TAZ 1454 2015 Land Use'!H639</f>
        <v>3542</v>
      </c>
      <c r="AC639" s="25">
        <f t="shared" si="34"/>
        <v>920</v>
      </c>
      <c r="AD639" s="25">
        <f t="shared" si="35"/>
        <v>2622</v>
      </c>
      <c r="AE639" s="29">
        <f t="shared" si="36"/>
        <v>4.7586206896551726</v>
      </c>
    </row>
    <row r="640" spans="1:31" x14ac:dyDescent="0.25">
      <c r="A640" s="23">
        <v>3</v>
      </c>
      <c r="B640" s="25">
        <v>639</v>
      </c>
      <c r="C640" s="25">
        <v>1389</v>
      </c>
      <c r="D640" s="25">
        <v>6276</v>
      </c>
      <c r="E640" s="25">
        <v>196</v>
      </c>
      <c r="F640" s="25">
        <v>205</v>
      </c>
      <c r="G640" s="25">
        <v>201</v>
      </c>
      <c r="H640" s="25">
        <v>787</v>
      </c>
      <c r="I640" s="25">
        <v>205</v>
      </c>
      <c r="J640" s="25">
        <v>412</v>
      </c>
      <c r="K640" s="25">
        <v>289</v>
      </c>
      <c r="L640" s="25">
        <v>483</v>
      </c>
      <c r="M640" s="25">
        <v>682</v>
      </c>
      <c r="N640" s="25">
        <v>707</v>
      </c>
      <c r="O640" s="25">
        <v>429</v>
      </c>
      <c r="P640" s="25">
        <v>464</v>
      </c>
      <c r="Q640" s="25">
        <v>303</v>
      </c>
      <c r="R640" s="25">
        <v>193</v>
      </c>
      <c r="S640" s="25">
        <v>298</v>
      </c>
      <c r="T640" s="25">
        <v>1430</v>
      </c>
      <c r="U640" s="25">
        <v>2599</v>
      </c>
      <c r="V640" s="25">
        <v>1476</v>
      </c>
      <c r="W640" s="25">
        <v>473</v>
      </c>
      <c r="X640" s="25">
        <v>19</v>
      </c>
      <c r="Y640" s="25">
        <v>0</v>
      </c>
      <c r="Z640" s="25">
        <v>0</v>
      </c>
      <c r="AA640" s="25">
        <v>19</v>
      </c>
      <c r="AB640" s="26">
        <f>'TAZ 1454 2015 Land Use'!H640</f>
        <v>3191</v>
      </c>
      <c r="AC640" s="25">
        <f t="shared" si="34"/>
        <v>990</v>
      </c>
      <c r="AD640" s="25">
        <f t="shared" si="35"/>
        <v>2201</v>
      </c>
      <c r="AE640" s="29">
        <f t="shared" si="36"/>
        <v>4.5569358178053827</v>
      </c>
    </row>
    <row r="641" spans="1:31" x14ac:dyDescent="0.25">
      <c r="A641" s="23">
        <v>3</v>
      </c>
      <c r="B641" s="25">
        <v>640</v>
      </c>
      <c r="C641" s="25">
        <v>861</v>
      </c>
      <c r="D641" s="25">
        <v>3837</v>
      </c>
      <c r="E641" s="25">
        <v>53</v>
      </c>
      <c r="F641" s="25">
        <v>164</v>
      </c>
      <c r="G641" s="25">
        <v>139</v>
      </c>
      <c r="H641" s="25">
        <v>505</v>
      </c>
      <c r="I641" s="25">
        <v>110</v>
      </c>
      <c r="J641" s="25">
        <v>235</v>
      </c>
      <c r="K641" s="25">
        <v>265</v>
      </c>
      <c r="L641" s="25">
        <v>251</v>
      </c>
      <c r="M641" s="25">
        <v>460</v>
      </c>
      <c r="N641" s="25">
        <v>401</v>
      </c>
      <c r="O641" s="25">
        <v>151</v>
      </c>
      <c r="P641" s="25">
        <v>210</v>
      </c>
      <c r="Q641" s="25">
        <v>304</v>
      </c>
      <c r="R641" s="25">
        <v>196</v>
      </c>
      <c r="S641" s="25">
        <v>236</v>
      </c>
      <c r="T641" s="25">
        <v>697</v>
      </c>
      <c r="U641" s="25">
        <v>1365</v>
      </c>
      <c r="V641" s="25">
        <v>1038</v>
      </c>
      <c r="W641" s="25">
        <v>501</v>
      </c>
      <c r="X641" s="25">
        <v>0</v>
      </c>
      <c r="Y641" s="25">
        <v>0</v>
      </c>
      <c r="Z641" s="25">
        <v>0</v>
      </c>
      <c r="AA641" s="25">
        <v>0</v>
      </c>
      <c r="AB641" s="26">
        <f>'TAZ 1454 2015 Land Use'!H641</f>
        <v>1861</v>
      </c>
      <c r="AC641" s="25">
        <f t="shared" si="34"/>
        <v>765</v>
      </c>
      <c r="AD641" s="25">
        <f t="shared" si="35"/>
        <v>1096</v>
      </c>
      <c r="AE641" s="29">
        <f t="shared" si="36"/>
        <v>4.3665338645418323</v>
      </c>
    </row>
    <row r="642" spans="1:31" x14ac:dyDescent="0.25">
      <c r="A642" s="23">
        <v>3</v>
      </c>
      <c r="B642" s="25">
        <v>641</v>
      </c>
      <c r="C642" s="25">
        <v>885</v>
      </c>
      <c r="D642" s="25">
        <v>4101</v>
      </c>
      <c r="E642" s="25">
        <v>49</v>
      </c>
      <c r="F642" s="25">
        <v>155</v>
      </c>
      <c r="G642" s="25">
        <v>160</v>
      </c>
      <c r="H642" s="25">
        <v>521</v>
      </c>
      <c r="I642" s="25">
        <v>85</v>
      </c>
      <c r="J642" s="25">
        <v>185</v>
      </c>
      <c r="K642" s="25">
        <v>334</v>
      </c>
      <c r="L642" s="25">
        <v>281</v>
      </c>
      <c r="M642" s="25">
        <v>431</v>
      </c>
      <c r="N642" s="25">
        <v>454</v>
      </c>
      <c r="O642" s="25">
        <v>176</v>
      </c>
      <c r="P642" s="25">
        <v>289</v>
      </c>
      <c r="Q642" s="25">
        <v>227</v>
      </c>
      <c r="R642" s="25">
        <v>193</v>
      </c>
      <c r="S642" s="25">
        <v>231</v>
      </c>
      <c r="T642" s="25">
        <v>897</v>
      </c>
      <c r="U642" s="25">
        <v>1629</v>
      </c>
      <c r="V642" s="25">
        <v>1013</v>
      </c>
      <c r="W642" s="25">
        <v>331</v>
      </c>
      <c r="X642" s="25">
        <v>0</v>
      </c>
      <c r="Y642" s="25">
        <v>0</v>
      </c>
      <c r="Z642" s="25">
        <v>0</v>
      </c>
      <c r="AA642" s="25">
        <v>0</v>
      </c>
      <c r="AB642" s="26">
        <f>'TAZ 1454 2015 Land Use'!H642</f>
        <v>2102</v>
      </c>
      <c r="AC642" s="25">
        <f t="shared" si="34"/>
        <v>853</v>
      </c>
      <c r="AD642" s="25">
        <f t="shared" si="35"/>
        <v>1249</v>
      </c>
      <c r="AE642" s="29">
        <f t="shared" si="36"/>
        <v>4.4448398576512451</v>
      </c>
    </row>
    <row r="643" spans="1:31" x14ac:dyDescent="0.25">
      <c r="A643" s="23">
        <v>3</v>
      </c>
      <c r="B643" s="25">
        <v>642</v>
      </c>
      <c r="C643" s="25">
        <v>1088</v>
      </c>
      <c r="D643" s="25">
        <v>3898</v>
      </c>
      <c r="E643" s="25">
        <v>163</v>
      </c>
      <c r="F643" s="25">
        <v>328</v>
      </c>
      <c r="G643" s="25">
        <v>126</v>
      </c>
      <c r="H643" s="25">
        <v>471</v>
      </c>
      <c r="I643" s="25">
        <v>236</v>
      </c>
      <c r="J643" s="25">
        <v>267</v>
      </c>
      <c r="K643" s="25">
        <v>314</v>
      </c>
      <c r="L643" s="25">
        <v>271</v>
      </c>
      <c r="M643" s="25">
        <v>725</v>
      </c>
      <c r="N643" s="25">
        <v>363</v>
      </c>
      <c r="O643" s="25">
        <v>232</v>
      </c>
      <c r="P643" s="25">
        <v>291</v>
      </c>
      <c r="Q643" s="25">
        <v>289</v>
      </c>
      <c r="R643" s="25">
        <v>276</v>
      </c>
      <c r="S643" s="25">
        <v>220</v>
      </c>
      <c r="T643" s="25">
        <v>539</v>
      </c>
      <c r="U643" s="25">
        <v>1273</v>
      </c>
      <c r="V643" s="25">
        <v>1327</v>
      </c>
      <c r="W643" s="25">
        <v>539</v>
      </c>
      <c r="X643" s="25">
        <v>4</v>
      </c>
      <c r="Y643" s="25">
        <v>0</v>
      </c>
      <c r="Z643" s="25">
        <v>0</v>
      </c>
      <c r="AA643" s="25">
        <v>4</v>
      </c>
      <c r="AB643" s="26">
        <f>'TAZ 1454 2015 Land Use'!H643</f>
        <v>2064</v>
      </c>
      <c r="AC643" s="25">
        <f t="shared" ref="AC643:AC706" si="37">(0*I643)+(1*J643)+(2*K643)</f>
        <v>895</v>
      </c>
      <c r="AD643" s="25">
        <f t="shared" ref="AD643:AD706" si="38">AB643-AC643</f>
        <v>1169</v>
      </c>
      <c r="AE643" s="29">
        <f t="shared" ref="AE643:AE706" si="39">IF(AND(L643=0,AD643=0),0,AD643/L643)</f>
        <v>4.3136531365313653</v>
      </c>
    </row>
    <row r="644" spans="1:31" x14ac:dyDescent="0.25">
      <c r="A644" s="23">
        <v>3</v>
      </c>
      <c r="B644" s="25">
        <v>643</v>
      </c>
      <c r="C644" s="25">
        <v>1056</v>
      </c>
      <c r="D644" s="25">
        <v>4392</v>
      </c>
      <c r="E644" s="25">
        <v>125</v>
      </c>
      <c r="F644" s="25">
        <v>180</v>
      </c>
      <c r="G644" s="25">
        <v>162</v>
      </c>
      <c r="H644" s="25">
        <v>589</v>
      </c>
      <c r="I644" s="25">
        <v>140</v>
      </c>
      <c r="J644" s="25">
        <v>250</v>
      </c>
      <c r="K644" s="25">
        <v>350</v>
      </c>
      <c r="L644" s="25">
        <v>316</v>
      </c>
      <c r="M644" s="25">
        <v>611</v>
      </c>
      <c r="N644" s="25">
        <v>445</v>
      </c>
      <c r="O644" s="25">
        <v>136</v>
      </c>
      <c r="P644" s="25">
        <v>268</v>
      </c>
      <c r="Q644" s="25">
        <v>299</v>
      </c>
      <c r="R644" s="25">
        <v>353</v>
      </c>
      <c r="S644" s="25">
        <v>152</v>
      </c>
      <c r="T644" s="25">
        <v>827</v>
      </c>
      <c r="U644" s="25">
        <v>1437</v>
      </c>
      <c r="V644" s="25">
        <v>1461</v>
      </c>
      <c r="W644" s="25">
        <v>515</v>
      </c>
      <c r="X644" s="25">
        <v>45</v>
      </c>
      <c r="Y644" s="25">
        <v>0</v>
      </c>
      <c r="Z644" s="25">
        <v>0</v>
      </c>
      <c r="AA644" s="25">
        <v>45</v>
      </c>
      <c r="AB644" s="26">
        <f>'TAZ 1454 2015 Land Use'!H644</f>
        <v>2292</v>
      </c>
      <c r="AC644" s="25">
        <f t="shared" si="37"/>
        <v>950</v>
      </c>
      <c r="AD644" s="25">
        <f t="shared" si="38"/>
        <v>1342</v>
      </c>
      <c r="AE644" s="29">
        <f t="shared" si="39"/>
        <v>4.2468354430379751</v>
      </c>
    </row>
    <row r="645" spans="1:31" x14ac:dyDescent="0.25">
      <c r="A645" s="23">
        <v>3</v>
      </c>
      <c r="B645" s="25">
        <v>644</v>
      </c>
      <c r="C645" s="25">
        <v>1111</v>
      </c>
      <c r="D645" s="25">
        <v>4990</v>
      </c>
      <c r="E645" s="25">
        <v>46</v>
      </c>
      <c r="F645" s="25">
        <v>210</v>
      </c>
      <c r="G645" s="25">
        <v>191</v>
      </c>
      <c r="H645" s="25">
        <v>664</v>
      </c>
      <c r="I645" s="25">
        <v>165</v>
      </c>
      <c r="J645" s="25">
        <v>230</v>
      </c>
      <c r="K645" s="25">
        <v>356</v>
      </c>
      <c r="L645" s="25">
        <v>360</v>
      </c>
      <c r="M645" s="25">
        <v>716</v>
      </c>
      <c r="N645" s="25">
        <v>395</v>
      </c>
      <c r="O645" s="25">
        <v>121</v>
      </c>
      <c r="P645" s="25">
        <v>286</v>
      </c>
      <c r="Q645" s="25">
        <v>342</v>
      </c>
      <c r="R645" s="25">
        <v>362</v>
      </c>
      <c r="S645" s="25">
        <v>280</v>
      </c>
      <c r="T645" s="25">
        <v>635</v>
      </c>
      <c r="U645" s="25">
        <v>1804</v>
      </c>
      <c r="V645" s="25">
        <v>1389</v>
      </c>
      <c r="W645" s="25">
        <v>882</v>
      </c>
      <c r="X645" s="25">
        <v>26</v>
      </c>
      <c r="Y645" s="25">
        <v>0</v>
      </c>
      <c r="Z645" s="25">
        <v>0</v>
      </c>
      <c r="AA645" s="25">
        <v>26</v>
      </c>
      <c r="AB645" s="26">
        <f>'TAZ 1454 2015 Land Use'!H645</f>
        <v>2532</v>
      </c>
      <c r="AC645" s="25">
        <f t="shared" si="37"/>
        <v>942</v>
      </c>
      <c r="AD645" s="25">
        <f t="shared" si="38"/>
        <v>1590</v>
      </c>
      <c r="AE645" s="29">
        <f t="shared" si="39"/>
        <v>4.416666666666667</v>
      </c>
    </row>
    <row r="646" spans="1:31" x14ac:dyDescent="0.25">
      <c r="A646" s="23">
        <v>3</v>
      </c>
      <c r="B646" s="25">
        <v>645</v>
      </c>
      <c r="C646" s="25">
        <v>1215</v>
      </c>
      <c r="D646" s="25">
        <v>4952</v>
      </c>
      <c r="E646" s="25">
        <v>37</v>
      </c>
      <c r="F646" s="25">
        <v>235</v>
      </c>
      <c r="G646" s="25">
        <v>381</v>
      </c>
      <c r="H646" s="25">
        <v>562</v>
      </c>
      <c r="I646" s="25">
        <v>134</v>
      </c>
      <c r="J646" s="25">
        <v>358</v>
      </c>
      <c r="K646" s="25">
        <v>478</v>
      </c>
      <c r="L646" s="25">
        <v>245</v>
      </c>
      <c r="M646" s="25">
        <v>621</v>
      </c>
      <c r="N646" s="25">
        <v>594</v>
      </c>
      <c r="O646" s="25">
        <v>200</v>
      </c>
      <c r="P646" s="25">
        <v>254</v>
      </c>
      <c r="Q646" s="25">
        <v>420</v>
      </c>
      <c r="R646" s="25">
        <v>341</v>
      </c>
      <c r="S646" s="25">
        <v>247</v>
      </c>
      <c r="T646" s="25">
        <v>1032</v>
      </c>
      <c r="U646" s="25">
        <v>1611</v>
      </c>
      <c r="V646" s="25">
        <v>1535</v>
      </c>
      <c r="W646" s="25">
        <v>527</v>
      </c>
      <c r="X646" s="25">
        <v>40</v>
      </c>
      <c r="Y646" s="25">
        <v>0</v>
      </c>
      <c r="Z646" s="25">
        <v>0</v>
      </c>
      <c r="AA646" s="25">
        <v>40</v>
      </c>
      <c r="AB646" s="26">
        <f>'TAZ 1454 2015 Land Use'!H646</f>
        <v>2419</v>
      </c>
      <c r="AC646" s="25">
        <f t="shared" si="37"/>
        <v>1314</v>
      </c>
      <c r="AD646" s="25">
        <f t="shared" si="38"/>
        <v>1105</v>
      </c>
      <c r="AE646" s="29">
        <f t="shared" si="39"/>
        <v>4.5102040816326534</v>
      </c>
    </row>
    <row r="647" spans="1:31" x14ac:dyDescent="0.25">
      <c r="A647" s="23">
        <v>3</v>
      </c>
      <c r="B647" s="25">
        <v>646</v>
      </c>
      <c r="C647" s="25">
        <v>917</v>
      </c>
      <c r="D647" s="25">
        <v>3648</v>
      </c>
      <c r="E647" s="25">
        <v>36</v>
      </c>
      <c r="F647" s="25">
        <v>203</v>
      </c>
      <c r="G647" s="25">
        <v>209</v>
      </c>
      <c r="H647" s="25">
        <v>469</v>
      </c>
      <c r="I647" s="25">
        <v>145</v>
      </c>
      <c r="J647" s="25">
        <v>197</v>
      </c>
      <c r="K647" s="25">
        <v>365</v>
      </c>
      <c r="L647" s="25">
        <v>210</v>
      </c>
      <c r="M647" s="25">
        <v>517</v>
      </c>
      <c r="N647" s="25">
        <v>400</v>
      </c>
      <c r="O647" s="25">
        <v>144</v>
      </c>
      <c r="P647" s="25">
        <v>202</v>
      </c>
      <c r="Q647" s="25">
        <v>207</v>
      </c>
      <c r="R647" s="25">
        <v>364</v>
      </c>
      <c r="S647" s="25">
        <v>222</v>
      </c>
      <c r="T647" s="25">
        <v>604</v>
      </c>
      <c r="U647" s="25">
        <v>1150</v>
      </c>
      <c r="V647" s="25">
        <v>1140</v>
      </c>
      <c r="W647" s="25">
        <v>532</v>
      </c>
      <c r="X647" s="25">
        <v>13</v>
      </c>
      <c r="Y647" s="25">
        <v>0</v>
      </c>
      <c r="Z647" s="25">
        <v>0</v>
      </c>
      <c r="AA647" s="25">
        <v>13</v>
      </c>
      <c r="AB647" s="26">
        <f>'TAZ 1454 2015 Land Use'!H647</f>
        <v>1820</v>
      </c>
      <c r="AC647" s="25">
        <f t="shared" si="37"/>
        <v>927</v>
      </c>
      <c r="AD647" s="25">
        <f t="shared" si="38"/>
        <v>893</v>
      </c>
      <c r="AE647" s="29">
        <f t="shared" si="39"/>
        <v>4.2523809523809524</v>
      </c>
    </row>
    <row r="648" spans="1:31" x14ac:dyDescent="0.25">
      <c r="A648" s="23">
        <v>3</v>
      </c>
      <c r="B648" s="25">
        <v>647</v>
      </c>
      <c r="C648" s="25">
        <v>1318</v>
      </c>
      <c r="D648" s="25">
        <v>4626</v>
      </c>
      <c r="E648" s="25">
        <v>82</v>
      </c>
      <c r="F648" s="25">
        <v>308</v>
      </c>
      <c r="G648" s="25">
        <v>299</v>
      </c>
      <c r="H648" s="25">
        <v>629</v>
      </c>
      <c r="I648" s="25">
        <v>121</v>
      </c>
      <c r="J648" s="25">
        <v>390</v>
      </c>
      <c r="K648" s="25">
        <v>601</v>
      </c>
      <c r="L648" s="25">
        <v>206</v>
      </c>
      <c r="M648" s="25">
        <v>708</v>
      </c>
      <c r="N648" s="25">
        <v>610</v>
      </c>
      <c r="O648" s="25">
        <v>60</v>
      </c>
      <c r="P648" s="25">
        <v>201</v>
      </c>
      <c r="Q648" s="25">
        <v>361</v>
      </c>
      <c r="R648" s="25">
        <v>696</v>
      </c>
      <c r="S648" s="25">
        <v>145</v>
      </c>
      <c r="T648" s="25">
        <v>1037</v>
      </c>
      <c r="U648" s="25">
        <v>1290</v>
      </c>
      <c r="V648" s="25">
        <v>1504</v>
      </c>
      <c r="W648" s="25">
        <v>650</v>
      </c>
      <c r="X648" s="25">
        <v>0</v>
      </c>
      <c r="Y648" s="25">
        <v>0</v>
      </c>
      <c r="Z648" s="25">
        <v>0</v>
      </c>
      <c r="AA648" s="25">
        <v>0</v>
      </c>
      <c r="AB648" s="26">
        <f>'TAZ 1454 2015 Land Use'!H648</f>
        <v>2401</v>
      </c>
      <c r="AC648" s="25">
        <f t="shared" si="37"/>
        <v>1592</v>
      </c>
      <c r="AD648" s="25">
        <f t="shared" si="38"/>
        <v>809</v>
      </c>
      <c r="AE648" s="29">
        <f t="shared" si="39"/>
        <v>3.9271844660194173</v>
      </c>
    </row>
    <row r="649" spans="1:31" x14ac:dyDescent="0.25">
      <c r="A649" s="23">
        <v>3</v>
      </c>
      <c r="B649" s="25">
        <v>648</v>
      </c>
      <c r="C649" s="25">
        <v>1841</v>
      </c>
      <c r="D649" s="25">
        <v>7547</v>
      </c>
      <c r="E649" s="25">
        <v>61</v>
      </c>
      <c r="F649" s="25">
        <v>295</v>
      </c>
      <c r="G649" s="25">
        <v>363</v>
      </c>
      <c r="H649" s="25">
        <v>1122</v>
      </c>
      <c r="I649" s="25">
        <v>150</v>
      </c>
      <c r="J649" s="25">
        <v>540</v>
      </c>
      <c r="K649" s="25">
        <v>814</v>
      </c>
      <c r="L649" s="25">
        <v>337</v>
      </c>
      <c r="M649" s="25">
        <v>699</v>
      </c>
      <c r="N649" s="25">
        <v>1142</v>
      </c>
      <c r="O649" s="25">
        <v>230</v>
      </c>
      <c r="P649" s="25">
        <v>165</v>
      </c>
      <c r="Q649" s="25">
        <v>355</v>
      </c>
      <c r="R649" s="25">
        <v>1091</v>
      </c>
      <c r="S649" s="25">
        <v>315</v>
      </c>
      <c r="T649" s="25">
        <v>2032</v>
      </c>
      <c r="U649" s="25">
        <v>2356</v>
      </c>
      <c r="V649" s="25">
        <v>2234</v>
      </c>
      <c r="W649" s="25">
        <v>610</v>
      </c>
      <c r="X649" s="25">
        <v>0</v>
      </c>
      <c r="Y649" s="25">
        <v>0</v>
      </c>
      <c r="Z649" s="25">
        <v>0</v>
      </c>
      <c r="AA649" s="25">
        <v>0</v>
      </c>
      <c r="AB649" s="26">
        <f>'TAZ 1454 2015 Land Use'!H649</f>
        <v>3750</v>
      </c>
      <c r="AC649" s="25">
        <f t="shared" si="37"/>
        <v>2168</v>
      </c>
      <c r="AD649" s="25">
        <f t="shared" si="38"/>
        <v>1582</v>
      </c>
      <c r="AE649" s="29">
        <f t="shared" si="39"/>
        <v>4.6943620178041545</v>
      </c>
    </row>
    <row r="650" spans="1:31" x14ac:dyDescent="0.25">
      <c r="A650" s="23">
        <v>3</v>
      </c>
      <c r="B650" s="25">
        <v>649</v>
      </c>
      <c r="C650" s="25">
        <v>1159</v>
      </c>
      <c r="D650" s="25">
        <v>4632</v>
      </c>
      <c r="E650" s="25">
        <v>117</v>
      </c>
      <c r="F650" s="25">
        <v>190</v>
      </c>
      <c r="G650" s="25">
        <v>184</v>
      </c>
      <c r="H650" s="25">
        <v>668</v>
      </c>
      <c r="I650" s="25">
        <v>194</v>
      </c>
      <c r="J650" s="25">
        <v>307</v>
      </c>
      <c r="K650" s="25">
        <v>380</v>
      </c>
      <c r="L650" s="25">
        <v>278</v>
      </c>
      <c r="M650" s="25">
        <v>641</v>
      </c>
      <c r="N650" s="25">
        <v>518</v>
      </c>
      <c r="O650" s="25">
        <v>220</v>
      </c>
      <c r="P650" s="25">
        <v>193</v>
      </c>
      <c r="Q650" s="25">
        <v>309</v>
      </c>
      <c r="R650" s="25">
        <v>437</v>
      </c>
      <c r="S650" s="25">
        <v>220</v>
      </c>
      <c r="T650" s="25">
        <v>997</v>
      </c>
      <c r="U650" s="25">
        <v>1450</v>
      </c>
      <c r="V650" s="25">
        <v>1374</v>
      </c>
      <c r="W650" s="25">
        <v>591</v>
      </c>
      <c r="X650" s="25">
        <v>26</v>
      </c>
      <c r="Y650" s="25">
        <v>0</v>
      </c>
      <c r="Z650" s="25">
        <v>0</v>
      </c>
      <c r="AA650" s="25">
        <v>26</v>
      </c>
      <c r="AB650" s="26">
        <f>'TAZ 1454 2015 Land Use'!H650</f>
        <v>2393</v>
      </c>
      <c r="AC650" s="25">
        <f t="shared" si="37"/>
        <v>1067</v>
      </c>
      <c r="AD650" s="25">
        <f t="shared" si="38"/>
        <v>1326</v>
      </c>
      <c r="AE650" s="29">
        <f t="shared" si="39"/>
        <v>4.7697841726618702</v>
      </c>
    </row>
    <row r="651" spans="1:31" x14ac:dyDescent="0.25">
      <c r="A651" s="23">
        <v>3</v>
      </c>
      <c r="B651" s="25">
        <v>650</v>
      </c>
      <c r="C651" s="25">
        <v>2058</v>
      </c>
      <c r="D651" s="25">
        <v>8869</v>
      </c>
      <c r="E651" s="25">
        <v>169</v>
      </c>
      <c r="F651" s="25">
        <v>390</v>
      </c>
      <c r="G651" s="25">
        <v>369</v>
      </c>
      <c r="H651" s="25">
        <v>1130</v>
      </c>
      <c r="I651" s="25">
        <v>208</v>
      </c>
      <c r="J651" s="25">
        <v>568</v>
      </c>
      <c r="K651" s="25">
        <v>740</v>
      </c>
      <c r="L651" s="25">
        <v>542</v>
      </c>
      <c r="M651" s="25">
        <v>1046</v>
      </c>
      <c r="N651" s="25">
        <v>1012</v>
      </c>
      <c r="O651" s="25">
        <v>298</v>
      </c>
      <c r="P651" s="25">
        <v>697</v>
      </c>
      <c r="Q651" s="25">
        <v>611</v>
      </c>
      <c r="R651" s="25">
        <v>452</v>
      </c>
      <c r="S651" s="25">
        <v>467</v>
      </c>
      <c r="T651" s="25">
        <v>1762</v>
      </c>
      <c r="U651" s="25">
        <v>3494</v>
      </c>
      <c r="V651" s="25">
        <v>2322</v>
      </c>
      <c r="W651" s="25">
        <v>824</v>
      </c>
      <c r="X651" s="25">
        <v>24</v>
      </c>
      <c r="Y651" s="25">
        <v>0</v>
      </c>
      <c r="Z651" s="25">
        <v>0</v>
      </c>
      <c r="AA651" s="25">
        <v>24</v>
      </c>
      <c r="AB651" s="26">
        <f>'TAZ 1454 2015 Land Use'!H651</f>
        <v>4594</v>
      </c>
      <c r="AC651" s="25">
        <f t="shared" si="37"/>
        <v>2048</v>
      </c>
      <c r="AD651" s="25">
        <f t="shared" si="38"/>
        <v>2546</v>
      </c>
      <c r="AE651" s="29">
        <f t="shared" si="39"/>
        <v>4.6974169741697418</v>
      </c>
    </row>
    <row r="652" spans="1:31" x14ac:dyDescent="0.25">
      <c r="A652" s="23">
        <v>3</v>
      </c>
      <c r="B652" s="25">
        <v>651</v>
      </c>
      <c r="C652" s="25">
        <v>1836</v>
      </c>
      <c r="D652" s="25">
        <v>7402</v>
      </c>
      <c r="E652" s="25">
        <v>182</v>
      </c>
      <c r="F652" s="25">
        <v>266</v>
      </c>
      <c r="G652" s="25">
        <v>466</v>
      </c>
      <c r="H652" s="25">
        <v>922</v>
      </c>
      <c r="I652" s="25">
        <v>166</v>
      </c>
      <c r="J652" s="25">
        <v>571</v>
      </c>
      <c r="K652" s="25">
        <v>685</v>
      </c>
      <c r="L652" s="25">
        <v>414</v>
      </c>
      <c r="M652" s="25">
        <v>952</v>
      </c>
      <c r="N652" s="25">
        <v>884</v>
      </c>
      <c r="O652" s="25">
        <v>341</v>
      </c>
      <c r="P652" s="25">
        <v>644</v>
      </c>
      <c r="Q652" s="25">
        <v>432</v>
      </c>
      <c r="R652" s="25">
        <v>419</v>
      </c>
      <c r="S652" s="25">
        <v>375</v>
      </c>
      <c r="T652" s="25">
        <v>1377</v>
      </c>
      <c r="U652" s="25">
        <v>2668</v>
      </c>
      <c r="V652" s="25">
        <v>2063</v>
      </c>
      <c r="W652" s="25">
        <v>919</v>
      </c>
      <c r="X652" s="25">
        <v>112</v>
      </c>
      <c r="Y652" s="25">
        <v>0</v>
      </c>
      <c r="Z652" s="25">
        <v>0</v>
      </c>
      <c r="AA652" s="25">
        <v>112</v>
      </c>
      <c r="AB652" s="26">
        <f>'TAZ 1454 2015 Land Use'!H652</f>
        <v>3852</v>
      </c>
      <c r="AC652" s="25">
        <f t="shared" si="37"/>
        <v>1941</v>
      </c>
      <c r="AD652" s="25">
        <f t="shared" si="38"/>
        <v>1911</v>
      </c>
      <c r="AE652" s="29">
        <f t="shared" si="39"/>
        <v>4.6159420289855069</v>
      </c>
    </row>
    <row r="653" spans="1:31" x14ac:dyDescent="0.25">
      <c r="A653" s="23">
        <v>3</v>
      </c>
      <c r="B653" s="25">
        <v>652</v>
      </c>
      <c r="C653" s="25">
        <v>1483</v>
      </c>
      <c r="D653" s="25">
        <v>5181</v>
      </c>
      <c r="E653" s="25">
        <v>312</v>
      </c>
      <c r="F653" s="25">
        <v>368</v>
      </c>
      <c r="G653" s="25">
        <v>203</v>
      </c>
      <c r="H653" s="25">
        <v>600</v>
      </c>
      <c r="I653" s="25">
        <v>434</v>
      </c>
      <c r="J653" s="25">
        <v>376</v>
      </c>
      <c r="K653" s="25">
        <v>466</v>
      </c>
      <c r="L653" s="25">
        <v>207</v>
      </c>
      <c r="M653" s="25">
        <v>956</v>
      </c>
      <c r="N653" s="25">
        <v>527</v>
      </c>
      <c r="O653" s="25">
        <v>433</v>
      </c>
      <c r="P653" s="25">
        <v>328</v>
      </c>
      <c r="Q653" s="25">
        <v>423</v>
      </c>
      <c r="R653" s="25">
        <v>299</v>
      </c>
      <c r="S653" s="25">
        <v>191</v>
      </c>
      <c r="T653" s="25">
        <v>1131</v>
      </c>
      <c r="U653" s="25">
        <v>1295</v>
      </c>
      <c r="V653" s="25">
        <v>1580</v>
      </c>
      <c r="W653" s="25">
        <v>984</v>
      </c>
      <c r="X653" s="25">
        <v>17</v>
      </c>
      <c r="Y653" s="25">
        <v>0</v>
      </c>
      <c r="Z653" s="25">
        <v>0</v>
      </c>
      <c r="AA653" s="25">
        <v>17</v>
      </c>
      <c r="AB653" s="26">
        <f>'TAZ 1454 2015 Land Use'!H653</f>
        <v>2327</v>
      </c>
      <c r="AC653" s="25">
        <f t="shared" si="37"/>
        <v>1308</v>
      </c>
      <c r="AD653" s="25">
        <f t="shared" si="38"/>
        <v>1019</v>
      </c>
      <c r="AE653" s="29">
        <f t="shared" si="39"/>
        <v>4.9227053140096615</v>
      </c>
    </row>
    <row r="654" spans="1:31" x14ac:dyDescent="0.25">
      <c r="A654" s="23">
        <v>3</v>
      </c>
      <c r="B654" s="25">
        <v>653</v>
      </c>
      <c r="C654" s="25">
        <v>3182</v>
      </c>
      <c r="D654" s="25">
        <v>12487</v>
      </c>
      <c r="E654" s="25">
        <v>197</v>
      </c>
      <c r="F654" s="25">
        <v>412</v>
      </c>
      <c r="G654" s="25">
        <v>712</v>
      </c>
      <c r="H654" s="25">
        <v>1861</v>
      </c>
      <c r="I654" s="25">
        <v>197</v>
      </c>
      <c r="J654" s="25">
        <v>1322</v>
      </c>
      <c r="K654" s="25">
        <v>1214</v>
      </c>
      <c r="L654" s="25">
        <v>449</v>
      </c>
      <c r="M654" s="25">
        <v>1181</v>
      </c>
      <c r="N654" s="25">
        <v>2001</v>
      </c>
      <c r="O654" s="25">
        <v>149</v>
      </c>
      <c r="P654" s="25">
        <v>269</v>
      </c>
      <c r="Q654" s="25">
        <v>736</v>
      </c>
      <c r="R654" s="25">
        <v>2028</v>
      </c>
      <c r="S654" s="25">
        <v>484</v>
      </c>
      <c r="T654" s="25">
        <v>3504</v>
      </c>
      <c r="U654" s="25">
        <v>3624</v>
      </c>
      <c r="V654" s="25">
        <v>3461</v>
      </c>
      <c r="W654" s="25">
        <v>1414</v>
      </c>
      <c r="X654" s="25">
        <v>43</v>
      </c>
      <c r="Y654" s="25">
        <v>0</v>
      </c>
      <c r="Z654" s="25">
        <v>0</v>
      </c>
      <c r="AA654" s="25">
        <v>43</v>
      </c>
      <c r="AB654" s="26">
        <f>'TAZ 1454 2015 Land Use'!H654</f>
        <v>5587</v>
      </c>
      <c r="AC654" s="25">
        <f t="shared" si="37"/>
        <v>3750</v>
      </c>
      <c r="AD654" s="25">
        <f t="shared" si="38"/>
        <v>1837</v>
      </c>
      <c r="AE654" s="29">
        <f t="shared" si="39"/>
        <v>4.091314031180401</v>
      </c>
    </row>
    <row r="655" spans="1:31" x14ac:dyDescent="0.25">
      <c r="A655" s="23">
        <v>3</v>
      </c>
      <c r="B655" s="25">
        <v>654</v>
      </c>
      <c r="C655" s="25">
        <v>3947</v>
      </c>
      <c r="D655" s="25">
        <v>8978</v>
      </c>
      <c r="E655" s="25">
        <v>1467</v>
      </c>
      <c r="F655" s="25">
        <v>1360</v>
      </c>
      <c r="G655" s="25">
        <v>425</v>
      </c>
      <c r="H655" s="25">
        <v>695</v>
      </c>
      <c r="I655" s="25">
        <v>1905</v>
      </c>
      <c r="J655" s="25">
        <v>1014</v>
      </c>
      <c r="K655" s="25">
        <v>769</v>
      </c>
      <c r="L655" s="25">
        <v>259</v>
      </c>
      <c r="M655" s="25">
        <v>3199</v>
      </c>
      <c r="N655" s="25">
        <v>748</v>
      </c>
      <c r="O655" s="25">
        <v>847</v>
      </c>
      <c r="P655" s="25">
        <v>1088</v>
      </c>
      <c r="Q655" s="25">
        <v>708</v>
      </c>
      <c r="R655" s="25">
        <v>1304</v>
      </c>
      <c r="S655" s="25">
        <v>297</v>
      </c>
      <c r="T655" s="25">
        <v>967</v>
      </c>
      <c r="U655" s="25">
        <v>1394</v>
      </c>
      <c r="V655" s="25">
        <v>2716</v>
      </c>
      <c r="W655" s="25">
        <v>3604</v>
      </c>
      <c r="X655" s="25">
        <v>6</v>
      </c>
      <c r="Y655" s="25">
        <v>0</v>
      </c>
      <c r="Z655" s="25">
        <v>0</v>
      </c>
      <c r="AA655" s="25">
        <v>6</v>
      </c>
      <c r="AB655" s="26">
        <f>'TAZ 1454 2015 Land Use'!H655</f>
        <v>3644</v>
      </c>
      <c r="AC655" s="25">
        <f t="shared" si="37"/>
        <v>2552</v>
      </c>
      <c r="AD655" s="25">
        <f t="shared" si="38"/>
        <v>1092</v>
      </c>
      <c r="AE655" s="29">
        <f t="shared" si="39"/>
        <v>4.2162162162162158</v>
      </c>
    </row>
    <row r="656" spans="1:31" x14ac:dyDescent="0.25">
      <c r="A656" s="23">
        <v>3</v>
      </c>
      <c r="B656" s="25">
        <v>655</v>
      </c>
      <c r="C656" s="25">
        <v>3913</v>
      </c>
      <c r="D656" s="25">
        <v>13581</v>
      </c>
      <c r="E656" s="25">
        <v>324</v>
      </c>
      <c r="F656" s="25">
        <v>887</v>
      </c>
      <c r="G656" s="25">
        <v>977</v>
      </c>
      <c r="H656" s="25">
        <v>1725</v>
      </c>
      <c r="I656" s="25">
        <v>327</v>
      </c>
      <c r="J656" s="25">
        <v>1374</v>
      </c>
      <c r="K656" s="25">
        <v>1782</v>
      </c>
      <c r="L656" s="25">
        <v>430</v>
      </c>
      <c r="M656" s="25">
        <v>1756</v>
      </c>
      <c r="N656" s="25">
        <v>2157</v>
      </c>
      <c r="O656" s="25">
        <v>297</v>
      </c>
      <c r="P656" s="25">
        <v>349</v>
      </c>
      <c r="Q656" s="25">
        <v>716</v>
      </c>
      <c r="R656" s="25">
        <v>2551</v>
      </c>
      <c r="S656" s="25">
        <v>895</v>
      </c>
      <c r="T656" s="25">
        <v>3080</v>
      </c>
      <c r="U656" s="25">
        <v>3990</v>
      </c>
      <c r="V656" s="25">
        <v>4371</v>
      </c>
      <c r="W656" s="25">
        <v>1245</v>
      </c>
      <c r="X656" s="25">
        <v>24</v>
      </c>
      <c r="Y656" s="25">
        <v>0</v>
      </c>
      <c r="Z656" s="25">
        <v>0</v>
      </c>
      <c r="AA656" s="25">
        <v>24</v>
      </c>
      <c r="AB656" s="26">
        <f>'TAZ 1454 2015 Land Use'!H656</f>
        <v>6764</v>
      </c>
      <c r="AC656" s="25">
        <f t="shared" si="37"/>
        <v>4938</v>
      </c>
      <c r="AD656" s="25">
        <f t="shared" si="38"/>
        <v>1826</v>
      </c>
      <c r="AE656" s="29">
        <f t="shared" si="39"/>
        <v>4.246511627906977</v>
      </c>
    </row>
    <row r="657" spans="1:31" x14ac:dyDescent="0.25">
      <c r="A657" s="23">
        <v>3</v>
      </c>
      <c r="B657" s="25">
        <v>656</v>
      </c>
      <c r="C657" s="25">
        <v>2055</v>
      </c>
      <c r="D657" s="25">
        <v>6988</v>
      </c>
      <c r="E657" s="25">
        <v>208</v>
      </c>
      <c r="F657" s="25">
        <v>559</v>
      </c>
      <c r="G657" s="25">
        <v>356</v>
      </c>
      <c r="H657" s="25">
        <v>932</v>
      </c>
      <c r="I657" s="25">
        <v>140</v>
      </c>
      <c r="J657" s="25">
        <v>711</v>
      </c>
      <c r="K657" s="25">
        <v>899</v>
      </c>
      <c r="L657" s="25">
        <v>305</v>
      </c>
      <c r="M657" s="25">
        <v>1074</v>
      </c>
      <c r="N657" s="25">
        <v>981</v>
      </c>
      <c r="O657" s="25">
        <v>96</v>
      </c>
      <c r="P657" s="25">
        <v>334</v>
      </c>
      <c r="Q657" s="25">
        <v>446</v>
      </c>
      <c r="R657" s="25">
        <v>1179</v>
      </c>
      <c r="S657" s="25">
        <v>344</v>
      </c>
      <c r="T657" s="25">
        <v>1673</v>
      </c>
      <c r="U657" s="25">
        <v>2281</v>
      </c>
      <c r="V657" s="25">
        <v>2055</v>
      </c>
      <c r="W657" s="25">
        <v>635</v>
      </c>
      <c r="X657" s="25">
        <v>20</v>
      </c>
      <c r="Y657" s="25">
        <v>0</v>
      </c>
      <c r="Z657" s="25">
        <v>0</v>
      </c>
      <c r="AA657" s="25">
        <v>20</v>
      </c>
      <c r="AB657" s="26">
        <f>'TAZ 1454 2015 Land Use'!H657</f>
        <v>3777</v>
      </c>
      <c r="AC657" s="25">
        <f t="shared" si="37"/>
        <v>2509</v>
      </c>
      <c r="AD657" s="25">
        <f t="shared" si="38"/>
        <v>1268</v>
      </c>
      <c r="AE657" s="29">
        <f t="shared" si="39"/>
        <v>4.1573770491803277</v>
      </c>
    </row>
    <row r="658" spans="1:31" x14ac:dyDescent="0.25">
      <c r="A658" s="23">
        <v>3</v>
      </c>
      <c r="B658" s="25">
        <v>657</v>
      </c>
      <c r="C658" s="25">
        <v>2492</v>
      </c>
      <c r="D658" s="25">
        <v>8272</v>
      </c>
      <c r="E658" s="25">
        <v>334</v>
      </c>
      <c r="F658" s="25">
        <v>639</v>
      </c>
      <c r="G658" s="25">
        <v>517</v>
      </c>
      <c r="H658" s="25">
        <v>1002</v>
      </c>
      <c r="I658" s="25">
        <v>315</v>
      </c>
      <c r="J658" s="25">
        <v>786</v>
      </c>
      <c r="K658" s="25">
        <v>966</v>
      </c>
      <c r="L658" s="25">
        <v>425</v>
      </c>
      <c r="M658" s="25">
        <v>1389</v>
      </c>
      <c r="N658" s="25">
        <v>1103</v>
      </c>
      <c r="O658" s="25">
        <v>482</v>
      </c>
      <c r="P658" s="25">
        <v>639</v>
      </c>
      <c r="Q658" s="25">
        <v>711</v>
      </c>
      <c r="R658" s="25">
        <v>660</v>
      </c>
      <c r="S658" s="25">
        <v>408</v>
      </c>
      <c r="T658" s="25">
        <v>1651</v>
      </c>
      <c r="U658" s="25">
        <v>3109</v>
      </c>
      <c r="V658" s="25">
        <v>2447</v>
      </c>
      <c r="W658" s="25">
        <v>657</v>
      </c>
      <c r="X658" s="25">
        <v>11</v>
      </c>
      <c r="Y658" s="25">
        <v>0</v>
      </c>
      <c r="Z658" s="25">
        <v>0</v>
      </c>
      <c r="AA658" s="25">
        <v>11</v>
      </c>
      <c r="AB658" s="26">
        <f>'TAZ 1454 2015 Land Use'!H658</f>
        <v>4464</v>
      </c>
      <c r="AC658" s="25">
        <f t="shared" si="37"/>
        <v>2718</v>
      </c>
      <c r="AD658" s="25">
        <f t="shared" si="38"/>
        <v>1746</v>
      </c>
      <c r="AE658" s="29">
        <f t="shared" si="39"/>
        <v>4.1082352941176472</v>
      </c>
    </row>
    <row r="659" spans="1:31" x14ac:dyDescent="0.25">
      <c r="A659" s="23">
        <v>3</v>
      </c>
      <c r="B659" s="25">
        <v>658</v>
      </c>
      <c r="C659" s="25">
        <v>1361</v>
      </c>
      <c r="D659" s="25">
        <v>4437</v>
      </c>
      <c r="E659" s="25">
        <v>214</v>
      </c>
      <c r="F659" s="25">
        <v>357</v>
      </c>
      <c r="G659" s="25">
        <v>247</v>
      </c>
      <c r="H659" s="25">
        <v>543</v>
      </c>
      <c r="I659" s="25">
        <v>217</v>
      </c>
      <c r="J659" s="25">
        <v>468</v>
      </c>
      <c r="K659" s="25">
        <v>423</v>
      </c>
      <c r="L659" s="25">
        <v>253</v>
      </c>
      <c r="M659" s="25">
        <v>869</v>
      </c>
      <c r="N659" s="25">
        <v>492</v>
      </c>
      <c r="O659" s="25">
        <v>207</v>
      </c>
      <c r="P659" s="25">
        <v>260</v>
      </c>
      <c r="Q659" s="25">
        <v>348</v>
      </c>
      <c r="R659" s="25">
        <v>546</v>
      </c>
      <c r="S659" s="25">
        <v>313</v>
      </c>
      <c r="T659" s="25">
        <v>788</v>
      </c>
      <c r="U659" s="25">
        <v>1578</v>
      </c>
      <c r="V659" s="25">
        <v>1142</v>
      </c>
      <c r="W659" s="25">
        <v>616</v>
      </c>
      <c r="X659" s="25">
        <v>0</v>
      </c>
      <c r="Y659" s="25">
        <v>0</v>
      </c>
      <c r="Z659" s="25">
        <v>0</v>
      </c>
      <c r="AA659" s="25">
        <v>0</v>
      </c>
      <c r="AB659" s="26">
        <f>'TAZ 1454 2015 Land Use'!H659</f>
        <v>2237</v>
      </c>
      <c r="AC659" s="25">
        <f t="shared" si="37"/>
        <v>1314</v>
      </c>
      <c r="AD659" s="25">
        <f t="shared" si="38"/>
        <v>923</v>
      </c>
      <c r="AE659" s="29">
        <f t="shared" si="39"/>
        <v>3.6482213438735176</v>
      </c>
    </row>
    <row r="660" spans="1:31" x14ac:dyDescent="0.25">
      <c r="A660" s="23">
        <v>3</v>
      </c>
      <c r="B660" s="25">
        <v>659</v>
      </c>
      <c r="C660" s="25">
        <v>1012</v>
      </c>
      <c r="D660" s="25">
        <v>2986</v>
      </c>
      <c r="E660" s="25">
        <v>167</v>
      </c>
      <c r="F660" s="25">
        <v>269</v>
      </c>
      <c r="G660" s="25">
        <v>192</v>
      </c>
      <c r="H660" s="25">
        <v>384</v>
      </c>
      <c r="I660" s="25">
        <v>136</v>
      </c>
      <c r="J660" s="25">
        <v>458</v>
      </c>
      <c r="K660" s="25">
        <v>366</v>
      </c>
      <c r="L660" s="25">
        <v>52</v>
      </c>
      <c r="M660" s="25">
        <v>483</v>
      </c>
      <c r="N660" s="25">
        <v>529</v>
      </c>
      <c r="O660" s="25">
        <v>80</v>
      </c>
      <c r="P660" s="25">
        <v>243</v>
      </c>
      <c r="Q660" s="25">
        <v>320</v>
      </c>
      <c r="R660" s="25">
        <v>369</v>
      </c>
      <c r="S660" s="25">
        <v>270</v>
      </c>
      <c r="T660" s="25">
        <v>722</v>
      </c>
      <c r="U660" s="25">
        <v>797</v>
      </c>
      <c r="V660" s="25">
        <v>853</v>
      </c>
      <c r="W660" s="25">
        <v>344</v>
      </c>
      <c r="X660" s="25">
        <v>0</v>
      </c>
      <c r="Y660" s="25">
        <v>0</v>
      </c>
      <c r="Z660" s="25">
        <v>0</v>
      </c>
      <c r="AA660" s="25">
        <v>0</v>
      </c>
      <c r="AB660" s="26">
        <f>'TAZ 1454 2015 Land Use'!H660</f>
        <v>1435</v>
      </c>
      <c r="AC660" s="25">
        <f t="shared" si="37"/>
        <v>1190</v>
      </c>
      <c r="AD660" s="25">
        <f t="shared" si="38"/>
        <v>245</v>
      </c>
      <c r="AE660" s="29">
        <f t="shared" si="39"/>
        <v>4.7115384615384617</v>
      </c>
    </row>
    <row r="661" spans="1:31" x14ac:dyDescent="0.25">
      <c r="A661" s="23">
        <v>3</v>
      </c>
      <c r="B661" s="25">
        <v>660</v>
      </c>
      <c r="C661" s="25">
        <v>1051</v>
      </c>
      <c r="D661" s="25">
        <v>3674</v>
      </c>
      <c r="E661" s="25">
        <v>156</v>
      </c>
      <c r="F661" s="25">
        <v>240</v>
      </c>
      <c r="G661" s="25">
        <v>209</v>
      </c>
      <c r="H661" s="25">
        <v>446</v>
      </c>
      <c r="I661" s="25">
        <v>203</v>
      </c>
      <c r="J661" s="25">
        <v>285</v>
      </c>
      <c r="K661" s="25">
        <v>367</v>
      </c>
      <c r="L661" s="25">
        <v>196</v>
      </c>
      <c r="M661" s="25">
        <v>580</v>
      </c>
      <c r="N661" s="25">
        <v>471</v>
      </c>
      <c r="O661" s="25">
        <v>163</v>
      </c>
      <c r="P661" s="25">
        <v>279</v>
      </c>
      <c r="Q661" s="25">
        <v>264</v>
      </c>
      <c r="R661" s="25">
        <v>345</v>
      </c>
      <c r="S661" s="25">
        <v>232</v>
      </c>
      <c r="T661" s="25">
        <v>669</v>
      </c>
      <c r="U661" s="25">
        <v>1319</v>
      </c>
      <c r="V661" s="25">
        <v>1045</v>
      </c>
      <c r="W661" s="25">
        <v>409</v>
      </c>
      <c r="X661" s="25">
        <v>12</v>
      </c>
      <c r="Y661" s="25">
        <v>0</v>
      </c>
      <c r="Z661" s="25">
        <v>0</v>
      </c>
      <c r="AA661" s="25">
        <v>12</v>
      </c>
      <c r="AB661" s="26">
        <f>'TAZ 1454 2015 Land Use'!H661</f>
        <v>1899</v>
      </c>
      <c r="AC661" s="25">
        <f t="shared" si="37"/>
        <v>1019</v>
      </c>
      <c r="AD661" s="25">
        <f t="shared" si="38"/>
        <v>880</v>
      </c>
      <c r="AE661" s="29">
        <f t="shared" si="39"/>
        <v>4.4897959183673466</v>
      </c>
    </row>
    <row r="662" spans="1:31" x14ac:dyDescent="0.25">
      <c r="A662" s="23">
        <v>3</v>
      </c>
      <c r="B662" s="25">
        <v>661</v>
      </c>
      <c r="C662" s="25">
        <v>2045</v>
      </c>
      <c r="D662" s="25">
        <v>6615</v>
      </c>
      <c r="E662" s="25">
        <v>291</v>
      </c>
      <c r="F662" s="25">
        <v>607</v>
      </c>
      <c r="G662" s="25">
        <v>392</v>
      </c>
      <c r="H662" s="25">
        <v>755</v>
      </c>
      <c r="I662" s="25">
        <v>342</v>
      </c>
      <c r="J662" s="25">
        <v>760</v>
      </c>
      <c r="K662" s="25">
        <v>672</v>
      </c>
      <c r="L662" s="25">
        <v>271</v>
      </c>
      <c r="M662" s="25">
        <v>1137</v>
      </c>
      <c r="N662" s="25">
        <v>908</v>
      </c>
      <c r="O662" s="25">
        <v>342</v>
      </c>
      <c r="P662" s="25">
        <v>496</v>
      </c>
      <c r="Q662" s="25">
        <v>541</v>
      </c>
      <c r="R662" s="25">
        <v>666</v>
      </c>
      <c r="S662" s="25">
        <v>439</v>
      </c>
      <c r="T662" s="25">
        <v>1473</v>
      </c>
      <c r="U662" s="25">
        <v>2184</v>
      </c>
      <c r="V662" s="25">
        <v>1742</v>
      </c>
      <c r="W662" s="25">
        <v>777</v>
      </c>
      <c r="X662" s="25">
        <v>19</v>
      </c>
      <c r="Y662" s="25">
        <v>0</v>
      </c>
      <c r="Z662" s="25">
        <v>0</v>
      </c>
      <c r="AA662" s="25">
        <v>19</v>
      </c>
      <c r="AB662" s="26">
        <f>'TAZ 1454 2015 Land Use'!H662</f>
        <v>3355</v>
      </c>
      <c r="AC662" s="25">
        <f t="shared" si="37"/>
        <v>2104</v>
      </c>
      <c r="AD662" s="25">
        <f t="shared" si="38"/>
        <v>1251</v>
      </c>
      <c r="AE662" s="29">
        <f t="shared" si="39"/>
        <v>4.6162361623616235</v>
      </c>
    </row>
    <row r="663" spans="1:31" x14ac:dyDescent="0.25">
      <c r="A663" s="23">
        <v>3</v>
      </c>
      <c r="B663" s="25">
        <v>662</v>
      </c>
      <c r="C663" s="25">
        <v>1376</v>
      </c>
      <c r="D663" s="25">
        <v>4456</v>
      </c>
      <c r="E663" s="25">
        <v>122</v>
      </c>
      <c r="F663" s="25">
        <v>442</v>
      </c>
      <c r="G663" s="25">
        <v>341</v>
      </c>
      <c r="H663" s="25">
        <v>471</v>
      </c>
      <c r="I663" s="25">
        <v>273</v>
      </c>
      <c r="J663" s="25">
        <v>346</v>
      </c>
      <c r="K663" s="25">
        <v>658</v>
      </c>
      <c r="L663" s="25">
        <v>99</v>
      </c>
      <c r="M663" s="25">
        <v>840</v>
      </c>
      <c r="N663" s="25">
        <v>536</v>
      </c>
      <c r="O663" s="25">
        <v>171</v>
      </c>
      <c r="P663" s="25">
        <v>335</v>
      </c>
      <c r="Q663" s="25">
        <v>310</v>
      </c>
      <c r="R663" s="25">
        <v>560</v>
      </c>
      <c r="S663" s="25">
        <v>263</v>
      </c>
      <c r="T663" s="25">
        <v>953</v>
      </c>
      <c r="U663" s="25">
        <v>1419</v>
      </c>
      <c r="V663" s="25">
        <v>1198</v>
      </c>
      <c r="W663" s="25">
        <v>623</v>
      </c>
      <c r="X663" s="25">
        <v>8</v>
      </c>
      <c r="Y663" s="25">
        <v>0</v>
      </c>
      <c r="Z663" s="25">
        <v>0</v>
      </c>
      <c r="AA663" s="25">
        <v>8</v>
      </c>
      <c r="AB663" s="26">
        <f>'TAZ 1454 2015 Land Use'!H663</f>
        <v>2163</v>
      </c>
      <c r="AC663" s="25">
        <f t="shared" si="37"/>
        <v>1662</v>
      </c>
      <c r="AD663" s="25">
        <f t="shared" si="38"/>
        <v>501</v>
      </c>
      <c r="AE663" s="29">
        <f t="shared" si="39"/>
        <v>5.0606060606060606</v>
      </c>
    </row>
    <row r="664" spans="1:31" x14ac:dyDescent="0.25">
      <c r="A664" s="23">
        <v>3</v>
      </c>
      <c r="B664" s="25">
        <v>663</v>
      </c>
      <c r="C664" s="25">
        <v>994</v>
      </c>
      <c r="D664" s="25">
        <v>3142</v>
      </c>
      <c r="E664" s="25">
        <v>109</v>
      </c>
      <c r="F664" s="25">
        <v>357</v>
      </c>
      <c r="G664" s="25">
        <v>188</v>
      </c>
      <c r="H664" s="25">
        <v>340</v>
      </c>
      <c r="I664" s="25">
        <v>211</v>
      </c>
      <c r="J664" s="25">
        <v>327</v>
      </c>
      <c r="K664" s="25">
        <v>343</v>
      </c>
      <c r="L664" s="25">
        <v>113</v>
      </c>
      <c r="M664" s="25">
        <v>590</v>
      </c>
      <c r="N664" s="25">
        <v>404</v>
      </c>
      <c r="O664" s="25">
        <v>126</v>
      </c>
      <c r="P664" s="25">
        <v>143</v>
      </c>
      <c r="Q664" s="25">
        <v>270</v>
      </c>
      <c r="R664" s="25">
        <v>455</v>
      </c>
      <c r="S664" s="25">
        <v>248</v>
      </c>
      <c r="T664" s="25">
        <v>606</v>
      </c>
      <c r="U664" s="25">
        <v>923</v>
      </c>
      <c r="V664" s="25">
        <v>931</v>
      </c>
      <c r="W664" s="25">
        <v>434</v>
      </c>
      <c r="X664" s="25">
        <v>0</v>
      </c>
      <c r="Y664" s="25">
        <v>0</v>
      </c>
      <c r="Z664" s="25">
        <v>0</v>
      </c>
      <c r="AA664" s="25">
        <v>0</v>
      </c>
      <c r="AB664" s="26">
        <f>'TAZ 1454 2015 Land Use'!H664</f>
        <v>1476</v>
      </c>
      <c r="AC664" s="25">
        <f t="shared" si="37"/>
        <v>1013</v>
      </c>
      <c r="AD664" s="25">
        <f t="shared" si="38"/>
        <v>463</v>
      </c>
      <c r="AE664" s="29">
        <f t="shared" si="39"/>
        <v>4.0973451327433628</v>
      </c>
    </row>
    <row r="665" spans="1:31" x14ac:dyDescent="0.25">
      <c r="A665" s="23">
        <v>3</v>
      </c>
      <c r="B665" s="25">
        <v>664</v>
      </c>
      <c r="C665" s="25">
        <v>2860</v>
      </c>
      <c r="D665" s="25">
        <v>8735</v>
      </c>
      <c r="E665" s="25">
        <v>408</v>
      </c>
      <c r="F665" s="25">
        <v>874</v>
      </c>
      <c r="G665" s="25">
        <v>618</v>
      </c>
      <c r="H665" s="25">
        <v>960</v>
      </c>
      <c r="I665" s="25">
        <v>339</v>
      </c>
      <c r="J665" s="25">
        <v>1158</v>
      </c>
      <c r="K665" s="25">
        <v>1091</v>
      </c>
      <c r="L665" s="25">
        <v>272</v>
      </c>
      <c r="M665" s="25">
        <v>1643</v>
      </c>
      <c r="N665" s="25">
        <v>1217</v>
      </c>
      <c r="O665" s="25">
        <v>348</v>
      </c>
      <c r="P665" s="25">
        <v>608</v>
      </c>
      <c r="Q665" s="25">
        <v>808</v>
      </c>
      <c r="R665" s="25">
        <v>1096</v>
      </c>
      <c r="S665" s="25">
        <v>718</v>
      </c>
      <c r="T665" s="25">
        <v>1711</v>
      </c>
      <c r="U665" s="25">
        <v>3208</v>
      </c>
      <c r="V665" s="25">
        <v>2338</v>
      </c>
      <c r="W665" s="25">
        <v>760</v>
      </c>
      <c r="X665" s="25">
        <v>33</v>
      </c>
      <c r="Y665" s="25">
        <v>0</v>
      </c>
      <c r="Z665" s="25">
        <v>0</v>
      </c>
      <c r="AA665" s="25">
        <v>33</v>
      </c>
      <c r="AB665" s="26">
        <f>'TAZ 1454 2015 Land Use'!H665</f>
        <v>4603</v>
      </c>
      <c r="AC665" s="25">
        <f t="shared" si="37"/>
        <v>3340</v>
      </c>
      <c r="AD665" s="25">
        <f t="shared" si="38"/>
        <v>1263</v>
      </c>
      <c r="AE665" s="29">
        <f t="shared" si="39"/>
        <v>4.6433823529411766</v>
      </c>
    </row>
    <row r="666" spans="1:31" x14ac:dyDescent="0.25">
      <c r="A666" s="23">
        <v>3</v>
      </c>
      <c r="B666" s="25">
        <v>665</v>
      </c>
      <c r="C666" s="25">
        <v>2482</v>
      </c>
      <c r="D666" s="25">
        <v>7257</v>
      </c>
      <c r="E666" s="25">
        <v>486</v>
      </c>
      <c r="F666" s="25">
        <v>832</v>
      </c>
      <c r="G666" s="25">
        <v>475</v>
      </c>
      <c r="H666" s="25">
        <v>689</v>
      </c>
      <c r="I666" s="25">
        <v>433</v>
      </c>
      <c r="J666" s="25">
        <v>984</v>
      </c>
      <c r="K666" s="25">
        <v>735</v>
      </c>
      <c r="L666" s="25">
        <v>330</v>
      </c>
      <c r="M666" s="25">
        <v>1719</v>
      </c>
      <c r="N666" s="25">
        <v>763</v>
      </c>
      <c r="O666" s="25">
        <v>335</v>
      </c>
      <c r="P666" s="25">
        <v>546</v>
      </c>
      <c r="Q666" s="25">
        <v>809</v>
      </c>
      <c r="R666" s="25">
        <v>792</v>
      </c>
      <c r="S666" s="25">
        <v>373</v>
      </c>
      <c r="T666" s="25">
        <v>1145</v>
      </c>
      <c r="U666" s="25">
        <v>2491</v>
      </c>
      <c r="V666" s="25">
        <v>2073</v>
      </c>
      <c r="W666" s="25">
        <v>1175</v>
      </c>
      <c r="X666" s="25">
        <v>43</v>
      </c>
      <c r="Y666" s="25">
        <v>0</v>
      </c>
      <c r="Z666" s="25">
        <v>0</v>
      </c>
      <c r="AA666" s="25">
        <v>43</v>
      </c>
      <c r="AB666" s="26">
        <f>'TAZ 1454 2015 Land Use'!H666</f>
        <v>4026</v>
      </c>
      <c r="AC666" s="25">
        <f t="shared" si="37"/>
        <v>2454</v>
      </c>
      <c r="AD666" s="25">
        <f t="shared" si="38"/>
        <v>1572</v>
      </c>
      <c r="AE666" s="29">
        <f t="shared" si="39"/>
        <v>4.7636363636363637</v>
      </c>
    </row>
    <row r="667" spans="1:31" x14ac:dyDescent="0.25">
      <c r="A667" s="23">
        <v>3</v>
      </c>
      <c r="B667" s="25">
        <v>666</v>
      </c>
      <c r="C667" s="25">
        <v>1927</v>
      </c>
      <c r="D667" s="25">
        <v>5838</v>
      </c>
      <c r="E667" s="25">
        <v>481</v>
      </c>
      <c r="F667" s="25">
        <v>513</v>
      </c>
      <c r="G667" s="25">
        <v>256</v>
      </c>
      <c r="H667" s="25">
        <v>677</v>
      </c>
      <c r="I667" s="25">
        <v>373</v>
      </c>
      <c r="J667" s="25">
        <v>716</v>
      </c>
      <c r="K667" s="25">
        <v>629</v>
      </c>
      <c r="L667" s="25">
        <v>209</v>
      </c>
      <c r="M667" s="25">
        <v>1154</v>
      </c>
      <c r="N667" s="25">
        <v>773</v>
      </c>
      <c r="O667" s="25">
        <v>536</v>
      </c>
      <c r="P667" s="25">
        <v>693</v>
      </c>
      <c r="Q667" s="25">
        <v>355</v>
      </c>
      <c r="R667" s="25">
        <v>343</v>
      </c>
      <c r="S667" s="25">
        <v>462</v>
      </c>
      <c r="T667" s="25">
        <v>1034</v>
      </c>
      <c r="U667" s="25">
        <v>2351</v>
      </c>
      <c r="V667" s="25">
        <v>1318</v>
      </c>
      <c r="W667" s="25">
        <v>673</v>
      </c>
      <c r="X667" s="25">
        <v>8</v>
      </c>
      <c r="Y667" s="25">
        <v>0</v>
      </c>
      <c r="Z667" s="25">
        <v>0</v>
      </c>
      <c r="AA667" s="25">
        <v>8</v>
      </c>
      <c r="AB667" s="26">
        <f>'TAZ 1454 2015 Land Use'!H667</f>
        <v>2947</v>
      </c>
      <c r="AC667" s="25">
        <f t="shared" si="37"/>
        <v>1974</v>
      </c>
      <c r="AD667" s="25">
        <f t="shared" si="38"/>
        <v>973</v>
      </c>
      <c r="AE667" s="29">
        <f t="shared" si="39"/>
        <v>4.6555023923444976</v>
      </c>
    </row>
    <row r="668" spans="1:31" x14ac:dyDescent="0.25">
      <c r="A668" s="23">
        <v>3</v>
      </c>
      <c r="B668" s="25">
        <v>667</v>
      </c>
      <c r="C668" s="25">
        <v>2081</v>
      </c>
      <c r="D668" s="25">
        <v>6010</v>
      </c>
      <c r="E668" s="25">
        <v>494</v>
      </c>
      <c r="F668" s="25">
        <v>587</v>
      </c>
      <c r="G668" s="25">
        <v>453</v>
      </c>
      <c r="H668" s="25">
        <v>547</v>
      </c>
      <c r="I668" s="25">
        <v>306</v>
      </c>
      <c r="J668" s="25">
        <v>772</v>
      </c>
      <c r="K668" s="25">
        <v>772</v>
      </c>
      <c r="L668" s="25">
        <v>231</v>
      </c>
      <c r="M668" s="25">
        <v>1290</v>
      </c>
      <c r="N668" s="25">
        <v>791</v>
      </c>
      <c r="O668" s="25">
        <v>650</v>
      </c>
      <c r="P668" s="25">
        <v>606</v>
      </c>
      <c r="Q668" s="25">
        <v>569</v>
      </c>
      <c r="R668" s="25">
        <v>256</v>
      </c>
      <c r="S668" s="25">
        <v>654</v>
      </c>
      <c r="T668" s="25">
        <v>1020</v>
      </c>
      <c r="U668" s="25">
        <v>2450</v>
      </c>
      <c r="V668" s="25">
        <v>1411</v>
      </c>
      <c r="W668" s="25">
        <v>475</v>
      </c>
      <c r="X668" s="25">
        <v>9</v>
      </c>
      <c r="Y668" s="25">
        <v>0</v>
      </c>
      <c r="Z668" s="25">
        <v>0</v>
      </c>
      <c r="AA668" s="25">
        <v>9</v>
      </c>
      <c r="AB668" s="26">
        <f>'TAZ 1454 2015 Land Use'!H668</f>
        <v>3277</v>
      </c>
      <c r="AC668" s="25">
        <f t="shared" si="37"/>
        <v>2316</v>
      </c>
      <c r="AD668" s="25">
        <f t="shared" si="38"/>
        <v>961</v>
      </c>
      <c r="AE668" s="29">
        <f t="shared" si="39"/>
        <v>4.1601731601731604</v>
      </c>
    </row>
    <row r="669" spans="1:31" x14ac:dyDescent="0.25">
      <c r="A669" s="23">
        <v>3</v>
      </c>
      <c r="B669" s="25">
        <v>668</v>
      </c>
      <c r="C669" s="25">
        <v>2054</v>
      </c>
      <c r="D669" s="25">
        <v>6386</v>
      </c>
      <c r="E669" s="25">
        <v>317</v>
      </c>
      <c r="F669" s="25">
        <v>562</v>
      </c>
      <c r="G669" s="25">
        <v>453</v>
      </c>
      <c r="H669" s="25">
        <v>722</v>
      </c>
      <c r="I669" s="25">
        <v>296</v>
      </c>
      <c r="J669" s="25">
        <v>737</v>
      </c>
      <c r="K669" s="25">
        <v>832</v>
      </c>
      <c r="L669" s="25">
        <v>189</v>
      </c>
      <c r="M669" s="25">
        <v>1096</v>
      </c>
      <c r="N669" s="25">
        <v>958</v>
      </c>
      <c r="O669" s="25">
        <v>454</v>
      </c>
      <c r="P669" s="25">
        <v>467</v>
      </c>
      <c r="Q669" s="25">
        <v>555</v>
      </c>
      <c r="R669" s="25">
        <v>578</v>
      </c>
      <c r="S669" s="25">
        <v>440</v>
      </c>
      <c r="T669" s="25">
        <v>1320</v>
      </c>
      <c r="U669" s="25">
        <v>2131</v>
      </c>
      <c r="V669" s="25">
        <v>1774</v>
      </c>
      <c r="W669" s="25">
        <v>721</v>
      </c>
      <c r="X669" s="25">
        <v>24</v>
      </c>
      <c r="Y669" s="25">
        <v>0</v>
      </c>
      <c r="Z669" s="25">
        <v>0</v>
      </c>
      <c r="AA669" s="25">
        <v>24</v>
      </c>
      <c r="AB669" s="26">
        <f>'TAZ 1454 2015 Land Use'!H669</f>
        <v>3346</v>
      </c>
      <c r="AC669" s="25">
        <f t="shared" si="37"/>
        <v>2401</v>
      </c>
      <c r="AD669" s="25">
        <f t="shared" si="38"/>
        <v>945</v>
      </c>
      <c r="AE669" s="29">
        <f t="shared" si="39"/>
        <v>5</v>
      </c>
    </row>
    <row r="670" spans="1:31" x14ac:dyDescent="0.25">
      <c r="A670" s="23">
        <v>3</v>
      </c>
      <c r="B670" s="25">
        <v>669</v>
      </c>
      <c r="C670" s="25">
        <v>2379</v>
      </c>
      <c r="D670" s="25">
        <v>9585</v>
      </c>
      <c r="E670" s="25">
        <v>373</v>
      </c>
      <c r="F670" s="25">
        <v>416</v>
      </c>
      <c r="G670" s="25">
        <v>408</v>
      </c>
      <c r="H670" s="25">
        <v>1182</v>
      </c>
      <c r="I670" s="25">
        <v>444</v>
      </c>
      <c r="J670" s="25">
        <v>754</v>
      </c>
      <c r="K670" s="25">
        <v>673</v>
      </c>
      <c r="L670" s="25">
        <v>508</v>
      </c>
      <c r="M670" s="25">
        <v>1255</v>
      </c>
      <c r="N670" s="25">
        <v>1124</v>
      </c>
      <c r="O670" s="25">
        <v>883</v>
      </c>
      <c r="P670" s="25">
        <v>821</v>
      </c>
      <c r="Q670" s="25">
        <v>504</v>
      </c>
      <c r="R670" s="25">
        <v>171</v>
      </c>
      <c r="S670" s="25">
        <v>792</v>
      </c>
      <c r="T670" s="25">
        <v>2354</v>
      </c>
      <c r="U670" s="25">
        <v>3488</v>
      </c>
      <c r="V670" s="25">
        <v>2063</v>
      </c>
      <c r="W670" s="25">
        <v>888</v>
      </c>
      <c r="X670" s="25">
        <v>11</v>
      </c>
      <c r="Y670" s="25">
        <v>0</v>
      </c>
      <c r="Z670" s="25">
        <v>0</v>
      </c>
      <c r="AA670" s="25">
        <v>11</v>
      </c>
      <c r="AB670" s="26">
        <f>'TAZ 1454 2015 Land Use'!H670</f>
        <v>4208</v>
      </c>
      <c r="AC670" s="25">
        <f t="shared" si="37"/>
        <v>2100</v>
      </c>
      <c r="AD670" s="25">
        <f t="shared" si="38"/>
        <v>2108</v>
      </c>
      <c r="AE670" s="29">
        <f t="shared" si="39"/>
        <v>4.1496062992125982</v>
      </c>
    </row>
    <row r="671" spans="1:31" x14ac:dyDescent="0.25">
      <c r="A671" s="23">
        <v>3</v>
      </c>
      <c r="B671" s="25">
        <v>670</v>
      </c>
      <c r="C671" s="25">
        <v>2241</v>
      </c>
      <c r="D671" s="25">
        <v>9300</v>
      </c>
      <c r="E671" s="25">
        <v>241</v>
      </c>
      <c r="F671" s="25">
        <v>462</v>
      </c>
      <c r="G671" s="25">
        <v>488</v>
      </c>
      <c r="H671" s="25">
        <v>1050</v>
      </c>
      <c r="I671" s="25">
        <v>263</v>
      </c>
      <c r="J671" s="25">
        <v>808</v>
      </c>
      <c r="K671" s="25">
        <v>615</v>
      </c>
      <c r="L671" s="25">
        <v>555</v>
      </c>
      <c r="M671" s="25">
        <v>1169</v>
      </c>
      <c r="N671" s="25">
        <v>1072</v>
      </c>
      <c r="O671" s="25">
        <v>497</v>
      </c>
      <c r="P671" s="25">
        <v>768</v>
      </c>
      <c r="Q671" s="25">
        <v>491</v>
      </c>
      <c r="R671" s="25">
        <v>485</v>
      </c>
      <c r="S671" s="25">
        <v>659</v>
      </c>
      <c r="T671" s="25">
        <v>1859</v>
      </c>
      <c r="U671" s="25">
        <v>3776</v>
      </c>
      <c r="V671" s="25">
        <v>1943</v>
      </c>
      <c r="W671" s="25">
        <v>1063</v>
      </c>
      <c r="X671" s="25">
        <v>21</v>
      </c>
      <c r="Y671" s="25">
        <v>0</v>
      </c>
      <c r="Z671" s="25">
        <v>0</v>
      </c>
      <c r="AA671" s="25">
        <v>21</v>
      </c>
      <c r="AB671" s="26">
        <f>'TAZ 1454 2015 Land Use'!H671</f>
        <v>4658</v>
      </c>
      <c r="AC671" s="25">
        <f t="shared" si="37"/>
        <v>2038</v>
      </c>
      <c r="AD671" s="25">
        <f t="shared" si="38"/>
        <v>2620</v>
      </c>
      <c r="AE671" s="29">
        <f t="shared" si="39"/>
        <v>4.7207207207207205</v>
      </c>
    </row>
    <row r="672" spans="1:31" x14ac:dyDescent="0.25">
      <c r="A672" s="23">
        <v>3</v>
      </c>
      <c r="B672" s="25">
        <v>671</v>
      </c>
      <c r="C672" s="25">
        <v>2554</v>
      </c>
      <c r="D672" s="25">
        <v>7749</v>
      </c>
      <c r="E672" s="25">
        <v>610</v>
      </c>
      <c r="F672" s="25">
        <v>707</v>
      </c>
      <c r="G672" s="25">
        <v>414</v>
      </c>
      <c r="H672" s="25">
        <v>823</v>
      </c>
      <c r="I672" s="25">
        <v>166</v>
      </c>
      <c r="J672" s="25">
        <v>1227</v>
      </c>
      <c r="K672" s="25">
        <v>865</v>
      </c>
      <c r="L672" s="25">
        <v>296</v>
      </c>
      <c r="M672" s="25">
        <v>1528</v>
      </c>
      <c r="N672" s="25">
        <v>1026</v>
      </c>
      <c r="O672" s="25">
        <v>531</v>
      </c>
      <c r="P672" s="25">
        <v>832</v>
      </c>
      <c r="Q672" s="25">
        <v>678</v>
      </c>
      <c r="R672" s="25">
        <v>513</v>
      </c>
      <c r="S672" s="25">
        <v>715</v>
      </c>
      <c r="T672" s="25">
        <v>1309</v>
      </c>
      <c r="U672" s="25">
        <v>4031</v>
      </c>
      <c r="V672" s="25">
        <v>1331</v>
      </c>
      <c r="W672" s="25">
        <v>363</v>
      </c>
      <c r="X672" s="25">
        <v>54</v>
      </c>
      <c r="Y672" s="25">
        <v>0</v>
      </c>
      <c r="Z672" s="25">
        <v>0</v>
      </c>
      <c r="AA672" s="25">
        <v>54</v>
      </c>
      <c r="AB672" s="26">
        <f>'TAZ 1454 2015 Land Use'!H672</f>
        <v>4514</v>
      </c>
      <c r="AC672" s="25">
        <f t="shared" si="37"/>
        <v>2957</v>
      </c>
      <c r="AD672" s="25">
        <f t="shared" si="38"/>
        <v>1557</v>
      </c>
      <c r="AE672" s="29">
        <f t="shared" si="39"/>
        <v>5.2601351351351351</v>
      </c>
    </row>
    <row r="673" spans="1:31" x14ac:dyDescent="0.25">
      <c r="A673" s="23">
        <v>3</v>
      </c>
      <c r="B673" s="25">
        <v>672</v>
      </c>
      <c r="C673" s="25">
        <v>1524</v>
      </c>
      <c r="D673" s="25">
        <v>5098</v>
      </c>
      <c r="E673" s="25">
        <v>271</v>
      </c>
      <c r="F673" s="25">
        <v>409</v>
      </c>
      <c r="G673" s="25">
        <v>310</v>
      </c>
      <c r="H673" s="25">
        <v>534</v>
      </c>
      <c r="I673" s="25">
        <v>315</v>
      </c>
      <c r="J673" s="25">
        <v>465</v>
      </c>
      <c r="K673" s="25">
        <v>501</v>
      </c>
      <c r="L673" s="25">
        <v>243</v>
      </c>
      <c r="M673" s="25">
        <v>952</v>
      </c>
      <c r="N673" s="25">
        <v>572</v>
      </c>
      <c r="O673" s="25">
        <v>248</v>
      </c>
      <c r="P673" s="25">
        <v>394</v>
      </c>
      <c r="Q673" s="25">
        <v>418</v>
      </c>
      <c r="R673" s="25">
        <v>464</v>
      </c>
      <c r="S673" s="25">
        <v>518</v>
      </c>
      <c r="T673" s="25">
        <v>911</v>
      </c>
      <c r="U673" s="25">
        <v>1740</v>
      </c>
      <c r="V673" s="25">
        <v>1256</v>
      </c>
      <c r="W673" s="25">
        <v>673</v>
      </c>
      <c r="X673" s="25">
        <v>51</v>
      </c>
      <c r="Y673" s="25">
        <v>0</v>
      </c>
      <c r="Z673" s="25">
        <v>0</v>
      </c>
      <c r="AA673" s="25">
        <v>51</v>
      </c>
      <c r="AB673" s="26">
        <f>'TAZ 1454 2015 Land Use'!H673</f>
        <v>2453</v>
      </c>
      <c r="AC673" s="25">
        <f t="shared" si="37"/>
        <v>1467</v>
      </c>
      <c r="AD673" s="25">
        <f t="shared" si="38"/>
        <v>986</v>
      </c>
      <c r="AE673" s="29">
        <f t="shared" si="39"/>
        <v>4.0576131687242798</v>
      </c>
    </row>
    <row r="674" spans="1:31" x14ac:dyDescent="0.25">
      <c r="A674" s="23">
        <v>3</v>
      </c>
      <c r="B674" s="25">
        <v>673</v>
      </c>
      <c r="C674" s="25">
        <v>1393</v>
      </c>
      <c r="D674" s="25">
        <v>4310</v>
      </c>
      <c r="E674" s="25">
        <v>229</v>
      </c>
      <c r="F674" s="25">
        <v>405</v>
      </c>
      <c r="G674" s="25">
        <v>314</v>
      </c>
      <c r="H674" s="25">
        <v>445</v>
      </c>
      <c r="I674" s="25">
        <v>280</v>
      </c>
      <c r="J674" s="25">
        <v>484</v>
      </c>
      <c r="K674" s="25">
        <v>474</v>
      </c>
      <c r="L674" s="25">
        <v>155</v>
      </c>
      <c r="M674" s="25">
        <v>777</v>
      </c>
      <c r="N674" s="25">
        <v>616</v>
      </c>
      <c r="O674" s="25">
        <v>321</v>
      </c>
      <c r="P674" s="25">
        <v>357</v>
      </c>
      <c r="Q674" s="25">
        <v>373</v>
      </c>
      <c r="R674" s="25">
        <v>342</v>
      </c>
      <c r="S674" s="25">
        <v>295</v>
      </c>
      <c r="T674" s="25">
        <v>960</v>
      </c>
      <c r="U674" s="25">
        <v>1419</v>
      </c>
      <c r="V674" s="25">
        <v>1123</v>
      </c>
      <c r="W674" s="25">
        <v>513</v>
      </c>
      <c r="X674" s="25">
        <v>1</v>
      </c>
      <c r="Y674" s="25">
        <v>0</v>
      </c>
      <c r="Z674" s="25">
        <v>0</v>
      </c>
      <c r="AA674" s="25">
        <v>1</v>
      </c>
      <c r="AB674" s="26">
        <f>'TAZ 1454 2015 Land Use'!H674</f>
        <v>2019</v>
      </c>
      <c r="AC674" s="25">
        <f t="shared" si="37"/>
        <v>1432</v>
      </c>
      <c r="AD674" s="25">
        <f t="shared" si="38"/>
        <v>587</v>
      </c>
      <c r="AE674" s="29">
        <f t="shared" si="39"/>
        <v>3.7870967741935484</v>
      </c>
    </row>
    <row r="675" spans="1:31" x14ac:dyDescent="0.25">
      <c r="A675" s="23">
        <v>3</v>
      </c>
      <c r="B675" s="25">
        <v>674</v>
      </c>
      <c r="C675" s="25">
        <v>1781</v>
      </c>
      <c r="D675" s="25">
        <v>5709</v>
      </c>
      <c r="E675" s="25">
        <v>247</v>
      </c>
      <c r="F675" s="25">
        <v>501</v>
      </c>
      <c r="G675" s="25">
        <v>323</v>
      </c>
      <c r="H675" s="25">
        <v>710</v>
      </c>
      <c r="I675" s="25">
        <v>410</v>
      </c>
      <c r="J675" s="25">
        <v>543</v>
      </c>
      <c r="K675" s="25">
        <v>575</v>
      </c>
      <c r="L675" s="25">
        <v>253</v>
      </c>
      <c r="M675" s="25">
        <v>1024</v>
      </c>
      <c r="N675" s="25">
        <v>757</v>
      </c>
      <c r="O675" s="25">
        <v>326</v>
      </c>
      <c r="P675" s="25">
        <v>304</v>
      </c>
      <c r="Q675" s="25">
        <v>451</v>
      </c>
      <c r="R675" s="25">
        <v>700</v>
      </c>
      <c r="S675" s="25">
        <v>284</v>
      </c>
      <c r="T675" s="25">
        <v>1391</v>
      </c>
      <c r="U675" s="25">
        <v>1587</v>
      </c>
      <c r="V675" s="25">
        <v>1720</v>
      </c>
      <c r="W675" s="25">
        <v>727</v>
      </c>
      <c r="X675" s="25">
        <v>26</v>
      </c>
      <c r="Y675" s="25">
        <v>0</v>
      </c>
      <c r="Z675" s="25">
        <v>0</v>
      </c>
      <c r="AA675" s="25">
        <v>26</v>
      </c>
      <c r="AB675" s="26">
        <f>'TAZ 1454 2015 Land Use'!H675</f>
        <v>2716</v>
      </c>
      <c r="AC675" s="25">
        <f t="shared" si="37"/>
        <v>1693</v>
      </c>
      <c r="AD675" s="25">
        <f t="shared" si="38"/>
        <v>1023</v>
      </c>
      <c r="AE675" s="29">
        <f t="shared" si="39"/>
        <v>4.0434782608695654</v>
      </c>
    </row>
    <row r="676" spans="1:31" x14ac:dyDescent="0.25">
      <c r="A676" s="23">
        <v>3</v>
      </c>
      <c r="B676" s="25">
        <v>675</v>
      </c>
      <c r="C676" s="25">
        <v>1657</v>
      </c>
      <c r="D676" s="25">
        <v>5659</v>
      </c>
      <c r="E676" s="25">
        <v>144</v>
      </c>
      <c r="F676" s="25">
        <v>448</v>
      </c>
      <c r="G676" s="25">
        <v>523</v>
      </c>
      <c r="H676" s="25">
        <v>542</v>
      </c>
      <c r="I676" s="25">
        <v>207</v>
      </c>
      <c r="J676" s="25">
        <v>507</v>
      </c>
      <c r="K676" s="25">
        <v>667</v>
      </c>
      <c r="L676" s="25">
        <v>276</v>
      </c>
      <c r="M676" s="25">
        <v>959</v>
      </c>
      <c r="N676" s="25">
        <v>698</v>
      </c>
      <c r="O676" s="25">
        <v>180</v>
      </c>
      <c r="P676" s="25">
        <v>328</v>
      </c>
      <c r="Q676" s="25">
        <v>484</v>
      </c>
      <c r="R676" s="25">
        <v>665</v>
      </c>
      <c r="S676" s="25">
        <v>425</v>
      </c>
      <c r="T676" s="25">
        <v>918</v>
      </c>
      <c r="U676" s="25">
        <v>1895</v>
      </c>
      <c r="V676" s="25">
        <v>1650</v>
      </c>
      <c r="W676" s="25">
        <v>771</v>
      </c>
      <c r="X676" s="25">
        <v>30</v>
      </c>
      <c r="Y676" s="25">
        <v>0</v>
      </c>
      <c r="Z676" s="25">
        <v>0</v>
      </c>
      <c r="AA676" s="25">
        <v>30</v>
      </c>
      <c r="AB676" s="26">
        <f>'TAZ 1454 2015 Land Use'!H676</f>
        <v>3094</v>
      </c>
      <c r="AC676" s="25">
        <f t="shared" si="37"/>
        <v>1841</v>
      </c>
      <c r="AD676" s="25">
        <f t="shared" si="38"/>
        <v>1253</v>
      </c>
      <c r="AE676" s="29">
        <f t="shared" si="39"/>
        <v>4.5398550724637685</v>
      </c>
    </row>
    <row r="677" spans="1:31" x14ac:dyDescent="0.25">
      <c r="A677" s="23">
        <v>3</v>
      </c>
      <c r="B677" s="25">
        <v>676</v>
      </c>
      <c r="C677" s="25">
        <v>2902</v>
      </c>
      <c r="D677" s="25">
        <v>8209</v>
      </c>
      <c r="E677" s="25">
        <v>654</v>
      </c>
      <c r="F677" s="25">
        <v>821</v>
      </c>
      <c r="G677" s="25">
        <v>629</v>
      </c>
      <c r="H677" s="25">
        <v>798</v>
      </c>
      <c r="I677" s="25">
        <v>561</v>
      </c>
      <c r="J677" s="25">
        <v>1119</v>
      </c>
      <c r="K677" s="25">
        <v>973</v>
      </c>
      <c r="L677" s="25">
        <v>249</v>
      </c>
      <c r="M677" s="25">
        <v>1876</v>
      </c>
      <c r="N677" s="25">
        <v>1026</v>
      </c>
      <c r="O677" s="25">
        <v>566</v>
      </c>
      <c r="P677" s="25">
        <v>949</v>
      </c>
      <c r="Q677" s="25">
        <v>667</v>
      </c>
      <c r="R677" s="25">
        <v>720</v>
      </c>
      <c r="S677" s="25">
        <v>626</v>
      </c>
      <c r="T677" s="25">
        <v>1385</v>
      </c>
      <c r="U677" s="25">
        <v>2940</v>
      </c>
      <c r="V677" s="25">
        <v>2210</v>
      </c>
      <c r="W677" s="25">
        <v>1048</v>
      </c>
      <c r="X677" s="25">
        <v>62</v>
      </c>
      <c r="Y677" s="25">
        <v>0</v>
      </c>
      <c r="Z677" s="25">
        <v>0</v>
      </c>
      <c r="AA677" s="25">
        <v>62</v>
      </c>
      <c r="AB677" s="26">
        <f>'TAZ 1454 2015 Land Use'!H677</f>
        <v>4245</v>
      </c>
      <c r="AC677" s="25">
        <f t="shared" si="37"/>
        <v>3065</v>
      </c>
      <c r="AD677" s="25">
        <f t="shared" si="38"/>
        <v>1180</v>
      </c>
      <c r="AE677" s="29">
        <f t="shared" si="39"/>
        <v>4.738955823293173</v>
      </c>
    </row>
    <row r="678" spans="1:31" x14ac:dyDescent="0.25">
      <c r="A678" s="23">
        <v>3</v>
      </c>
      <c r="B678" s="25">
        <v>677</v>
      </c>
      <c r="C678" s="25">
        <v>1683</v>
      </c>
      <c r="D678" s="25">
        <v>4953</v>
      </c>
      <c r="E678" s="25">
        <v>449</v>
      </c>
      <c r="F678" s="25">
        <v>514</v>
      </c>
      <c r="G678" s="25">
        <v>251</v>
      </c>
      <c r="H678" s="25">
        <v>469</v>
      </c>
      <c r="I678" s="25">
        <v>330</v>
      </c>
      <c r="J678" s="25">
        <v>602</v>
      </c>
      <c r="K678" s="25">
        <v>574</v>
      </c>
      <c r="L678" s="25">
        <v>177</v>
      </c>
      <c r="M678" s="25">
        <v>1184</v>
      </c>
      <c r="N678" s="25">
        <v>499</v>
      </c>
      <c r="O678" s="25">
        <v>417</v>
      </c>
      <c r="P678" s="25">
        <v>468</v>
      </c>
      <c r="Q678" s="25">
        <v>410</v>
      </c>
      <c r="R678" s="25">
        <v>388</v>
      </c>
      <c r="S678" s="25">
        <v>432</v>
      </c>
      <c r="T678" s="25">
        <v>608</v>
      </c>
      <c r="U678" s="25">
        <v>1949</v>
      </c>
      <c r="V678" s="25">
        <v>1299</v>
      </c>
      <c r="W678" s="25">
        <v>665</v>
      </c>
      <c r="X678" s="25">
        <v>0</v>
      </c>
      <c r="Y678" s="25">
        <v>0</v>
      </c>
      <c r="Z678" s="25">
        <v>0</v>
      </c>
      <c r="AA678" s="25">
        <v>0</v>
      </c>
      <c r="AB678" s="26">
        <f>'TAZ 1454 2015 Land Use'!H678</f>
        <v>2618</v>
      </c>
      <c r="AC678" s="25">
        <f t="shared" si="37"/>
        <v>1750</v>
      </c>
      <c r="AD678" s="25">
        <f t="shared" si="38"/>
        <v>868</v>
      </c>
      <c r="AE678" s="29">
        <f t="shared" si="39"/>
        <v>4.9039548022598867</v>
      </c>
    </row>
    <row r="679" spans="1:31" x14ac:dyDescent="0.25">
      <c r="A679" s="23">
        <v>3</v>
      </c>
      <c r="B679" s="25">
        <v>678</v>
      </c>
      <c r="C679" s="25">
        <v>1000</v>
      </c>
      <c r="D679" s="25">
        <v>3134</v>
      </c>
      <c r="E679" s="25">
        <v>153</v>
      </c>
      <c r="F679" s="25">
        <v>306</v>
      </c>
      <c r="G679" s="25">
        <v>122</v>
      </c>
      <c r="H679" s="25">
        <v>419</v>
      </c>
      <c r="I679" s="25">
        <v>292</v>
      </c>
      <c r="J679" s="25">
        <v>278</v>
      </c>
      <c r="K679" s="25">
        <v>323</v>
      </c>
      <c r="L679" s="25">
        <v>107</v>
      </c>
      <c r="M679" s="25">
        <v>550</v>
      </c>
      <c r="N679" s="25">
        <v>450</v>
      </c>
      <c r="O679" s="25">
        <v>222</v>
      </c>
      <c r="P679" s="25">
        <v>183</v>
      </c>
      <c r="Q679" s="25">
        <v>199</v>
      </c>
      <c r="R679" s="25">
        <v>396</v>
      </c>
      <c r="S679" s="25">
        <v>216</v>
      </c>
      <c r="T679" s="25">
        <v>728</v>
      </c>
      <c r="U679" s="25">
        <v>849</v>
      </c>
      <c r="V679" s="25">
        <v>690</v>
      </c>
      <c r="W679" s="25">
        <v>651</v>
      </c>
      <c r="X679" s="25">
        <v>15</v>
      </c>
      <c r="Y679" s="25">
        <v>0</v>
      </c>
      <c r="Z679" s="25">
        <v>0</v>
      </c>
      <c r="AA679" s="25">
        <v>15</v>
      </c>
      <c r="AB679" s="26">
        <f>'TAZ 1454 2015 Land Use'!H679</f>
        <v>1377</v>
      </c>
      <c r="AC679" s="25">
        <f t="shared" si="37"/>
        <v>924</v>
      </c>
      <c r="AD679" s="25">
        <f t="shared" si="38"/>
        <v>453</v>
      </c>
      <c r="AE679" s="29">
        <f t="shared" si="39"/>
        <v>4.2336448598130838</v>
      </c>
    </row>
    <row r="680" spans="1:31" x14ac:dyDescent="0.25">
      <c r="A680" s="23">
        <v>3</v>
      </c>
      <c r="B680" s="25">
        <v>679</v>
      </c>
      <c r="C680" s="25">
        <v>1680</v>
      </c>
      <c r="D680" s="25">
        <v>4950</v>
      </c>
      <c r="E680" s="25">
        <v>282</v>
      </c>
      <c r="F680" s="25">
        <v>649</v>
      </c>
      <c r="G680" s="25">
        <v>219</v>
      </c>
      <c r="H680" s="25">
        <v>530</v>
      </c>
      <c r="I680" s="25">
        <v>328</v>
      </c>
      <c r="J680" s="25">
        <v>622</v>
      </c>
      <c r="K680" s="25">
        <v>549</v>
      </c>
      <c r="L680" s="25">
        <v>181</v>
      </c>
      <c r="M680" s="25">
        <v>1104</v>
      </c>
      <c r="N680" s="25">
        <v>576</v>
      </c>
      <c r="O680" s="25">
        <v>392</v>
      </c>
      <c r="P680" s="25">
        <v>395</v>
      </c>
      <c r="Q680" s="25">
        <v>410</v>
      </c>
      <c r="R680" s="25">
        <v>483</v>
      </c>
      <c r="S680" s="25">
        <v>337</v>
      </c>
      <c r="T680" s="25">
        <v>1062</v>
      </c>
      <c r="U680" s="25">
        <v>1714</v>
      </c>
      <c r="V680" s="25">
        <v>1323</v>
      </c>
      <c r="W680" s="25">
        <v>514</v>
      </c>
      <c r="X680" s="25">
        <v>24</v>
      </c>
      <c r="Y680" s="25">
        <v>0</v>
      </c>
      <c r="Z680" s="25">
        <v>0</v>
      </c>
      <c r="AA680" s="25">
        <v>24</v>
      </c>
      <c r="AB680" s="26">
        <f>'TAZ 1454 2015 Land Use'!H680</f>
        <v>2486</v>
      </c>
      <c r="AC680" s="25">
        <f t="shared" si="37"/>
        <v>1720</v>
      </c>
      <c r="AD680" s="25">
        <f t="shared" si="38"/>
        <v>766</v>
      </c>
      <c r="AE680" s="29">
        <f t="shared" si="39"/>
        <v>4.2320441988950277</v>
      </c>
    </row>
    <row r="681" spans="1:31" x14ac:dyDescent="0.25">
      <c r="A681" s="23">
        <v>3</v>
      </c>
      <c r="B681" s="25">
        <v>680</v>
      </c>
      <c r="C681" s="25">
        <v>2194</v>
      </c>
      <c r="D681" s="25">
        <v>6845</v>
      </c>
      <c r="E681" s="25">
        <v>158</v>
      </c>
      <c r="F681" s="25">
        <v>941</v>
      </c>
      <c r="G681" s="25">
        <v>300</v>
      </c>
      <c r="H681" s="25">
        <v>795</v>
      </c>
      <c r="I681" s="25">
        <v>383</v>
      </c>
      <c r="J681" s="25">
        <v>697</v>
      </c>
      <c r="K681" s="25">
        <v>809</v>
      </c>
      <c r="L681" s="25">
        <v>305</v>
      </c>
      <c r="M681" s="25">
        <v>1424</v>
      </c>
      <c r="N681" s="25">
        <v>770</v>
      </c>
      <c r="O681" s="25">
        <v>333</v>
      </c>
      <c r="P681" s="25">
        <v>474</v>
      </c>
      <c r="Q681" s="25">
        <v>477</v>
      </c>
      <c r="R681" s="25">
        <v>910</v>
      </c>
      <c r="S681" s="25">
        <v>287</v>
      </c>
      <c r="T681" s="25">
        <v>1275</v>
      </c>
      <c r="U681" s="25">
        <v>1982</v>
      </c>
      <c r="V681" s="25">
        <v>2251</v>
      </c>
      <c r="W681" s="25">
        <v>1050</v>
      </c>
      <c r="X681" s="25">
        <v>24</v>
      </c>
      <c r="Y681" s="25">
        <v>0</v>
      </c>
      <c r="Z681" s="25">
        <v>0</v>
      </c>
      <c r="AA681" s="25">
        <v>24</v>
      </c>
      <c r="AB681" s="26">
        <f>'TAZ 1454 2015 Land Use'!H681</f>
        <v>3564</v>
      </c>
      <c r="AC681" s="25">
        <f t="shared" si="37"/>
        <v>2315</v>
      </c>
      <c r="AD681" s="25">
        <f t="shared" si="38"/>
        <v>1249</v>
      </c>
      <c r="AE681" s="29">
        <f t="shared" si="39"/>
        <v>4.0950819672131145</v>
      </c>
    </row>
    <row r="682" spans="1:31" x14ac:dyDescent="0.25">
      <c r="A682" s="23">
        <v>3</v>
      </c>
      <c r="B682" s="25">
        <v>681</v>
      </c>
      <c r="C682" s="25">
        <v>1245</v>
      </c>
      <c r="D682" s="25">
        <v>3692</v>
      </c>
      <c r="E682" s="25">
        <v>262</v>
      </c>
      <c r="F682" s="25">
        <v>353</v>
      </c>
      <c r="G682" s="25">
        <v>278</v>
      </c>
      <c r="H682" s="25">
        <v>352</v>
      </c>
      <c r="I682" s="25">
        <v>284</v>
      </c>
      <c r="J682" s="25">
        <v>410</v>
      </c>
      <c r="K682" s="25">
        <v>418</v>
      </c>
      <c r="L682" s="25">
        <v>133</v>
      </c>
      <c r="M682" s="25">
        <v>783</v>
      </c>
      <c r="N682" s="25">
        <v>462</v>
      </c>
      <c r="O682" s="25">
        <v>143</v>
      </c>
      <c r="P682" s="25">
        <v>344</v>
      </c>
      <c r="Q682" s="25">
        <v>247</v>
      </c>
      <c r="R682" s="25">
        <v>511</v>
      </c>
      <c r="S682" s="25">
        <v>251</v>
      </c>
      <c r="T682" s="25">
        <v>602</v>
      </c>
      <c r="U682" s="25">
        <v>1181</v>
      </c>
      <c r="V682" s="25">
        <v>1063</v>
      </c>
      <c r="W682" s="25">
        <v>595</v>
      </c>
      <c r="X682" s="25">
        <v>55</v>
      </c>
      <c r="Y682" s="25">
        <v>0</v>
      </c>
      <c r="Z682" s="25">
        <v>0</v>
      </c>
      <c r="AA682" s="25">
        <v>55</v>
      </c>
      <c r="AB682" s="26">
        <f>'TAZ 1454 2015 Land Use'!H682</f>
        <v>1882</v>
      </c>
      <c r="AC682" s="25">
        <f t="shared" si="37"/>
        <v>1246</v>
      </c>
      <c r="AD682" s="25">
        <f t="shared" si="38"/>
        <v>636</v>
      </c>
      <c r="AE682" s="29">
        <f t="shared" si="39"/>
        <v>4.7819548872180455</v>
      </c>
    </row>
    <row r="683" spans="1:31" x14ac:dyDescent="0.25">
      <c r="A683" s="23">
        <v>3</v>
      </c>
      <c r="B683" s="25">
        <v>682</v>
      </c>
      <c r="C683" s="25">
        <v>1840</v>
      </c>
      <c r="D683" s="25">
        <v>5471</v>
      </c>
      <c r="E683" s="25">
        <v>276</v>
      </c>
      <c r="F683" s="25">
        <v>562</v>
      </c>
      <c r="G683" s="25">
        <v>403</v>
      </c>
      <c r="H683" s="25">
        <v>599</v>
      </c>
      <c r="I683" s="25">
        <v>443</v>
      </c>
      <c r="J683" s="25">
        <v>512</v>
      </c>
      <c r="K683" s="25">
        <v>664</v>
      </c>
      <c r="L683" s="25">
        <v>221</v>
      </c>
      <c r="M683" s="25">
        <v>1140</v>
      </c>
      <c r="N683" s="25">
        <v>700</v>
      </c>
      <c r="O683" s="25">
        <v>286</v>
      </c>
      <c r="P683" s="25">
        <v>325</v>
      </c>
      <c r="Q683" s="25">
        <v>387</v>
      </c>
      <c r="R683" s="25">
        <v>842</v>
      </c>
      <c r="S683" s="25">
        <v>480</v>
      </c>
      <c r="T683" s="25">
        <v>897</v>
      </c>
      <c r="U683" s="25">
        <v>1640</v>
      </c>
      <c r="V683" s="25">
        <v>1723</v>
      </c>
      <c r="W683" s="25">
        <v>731</v>
      </c>
      <c r="X683" s="25">
        <v>4</v>
      </c>
      <c r="Y683" s="25">
        <v>0</v>
      </c>
      <c r="Z683" s="25">
        <v>0</v>
      </c>
      <c r="AA683" s="25">
        <v>4</v>
      </c>
      <c r="AB683" s="26">
        <f>'TAZ 1454 2015 Land Use'!H683</f>
        <v>2678</v>
      </c>
      <c r="AC683" s="25">
        <f t="shared" si="37"/>
        <v>1840</v>
      </c>
      <c r="AD683" s="25">
        <f t="shared" si="38"/>
        <v>838</v>
      </c>
      <c r="AE683" s="29">
        <f t="shared" si="39"/>
        <v>3.7918552036199094</v>
      </c>
    </row>
    <row r="684" spans="1:31" x14ac:dyDescent="0.25">
      <c r="A684" s="23">
        <v>3</v>
      </c>
      <c r="B684" s="25">
        <v>683</v>
      </c>
      <c r="C684" s="25">
        <v>1299</v>
      </c>
      <c r="D684" s="25">
        <v>3769</v>
      </c>
      <c r="E684" s="25">
        <v>185</v>
      </c>
      <c r="F684" s="25">
        <v>435</v>
      </c>
      <c r="G684" s="25">
        <v>302</v>
      </c>
      <c r="H684" s="25">
        <v>377</v>
      </c>
      <c r="I684" s="25">
        <v>270</v>
      </c>
      <c r="J684" s="25">
        <v>395</v>
      </c>
      <c r="K684" s="25">
        <v>492</v>
      </c>
      <c r="L684" s="25">
        <v>142</v>
      </c>
      <c r="M684" s="25">
        <v>868</v>
      </c>
      <c r="N684" s="25">
        <v>431</v>
      </c>
      <c r="O684" s="25">
        <v>189</v>
      </c>
      <c r="P684" s="25">
        <v>245</v>
      </c>
      <c r="Q684" s="25">
        <v>291</v>
      </c>
      <c r="R684" s="25">
        <v>574</v>
      </c>
      <c r="S684" s="25">
        <v>230</v>
      </c>
      <c r="T684" s="25">
        <v>683</v>
      </c>
      <c r="U684" s="25">
        <v>1032</v>
      </c>
      <c r="V684" s="25">
        <v>1184</v>
      </c>
      <c r="W684" s="25">
        <v>640</v>
      </c>
      <c r="X684" s="25">
        <v>76</v>
      </c>
      <c r="Y684" s="25">
        <v>0</v>
      </c>
      <c r="Z684" s="25">
        <v>0</v>
      </c>
      <c r="AA684" s="25">
        <v>76</v>
      </c>
      <c r="AB684" s="26">
        <f>'TAZ 1454 2015 Land Use'!H684</f>
        <v>1940</v>
      </c>
      <c r="AC684" s="25">
        <f t="shared" si="37"/>
        <v>1379</v>
      </c>
      <c r="AD684" s="25">
        <f t="shared" si="38"/>
        <v>561</v>
      </c>
      <c r="AE684" s="29">
        <f t="shared" si="39"/>
        <v>3.9507042253521125</v>
      </c>
    </row>
    <row r="685" spans="1:31" x14ac:dyDescent="0.25">
      <c r="A685" s="23">
        <v>3</v>
      </c>
      <c r="B685" s="25">
        <v>684</v>
      </c>
      <c r="C685" s="25">
        <v>2366</v>
      </c>
      <c r="D685" s="25">
        <v>7212</v>
      </c>
      <c r="E685" s="25">
        <v>394</v>
      </c>
      <c r="F685" s="25">
        <v>731</v>
      </c>
      <c r="G685" s="25">
        <v>349</v>
      </c>
      <c r="H685" s="25">
        <v>892</v>
      </c>
      <c r="I685" s="25">
        <v>350</v>
      </c>
      <c r="J685" s="25">
        <v>875</v>
      </c>
      <c r="K685" s="25">
        <v>900</v>
      </c>
      <c r="L685" s="25">
        <v>241</v>
      </c>
      <c r="M685" s="25">
        <v>1255</v>
      </c>
      <c r="N685" s="25">
        <v>1111</v>
      </c>
      <c r="O685" s="25">
        <v>436</v>
      </c>
      <c r="P685" s="25">
        <v>312</v>
      </c>
      <c r="Q685" s="25">
        <v>560</v>
      </c>
      <c r="R685" s="25">
        <v>1058</v>
      </c>
      <c r="S685" s="25">
        <v>571</v>
      </c>
      <c r="T685" s="25">
        <v>1510</v>
      </c>
      <c r="U685" s="25">
        <v>2238</v>
      </c>
      <c r="V685" s="25">
        <v>1989</v>
      </c>
      <c r="W685" s="25">
        <v>904</v>
      </c>
      <c r="X685" s="25">
        <v>28</v>
      </c>
      <c r="Y685" s="25">
        <v>0</v>
      </c>
      <c r="Z685" s="25">
        <v>0</v>
      </c>
      <c r="AA685" s="25">
        <v>28</v>
      </c>
      <c r="AB685" s="26">
        <f>'TAZ 1454 2015 Land Use'!H685</f>
        <v>3653</v>
      </c>
      <c r="AC685" s="25">
        <f t="shared" si="37"/>
        <v>2675</v>
      </c>
      <c r="AD685" s="25">
        <f t="shared" si="38"/>
        <v>978</v>
      </c>
      <c r="AE685" s="29">
        <f t="shared" si="39"/>
        <v>4.0580912863070537</v>
      </c>
    </row>
    <row r="686" spans="1:31" x14ac:dyDescent="0.25">
      <c r="A686" s="23">
        <v>3</v>
      </c>
      <c r="B686" s="25">
        <v>685</v>
      </c>
      <c r="C686" s="25">
        <v>1559</v>
      </c>
      <c r="D686" s="25">
        <v>4526</v>
      </c>
      <c r="E686" s="25">
        <v>321</v>
      </c>
      <c r="F686" s="25">
        <v>445</v>
      </c>
      <c r="G686" s="25">
        <v>291</v>
      </c>
      <c r="H686" s="25">
        <v>502</v>
      </c>
      <c r="I686" s="25">
        <v>261</v>
      </c>
      <c r="J686" s="25">
        <v>676</v>
      </c>
      <c r="K686" s="25">
        <v>562</v>
      </c>
      <c r="L686" s="25">
        <v>60</v>
      </c>
      <c r="M686" s="25">
        <v>867</v>
      </c>
      <c r="N686" s="25">
        <v>692</v>
      </c>
      <c r="O686" s="25">
        <v>402</v>
      </c>
      <c r="P686" s="25">
        <v>351</v>
      </c>
      <c r="Q686" s="25">
        <v>370</v>
      </c>
      <c r="R686" s="25">
        <v>436</v>
      </c>
      <c r="S686" s="25">
        <v>337</v>
      </c>
      <c r="T686" s="25">
        <v>955</v>
      </c>
      <c r="U686" s="25">
        <v>1417</v>
      </c>
      <c r="V686" s="25">
        <v>1246</v>
      </c>
      <c r="W686" s="25">
        <v>571</v>
      </c>
      <c r="X686" s="25">
        <v>18</v>
      </c>
      <c r="Y686" s="25">
        <v>0</v>
      </c>
      <c r="Z686" s="25">
        <v>0</v>
      </c>
      <c r="AA686" s="25">
        <v>18</v>
      </c>
      <c r="AB686" s="26">
        <f>'TAZ 1454 2015 Land Use'!H686</f>
        <v>2220</v>
      </c>
      <c r="AC686" s="25">
        <f t="shared" si="37"/>
        <v>1800</v>
      </c>
      <c r="AD686" s="25">
        <f t="shared" si="38"/>
        <v>420</v>
      </c>
      <c r="AE686" s="29">
        <f t="shared" si="39"/>
        <v>7</v>
      </c>
    </row>
    <row r="687" spans="1:31" x14ac:dyDescent="0.25">
      <c r="A687" s="23">
        <v>3</v>
      </c>
      <c r="B687" s="25">
        <v>686</v>
      </c>
      <c r="C687" s="25">
        <v>2055</v>
      </c>
      <c r="D687" s="25">
        <v>5345</v>
      </c>
      <c r="E687" s="25">
        <v>478</v>
      </c>
      <c r="F687" s="25">
        <v>720</v>
      </c>
      <c r="G687" s="25">
        <v>337</v>
      </c>
      <c r="H687" s="25">
        <v>520</v>
      </c>
      <c r="I687" s="25">
        <v>414</v>
      </c>
      <c r="J687" s="25">
        <v>774</v>
      </c>
      <c r="K687" s="25">
        <v>655</v>
      </c>
      <c r="L687" s="25">
        <v>212</v>
      </c>
      <c r="M687" s="25">
        <v>1323</v>
      </c>
      <c r="N687" s="25">
        <v>732</v>
      </c>
      <c r="O687" s="25">
        <v>525</v>
      </c>
      <c r="P687" s="25">
        <v>573</v>
      </c>
      <c r="Q687" s="25">
        <v>494</v>
      </c>
      <c r="R687" s="25">
        <v>463</v>
      </c>
      <c r="S687" s="25">
        <v>344</v>
      </c>
      <c r="T687" s="25">
        <v>936</v>
      </c>
      <c r="U687" s="25">
        <v>1875</v>
      </c>
      <c r="V687" s="25">
        <v>1474</v>
      </c>
      <c r="W687" s="25">
        <v>716</v>
      </c>
      <c r="X687" s="25">
        <v>6</v>
      </c>
      <c r="Y687" s="25">
        <v>0</v>
      </c>
      <c r="Z687" s="25">
        <v>0</v>
      </c>
      <c r="AA687" s="25">
        <v>6</v>
      </c>
      <c r="AB687" s="26">
        <f>'TAZ 1454 2015 Land Use'!H687</f>
        <v>2917</v>
      </c>
      <c r="AC687" s="25">
        <f t="shared" si="37"/>
        <v>2084</v>
      </c>
      <c r="AD687" s="25">
        <f t="shared" si="38"/>
        <v>833</v>
      </c>
      <c r="AE687" s="29">
        <f t="shared" si="39"/>
        <v>3.9292452830188678</v>
      </c>
    </row>
    <row r="688" spans="1:31" x14ac:dyDescent="0.25">
      <c r="A688" s="23">
        <v>3</v>
      </c>
      <c r="B688" s="25">
        <v>687</v>
      </c>
      <c r="C688" s="25">
        <v>1375</v>
      </c>
      <c r="D688" s="25">
        <v>3382</v>
      </c>
      <c r="E688" s="25">
        <v>439</v>
      </c>
      <c r="F688" s="25">
        <v>421</v>
      </c>
      <c r="G688" s="25">
        <v>202</v>
      </c>
      <c r="H688" s="25">
        <v>313</v>
      </c>
      <c r="I688" s="25">
        <v>269</v>
      </c>
      <c r="J688" s="25">
        <v>523</v>
      </c>
      <c r="K688" s="25">
        <v>537</v>
      </c>
      <c r="L688" s="25">
        <v>46</v>
      </c>
      <c r="M688" s="25">
        <v>979</v>
      </c>
      <c r="N688" s="25">
        <v>396</v>
      </c>
      <c r="O688" s="25">
        <v>318</v>
      </c>
      <c r="P688" s="25">
        <v>374</v>
      </c>
      <c r="Q688" s="25">
        <v>325</v>
      </c>
      <c r="R688" s="25">
        <v>358</v>
      </c>
      <c r="S688" s="25">
        <v>232</v>
      </c>
      <c r="T688" s="25">
        <v>566</v>
      </c>
      <c r="U688" s="25">
        <v>1233</v>
      </c>
      <c r="V688" s="25">
        <v>858</v>
      </c>
      <c r="W688" s="25">
        <v>493</v>
      </c>
      <c r="X688" s="25">
        <v>8</v>
      </c>
      <c r="Y688" s="25">
        <v>0</v>
      </c>
      <c r="Z688" s="25">
        <v>0</v>
      </c>
      <c r="AA688" s="25">
        <v>8</v>
      </c>
      <c r="AB688" s="26">
        <f>'TAZ 1454 2015 Land Use'!H688</f>
        <v>1840</v>
      </c>
      <c r="AC688" s="25">
        <f t="shared" si="37"/>
        <v>1597</v>
      </c>
      <c r="AD688" s="25">
        <f t="shared" si="38"/>
        <v>243</v>
      </c>
      <c r="AE688" s="29">
        <f t="shared" si="39"/>
        <v>5.2826086956521738</v>
      </c>
    </row>
    <row r="689" spans="1:31" x14ac:dyDescent="0.25">
      <c r="A689" s="23">
        <v>3</v>
      </c>
      <c r="B689" s="25">
        <v>688</v>
      </c>
      <c r="C689" s="25">
        <v>2921</v>
      </c>
      <c r="D689" s="25">
        <v>8347</v>
      </c>
      <c r="E689" s="25">
        <v>609</v>
      </c>
      <c r="F689" s="25">
        <v>861</v>
      </c>
      <c r="G689" s="25">
        <v>652</v>
      </c>
      <c r="H689" s="25">
        <v>799</v>
      </c>
      <c r="I689" s="25">
        <v>662</v>
      </c>
      <c r="J689" s="25">
        <v>1007</v>
      </c>
      <c r="K689" s="25">
        <v>1026</v>
      </c>
      <c r="L689" s="25">
        <v>226</v>
      </c>
      <c r="M689" s="25">
        <v>1578</v>
      </c>
      <c r="N689" s="25">
        <v>1343</v>
      </c>
      <c r="O689" s="25">
        <v>795</v>
      </c>
      <c r="P689" s="25">
        <v>701</v>
      </c>
      <c r="Q689" s="25">
        <v>429</v>
      </c>
      <c r="R689" s="25">
        <v>996</v>
      </c>
      <c r="S689" s="25">
        <v>585</v>
      </c>
      <c r="T689" s="25">
        <v>1861</v>
      </c>
      <c r="U689" s="25">
        <v>2737</v>
      </c>
      <c r="V689" s="25">
        <v>2166</v>
      </c>
      <c r="W689" s="25">
        <v>998</v>
      </c>
      <c r="X689" s="25">
        <v>26</v>
      </c>
      <c r="Y689" s="25">
        <v>0</v>
      </c>
      <c r="Z689" s="25">
        <v>0</v>
      </c>
      <c r="AA689" s="25">
        <v>26</v>
      </c>
      <c r="AB689" s="26">
        <f>'TAZ 1454 2015 Land Use'!H689</f>
        <v>4095</v>
      </c>
      <c r="AC689" s="25">
        <f t="shared" si="37"/>
        <v>3059</v>
      </c>
      <c r="AD689" s="25">
        <f t="shared" si="38"/>
        <v>1036</v>
      </c>
      <c r="AE689" s="29">
        <f t="shared" si="39"/>
        <v>4.5840707964601766</v>
      </c>
    </row>
    <row r="690" spans="1:31" x14ac:dyDescent="0.25">
      <c r="A690" s="23">
        <v>3</v>
      </c>
      <c r="B690" s="25">
        <v>689</v>
      </c>
      <c r="C690" s="25">
        <v>1436</v>
      </c>
      <c r="D690" s="25">
        <v>4376</v>
      </c>
      <c r="E690" s="25">
        <v>167</v>
      </c>
      <c r="F690" s="25">
        <v>379</v>
      </c>
      <c r="G690" s="25">
        <v>460</v>
      </c>
      <c r="H690" s="25">
        <v>430</v>
      </c>
      <c r="I690" s="25">
        <v>313</v>
      </c>
      <c r="J690" s="25">
        <v>512</v>
      </c>
      <c r="K690" s="25">
        <v>469</v>
      </c>
      <c r="L690" s="25">
        <v>142</v>
      </c>
      <c r="M690" s="25">
        <v>775</v>
      </c>
      <c r="N690" s="25">
        <v>661</v>
      </c>
      <c r="O690" s="25">
        <v>131</v>
      </c>
      <c r="P690" s="25">
        <v>216</v>
      </c>
      <c r="Q690" s="25">
        <v>235</v>
      </c>
      <c r="R690" s="25">
        <v>854</v>
      </c>
      <c r="S690" s="25">
        <v>278</v>
      </c>
      <c r="T690" s="25">
        <v>1056</v>
      </c>
      <c r="U690" s="25">
        <v>900</v>
      </c>
      <c r="V690" s="25">
        <v>1289</v>
      </c>
      <c r="W690" s="25">
        <v>853</v>
      </c>
      <c r="X690" s="25">
        <v>10</v>
      </c>
      <c r="Y690" s="25">
        <v>0</v>
      </c>
      <c r="Z690" s="25">
        <v>0</v>
      </c>
      <c r="AA690" s="25">
        <v>10</v>
      </c>
      <c r="AB690" s="26">
        <f>'TAZ 1454 2015 Land Use'!H690</f>
        <v>1967</v>
      </c>
      <c r="AC690" s="25">
        <f t="shared" si="37"/>
        <v>1450</v>
      </c>
      <c r="AD690" s="25">
        <f t="shared" si="38"/>
        <v>517</v>
      </c>
      <c r="AE690" s="29">
        <f t="shared" si="39"/>
        <v>3.640845070422535</v>
      </c>
    </row>
    <row r="691" spans="1:31" x14ac:dyDescent="0.25">
      <c r="A691" s="23">
        <v>3</v>
      </c>
      <c r="B691" s="25">
        <v>690</v>
      </c>
      <c r="C691" s="25">
        <v>1944</v>
      </c>
      <c r="D691" s="25">
        <v>5856</v>
      </c>
      <c r="E691" s="25">
        <v>226</v>
      </c>
      <c r="F691" s="25">
        <v>665</v>
      </c>
      <c r="G691" s="25">
        <v>432</v>
      </c>
      <c r="H691" s="25">
        <v>621</v>
      </c>
      <c r="I691" s="25">
        <v>506</v>
      </c>
      <c r="J691" s="25">
        <v>589</v>
      </c>
      <c r="K691" s="25">
        <v>681</v>
      </c>
      <c r="L691" s="25">
        <v>168</v>
      </c>
      <c r="M691" s="25">
        <v>1189</v>
      </c>
      <c r="N691" s="25">
        <v>755</v>
      </c>
      <c r="O691" s="25">
        <v>242</v>
      </c>
      <c r="P691" s="25">
        <v>340</v>
      </c>
      <c r="Q691" s="25">
        <v>372</v>
      </c>
      <c r="R691" s="25">
        <v>990</v>
      </c>
      <c r="S691" s="25">
        <v>135</v>
      </c>
      <c r="T691" s="25">
        <v>1367</v>
      </c>
      <c r="U691" s="25">
        <v>1332</v>
      </c>
      <c r="V691" s="25">
        <v>1780</v>
      </c>
      <c r="W691" s="25">
        <v>1242</v>
      </c>
      <c r="X691" s="25">
        <v>22</v>
      </c>
      <c r="Y691" s="25">
        <v>0</v>
      </c>
      <c r="Z691" s="25">
        <v>0</v>
      </c>
      <c r="AA691" s="25">
        <v>22</v>
      </c>
      <c r="AB691" s="26">
        <f>'TAZ 1454 2015 Land Use'!H691</f>
        <v>2641</v>
      </c>
      <c r="AC691" s="25">
        <f t="shared" si="37"/>
        <v>1951</v>
      </c>
      <c r="AD691" s="25">
        <f t="shared" si="38"/>
        <v>690</v>
      </c>
      <c r="AE691" s="29">
        <f t="shared" si="39"/>
        <v>4.1071428571428568</v>
      </c>
    </row>
    <row r="692" spans="1:31" x14ac:dyDescent="0.25">
      <c r="A692" s="23">
        <v>3</v>
      </c>
      <c r="B692" s="25">
        <v>691</v>
      </c>
      <c r="C692" s="25">
        <v>1057</v>
      </c>
      <c r="D692" s="25">
        <v>3240</v>
      </c>
      <c r="E692" s="25">
        <v>94</v>
      </c>
      <c r="F692" s="25">
        <v>375</v>
      </c>
      <c r="G692" s="25">
        <v>208</v>
      </c>
      <c r="H692" s="25">
        <v>380</v>
      </c>
      <c r="I692" s="25">
        <v>298</v>
      </c>
      <c r="J692" s="25">
        <v>335</v>
      </c>
      <c r="K692" s="25">
        <v>384</v>
      </c>
      <c r="L692" s="25">
        <v>40</v>
      </c>
      <c r="M692" s="25">
        <v>579</v>
      </c>
      <c r="N692" s="25">
        <v>478</v>
      </c>
      <c r="O692" s="25">
        <v>117</v>
      </c>
      <c r="P692" s="25">
        <v>112</v>
      </c>
      <c r="Q692" s="25">
        <v>191</v>
      </c>
      <c r="R692" s="25">
        <v>637</v>
      </c>
      <c r="S692" s="25">
        <v>175</v>
      </c>
      <c r="T692" s="25">
        <v>770</v>
      </c>
      <c r="U692" s="25">
        <v>708</v>
      </c>
      <c r="V692" s="25">
        <v>1068</v>
      </c>
      <c r="W692" s="25">
        <v>519</v>
      </c>
      <c r="X692" s="25">
        <v>0</v>
      </c>
      <c r="Y692" s="25">
        <v>0</v>
      </c>
      <c r="Z692" s="25">
        <v>0</v>
      </c>
      <c r="AA692" s="25">
        <v>0</v>
      </c>
      <c r="AB692" s="26">
        <f>'TAZ 1454 2015 Land Use'!H692</f>
        <v>1274</v>
      </c>
      <c r="AC692" s="25">
        <f t="shared" si="37"/>
        <v>1103</v>
      </c>
      <c r="AD692" s="25">
        <f t="shared" si="38"/>
        <v>171</v>
      </c>
      <c r="AE692" s="29">
        <f t="shared" si="39"/>
        <v>4.2750000000000004</v>
      </c>
    </row>
    <row r="693" spans="1:31" x14ac:dyDescent="0.25">
      <c r="A693" s="23">
        <v>3</v>
      </c>
      <c r="B693" s="25">
        <v>692</v>
      </c>
      <c r="C693" s="25">
        <v>1076</v>
      </c>
      <c r="D693" s="25">
        <v>3214</v>
      </c>
      <c r="E693" s="25">
        <v>128</v>
      </c>
      <c r="F693" s="25">
        <v>357</v>
      </c>
      <c r="G693" s="25">
        <v>230</v>
      </c>
      <c r="H693" s="25">
        <v>361</v>
      </c>
      <c r="I693" s="25">
        <v>267</v>
      </c>
      <c r="J693" s="25">
        <v>323</v>
      </c>
      <c r="K693" s="25">
        <v>399</v>
      </c>
      <c r="L693" s="25">
        <v>87</v>
      </c>
      <c r="M693" s="25">
        <v>590</v>
      </c>
      <c r="N693" s="25">
        <v>486</v>
      </c>
      <c r="O693" s="25">
        <v>164</v>
      </c>
      <c r="P693" s="25">
        <v>154</v>
      </c>
      <c r="Q693" s="25">
        <v>298</v>
      </c>
      <c r="R693" s="25">
        <v>460</v>
      </c>
      <c r="S693" s="25">
        <v>111</v>
      </c>
      <c r="T693" s="25">
        <v>815</v>
      </c>
      <c r="U693" s="25">
        <v>705</v>
      </c>
      <c r="V693" s="25">
        <v>947</v>
      </c>
      <c r="W693" s="25">
        <v>636</v>
      </c>
      <c r="X693" s="25">
        <v>0</v>
      </c>
      <c r="Y693" s="25">
        <v>0</v>
      </c>
      <c r="Z693" s="25">
        <v>0</v>
      </c>
      <c r="AA693" s="25">
        <v>0</v>
      </c>
      <c r="AB693" s="26">
        <f>'TAZ 1454 2015 Land Use'!H693</f>
        <v>1445</v>
      </c>
      <c r="AC693" s="25">
        <f t="shared" si="37"/>
        <v>1121</v>
      </c>
      <c r="AD693" s="25">
        <f t="shared" si="38"/>
        <v>324</v>
      </c>
      <c r="AE693" s="29">
        <f t="shared" si="39"/>
        <v>3.7241379310344827</v>
      </c>
    </row>
    <row r="694" spans="1:31" x14ac:dyDescent="0.25">
      <c r="A694" s="23">
        <v>3</v>
      </c>
      <c r="B694" s="25">
        <v>693</v>
      </c>
      <c r="C694" s="25">
        <v>1350</v>
      </c>
      <c r="D694" s="25">
        <v>4042</v>
      </c>
      <c r="E694" s="25">
        <v>191</v>
      </c>
      <c r="F694" s="25">
        <v>398</v>
      </c>
      <c r="G694" s="25">
        <v>288</v>
      </c>
      <c r="H694" s="25">
        <v>473</v>
      </c>
      <c r="I694" s="25">
        <v>308</v>
      </c>
      <c r="J694" s="25">
        <v>396</v>
      </c>
      <c r="K694" s="25">
        <v>529</v>
      </c>
      <c r="L694" s="25">
        <v>117</v>
      </c>
      <c r="M694" s="25">
        <v>760</v>
      </c>
      <c r="N694" s="25">
        <v>590</v>
      </c>
      <c r="O694" s="25">
        <v>168</v>
      </c>
      <c r="P694" s="25">
        <v>181</v>
      </c>
      <c r="Q694" s="25">
        <v>329</v>
      </c>
      <c r="R694" s="25">
        <v>672</v>
      </c>
      <c r="S694" s="25">
        <v>205</v>
      </c>
      <c r="T694" s="25">
        <v>924</v>
      </c>
      <c r="U694" s="25">
        <v>953</v>
      </c>
      <c r="V694" s="25">
        <v>1209</v>
      </c>
      <c r="W694" s="25">
        <v>751</v>
      </c>
      <c r="X694" s="25">
        <v>0</v>
      </c>
      <c r="Y694" s="25">
        <v>0</v>
      </c>
      <c r="Z694" s="25">
        <v>0</v>
      </c>
      <c r="AA694" s="25">
        <v>0</v>
      </c>
      <c r="AB694" s="26">
        <f>'TAZ 1454 2015 Land Use'!H694</f>
        <v>1882</v>
      </c>
      <c r="AC694" s="25">
        <f t="shared" si="37"/>
        <v>1454</v>
      </c>
      <c r="AD694" s="25">
        <f t="shared" si="38"/>
        <v>428</v>
      </c>
      <c r="AE694" s="29">
        <f t="shared" si="39"/>
        <v>3.658119658119658</v>
      </c>
    </row>
    <row r="695" spans="1:31" x14ac:dyDescent="0.25">
      <c r="A695" s="23">
        <v>3</v>
      </c>
      <c r="B695" s="25">
        <v>694</v>
      </c>
      <c r="C695" s="25">
        <v>1764</v>
      </c>
      <c r="D695" s="25">
        <v>5431</v>
      </c>
      <c r="E695" s="25">
        <v>152</v>
      </c>
      <c r="F695" s="25">
        <v>539</v>
      </c>
      <c r="G695" s="25">
        <v>488</v>
      </c>
      <c r="H695" s="25">
        <v>585</v>
      </c>
      <c r="I695" s="25">
        <v>319</v>
      </c>
      <c r="J695" s="25">
        <v>688</v>
      </c>
      <c r="K695" s="25">
        <v>637</v>
      </c>
      <c r="L695" s="25">
        <v>120</v>
      </c>
      <c r="M695" s="25">
        <v>973</v>
      </c>
      <c r="N695" s="25">
        <v>791</v>
      </c>
      <c r="O695" s="25">
        <v>118</v>
      </c>
      <c r="P695" s="25">
        <v>252</v>
      </c>
      <c r="Q695" s="25">
        <v>371</v>
      </c>
      <c r="R695" s="25">
        <v>1023</v>
      </c>
      <c r="S695" s="25">
        <v>212</v>
      </c>
      <c r="T695" s="25">
        <v>1291</v>
      </c>
      <c r="U695" s="25">
        <v>1279</v>
      </c>
      <c r="V695" s="25">
        <v>1724</v>
      </c>
      <c r="W695" s="25">
        <v>925</v>
      </c>
      <c r="X695" s="25">
        <v>2</v>
      </c>
      <c r="Y695" s="25">
        <v>0</v>
      </c>
      <c r="Z695" s="25">
        <v>0</v>
      </c>
      <c r="AA695" s="25">
        <v>2</v>
      </c>
      <c r="AB695" s="26">
        <f>'TAZ 1454 2015 Land Use'!H695</f>
        <v>2460</v>
      </c>
      <c r="AC695" s="25">
        <f t="shared" si="37"/>
        <v>1962</v>
      </c>
      <c r="AD695" s="25">
        <f t="shared" si="38"/>
        <v>498</v>
      </c>
      <c r="AE695" s="29">
        <f t="shared" si="39"/>
        <v>4.1500000000000004</v>
      </c>
    </row>
    <row r="696" spans="1:31" x14ac:dyDescent="0.25">
      <c r="A696" s="23">
        <v>3</v>
      </c>
      <c r="B696" s="25">
        <v>695</v>
      </c>
      <c r="C696" s="25">
        <v>2683</v>
      </c>
      <c r="D696" s="25">
        <v>7939</v>
      </c>
      <c r="E696" s="25">
        <v>349</v>
      </c>
      <c r="F696" s="25">
        <v>830</v>
      </c>
      <c r="G696" s="25">
        <v>529</v>
      </c>
      <c r="H696" s="25">
        <v>975</v>
      </c>
      <c r="I696" s="25">
        <v>389</v>
      </c>
      <c r="J696" s="25">
        <v>1047</v>
      </c>
      <c r="K696" s="25">
        <v>1026</v>
      </c>
      <c r="L696" s="25">
        <v>221</v>
      </c>
      <c r="M696" s="25">
        <v>1607</v>
      </c>
      <c r="N696" s="25">
        <v>1076</v>
      </c>
      <c r="O696" s="25">
        <v>217</v>
      </c>
      <c r="P696" s="25">
        <v>241</v>
      </c>
      <c r="Q696" s="25">
        <v>387</v>
      </c>
      <c r="R696" s="25">
        <v>1838</v>
      </c>
      <c r="S696" s="25">
        <v>404</v>
      </c>
      <c r="T696" s="25">
        <v>1715</v>
      </c>
      <c r="U696" s="25">
        <v>1638</v>
      </c>
      <c r="V696" s="25">
        <v>2932</v>
      </c>
      <c r="W696" s="25">
        <v>1250</v>
      </c>
      <c r="X696" s="25">
        <v>0</v>
      </c>
      <c r="Y696" s="25">
        <v>0</v>
      </c>
      <c r="Z696" s="25">
        <v>0</v>
      </c>
      <c r="AA696" s="25">
        <v>0</v>
      </c>
      <c r="AB696" s="26">
        <f>'TAZ 1454 2015 Land Use'!H696</f>
        <v>3904</v>
      </c>
      <c r="AC696" s="25">
        <f t="shared" si="37"/>
        <v>3099</v>
      </c>
      <c r="AD696" s="25">
        <f t="shared" si="38"/>
        <v>805</v>
      </c>
      <c r="AE696" s="29">
        <f t="shared" si="39"/>
        <v>3.6425339366515836</v>
      </c>
    </row>
    <row r="697" spans="1:31" x14ac:dyDescent="0.25">
      <c r="A697" s="23">
        <v>3</v>
      </c>
      <c r="B697" s="25">
        <v>696</v>
      </c>
      <c r="C697" s="25">
        <v>2226</v>
      </c>
      <c r="D697" s="25">
        <v>5731</v>
      </c>
      <c r="E697" s="25">
        <v>492</v>
      </c>
      <c r="F697" s="25">
        <v>824</v>
      </c>
      <c r="G697" s="25">
        <v>501</v>
      </c>
      <c r="H697" s="25">
        <v>409</v>
      </c>
      <c r="I697" s="25">
        <v>426</v>
      </c>
      <c r="J697" s="25">
        <v>1046</v>
      </c>
      <c r="K697" s="25">
        <v>642</v>
      </c>
      <c r="L697" s="25">
        <v>112</v>
      </c>
      <c r="M697" s="25">
        <v>1616</v>
      </c>
      <c r="N697" s="25">
        <v>610</v>
      </c>
      <c r="O697" s="25">
        <v>421</v>
      </c>
      <c r="P697" s="25">
        <v>526</v>
      </c>
      <c r="Q697" s="25">
        <v>351</v>
      </c>
      <c r="R697" s="25">
        <v>928</v>
      </c>
      <c r="S697" s="25">
        <v>249</v>
      </c>
      <c r="T697" s="25">
        <v>852</v>
      </c>
      <c r="U697" s="25">
        <v>1584</v>
      </c>
      <c r="V697" s="25">
        <v>1893</v>
      </c>
      <c r="W697" s="25">
        <v>1153</v>
      </c>
      <c r="X697" s="25">
        <v>9</v>
      </c>
      <c r="Y697" s="25">
        <v>0</v>
      </c>
      <c r="Z697" s="25">
        <v>0</v>
      </c>
      <c r="AA697" s="25">
        <v>9</v>
      </c>
      <c r="AB697" s="26">
        <f>'TAZ 1454 2015 Land Use'!H697</f>
        <v>2811</v>
      </c>
      <c r="AC697" s="25">
        <f t="shared" si="37"/>
        <v>2330</v>
      </c>
      <c r="AD697" s="25">
        <f t="shared" si="38"/>
        <v>481</v>
      </c>
      <c r="AE697" s="29">
        <f t="shared" si="39"/>
        <v>4.2946428571428568</v>
      </c>
    </row>
    <row r="698" spans="1:31" x14ac:dyDescent="0.25">
      <c r="A698" s="23">
        <v>3</v>
      </c>
      <c r="B698" s="25">
        <v>697</v>
      </c>
      <c r="C698" s="25">
        <v>558</v>
      </c>
      <c r="D698" s="25">
        <v>1748</v>
      </c>
      <c r="E698" s="25">
        <v>93</v>
      </c>
      <c r="F698" s="25">
        <v>136</v>
      </c>
      <c r="G698" s="25">
        <v>157</v>
      </c>
      <c r="H698" s="25">
        <v>172</v>
      </c>
      <c r="I698" s="25">
        <v>113</v>
      </c>
      <c r="J698" s="25">
        <v>185</v>
      </c>
      <c r="K698" s="25">
        <v>221</v>
      </c>
      <c r="L698" s="25">
        <v>39</v>
      </c>
      <c r="M698" s="25">
        <v>377</v>
      </c>
      <c r="N698" s="25">
        <v>181</v>
      </c>
      <c r="O698" s="25">
        <v>107</v>
      </c>
      <c r="P698" s="25">
        <v>136</v>
      </c>
      <c r="Q698" s="25">
        <v>138</v>
      </c>
      <c r="R698" s="25">
        <v>177</v>
      </c>
      <c r="S698" s="25">
        <v>124</v>
      </c>
      <c r="T698" s="25">
        <v>301</v>
      </c>
      <c r="U698" s="25">
        <v>470</v>
      </c>
      <c r="V698" s="25">
        <v>543</v>
      </c>
      <c r="W698" s="25">
        <v>310</v>
      </c>
      <c r="X698" s="25">
        <v>34</v>
      </c>
      <c r="Y698" s="25">
        <v>0</v>
      </c>
      <c r="Z698" s="25">
        <v>0</v>
      </c>
      <c r="AA698" s="25">
        <v>34</v>
      </c>
      <c r="AB698" s="26">
        <f>'TAZ 1454 2015 Land Use'!H698</f>
        <v>796</v>
      </c>
      <c r="AC698" s="25">
        <f t="shared" si="37"/>
        <v>627</v>
      </c>
      <c r="AD698" s="25">
        <f t="shared" si="38"/>
        <v>169</v>
      </c>
      <c r="AE698" s="29">
        <f t="shared" si="39"/>
        <v>4.333333333333333</v>
      </c>
    </row>
    <row r="699" spans="1:31" x14ac:dyDescent="0.25">
      <c r="A699" s="23">
        <v>3</v>
      </c>
      <c r="B699" s="25">
        <v>698</v>
      </c>
      <c r="C699" s="25">
        <v>2559</v>
      </c>
      <c r="D699" s="25">
        <v>8409</v>
      </c>
      <c r="E699" s="25">
        <v>160</v>
      </c>
      <c r="F699" s="25">
        <v>863</v>
      </c>
      <c r="G699" s="25">
        <v>559</v>
      </c>
      <c r="H699" s="25">
        <v>977</v>
      </c>
      <c r="I699" s="25">
        <v>339</v>
      </c>
      <c r="J699" s="25">
        <v>886</v>
      </c>
      <c r="K699" s="25">
        <v>944</v>
      </c>
      <c r="L699" s="25">
        <v>390</v>
      </c>
      <c r="M699" s="25">
        <v>1384</v>
      </c>
      <c r="N699" s="25">
        <v>1175</v>
      </c>
      <c r="O699" s="25">
        <v>276</v>
      </c>
      <c r="P699" s="25">
        <v>382</v>
      </c>
      <c r="Q699" s="25">
        <v>589</v>
      </c>
      <c r="R699" s="25">
        <v>1312</v>
      </c>
      <c r="S699" s="25">
        <v>282</v>
      </c>
      <c r="T699" s="25">
        <v>2156</v>
      </c>
      <c r="U699" s="25">
        <v>2220</v>
      </c>
      <c r="V699" s="25">
        <v>2544</v>
      </c>
      <c r="W699" s="25">
        <v>1207</v>
      </c>
      <c r="X699" s="25">
        <v>49</v>
      </c>
      <c r="Y699" s="25">
        <v>0</v>
      </c>
      <c r="Z699" s="25">
        <v>0</v>
      </c>
      <c r="AA699" s="25">
        <v>49</v>
      </c>
      <c r="AB699" s="26">
        <f>'TAZ 1454 2015 Land Use'!H699</f>
        <v>4396</v>
      </c>
      <c r="AC699" s="25">
        <f t="shared" si="37"/>
        <v>2774</v>
      </c>
      <c r="AD699" s="25">
        <f t="shared" si="38"/>
        <v>1622</v>
      </c>
      <c r="AE699" s="29">
        <f t="shared" si="39"/>
        <v>4.1589743589743593</v>
      </c>
    </row>
    <row r="700" spans="1:31" x14ac:dyDescent="0.25">
      <c r="A700" s="23">
        <v>3</v>
      </c>
      <c r="B700" s="25">
        <v>699</v>
      </c>
      <c r="C700" s="25">
        <v>1726</v>
      </c>
      <c r="D700" s="25">
        <v>5169</v>
      </c>
      <c r="E700" s="25">
        <v>272</v>
      </c>
      <c r="F700" s="25">
        <v>549</v>
      </c>
      <c r="G700" s="25">
        <v>323</v>
      </c>
      <c r="H700" s="25">
        <v>582</v>
      </c>
      <c r="I700" s="25">
        <v>279</v>
      </c>
      <c r="J700" s="25">
        <v>728</v>
      </c>
      <c r="K700" s="25">
        <v>534</v>
      </c>
      <c r="L700" s="25">
        <v>185</v>
      </c>
      <c r="M700" s="25">
        <v>995</v>
      </c>
      <c r="N700" s="25">
        <v>731</v>
      </c>
      <c r="O700" s="25">
        <v>193</v>
      </c>
      <c r="P700" s="25">
        <v>514</v>
      </c>
      <c r="Q700" s="25">
        <v>420</v>
      </c>
      <c r="R700" s="25">
        <v>599</v>
      </c>
      <c r="S700" s="25">
        <v>473</v>
      </c>
      <c r="T700" s="25">
        <v>949</v>
      </c>
      <c r="U700" s="25">
        <v>1400</v>
      </c>
      <c r="V700" s="25">
        <v>1686</v>
      </c>
      <c r="W700" s="25">
        <v>661</v>
      </c>
      <c r="X700" s="25">
        <v>0</v>
      </c>
      <c r="Y700" s="25">
        <v>0</v>
      </c>
      <c r="Z700" s="25">
        <v>0</v>
      </c>
      <c r="AA700" s="25">
        <v>0</v>
      </c>
      <c r="AB700" s="26">
        <f>'TAZ 1454 2015 Land Use'!H700</f>
        <v>2555</v>
      </c>
      <c r="AC700" s="25">
        <f t="shared" si="37"/>
        <v>1796</v>
      </c>
      <c r="AD700" s="25">
        <f t="shared" si="38"/>
        <v>759</v>
      </c>
      <c r="AE700" s="29">
        <f t="shared" si="39"/>
        <v>4.102702702702703</v>
      </c>
    </row>
    <row r="701" spans="1:31" x14ac:dyDescent="0.25">
      <c r="A701" s="23">
        <v>3</v>
      </c>
      <c r="B701" s="25">
        <v>700</v>
      </c>
      <c r="C701" s="25">
        <v>3859</v>
      </c>
      <c r="D701" s="25">
        <v>11365</v>
      </c>
      <c r="E701" s="25">
        <v>761</v>
      </c>
      <c r="F701" s="25">
        <v>1124</v>
      </c>
      <c r="G701" s="25">
        <v>763</v>
      </c>
      <c r="H701" s="25">
        <v>1211</v>
      </c>
      <c r="I701" s="25">
        <v>851</v>
      </c>
      <c r="J701" s="25">
        <v>1387</v>
      </c>
      <c r="K701" s="25">
        <v>1221</v>
      </c>
      <c r="L701" s="25">
        <v>400</v>
      </c>
      <c r="M701" s="25">
        <v>2192</v>
      </c>
      <c r="N701" s="25">
        <v>1667</v>
      </c>
      <c r="O701" s="25">
        <v>1076</v>
      </c>
      <c r="P701" s="25">
        <v>840</v>
      </c>
      <c r="Q701" s="25">
        <v>974</v>
      </c>
      <c r="R701" s="25">
        <v>969</v>
      </c>
      <c r="S701" s="25">
        <v>827</v>
      </c>
      <c r="T701" s="25">
        <v>2595</v>
      </c>
      <c r="U701" s="25">
        <v>3416</v>
      </c>
      <c r="V701" s="25">
        <v>3331</v>
      </c>
      <c r="W701" s="25">
        <v>1196</v>
      </c>
      <c r="X701" s="25">
        <v>38</v>
      </c>
      <c r="Y701" s="25">
        <v>0</v>
      </c>
      <c r="Z701" s="25">
        <v>0</v>
      </c>
      <c r="AA701" s="25">
        <v>38</v>
      </c>
      <c r="AB701" s="26">
        <f>'TAZ 1454 2015 Land Use'!H701</f>
        <v>5590</v>
      </c>
      <c r="AC701" s="25">
        <f t="shared" si="37"/>
        <v>3829</v>
      </c>
      <c r="AD701" s="25">
        <f t="shared" si="38"/>
        <v>1761</v>
      </c>
      <c r="AE701" s="29">
        <f t="shared" si="39"/>
        <v>4.4024999999999999</v>
      </c>
    </row>
    <row r="702" spans="1:31" x14ac:dyDescent="0.25">
      <c r="A702" s="23">
        <v>3</v>
      </c>
      <c r="B702" s="25">
        <v>701</v>
      </c>
      <c r="C702" s="25">
        <v>2383</v>
      </c>
      <c r="D702" s="25">
        <v>6688</v>
      </c>
      <c r="E702" s="25">
        <v>472</v>
      </c>
      <c r="F702" s="25">
        <v>960</v>
      </c>
      <c r="G702" s="25">
        <v>208</v>
      </c>
      <c r="H702" s="25">
        <v>743</v>
      </c>
      <c r="I702" s="25">
        <v>582</v>
      </c>
      <c r="J702" s="25">
        <v>1105</v>
      </c>
      <c r="K702" s="25">
        <v>558</v>
      </c>
      <c r="L702" s="25">
        <v>138</v>
      </c>
      <c r="M702" s="25">
        <v>1593</v>
      </c>
      <c r="N702" s="25">
        <v>790</v>
      </c>
      <c r="O702" s="25">
        <v>516</v>
      </c>
      <c r="P702" s="25">
        <v>502</v>
      </c>
      <c r="Q702" s="25">
        <v>606</v>
      </c>
      <c r="R702" s="25">
        <v>759</v>
      </c>
      <c r="S702" s="25">
        <v>580</v>
      </c>
      <c r="T702" s="25">
        <v>1365</v>
      </c>
      <c r="U702" s="25">
        <v>1654</v>
      </c>
      <c r="V702" s="25">
        <v>1943</v>
      </c>
      <c r="W702" s="25">
        <v>1146</v>
      </c>
      <c r="X702" s="25">
        <v>2</v>
      </c>
      <c r="Y702" s="25">
        <v>0</v>
      </c>
      <c r="Z702" s="25">
        <v>0</v>
      </c>
      <c r="AA702" s="25">
        <v>2</v>
      </c>
      <c r="AB702" s="26">
        <f>'TAZ 1454 2015 Land Use'!H702</f>
        <v>2912</v>
      </c>
      <c r="AC702" s="25">
        <f t="shared" si="37"/>
        <v>2221</v>
      </c>
      <c r="AD702" s="25">
        <f t="shared" si="38"/>
        <v>691</v>
      </c>
      <c r="AE702" s="29">
        <f t="shared" si="39"/>
        <v>5.0072463768115938</v>
      </c>
    </row>
    <row r="703" spans="1:31" x14ac:dyDescent="0.25">
      <c r="A703" s="23">
        <v>3</v>
      </c>
      <c r="B703" s="25">
        <v>702</v>
      </c>
      <c r="C703" s="25">
        <v>3388</v>
      </c>
      <c r="D703" s="25">
        <v>10438</v>
      </c>
      <c r="E703" s="25">
        <v>753</v>
      </c>
      <c r="F703" s="25">
        <v>802</v>
      </c>
      <c r="G703" s="25">
        <v>702</v>
      </c>
      <c r="H703" s="25">
        <v>1131</v>
      </c>
      <c r="I703" s="25">
        <v>647</v>
      </c>
      <c r="J703" s="25">
        <v>1197</v>
      </c>
      <c r="K703" s="25">
        <v>1138</v>
      </c>
      <c r="L703" s="25">
        <v>406</v>
      </c>
      <c r="M703" s="25">
        <v>2049</v>
      </c>
      <c r="N703" s="25">
        <v>1339</v>
      </c>
      <c r="O703" s="25">
        <v>955</v>
      </c>
      <c r="P703" s="25">
        <v>932</v>
      </c>
      <c r="Q703" s="25">
        <v>800</v>
      </c>
      <c r="R703" s="25">
        <v>701</v>
      </c>
      <c r="S703" s="25">
        <v>902</v>
      </c>
      <c r="T703" s="25">
        <v>2141</v>
      </c>
      <c r="U703" s="25">
        <v>3951</v>
      </c>
      <c r="V703" s="25">
        <v>2193</v>
      </c>
      <c r="W703" s="25">
        <v>1251</v>
      </c>
      <c r="X703" s="25">
        <v>89</v>
      </c>
      <c r="Y703" s="25">
        <v>0</v>
      </c>
      <c r="Z703" s="25">
        <v>0</v>
      </c>
      <c r="AA703" s="25">
        <v>89</v>
      </c>
      <c r="AB703" s="26">
        <f>'TAZ 1454 2015 Land Use'!H703</f>
        <v>5376</v>
      </c>
      <c r="AC703" s="25">
        <f t="shared" si="37"/>
        <v>3473</v>
      </c>
      <c r="AD703" s="25">
        <f t="shared" si="38"/>
        <v>1903</v>
      </c>
      <c r="AE703" s="29">
        <f t="shared" si="39"/>
        <v>4.6871921182266014</v>
      </c>
    </row>
    <row r="704" spans="1:31" x14ac:dyDescent="0.25">
      <c r="A704" s="23">
        <v>3</v>
      </c>
      <c r="B704" s="25">
        <v>703</v>
      </c>
      <c r="C704" s="25">
        <v>1500</v>
      </c>
      <c r="D704" s="25">
        <v>4561</v>
      </c>
      <c r="E704" s="25">
        <v>87</v>
      </c>
      <c r="F704" s="25">
        <v>698</v>
      </c>
      <c r="G704" s="25">
        <v>300</v>
      </c>
      <c r="H704" s="25">
        <v>415</v>
      </c>
      <c r="I704" s="25">
        <v>253</v>
      </c>
      <c r="J704" s="25">
        <v>537</v>
      </c>
      <c r="K704" s="25">
        <v>586</v>
      </c>
      <c r="L704" s="25">
        <v>124</v>
      </c>
      <c r="M704" s="25">
        <v>1072</v>
      </c>
      <c r="N704" s="25">
        <v>428</v>
      </c>
      <c r="O704" s="25">
        <v>230</v>
      </c>
      <c r="P704" s="25">
        <v>261</v>
      </c>
      <c r="Q704" s="25">
        <v>305</v>
      </c>
      <c r="R704" s="25">
        <v>704</v>
      </c>
      <c r="S704" s="25">
        <v>170</v>
      </c>
      <c r="T704" s="25">
        <v>781</v>
      </c>
      <c r="U704" s="25">
        <v>1235</v>
      </c>
      <c r="V704" s="25">
        <v>1717</v>
      </c>
      <c r="W704" s="25">
        <v>658</v>
      </c>
      <c r="X704" s="25">
        <v>2</v>
      </c>
      <c r="Y704" s="25">
        <v>0</v>
      </c>
      <c r="Z704" s="25">
        <v>0</v>
      </c>
      <c r="AA704" s="25">
        <v>2</v>
      </c>
      <c r="AB704" s="26">
        <f>'TAZ 1454 2015 Land Use'!H704</f>
        <v>2211</v>
      </c>
      <c r="AC704" s="25">
        <f t="shared" si="37"/>
        <v>1709</v>
      </c>
      <c r="AD704" s="25">
        <f t="shared" si="38"/>
        <v>502</v>
      </c>
      <c r="AE704" s="29">
        <f t="shared" si="39"/>
        <v>4.0483870967741939</v>
      </c>
    </row>
    <row r="705" spans="1:31" x14ac:dyDescent="0.25">
      <c r="A705" s="23">
        <v>3</v>
      </c>
      <c r="B705" s="25">
        <v>704</v>
      </c>
      <c r="C705" s="25">
        <v>1624</v>
      </c>
      <c r="D705" s="25">
        <v>4238</v>
      </c>
      <c r="E705" s="25">
        <v>244</v>
      </c>
      <c r="F705" s="25">
        <v>877</v>
      </c>
      <c r="G705" s="25">
        <v>188</v>
      </c>
      <c r="H705" s="25">
        <v>315</v>
      </c>
      <c r="I705" s="25">
        <v>480</v>
      </c>
      <c r="J705" s="25">
        <v>604</v>
      </c>
      <c r="K705" s="25">
        <v>397</v>
      </c>
      <c r="L705" s="25">
        <v>143</v>
      </c>
      <c r="M705" s="25">
        <v>1244</v>
      </c>
      <c r="N705" s="25">
        <v>380</v>
      </c>
      <c r="O705" s="25">
        <v>210</v>
      </c>
      <c r="P705" s="25">
        <v>308</v>
      </c>
      <c r="Q705" s="25">
        <v>287</v>
      </c>
      <c r="R705" s="25">
        <v>819</v>
      </c>
      <c r="S705" s="25">
        <v>108</v>
      </c>
      <c r="T705" s="25">
        <v>743</v>
      </c>
      <c r="U705" s="25">
        <v>585</v>
      </c>
      <c r="V705" s="25">
        <v>1767</v>
      </c>
      <c r="W705" s="25">
        <v>1035</v>
      </c>
      <c r="X705" s="25">
        <v>0</v>
      </c>
      <c r="Y705" s="25">
        <v>0</v>
      </c>
      <c r="Z705" s="25">
        <v>0</v>
      </c>
      <c r="AA705" s="25">
        <v>0</v>
      </c>
      <c r="AB705" s="26">
        <f>'TAZ 1454 2015 Land Use'!H705</f>
        <v>2010</v>
      </c>
      <c r="AC705" s="25">
        <f t="shared" si="37"/>
        <v>1398</v>
      </c>
      <c r="AD705" s="25">
        <f t="shared" si="38"/>
        <v>612</v>
      </c>
      <c r="AE705" s="29">
        <f t="shared" si="39"/>
        <v>4.27972027972028</v>
      </c>
    </row>
    <row r="706" spans="1:31" x14ac:dyDescent="0.25">
      <c r="A706" s="23">
        <v>3</v>
      </c>
      <c r="B706" s="25">
        <v>705</v>
      </c>
      <c r="C706" s="25">
        <v>3724</v>
      </c>
      <c r="D706" s="25">
        <v>11136</v>
      </c>
      <c r="E706" s="25">
        <v>701</v>
      </c>
      <c r="F706" s="25">
        <v>1231</v>
      </c>
      <c r="G706" s="25">
        <v>677</v>
      </c>
      <c r="H706" s="25">
        <v>1115</v>
      </c>
      <c r="I706" s="25">
        <v>816</v>
      </c>
      <c r="J706" s="25">
        <v>1108</v>
      </c>
      <c r="K706" s="25">
        <v>1243</v>
      </c>
      <c r="L706" s="25">
        <v>557</v>
      </c>
      <c r="M706" s="25">
        <v>2365</v>
      </c>
      <c r="N706" s="25">
        <v>1359</v>
      </c>
      <c r="O706" s="25">
        <v>857</v>
      </c>
      <c r="P706" s="25">
        <v>1017</v>
      </c>
      <c r="Q706" s="25">
        <v>842</v>
      </c>
      <c r="R706" s="25">
        <v>1008</v>
      </c>
      <c r="S706" s="25">
        <v>571</v>
      </c>
      <c r="T706" s="25">
        <v>2509</v>
      </c>
      <c r="U706" s="25">
        <v>3522</v>
      </c>
      <c r="V706" s="25">
        <v>2959</v>
      </c>
      <c r="W706" s="25">
        <v>1575</v>
      </c>
      <c r="X706" s="25">
        <v>28</v>
      </c>
      <c r="Y706" s="25">
        <v>0</v>
      </c>
      <c r="Z706" s="25">
        <v>0</v>
      </c>
      <c r="AA706" s="25">
        <v>28</v>
      </c>
      <c r="AB706" s="26">
        <f>'TAZ 1454 2015 Land Use'!H706</f>
        <v>5728</v>
      </c>
      <c r="AC706" s="25">
        <f t="shared" si="37"/>
        <v>3594</v>
      </c>
      <c r="AD706" s="25">
        <f t="shared" si="38"/>
        <v>2134</v>
      </c>
      <c r="AE706" s="29">
        <f t="shared" si="39"/>
        <v>3.8312387791741473</v>
      </c>
    </row>
    <row r="707" spans="1:31" x14ac:dyDescent="0.25">
      <c r="A707" s="23">
        <v>3</v>
      </c>
      <c r="B707" s="25">
        <v>706</v>
      </c>
      <c r="C707" s="25">
        <v>772</v>
      </c>
      <c r="D707" s="25">
        <v>2544</v>
      </c>
      <c r="E707" s="25">
        <v>91</v>
      </c>
      <c r="F707" s="25">
        <v>283</v>
      </c>
      <c r="G707" s="25">
        <v>157</v>
      </c>
      <c r="H707" s="25">
        <v>241</v>
      </c>
      <c r="I707" s="25">
        <v>139</v>
      </c>
      <c r="J707" s="25">
        <v>334</v>
      </c>
      <c r="K707" s="25">
        <v>187</v>
      </c>
      <c r="L707" s="25">
        <v>112</v>
      </c>
      <c r="M707" s="25">
        <v>537</v>
      </c>
      <c r="N707" s="25">
        <v>235</v>
      </c>
      <c r="O707" s="25">
        <v>165</v>
      </c>
      <c r="P707" s="25">
        <v>226</v>
      </c>
      <c r="Q707" s="25">
        <v>162</v>
      </c>
      <c r="R707" s="25">
        <v>219</v>
      </c>
      <c r="S707" s="25">
        <v>137</v>
      </c>
      <c r="T707" s="25">
        <v>436</v>
      </c>
      <c r="U707" s="25">
        <v>665</v>
      </c>
      <c r="V707" s="25">
        <v>905</v>
      </c>
      <c r="W707" s="25">
        <v>401</v>
      </c>
      <c r="X707" s="25">
        <v>2</v>
      </c>
      <c r="Y707" s="25">
        <v>0</v>
      </c>
      <c r="Z707" s="25">
        <v>0</v>
      </c>
      <c r="AA707" s="25">
        <v>2</v>
      </c>
      <c r="AB707" s="26">
        <f>'TAZ 1454 2015 Land Use'!H707</f>
        <v>1265</v>
      </c>
      <c r="AC707" s="25">
        <f t="shared" ref="AC707:AC770" si="40">(0*I707)+(1*J707)+(2*K707)</f>
        <v>708</v>
      </c>
      <c r="AD707" s="25">
        <f t="shared" ref="AD707:AD770" si="41">AB707-AC707</f>
        <v>557</v>
      </c>
      <c r="AE707" s="29">
        <f t="shared" ref="AE707:AE770" si="42">IF(AND(L707=0,AD707=0),0,AD707/L707)</f>
        <v>4.9732142857142856</v>
      </c>
    </row>
    <row r="708" spans="1:31" x14ac:dyDescent="0.25">
      <c r="A708" s="23">
        <v>3</v>
      </c>
      <c r="B708" s="25">
        <v>707</v>
      </c>
      <c r="C708" s="25">
        <v>2327</v>
      </c>
      <c r="D708" s="25">
        <v>9467</v>
      </c>
      <c r="E708" s="25">
        <v>334</v>
      </c>
      <c r="F708" s="25">
        <v>417</v>
      </c>
      <c r="G708" s="25">
        <v>419</v>
      </c>
      <c r="H708" s="25">
        <v>1157</v>
      </c>
      <c r="I708" s="25">
        <v>436</v>
      </c>
      <c r="J708" s="25">
        <v>809</v>
      </c>
      <c r="K708" s="25">
        <v>686</v>
      </c>
      <c r="L708" s="25">
        <v>396</v>
      </c>
      <c r="M708" s="25">
        <v>1097</v>
      </c>
      <c r="N708" s="25">
        <v>1230</v>
      </c>
      <c r="O708" s="25">
        <v>1048</v>
      </c>
      <c r="P708" s="25">
        <v>728</v>
      </c>
      <c r="Q708" s="25">
        <v>363</v>
      </c>
      <c r="R708" s="25">
        <v>188</v>
      </c>
      <c r="S708" s="25">
        <v>750</v>
      </c>
      <c r="T708" s="25">
        <v>2751</v>
      </c>
      <c r="U708" s="25">
        <v>3466</v>
      </c>
      <c r="V708" s="25">
        <v>1761</v>
      </c>
      <c r="W708" s="25">
        <v>739</v>
      </c>
      <c r="X708" s="25">
        <v>81</v>
      </c>
      <c r="Y708" s="25">
        <v>0</v>
      </c>
      <c r="Z708" s="25">
        <v>0</v>
      </c>
      <c r="AA708" s="25">
        <v>81</v>
      </c>
      <c r="AB708" s="26">
        <f>'TAZ 1454 2015 Land Use'!H708</f>
        <v>4049</v>
      </c>
      <c r="AC708" s="25">
        <f t="shared" si="40"/>
        <v>2181</v>
      </c>
      <c r="AD708" s="25">
        <f t="shared" si="41"/>
        <v>1868</v>
      </c>
      <c r="AE708" s="29">
        <f t="shared" si="42"/>
        <v>4.7171717171717171</v>
      </c>
    </row>
    <row r="709" spans="1:31" x14ac:dyDescent="0.25">
      <c r="A709" s="23">
        <v>3</v>
      </c>
      <c r="B709" s="25">
        <v>708</v>
      </c>
      <c r="C709" s="25">
        <v>2686</v>
      </c>
      <c r="D709" s="25">
        <v>8409</v>
      </c>
      <c r="E709" s="25">
        <v>580</v>
      </c>
      <c r="F709" s="25">
        <v>788</v>
      </c>
      <c r="G709" s="25">
        <v>490</v>
      </c>
      <c r="H709" s="25">
        <v>828</v>
      </c>
      <c r="I709" s="25">
        <v>557</v>
      </c>
      <c r="J709" s="25">
        <v>988</v>
      </c>
      <c r="K709" s="25">
        <v>712</v>
      </c>
      <c r="L709" s="25">
        <v>429</v>
      </c>
      <c r="M709" s="25">
        <v>1635</v>
      </c>
      <c r="N709" s="25">
        <v>1051</v>
      </c>
      <c r="O709" s="25">
        <v>1015</v>
      </c>
      <c r="P709" s="25">
        <v>576</v>
      </c>
      <c r="Q709" s="25">
        <v>648</v>
      </c>
      <c r="R709" s="25">
        <v>447</v>
      </c>
      <c r="S709" s="25">
        <v>380</v>
      </c>
      <c r="T709" s="25">
        <v>1874</v>
      </c>
      <c r="U709" s="25">
        <v>3344</v>
      </c>
      <c r="V709" s="25">
        <v>1847</v>
      </c>
      <c r="W709" s="25">
        <v>964</v>
      </c>
      <c r="X709" s="25">
        <v>33</v>
      </c>
      <c r="Y709" s="25">
        <v>0</v>
      </c>
      <c r="Z709" s="25">
        <v>0</v>
      </c>
      <c r="AA709" s="25">
        <v>33</v>
      </c>
      <c r="AB709" s="26">
        <f>'TAZ 1454 2015 Land Use'!H709</f>
        <v>4537</v>
      </c>
      <c r="AC709" s="25">
        <f t="shared" si="40"/>
        <v>2412</v>
      </c>
      <c r="AD709" s="25">
        <f t="shared" si="41"/>
        <v>2125</v>
      </c>
      <c r="AE709" s="29">
        <f t="shared" si="42"/>
        <v>4.9533799533799536</v>
      </c>
    </row>
    <row r="710" spans="1:31" x14ac:dyDescent="0.25">
      <c r="A710" s="23">
        <v>3</v>
      </c>
      <c r="B710" s="25">
        <v>709</v>
      </c>
      <c r="C710" s="25">
        <v>2007</v>
      </c>
      <c r="D710" s="25">
        <v>7825</v>
      </c>
      <c r="E710" s="25">
        <v>253</v>
      </c>
      <c r="F710" s="25">
        <v>366</v>
      </c>
      <c r="G710" s="25">
        <v>392</v>
      </c>
      <c r="H710" s="25">
        <v>996</v>
      </c>
      <c r="I710" s="25">
        <v>274</v>
      </c>
      <c r="J710" s="25">
        <v>735</v>
      </c>
      <c r="K710" s="25">
        <v>656</v>
      </c>
      <c r="L710" s="25">
        <v>342</v>
      </c>
      <c r="M710" s="25">
        <v>830</v>
      </c>
      <c r="N710" s="25">
        <v>1177</v>
      </c>
      <c r="O710" s="25">
        <v>721</v>
      </c>
      <c r="P710" s="25">
        <v>535</v>
      </c>
      <c r="Q710" s="25">
        <v>537</v>
      </c>
      <c r="R710" s="25">
        <v>214</v>
      </c>
      <c r="S710" s="25">
        <v>703</v>
      </c>
      <c r="T710" s="25">
        <v>2031</v>
      </c>
      <c r="U710" s="25">
        <v>3053</v>
      </c>
      <c r="V710" s="25">
        <v>1531</v>
      </c>
      <c r="W710" s="25">
        <v>507</v>
      </c>
      <c r="X710" s="25">
        <v>405</v>
      </c>
      <c r="Y710" s="25">
        <v>0</v>
      </c>
      <c r="Z710" s="25">
        <v>0</v>
      </c>
      <c r="AA710" s="25">
        <v>405</v>
      </c>
      <c r="AB710" s="26">
        <f>'TAZ 1454 2015 Land Use'!H710</f>
        <v>3651</v>
      </c>
      <c r="AC710" s="25">
        <f t="shared" si="40"/>
        <v>2047</v>
      </c>
      <c r="AD710" s="25">
        <f t="shared" si="41"/>
        <v>1604</v>
      </c>
      <c r="AE710" s="29">
        <f t="shared" si="42"/>
        <v>4.6900584795321638</v>
      </c>
    </row>
    <row r="711" spans="1:31" x14ac:dyDescent="0.25">
      <c r="A711" s="23">
        <v>3</v>
      </c>
      <c r="B711" s="25">
        <v>710</v>
      </c>
      <c r="C711" s="25">
        <v>2248</v>
      </c>
      <c r="D711" s="25">
        <v>8213</v>
      </c>
      <c r="E711" s="25">
        <v>292</v>
      </c>
      <c r="F711" s="25">
        <v>713</v>
      </c>
      <c r="G711" s="25">
        <v>277</v>
      </c>
      <c r="H711" s="25">
        <v>966</v>
      </c>
      <c r="I711" s="25">
        <v>332</v>
      </c>
      <c r="J711" s="25">
        <v>803</v>
      </c>
      <c r="K711" s="25">
        <v>664</v>
      </c>
      <c r="L711" s="25">
        <v>449</v>
      </c>
      <c r="M711" s="25">
        <v>1219</v>
      </c>
      <c r="N711" s="25">
        <v>1029</v>
      </c>
      <c r="O711" s="25">
        <v>709</v>
      </c>
      <c r="P711" s="25">
        <v>550</v>
      </c>
      <c r="Q711" s="25">
        <v>537</v>
      </c>
      <c r="R711" s="25">
        <v>452</v>
      </c>
      <c r="S711" s="25">
        <v>907</v>
      </c>
      <c r="T711" s="25">
        <v>1674</v>
      </c>
      <c r="U711" s="25">
        <v>2899</v>
      </c>
      <c r="V711" s="25">
        <v>2132</v>
      </c>
      <c r="W711" s="25">
        <v>601</v>
      </c>
      <c r="X711" s="25">
        <v>95</v>
      </c>
      <c r="Y711" s="25">
        <v>0</v>
      </c>
      <c r="Z711" s="25">
        <v>0</v>
      </c>
      <c r="AA711" s="25">
        <v>95</v>
      </c>
      <c r="AB711" s="26">
        <f>'TAZ 1454 2015 Land Use'!H711</f>
        <v>4051</v>
      </c>
      <c r="AC711" s="25">
        <f t="shared" si="40"/>
        <v>2131</v>
      </c>
      <c r="AD711" s="25">
        <f t="shared" si="41"/>
        <v>1920</v>
      </c>
      <c r="AE711" s="29">
        <f t="shared" si="42"/>
        <v>4.276169265033408</v>
      </c>
    </row>
    <row r="712" spans="1:31" x14ac:dyDescent="0.25">
      <c r="A712" s="23">
        <v>3</v>
      </c>
      <c r="B712" s="25">
        <v>711</v>
      </c>
      <c r="C712" s="25">
        <v>2827</v>
      </c>
      <c r="D712" s="25">
        <v>9170</v>
      </c>
      <c r="E712" s="25">
        <v>334</v>
      </c>
      <c r="F712" s="25">
        <v>855</v>
      </c>
      <c r="G712" s="25">
        <v>443</v>
      </c>
      <c r="H712" s="25">
        <v>1195</v>
      </c>
      <c r="I712" s="25">
        <v>471</v>
      </c>
      <c r="J712" s="25">
        <v>709</v>
      </c>
      <c r="K712" s="25">
        <v>1286</v>
      </c>
      <c r="L712" s="25">
        <v>361</v>
      </c>
      <c r="M712" s="25">
        <v>1551</v>
      </c>
      <c r="N712" s="25">
        <v>1276</v>
      </c>
      <c r="O712" s="25">
        <v>249</v>
      </c>
      <c r="P712" s="25">
        <v>487</v>
      </c>
      <c r="Q712" s="25">
        <v>778</v>
      </c>
      <c r="R712" s="25">
        <v>1313</v>
      </c>
      <c r="S712" s="25">
        <v>536</v>
      </c>
      <c r="T712" s="25">
        <v>2456</v>
      </c>
      <c r="U712" s="25">
        <v>2443</v>
      </c>
      <c r="V712" s="25">
        <v>2801</v>
      </c>
      <c r="W712" s="25">
        <v>934</v>
      </c>
      <c r="X712" s="25">
        <v>0</v>
      </c>
      <c r="Y712" s="25">
        <v>0</v>
      </c>
      <c r="Z712" s="25">
        <v>0</v>
      </c>
      <c r="AA712" s="25">
        <v>0</v>
      </c>
      <c r="AB712" s="26">
        <f>'TAZ 1454 2015 Land Use'!H712</f>
        <v>4730</v>
      </c>
      <c r="AC712" s="25">
        <f t="shared" si="40"/>
        <v>3281</v>
      </c>
      <c r="AD712" s="25">
        <f t="shared" si="41"/>
        <v>1449</v>
      </c>
      <c r="AE712" s="29">
        <f t="shared" si="42"/>
        <v>4.013850415512465</v>
      </c>
    </row>
    <row r="713" spans="1:31" x14ac:dyDescent="0.25">
      <c r="A713" s="23">
        <v>3</v>
      </c>
      <c r="B713" s="25">
        <v>712</v>
      </c>
      <c r="C713" s="25">
        <v>1403</v>
      </c>
      <c r="D713" s="25">
        <v>5058</v>
      </c>
      <c r="E713" s="25">
        <v>143</v>
      </c>
      <c r="F713" s="25">
        <v>516</v>
      </c>
      <c r="G713" s="25">
        <v>149</v>
      </c>
      <c r="H713" s="25">
        <v>595</v>
      </c>
      <c r="I713" s="25">
        <v>234</v>
      </c>
      <c r="J713" s="25">
        <v>470</v>
      </c>
      <c r="K713" s="25">
        <v>474</v>
      </c>
      <c r="L713" s="25">
        <v>225</v>
      </c>
      <c r="M713" s="25">
        <v>871</v>
      </c>
      <c r="N713" s="25">
        <v>532</v>
      </c>
      <c r="O713" s="25">
        <v>209</v>
      </c>
      <c r="P713" s="25">
        <v>375</v>
      </c>
      <c r="Q713" s="25">
        <v>338</v>
      </c>
      <c r="R713" s="25">
        <v>481</v>
      </c>
      <c r="S713" s="25">
        <v>276</v>
      </c>
      <c r="T713" s="25">
        <v>982</v>
      </c>
      <c r="U713" s="25">
        <v>1646</v>
      </c>
      <c r="V713" s="25">
        <v>1353</v>
      </c>
      <c r="W713" s="25">
        <v>801</v>
      </c>
      <c r="X713" s="25">
        <v>127</v>
      </c>
      <c r="Y713" s="25">
        <v>0</v>
      </c>
      <c r="Z713" s="25">
        <v>0</v>
      </c>
      <c r="AA713" s="25">
        <v>127</v>
      </c>
      <c r="AB713" s="26">
        <f>'TAZ 1454 2015 Land Use'!H713</f>
        <v>2479</v>
      </c>
      <c r="AC713" s="25">
        <f t="shared" si="40"/>
        <v>1418</v>
      </c>
      <c r="AD713" s="25">
        <f t="shared" si="41"/>
        <v>1061</v>
      </c>
      <c r="AE713" s="29">
        <f t="shared" si="42"/>
        <v>4.7155555555555555</v>
      </c>
    </row>
    <row r="714" spans="1:31" x14ac:dyDescent="0.25">
      <c r="A714" s="23">
        <v>3</v>
      </c>
      <c r="B714" s="25">
        <v>713</v>
      </c>
      <c r="C714" s="25">
        <v>1465</v>
      </c>
      <c r="D714" s="25">
        <v>5253</v>
      </c>
      <c r="E714" s="25">
        <v>192</v>
      </c>
      <c r="F714" s="25">
        <v>469</v>
      </c>
      <c r="G714" s="25">
        <v>207</v>
      </c>
      <c r="H714" s="25">
        <v>597</v>
      </c>
      <c r="I714" s="25">
        <v>247</v>
      </c>
      <c r="J714" s="25">
        <v>503</v>
      </c>
      <c r="K714" s="25">
        <v>499</v>
      </c>
      <c r="L714" s="25">
        <v>216</v>
      </c>
      <c r="M714" s="25">
        <v>897</v>
      </c>
      <c r="N714" s="25">
        <v>568</v>
      </c>
      <c r="O714" s="25">
        <v>297</v>
      </c>
      <c r="P714" s="25">
        <v>335</v>
      </c>
      <c r="Q714" s="25">
        <v>321</v>
      </c>
      <c r="R714" s="25">
        <v>512</v>
      </c>
      <c r="S714" s="25">
        <v>182</v>
      </c>
      <c r="T714" s="25">
        <v>1141</v>
      </c>
      <c r="U714" s="25">
        <v>1347</v>
      </c>
      <c r="V714" s="25">
        <v>1705</v>
      </c>
      <c r="W714" s="25">
        <v>878</v>
      </c>
      <c r="X714" s="25">
        <v>13</v>
      </c>
      <c r="Y714" s="25">
        <v>0</v>
      </c>
      <c r="Z714" s="25">
        <v>0</v>
      </c>
      <c r="AA714" s="25">
        <v>13</v>
      </c>
      <c r="AB714" s="26">
        <f>'TAZ 1454 2015 Land Use'!H714</f>
        <v>2688</v>
      </c>
      <c r="AC714" s="25">
        <f t="shared" si="40"/>
        <v>1501</v>
      </c>
      <c r="AD714" s="25">
        <f t="shared" si="41"/>
        <v>1187</v>
      </c>
      <c r="AE714" s="29">
        <f t="shared" si="42"/>
        <v>5.4953703703703702</v>
      </c>
    </row>
    <row r="715" spans="1:31" x14ac:dyDescent="0.25">
      <c r="A715" s="23">
        <v>3</v>
      </c>
      <c r="B715" s="25">
        <v>714</v>
      </c>
      <c r="C715" s="25">
        <v>328</v>
      </c>
      <c r="D715" s="25">
        <v>817</v>
      </c>
      <c r="E715" s="25">
        <v>84</v>
      </c>
      <c r="F715" s="25">
        <v>140</v>
      </c>
      <c r="G715" s="25">
        <v>27</v>
      </c>
      <c r="H715" s="25">
        <v>77</v>
      </c>
      <c r="I715" s="25">
        <v>102</v>
      </c>
      <c r="J715" s="25">
        <v>127</v>
      </c>
      <c r="K715" s="25">
        <v>94</v>
      </c>
      <c r="L715" s="25">
        <v>5</v>
      </c>
      <c r="M715" s="25">
        <v>224</v>
      </c>
      <c r="N715" s="25">
        <v>104</v>
      </c>
      <c r="O715" s="25">
        <v>74</v>
      </c>
      <c r="P715" s="25">
        <v>66</v>
      </c>
      <c r="Q715" s="25">
        <v>91</v>
      </c>
      <c r="R715" s="25">
        <v>97</v>
      </c>
      <c r="S715" s="25">
        <v>62</v>
      </c>
      <c r="T715" s="25">
        <v>179</v>
      </c>
      <c r="U715" s="25">
        <v>216</v>
      </c>
      <c r="V715" s="25">
        <v>148</v>
      </c>
      <c r="W715" s="25">
        <v>212</v>
      </c>
      <c r="X715" s="25">
        <v>10</v>
      </c>
      <c r="Y715" s="25">
        <v>0</v>
      </c>
      <c r="Z715" s="25">
        <v>0</v>
      </c>
      <c r="AA715" s="25">
        <v>10</v>
      </c>
      <c r="AB715" s="26">
        <f>'TAZ 1454 2015 Land Use'!H715</f>
        <v>340</v>
      </c>
      <c r="AC715" s="25">
        <f t="shared" si="40"/>
        <v>315</v>
      </c>
      <c r="AD715" s="25">
        <f t="shared" si="41"/>
        <v>25</v>
      </c>
      <c r="AE715" s="29">
        <f t="shared" si="42"/>
        <v>5</v>
      </c>
    </row>
    <row r="716" spans="1:31" x14ac:dyDescent="0.25">
      <c r="A716" s="23">
        <v>4</v>
      </c>
      <c r="B716" s="25">
        <v>715</v>
      </c>
      <c r="C716" s="25">
        <v>2429</v>
      </c>
      <c r="D716" s="25">
        <v>7435</v>
      </c>
      <c r="E716" s="25">
        <v>419</v>
      </c>
      <c r="F716" s="25">
        <v>754</v>
      </c>
      <c r="G716" s="25">
        <v>409</v>
      </c>
      <c r="H716" s="25">
        <v>847</v>
      </c>
      <c r="I716" s="25">
        <v>324</v>
      </c>
      <c r="J716" s="25">
        <v>869</v>
      </c>
      <c r="K716" s="25">
        <v>977</v>
      </c>
      <c r="L716" s="25">
        <v>259</v>
      </c>
      <c r="M716" s="25">
        <v>1610</v>
      </c>
      <c r="N716" s="25">
        <v>819</v>
      </c>
      <c r="O716" s="25">
        <v>282</v>
      </c>
      <c r="P716" s="25">
        <v>466</v>
      </c>
      <c r="Q716" s="25">
        <v>492</v>
      </c>
      <c r="R716" s="25">
        <v>1189</v>
      </c>
      <c r="S716" s="25">
        <v>478</v>
      </c>
      <c r="T716" s="25">
        <v>1362</v>
      </c>
      <c r="U716" s="25">
        <v>1988</v>
      </c>
      <c r="V716" s="25">
        <v>2697</v>
      </c>
      <c r="W716" s="25">
        <v>910</v>
      </c>
      <c r="X716" s="25">
        <v>3</v>
      </c>
      <c r="Y716" s="25">
        <v>0</v>
      </c>
      <c r="Z716" s="25">
        <v>0</v>
      </c>
      <c r="AA716" s="25">
        <v>3</v>
      </c>
      <c r="AB716" s="26">
        <f>'TAZ 1454 2015 Land Use'!H716</f>
        <v>4018</v>
      </c>
      <c r="AC716" s="25">
        <f t="shared" si="40"/>
        <v>2823</v>
      </c>
      <c r="AD716" s="25">
        <f t="shared" si="41"/>
        <v>1195</v>
      </c>
      <c r="AE716" s="29">
        <f t="shared" si="42"/>
        <v>4.6138996138996138</v>
      </c>
    </row>
    <row r="717" spans="1:31" x14ac:dyDescent="0.25">
      <c r="A717" s="23">
        <v>4</v>
      </c>
      <c r="B717" s="25">
        <v>716</v>
      </c>
      <c r="C717" s="25">
        <v>1784</v>
      </c>
      <c r="D717" s="25">
        <v>4897</v>
      </c>
      <c r="E717" s="25">
        <v>443</v>
      </c>
      <c r="F717" s="25">
        <v>569</v>
      </c>
      <c r="G717" s="25">
        <v>300</v>
      </c>
      <c r="H717" s="25">
        <v>472</v>
      </c>
      <c r="I717" s="25">
        <v>431</v>
      </c>
      <c r="J717" s="25">
        <v>597</v>
      </c>
      <c r="K717" s="25">
        <v>619</v>
      </c>
      <c r="L717" s="25">
        <v>137</v>
      </c>
      <c r="M717" s="25">
        <v>1200</v>
      </c>
      <c r="N717" s="25">
        <v>584</v>
      </c>
      <c r="O717" s="25">
        <v>344</v>
      </c>
      <c r="P717" s="25">
        <v>410</v>
      </c>
      <c r="Q717" s="25">
        <v>385</v>
      </c>
      <c r="R717" s="25">
        <v>645</v>
      </c>
      <c r="S717" s="25">
        <v>326</v>
      </c>
      <c r="T717" s="25">
        <v>957</v>
      </c>
      <c r="U717" s="25">
        <v>1453</v>
      </c>
      <c r="V717" s="25">
        <v>1390</v>
      </c>
      <c r="W717" s="25">
        <v>771</v>
      </c>
      <c r="X717" s="25">
        <v>27</v>
      </c>
      <c r="Y717" s="25">
        <v>0</v>
      </c>
      <c r="Z717" s="25">
        <v>0</v>
      </c>
      <c r="AA717" s="25">
        <v>27</v>
      </c>
      <c r="AB717" s="26">
        <f>'TAZ 1454 2015 Land Use'!H717</f>
        <v>2476</v>
      </c>
      <c r="AC717" s="25">
        <f t="shared" si="40"/>
        <v>1835</v>
      </c>
      <c r="AD717" s="25">
        <f t="shared" si="41"/>
        <v>641</v>
      </c>
      <c r="AE717" s="29">
        <f t="shared" si="42"/>
        <v>4.6788321167883211</v>
      </c>
    </row>
    <row r="718" spans="1:31" x14ac:dyDescent="0.25">
      <c r="A718" s="23">
        <v>4</v>
      </c>
      <c r="B718" s="25">
        <v>717</v>
      </c>
      <c r="C718" s="25">
        <v>2205</v>
      </c>
      <c r="D718" s="25">
        <v>6257</v>
      </c>
      <c r="E718" s="25">
        <v>436</v>
      </c>
      <c r="F718" s="25">
        <v>671</v>
      </c>
      <c r="G718" s="25">
        <v>476</v>
      </c>
      <c r="H718" s="25">
        <v>622</v>
      </c>
      <c r="I718" s="25">
        <v>469</v>
      </c>
      <c r="J718" s="25">
        <v>700</v>
      </c>
      <c r="K718" s="25">
        <v>828</v>
      </c>
      <c r="L718" s="25">
        <v>208</v>
      </c>
      <c r="M718" s="25">
        <v>1347</v>
      </c>
      <c r="N718" s="25">
        <v>858</v>
      </c>
      <c r="O718" s="25">
        <v>526</v>
      </c>
      <c r="P718" s="25">
        <v>455</v>
      </c>
      <c r="Q718" s="25">
        <v>536</v>
      </c>
      <c r="R718" s="25">
        <v>688</v>
      </c>
      <c r="S718" s="25">
        <v>581</v>
      </c>
      <c r="T718" s="25">
        <v>1231</v>
      </c>
      <c r="U718" s="25">
        <v>2007</v>
      </c>
      <c r="V718" s="25">
        <v>1677</v>
      </c>
      <c r="W718" s="25">
        <v>761</v>
      </c>
      <c r="X718" s="25">
        <v>21</v>
      </c>
      <c r="Y718" s="25">
        <v>0</v>
      </c>
      <c r="Z718" s="25">
        <v>0</v>
      </c>
      <c r="AA718" s="25">
        <v>21</v>
      </c>
      <c r="AB718" s="26">
        <f>'TAZ 1454 2015 Land Use'!H718</f>
        <v>3293</v>
      </c>
      <c r="AC718" s="25">
        <f t="shared" si="40"/>
        <v>2356</v>
      </c>
      <c r="AD718" s="25">
        <f t="shared" si="41"/>
        <v>937</v>
      </c>
      <c r="AE718" s="29">
        <f t="shared" si="42"/>
        <v>4.5048076923076925</v>
      </c>
    </row>
    <row r="719" spans="1:31" x14ac:dyDescent="0.25">
      <c r="A719" s="23">
        <v>4</v>
      </c>
      <c r="B719" s="25">
        <v>718</v>
      </c>
      <c r="C719" s="25">
        <v>2903</v>
      </c>
      <c r="D719" s="25">
        <v>8518</v>
      </c>
      <c r="E719" s="25">
        <v>485</v>
      </c>
      <c r="F719" s="25">
        <v>990</v>
      </c>
      <c r="G719" s="25">
        <v>504</v>
      </c>
      <c r="H719" s="25">
        <v>924</v>
      </c>
      <c r="I719" s="25">
        <v>515</v>
      </c>
      <c r="J719" s="25">
        <v>947</v>
      </c>
      <c r="K719" s="25">
        <v>974</v>
      </c>
      <c r="L719" s="25">
        <v>467</v>
      </c>
      <c r="M719" s="25">
        <v>1794</v>
      </c>
      <c r="N719" s="25">
        <v>1109</v>
      </c>
      <c r="O719" s="25">
        <v>491</v>
      </c>
      <c r="P719" s="25">
        <v>614</v>
      </c>
      <c r="Q719" s="25">
        <v>806</v>
      </c>
      <c r="R719" s="25">
        <v>992</v>
      </c>
      <c r="S719" s="25">
        <v>537</v>
      </c>
      <c r="T719" s="25">
        <v>1666</v>
      </c>
      <c r="U719" s="25">
        <v>2636</v>
      </c>
      <c r="V719" s="25">
        <v>2672</v>
      </c>
      <c r="W719" s="25">
        <v>1007</v>
      </c>
      <c r="X719" s="25">
        <v>8</v>
      </c>
      <c r="Y719" s="25">
        <v>0</v>
      </c>
      <c r="Z719" s="25">
        <v>0</v>
      </c>
      <c r="AA719" s="25">
        <v>8</v>
      </c>
      <c r="AB719" s="26">
        <f>'TAZ 1454 2015 Land Use'!H719</f>
        <v>4629</v>
      </c>
      <c r="AC719" s="25">
        <f t="shared" si="40"/>
        <v>2895</v>
      </c>
      <c r="AD719" s="25">
        <f t="shared" si="41"/>
        <v>1734</v>
      </c>
      <c r="AE719" s="29">
        <f t="shared" si="42"/>
        <v>3.7130620985010707</v>
      </c>
    </row>
    <row r="720" spans="1:31" x14ac:dyDescent="0.25">
      <c r="A720" s="23">
        <v>4</v>
      </c>
      <c r="B720" s="25">
        <v>719</v>
      </c>
      <c r="C720" s="25">
        <v>2660</v>
      </c>
      <c r="D720" s="25">
        <v>7228</v>
      </c>
      <c r="E720" s="25">
        <v>660</v>
      </c>
      <c r="F720" s="25">
        <v>719</v>
      </c>
      <c r="G720" s="25">
        <v>517</v>
      </c>
      <c r="H720" s="25">
        <v>764</v>
      </c>
      <c r="I720" s="25">
        <v>409</v>
      </c>
      <c r="J720" s="25">
        <v>929</v>
      </c>
      <c r="K720" s="25">
        <v>1175</v>
      </c>
      <c r="L720" s="25">
        <v>147</v>
      </c>
      <c r="M720" s="25">
        <v>1633</v>
      </c>
      <c r="N720" s="25">
        <v>1027</v>
      </c>
      <c r="O720" s="25">
        <v>693</v>
      </c>
      <c r="P720" s="25">
        <v>656</v>
      </c>
      <c r="Q720" s="25">
        <v>676</v>
      </c>
      <c r="R720" s="25">
        <v>635</v>
      </c>
      <c r="S720" s="25">
        <v>469</v>
      </c>
      <c r="T720" s="25">
        <v>1631</v>
      </c>
      <c r="U720" s="25">
        <v>2333</v>
      </c>
      <c r="V720" s="25">
        <v>2311</v>
      </c>
      <c r="W720" s="25">
        <v>484</v>
      </c>
      <c r="X720" s="25">
        <v>14</v>
      </c>
      <c r="Y720" s="25">
        <v>0</v>
      </c>
      <c r="Z720" s="25">
        <v>0</v>
      </c>
      <c r="AA720" s="25">
        <v>14</v>
      </c>
      <c r="AB720" s="26">
        <f>'TAZ 1454 2015 Land Use'!H720</f>
        <v>3977</v>
      </c>
      <c r="AC720" s="25">
        <f t="shared" si="40"/>
        <v>3279</v>
      </c>
      <c r="AD720" s="25">
        <f t="shared" si="41"/>
        <v>698</v>
      </c>
      <c r="AE720" s="29">
        <f t="shared" si="42"/>
        <v>4.7482993197278915</v>
      </c>
    </row>
    <row r="721" spans="1:31" x14ac:dyDescent="0.25">
      <c r="A721" s="23">
        <v>4</v>
      </c>
      <c r="B721" s="25">
        <v>720</v>
      </c>
      <c r="C721" s="25">
        <v>1704</v>
      </c>
      <c r="D721" s="25">
        <v>4775</v>
      </c>
      <c r="E721" s="25">
        <v>358</v>
      </c>
      <c r="F721" s="25">
        <v>502</v>
      </c>
      <c r="G721" s="25">
        <v>365</v>
      </c>
      <c r="H721" s="25">
        <v>479</v>
      </c>
      <c r="I721" s="25">
        <v>199</v>
      </c>
      <c r="J721" s="25">
        <v>666</v>
      </c>
      <c r="K721" s="25">
        <v>542</v>
      </c>
      <c r="L721" s="25">
        <v>297</v>
      </c>
      <c r="M721" s="25">
        <v>1068</v>
      </c>
      <c r="N721" s="25">
        <v>636</v>
      </c>
      <c r="O721" s="25">
        <v>175</v>
      </c>
      <c r="P721" s="25">
        <v>330</v>
      </c>
      <c r="Q721" s="25">
        <v>591</v>
      </c>
      <c r="R721" s="25">
        <v>608</v>
      </c>
      <c r="S721" s="25">
        <v>416</v>
      </c>
      <c r="T721" s="25">
        <v>651</v>
      </c>
      <c r="U721" s="25">
        <v>1845</v>
      </c>
      <c r="V721" s="25">
        <v>1506</v>
      </c>
      <c r="W721" s="25">
        <v>357</v>
      </c>
      <c r="X721" s="25">
        <v>14</v>
      </c>
      <c r="Y721" s="25">
        <v>0</v>
      </c>
      <c r="Z721" s="25">
        <v>0</v>
      </c>
      <c r="AA721" s="25">
        <v>14</v>
      </c>
      <c r="AB721" s="26">
        <f>'TAZ 1454 2015 Land Use'!H721</f>
        <v>2880</v>
      </c>
      <c r="AC721" s="25">
        <f t="shared" si="40"/>
        <v>1750</v>
      </c>
      <c r="AD721" s="25">
        <f t="shared" si="41"/>
        <v>1130</v>
      </c>
      <c r="AE721" s="29">
        <f t="shared" si="42"/>
        <v>3.8047138047138045</v>
      </c>
    </row>
    <row r="722" spans="1:31" x14ac:dyDescent="0.25">
      <c r="A722" s="23">
        <v>4</v>
      </c>
      <c r="B722" s="25">
        <v>721</v>
      </c>
      <c r="C722" s="25">
        <v>2409</v>
      </c>
      <c r="D722" s="25">
        <v>6339</v>
      </c>
      <c r="E722" s="25">
        <v>590</v>
      </c>
      <c r="F722" s="25">
        <v>951</v>
      </c>
      <c r="G722" s="25">
        <v>375</v>
      </c>
      <c r="H722" s="25">
        <v>493</v>
      </c>
      <c r="I722" s="25">
        <v>400</v>
      </c>
      <c r="J722" s="25">
        <v>1129</v>
      </c>
      <c r="K722" s="25">
        <v>682</v>
      </c>
      <c r="L722" s="25">
        <v>198</v>
      </c>
      <c r="M722" s="25">
        <v>1722</v>
      </c>
      <c r="N722" s="25">
        <v>687</v>
      </c>
      <c r="O722" s="25">
        <v>461</v>
      </c>
      <c r="P722" s="25">
        <v>729</v>
      </c>
      <c r="Q722" s="25">
        <v>495</v>
      </c>
      <c r="R722" s="25">
        <v>724</v>
      </c>
      <c r="S722" s="25">
        <v>482</v>
      </c>
      <c r="T722" s="25">
        <v>858</v>
      </c>
      <c r="U722" s="25">
        <v>2233</v>
      </c>
      <c r="V722" s="25">
        <v>1870</v>
      </c>
      <c r="W722" s="25">
        <v>896</v>
      </c>
      <c r="X722" s="25">
        <v>96</v>
      </c>
      <c r="Y722" s="25">
        <v>0</v>
      </c>
      <c r="Z722" s="25">
        <v>0</v>
      </c>
      <c r="AA722" s="25">
        <v>96</v>
      </c>
      <c r="AB722" s="26">
        <f>'TAZ 1454 2015 Land Use'!H722</f>
        <v>3360</v>
      </c>
      <c r="AC722" s="25">
        <f t="shared" si="40"/>
        <v>2493</v>
      </c>
      <c r="AD722" s="25">
        <f t="shared" si="41"/>
        <v>867</v>
      </c>
      <c r="AE722" s="29">
        <f t="shared" si="42"/>
        <v>4.3787878787878789</v>
      </c>
    </row>
    <row r="723" spans="1:31" x14ac:dyDescent="0.25">
      <c r="A723" s="23">
        <v>4</v>
      </c>
      <c r="B723" s="25">
        <v>722</v>
      </c>
      <c r="C723" s="25">
        <v>2669</v>
      </c>
      <c r="D723" s="25">
        <v>8066</v>
      </c>
      <c r="E723" s="25">
        <v>587</v>
      </c>
      <c r="F723" s="25">
        <v>730</v>
      </c>
      <c r="G723" s="25">
        <v>659</v>
      </c>
      <c r="H723" s="25">
        <v>693</v>
      </c>
      <c r="I723" s="25">
        <v>419</v>
      </c>
      <c r="J723" s="25">
        <v>969</v>
      </c>
      <c r="K723" s="25">
        <v>878</v>
      </c>
      <c r="L723" s="25">
        <v>403</v>
      </c>
      <c r="M723" s="25">
        <v>1550</v>
      </c>
      <c r="N723" s="25">
        <v>1119</v>
      </c>
      <c r="O723" s="25">
        <v>739</v>
      </c>
      <c r="P723" s="25">
        <v>859</v>
      </c>
      <c r="Q723" s="25">
        <v>638</v>
      </c>
      <c r="R723" s="25">
        <v>433</v>
      </c>
      <c r="S723" s="25">
        <v>424</v>
      </c>
      <c r="T723" s="25">
        <v>1732</v>
      </c>
      <c r="U723" s="25">
        <v>3136</v>
      </c>
      <c r="V723" s="25">
        <v>2024</v>
      </c>
      <c r="W723" s="25">
        <v>750</v>
      </c>
      <c r="X723" s="25">
        <v>29</v>
      </c>
      <c r="Y723" s="25">
        <v>0</v>
      </c>
      <c r="Z723" s="25">
        <v>0</v>
      </c>
      <c r="AA723" s="25">
        <v>29</v>
      </c>
      <c r="AB723" s="26">
        <f>'TAZ 1454 2015 Land Use'!H723</f>
        <v>4551</v>
      </c>
      <c r="AC723" s="25">
        <f t="shared" si="40"/>
        <v>2725</v>
      </c>
      <c r="AD723" s="25">
        <f t="shared" si="41"/>
        <v>1826</v>
      </c>
      <c r="AE723" s="29">
        <f t="shared" si="42"/>
        <v>4.5310173697270475</v>
      </c>
    </row>
    <row r="724" spans="1:31" x14ac:dyDescent="0.25">
      <c r="A724" s="23">
        <v>4</v>
      </c>
      <c r="B724" s="25">
        <v>723</v>
      </c>
      <c r="C724" s="25">
        <v>2002</v>
      </c>
      <c r="D724" s="25">
        <v>5297</v>
      </c>
      <c r="E724" s="25">
        <v>399</v>
      </c>
      <c r="F724" s="25">
        <v>713</v>
      </c>
      <c r="G724" s="25">
        <v>436</v>
      </c>
      <c r="H724" s="25">
        <v>454</v>
      </c>
      <c r="I724" s="25">
        <v>330</v>
      </c>
      <c r="J724" s="25">
        <v>796</v>
      </c>
      <c r="K724" s="25">
        <v>661</v>
      </c>
      <c r="L724" s="25">
        <v>215</v>
      </c>
      <c r="M724" s="25">
        <v>1386</v>
      </c>
      <c r="N724" s="25">
        <v>616</v>
      </c>
      <c r="O724" s="25">
        <v>391</v>
      </c>
      <c r="P724" s="25">
        <v>326</v>
      </c>
      <c r="Q724" s="25">
        <v>396</v>
      </c>
      <c r="R724" s="25">
        <v>889</v>
      </c>
      <c r="S724" s="25">
        <v>156</v>
      </c>
      <c r="T724" s="25">
        <v>1026</v>
      </c>
      <c r="U724" s="25">
        <v>1417</v>
      </c>
      <c r="V724" s="25">
        <v>1908</v>
      </c>
      <c r="W724" s="25">
        <v>790</v>
      </c>
      <c r="X724" s="25">
        <v>23</v>
      </c>
      <c r="Y724" s="25">
        <v>0</v>
      </c>
      <c r="Z724" s="25">
        <v>0</v>
      </c>
      <c r="AA724" s="25">
        <v>23</v>
      </c>
      <c r="AB724" s="26">
        <f>'TAZ 1454 2015 Land Use'!H724</f>
        <v>2951</v>
      </c>
      <c r="AC724" s="25">
        <f t="shared" si="40"/>
        <v>2118</v>
      </c>
      <c r="AD724" s="25">
        <f t="shared" si="41"/>
        <v>833</v>
      </c>
      <c r="AE724" s="29">
        <f t="shared" si="42"/>
        <v>3.8744186046511628</v>
      </c>
    </row>
    <row r="725" spans="1:31" x14ac:dyDescent="0.25">
      <c r="A725" s="23">
        <v>4</v>
      </c>
      <c r="B725" s="25">
        <v>724</v>
      </c>
      <c r="C725" s="25">
        <v>2873</v>
      </c>
      <c r="D725" s="25">
        <v>6709</v>
      </c>
      <c r="E725" s="25">
        <v>990</v>
      </c>
      <c r="F725" s="25">
        <v>994</v>
      </c>
      <c r="G725" s="25">
        <v>251</v>
      </c>
      <c r="H725" s="25">
        <v>638</v>
      </c>
      <c r="I725" s="25">
        <v>910</v>
      </c>
      <c r="J725" s="25">
        <v>949</v>
      </c>
      <c r="K725" s="25">
        <v>743</v>
      </c>
      <c r="L725" s="25">
        <v>271</v>
      </c>
      <c r="M725" s="25">
        <v>2127</v>
      </c>
      <c r="N725" s="25">
        <v>746</v>
      </c>
      <c r="O725" s="25">
        <v>649</v>
      </c>
      <c r="P725" s="25">
        <v>957</v>
      </c>
      <c r="Q725" s="25">
        <v>475</v>
      </c>
      <c r="R725" s="25">
        <v>792</v>
      </c>
      <c r="S725" s="25">
        <v>345</v>
      </c>
      <c r="T725" s="25">
        <v>1016</v>
      </c>
      <c r="U725" s="25">
        <v>1989</v>
      </c>
      <c r="V725" s="25">
        <v>1778</v>
      </c>
      <c r="W725" s="25">
        <v>1581</v>
      </c>
      <c r="X725" s="25">
        <v>8</v>
      </c>
      <c r="Y725" s="25">
        <v>0</v>
      </c>
      <c r="Z725" s="25">
        <v>0</v>
      </c>
      <c r="AA725" s="25">
        <v>8</v>
      </c>
      <c r="AB725" s="26">
        <f>'TAZ 1454 2015 Land Use'!H725</f>
        <v>3495</v>
      </c>
      <c r="AC725" s="25">
        <f t="shared" si="40"/>
        <v>2435</v>
      </c>
      <c r="AD725" s="25">
        <f t="shared" si="41"/>
        <v>1060</v>
      </c>
      <c r="AE725" s="29">
        <f t="shared" si="42"/>
        <v>3.9114391143911438</v>
      </c>
    </row>
    <row r="726" spans="1:31" x14ac:dyDescent="0.25">
      <c r="A726" s="23">
        <v>4</v>
      </c>
      <c r="B726" s="25">
        <v>725</v>
      </c>
      <c r="C726" s="25">
        <v>1406</v>
      </c>
      <c r="D726" s="25">
        <v>4158</v>
      </c>
      <c r="E726" s="25">
        <v>113</v>
      </c>
      <c r="F726" s="25">
        <v>656</v>
      </c>
      <c r="G726" s="25">
        <v>125</v>
      </c>
      <c r="H726" s="25">
        <v>512</v>
      </c>
      <c r="I726" s="25">
        <v>305</v>
      </c>
      <c r="J726" s="25">
        <v>510</v>
      </c>
      <c r="K726" s="25">
        <v>488</v>
      </c>
      <c r="L726" s="25">
        <v>103</v>
      </c>
      <c r="M726" s="25">
        <v>927</v>
      </c>
      <c r="N726" s="25">
        <v>479</v>
      </c>
      <c r="O726" s="25">
        <v>79</v>
      </c>
      <c r="P726" s="25">
        <v>170</v>
      </c>
      <c r="Q726" s="25">
        <v>283</v>
      </c>
      <c r="R726" s="25">
        <v>874</v>
      </c>
      <c r="S726" s="25">
        <v>157</v>
      </c>
      <c r="T726" s="25">
        <v>932</v>
      </c>
      <c r="U726" s="25">
        <v>747</v>
      </c>
      <c r="V726" s="25">
        <v>1499</v>
      </c>
      <c r="W726" s="25">
        <v>823</v>
      </c>
      <c r="X726" s="25">
        <v>12</v>
      </c>
      <c r="Y726" s="25">
        <v>0</v>
      </c>
      <c r="Z726" s="25">
        <v>0</v>
      </c>
      <c r="AA726" s="25">
        <v>12</v>
      </c>
      <c r="AB726" s="26">
        <f>'TAZ 1454 2015 Land Use'!H726</f>
        <v>1928</v>
      </c>
      <c r="AC726" s="25">
        <f t="shared" si="40"/>
        <v>1486</v>
      </c>
      <c r="AD726" s="25">
        <f t="shared" si="41"/>
        <v>442</v>
      </c>
      <c r="AE726" s="29">
        <f t="shared" si="42"/>
        <v>4.29126213592233</v>
      </c>
    </row>
    <row r="727" spans="1:31" x14ac:dyDescent="0.25">
      <c r="A727" s="23">
        <v>4</v>
      </c>
      <c r="B727" s="25">
        <v>726</v>
      </c>
      <c r="C727" s="25">
        <v>3125</v>
      </c>
      <c r="D727" s="25">
        <v>9161</v>
      </c>
      <c r="E727" s="25">
        <v>456</v>
      </c>
      <c r="F727" s="25">
        <v>1074</v>
      </c>
      <c r="G727" s="25">
        <v>633</v>
      </c>
      <c r="H727" s="25">
        <v>962</v>
      </c>
      <c r="I727" s="25">
        <v>591</v>
      </c>
      <c r="J727" s="25">
        <v>1171</v>
      </c>
      <c r="K727" s="25">
        <v>1001</v>
      </c>
      <c r="L727" s="25">
        <v>362</v>
      </c>
      <c r="M727" s="25">
        <v>1833</v>
      </c>
      <c r="N727" s="25">
        <v>1292</v>
      </c>
      <c r="O727" s="25">
        <v>404</v>
      </c>
      <c r="P727" s="25">
        <v>821</v>
      </c>
      <c r="Q727" s="25">
        <v>681</v>
      </c>
      <c r="R727" s="25">
        <v>1219</v>
      </c>
      <c r="S727" s="25">
        <v>656</v>
      </c>
      <c r="T727" s="25">
        <v>1825</v>
      </c>
      <c r="U727" s="25">
        <v>2687</v>
      </c>
      <c r="V727" s="25">
        <v>2658</v>
      </c>
      <c r="W727" s="25">
        <v>1335</v>
      </c>
      <c r="X727" s="25">
        <v>0</v>
      </c>
      <c r="Y727" s="25">
        <v>0</v>
      </c>
      <c r="Z727" s="25">
        <v>0</v>
      </c>
      <c r="AA727" s="25">
        <v>0</v>
      </c>
      <c r="AB727" s="26">
        <f>'TAZ 1454 2015 Land Use'!H727</f>
        <v>4522</v>
      </c>
      <c r="AC727" s="25">
        <f t="shared" si="40"/>
        <v>3173</v>
      </c>
      <c r="AD727" s="25">
        <f t="shared" si="41"/>
        <v>1349</v>
      </c>
      <c r="AE727" s="29">
        <f t="shared" si="42"/>
        <v>3.7265193370165748</v>
      </c>
    </row>
    <row r="728" spans="1:31" x14ac:dyDescent="0.25">
      <c r="A728" s="23">
        <v>4</v>
      </c>
      <c r="B728" s="25">
        <v>727</v>
      </c>
      <c r="C728" s="25">
        <v>1116</v>
      </c>
      <c r="D728" s="25">
        <v>3288</v>
      </c>
      <c r="E728" s="25">
        <v>168</v>
      </c>
      <c r="F728" s="25">
        <v>427</v>
      </c>
      <c r="G728" s="25">
        <v>171</v>
      </c>
      <c r="H728" s="25">
        <v>350</v>
      </c>
      <c r="I728" s="25">
        <v>241</v>
      </c>
      <c r="J728" s="25">
        <v>309</v>
      </c>
      <c r="K728" s="25">
        <v>468</v>
      </c>
      <c r="L728" s="25">
        <v>98</v>
      </c>
      <c r="M728" s="25">
        <v>678</v>
      </c>
      <c r="N728" s="25">
        <v>438</v>
      </c>
      <c r="O728" s="25">
        <v>185</v>
      </c>
      <c r="P728" s="25">
        <v>236</v>
      </c>
      <c r="Q728" s="25">
        <v>288</v>
      </c>
      <c r="R728" s="25">
        <v>407</v>
      </c>
      <c r="S728" s="25">
        <v>317</v>
      </c>
      <c r="T728" s="25">
        <v>639</v>
      </c>
      <c r="U728" s="25">
        <v>1109</v>
      </c>
      <c r="V728" s="25">
        <v>838</v>
      </c>
      <c r="W728" s="25">
        <v>385</v>
      </c>
      <c r="X728" s="25">
        <v>142</v>
      </c>
      <c r="Y728" s="25">
        <v>0</v>
      </c>
      <c r="Z728" s="25">
        <v>0</v>
      </c>
      <c r="AA728" s="25">
        <v>142</v>
      </c>
      <c r="AB728" s="26">
        <f>'TAZ 1454 2015 Land Use'!H728</f>
        <v>1631</v>
      </c>
      <c r="AC728" s="25">
        <f t="shared" si="40"/>
        <v>1245</v>
      </c>
      <c r="AD728" s="25">
        <f t="shared" si="41"/>
        <v>386</v>
      </c>
      <c r="AE728" s="29">
        <f t="shared" si="42"/>
        <v>3.9387755102040818</v>
      </c>
    </row>
    <row r="729" spans="1:31" x14ac:dyDescent="0.25">
      <c r="A729" s="23">
        <v>4</v>
      </c>
      <c r="B729" s="25">
        <v>728</v>
      </c>
      <c r="C729" s="25">
        <v>2528</v>
      </c>
      <c r="D729" s="25">
        <v>7587</v>
      </c>
      <c r="E729" s="25">
        <v>395</v>
      </c>
      <c r="F729" s="25">
        <v>799</v>
      </c>
      <c r="G729" s="25">
        <v>622</v>
      </c>
      <c r="H729" s="25">
        <v>712</v>
      </c>
      <c r="I729" s="25">
        <v>445</v>
      </c>
      <c r="J729" s="25">
        <v>846</v>
      </c>
      <c r="K729" s="25">
        <v>876</v>
      </c>
      <c r="L729" s="25">
        <v>361</v>
      </c>
      <c r="M729" s="25">
        <v>1532</v>
      </c>
      <c r="N729" s="25">
        <v>996</v>
      </c>
      <c r="O729" s="25">
        <v>412</v>
      </c>
      <c r="P729" s="25">
        <v>591</v>
      </c>
      <c r="Q729" s="25">
        <v>656</v>
      </c>
      <c r="R729" s="25">
        <v>869</v>
      </c>
      <c r="S729" s="25">
        <v>715</v>
      </c>
      <c r="T729" s="25">
        <v>1422</v>
      </c>
      <c r="U729" s="25">
        <v>2480</v>
      </c>
      <c r="V729" s="25">
        <v>2229</v>
      </c>
      <c r="W729" s="25">
        <v>741</v>
      </c>
      <c r="X729" s="25">
        <v>2</v>
      </c>
      <c r="Y729" s="25">
        <v>0</v>
      </c>
      <c r="Z729" s="25">
        <v>0</v>
      </c>
      <c r="AA729" s="25">
        <v>2</v>
      </c>
      <c r="AB729" s="26">
        <f>'TAZ 1454 2015 Land Use'!H729</f>
        <v>4114</v>
      </c>
      <c r="AC729" s="25">
        <f t="shared" si="40"/>
        <v>2598</v>
      </c>
      <c r="AD729" s="25">
        <f t="shared" si="41"/>
        <v>1516</v>
      </c>
      <c r="AE729" s="29">
        <f t="shared" si="42"/>
        <v>4.1994459833795013</v>
      </c>
    </row>
    <row r="730" spans="1:31" x14ac:dyDescent="0.25">
      <c r="A730" s="23">
        <v>4</v>
      </c>
      <c r="B730" s="25">
        <v>729</v>
      </c>
      <c r="C730" s="25">
        <v>6438</v>
      </c>
      <c r="D730" s="25">
        <v>19661</v>
      </c>
      <c r="E730" s="25">
        <v>926</v>
      </c>
      <c r="F730" s="25">
        <v>1777</v>
      </c>
      <c r="G730" s="25">
        <v>1292</v>
      </c>
      <c r="H730" s="25">
        <v>2443</v>
      </c>
      <c r="I730" s="25">
        <v>650</v>
      </c>
      <c r="J730" s="25">
        <v>2551</v>
      </c>
      <c r="K730" s="25">
        <v>2889</v>
      </c>
      <c r="L730" s="25">
        <v>348</v>
      </c>
      <c r="M730" s="25">
        <v>3031</v>
      </c>
      <c r="N730" s="25">
        <v>3407</v>
      </c>
      <c r="O730" s="25">
        <v>736</v>
      </c>
      <c r="P730" s="25">
        <v>678</v>
      </c>
      <c r="Q730" s="25">
        <v>1407</v>
      </c>
      <c r="R730" s="25">
        <v>3617</v>
      </c>
      <c r="S730" s="25">
        <v>1557</v>
      </c>
      <c r="T730" s="25">
        <v>4457</v>
      </c>
      <c r="U730" s="25">
        <v>7689</v>
      </c>
      <c r="V730" s="25">
        <v>4273</v>
      </c>
      <c r="W730" s="25">
        <v>1685</v>
      </c>
      <c r="X730" s="25">
        <v>0</v>
      </c>
      <c r="Y730" s="25">
        <v>0</v>
      </c>
      <c r="Z730" s="25">
        <v>0</v>
      </c>
      <c r="AA730" s="25">
        <v>0</v>
      </c>
      <c r="AB730" s="26">
        <f>'TAZ 1454 2015 Land Use'!H730</f>
        <v>9748</v>
      </c>
      <c r="AC730" s="25">
        <f t="shared" si="40"/>
        <v>8329</v>
      </c>
      <c r="AD730" s="25">
        <f t="shared" si="41"/>
        <v>1419</v>
      </c>
      <c r="AE730" s="29">
        <f t="shared" si="42"/>
        <v>4.0775862068965516</v>
      </c>
    </row>
    <row r="731" spans="1:31" x14ac:dyDescent="0.25">
      <c r="A731" s="23">
        <v>4</v>
      </c>
      <c r="B731" s="25">
        <v>730</v>
      </c>
      <c r="C731" s="25">
        <v>3278</v>
      </c>
      <c r="D731" s="25">
        <v>9398</v>
      </c>
      <c r="E731" s="25">
        <v>610</v>
      </c>
      <c r="F731" s="25">
        <v>864</v>
      </c>
      <c r="G731" s="25">
        <v>726</v>
      </c>
      <c r="H731" s="25">
        <v>1078</v>
      </c>
      <c r="I731" s="25">
        <v>196</v>
      </c>
      <c r="J731" s="25">
        <v>1478</v>
      </c>
      <c r="K731" s="25">
        <v>1498</v>
      </c>
      <c r="L731" s="25">
        <v>106</v>
      </c>
      <c r="M731" s="25">
        <v>1678</v>
      </c>
      <c r="N731" s="25">
        <v>1600</v>
      </c>
      <c r="O731" s="25">
        <v>308</v>
      </c>
      <c r="P731" s="25">
        <v>562</v>
      </c>
      <c r="Q731" s="25">
        <v>836</v>
      </c>
      <c r="R731" s="25">
        <v>1572</v>
      </c>
      <c r="S731" s="25">
        <v>750</v>
      </c>
      <c r="T731" s="25">
        <v>2204</v>
      </c>
      <c r="U731" s="25">
        <v>3300</v>
      </c>
      <c r="V731" s="25">
        <v>2601</v>
      </c>
      <c r="W731" s="25">
        <v>543</v>
      </c>
      <c r="X731" s="25">
        <v>0</v>
      </c>
      <c r="Y731" s="25">
        <v>0</v>
      </c>
      <c r="Z731" s="25">
        <v>0</v>
      </c>
      <c r="AA731" s="25">
        <v>0</v>
      </c>
      <c r="AB731" s="26">
        <f>'TAZ 1454 2015 Land Use'!H731</f>
        <v>5081</v>
      </c>
      <c r="AC731" s="25">
        <f t="shared" si="40"/>
        <v>4474</v>
      </c>
      <c r="AD731" s="25">
        <f t="shared" si="41"/>
        <v>607</v>
      </c>
      <c r="AE731" s="29">
        <f t="shared" si="42"/>
        <v>5.7264150943396226</v>
      </c>
    </row>
    <row r="732" spans="1:31" x14ac:dyDescent="0.25">
      <c r="A732" s="23">
        <v>4</v>
      </c>
      <c r="B732" s="25">
        <v>731</v>
      </c>
      <c r="C732" s="25">
        <v>2559</v>
      </c>
      <c r="D732" s="25">
        <v>6252</v>
      </c>
      <c r="E732" s="25">
        <v>572</v>
      </c>
      <c r="F732" s="25">
        <v>968</v>
      </c>
      <c r="G732" s="25">
        <v>573</v>
      </c>
      <c r="H732" s="25">
        <v>446</v>
      </c>
      <c r="I732" s="25">
        <v>214</v>
      </c>
      <c r="J732" s="25">
        <v>1085</v>
      </c>
      <c r="K732" s="25">
        <v>1176</v>
      </c>
      <c r="L732" s="25">
        <v>84</v>
      </c>
      <c r="M732" s="25">
        <v>1637</v>
      </c>
      <c r="N732" s="25">
        <v>922</v>
      </c>
      <c r="O732" s="25">
        <v>316</v>
      </c>
      <c r="P732" s="25">
        <v>513</v>
      </c>
      <c r="Q732" s="25">
        <v>884</v>
      </c>
      <c r="R732" s="25">
        <v>846</v>
      </c>
      <c r="S732" s="25">
        <v>562</v>
      </c>
      <c r="T732" s="25">
        <v>730</v>
      </c>
      <c r="U732" s="25">
        <v>2930</v>
      </c>
      <c r="V732" s="25">
        <v>1543</v>
      </c>
      <c r="W732" s="25">
        <v>487</v>
      </c>
      <c r="X732" s="25">
        <v>0</v>
      </c>
      <c r="Y732" s="25">
        <v>0</v>
      </c>
      <c r="Z732" s="25">
        <v>0</v>
      </c>
      <c r="AA732" s="25">
        <v>0</v>
      </c>
      <c r="AB732" s="26">
        <f>'TAZ 1454 2015 Land Use'!H732</f>
        <v>3841</v>
      </c>
      <c r="AC732" s="25">
        <f t="shared" si="40"/>
        <v>3437</v>
      </c>
      <c r="AD732" s="25">
        <f t="shared" si="41"/>
        <v>404</v>
      </c>
      <c r="AE732" s="29">
        <f t="shared" si="42"/>
        <v>4.8095238095238093</v>
      </c>
    </row>
    <row r="733" spans="1:31" x14ac:dyDescent="0.25">
      <c r="A733" s="23">
        <v>4</v>
      </c>
      <c r="B733" s="25">
        <v>732</v>
      </c>
      <c r="C733" s="25">
        <v>1853</v>
      </c>
      <c r="D733" s="25">
        <v>5371</v>
      </c>
      <c r="E733" s="25">
        <v>381</v>
      </c>
      <c r="F733" s="25">
        <v>536</v>
      </c>
      <c r="G733" s="25">
        <v>400</v>
      </c>
      <c r="H733" s="25">
        <v>536</v>
      </c>
      <c r="I733" s="25">
        <v>278</v>
      </c>
      <c r="J733" s="25">
        <v>650</v>
      </c>
      <c r="K733" s="25">
        <v>719</v>
      </c>
      <c r="L733" s="25">
        <v>206</v>
      </c>
      <c r="M733" s="25">
        <v>1120</v>
      </c>
      <c r="N733" s="25">
        <v>733</v>
      </c>
      <c r="O733" s="25">
        <v>256</v>
      </c>
      <c r="P733" s="25">
        <v>398</v>
      </c>
      <c r="Q733" s="25">
        <v>605</v>
      </c>
      <c r="R733" s="25">
        <v>594</v>
      </c>
      <c r="S733" s="25">
        <v>319</v>
      </c>
      <c r="T733" s="25">
        <v>1052</v>
      </c>
      <c r="U733" s="25">
        <v>1844</v>
      </c>
      <c r="V733" s="25">
        <v>1646</v>
      </c>
      <c r="W733" s="25">
        <v>510</v>
      </c>
      <c r="X733" s="25">
        <v>39</v>
      </c>
      <c r="Y733" s="25">
        <v>0</v>
      </c>
      <c r="Z733" s="25">
        <v>0</v>
      </c>
      <c r="AA733" s="25">
        <v>39</v>
      </c>
      <c r="AB733" s="26">
        <f>'TAZ 1454 2015 Land Use'!H733</f>
        <v>3067</v>
      </c>
      <c r="AC733" s="25">
        <f t="shared" si="40"/>
        <v>2088</v>
      </c>
      <c r="AD733" s="25">
        <f t="shared" si="41"/>
        <v>979</v>
      </c>
      <c r="AE733" s="29">
        <f t="shared" si="42"/>
        <v>4.7524271844660193</v>
      </c>
    </row>
    <row r="734" spans="1:31" x14ac:dyDescent="0.25">
      <c r="A734" s="23">
        <v>4</v>
      </c>
      <c r="B734" s="25">
        <v>733</v>
      </c>
      <c r="C734" s="25">
        <v>2008</v>
      </c>
      <c r="D734" s="25">
        <v>5890</v>
      </c>
      <c r="E734" s="25">
        <v>395</v>
      </c>
      <c r="F734" s="25">
        <v>639</v>
      </c>
      <c r="G734" s="25">
        <v>259</v>
      </c>
      <c r="H734" s="25">
        <v>715</v>
      </c>
      <c r="I734" s="25">
        <v>509</v>
      </c>
      <c r="J734" s="25">
        <v>585</v>
      </c>
      <c r="K734" s="25">
        <v>743</v>
      </c>
      <c r="L734" s="25">
        <v>171</v>
      </c>
      <c r="M734" s="25">
        <v>1152</v>
      </c>
      <c r="N734" s="25">
        <v>856</v>
      </c>
      <c r="O734" s="25">
        <v>510</v>
      </c>
      <c r="P734" s="25">
        <v>468</v>
      </c>
      <c r="Q734" s="25">
        <v>649</v>
      </c>
      <c r="R734" s="25">
        <v>381</v>
      </c>
      <c r="S734" s="25">
        <v>472</v>
      </c>
      <c r="T734" s="25">
        <v>1028</v>
      </c>
      <c r="U734" s="25">
        <v>1987</v>
      </c>
      <c r="V734" s="25">
        <v>1713</v>
      </c>
      <c r="W734" s="25">
        <v>690</v>
      </c>
      <c r="X734" s="25">
        <v>45</v>
      </c>
      <c r="Y734" s="25">
        <v>0</v>
      </c>
      <c r="Z734" s="25">
        <v>0</v>
      </c>
      <c r="AA734" s="25">
        <v>45</v>
      </c>
      <c r="AB734" s="26">
        <f>'TAZ 1454 2015 Land Use'!H734</f>
        <v>2859</v>
      </c>
      <c r="AC734" s="25">
        <f t="shared" si="40"/>
        <v>2071</v>
      </c>
      <c r="AD734" s="25">
        <f t="shared" si="41"/>
        <v>788</v>
      </c>
      <c r="AE734" s="29">
        <f t="shared" si="42"/>
        <v>4.6081871345029244</v>
      </c>
    </row>
    <row r="735" spans="1:31" x14ac:dyDescent="0.25">
      <c r="A735" s="23">
        <v>4</v>
      </c>
      <c r="B735" s="25">
        <v>734</v>
      </c>
      <c r="C735" s="25">
        <v>3164</v>
      </c>
      <c r="D735" s="25">
        <v>8881</v>
      </c>
      <c r="E735" s="25">
        <v>571</v>
      </c>
      <c r="F735" s="25">
        <v>1122</v>
      </c>
      <c r="G735" s="25">
        <v>526</v>
      </c>
      <c r="H735" s="25">
        <v>945</v>
      </c>
      <c r="I735" s="25">
        <v>504</v>
      </c>
      <c r="J735" s="25">
        <v>1206</v>
      </c>
      <c r="K735" s="25">
        <v>1114</v>
      </c>
      <c r="L735" s="25">
        <v>340</v>
      </c>
      <c r="M735" s="25">
        <v>1884</v>
      </c>
      <c r="N735" s="25">
        <v>1280</v>
      </c>
      <c r="O735" s="25">
        <v>377</v>
      </c>
      <c r="P735" s="25">
        <v>564</v>
      </c>
      <c r="Q735" s="25">
        <v>863</v>
      </c>
      <c r="R735" s="25">
        <v>1360</v>
      </c>
      <c r="S735" s="25">
        <v>700</v>
      </c>
      <c r="T735" s="25">
        <v>1585</v>
      </c>
      <c r="U735" s="25">
        <v>2699</v>
      </c>
      <c r="V735" s="25">
        <v>2767</v>
      </c>
      <c r="W735" s="25">
        <v>1130</v>
      </c>
      <c r="X735" s="25">
        <v>8</v>
      </c>
      <c r="Y735" s="25">
        <v>0</v>
      </c>
      <c r="Z735" s="25">
        <v>0</v>
      </c>
      <c r="AA735" s="25">
        <v>8</v>
      </c>
      <c r="AB735" s="26">
        <f>'TAZ 1454 2015 Land Use'!H735</f>
        <v>4809</v>
      </c>
      <c r="AC735" s="25">
        <f t="shared" si="40"/>
        <v>3434</v>
      </c>
      <c r="AD735" s="25">
        <f t="shared" si="41"/>
        <v>1375</v>
      </c>
      <c r="AE735" s="29">
        <f t="shared" si="42"/>
        <v>4.0441176470588234</v>
      </c>
    </row>
    <row r="736" spans="1:31" x14ac:dyDescent="0.25">
      <c r="A736" s="23">
        <v>4</v>
      </c>
      <c r="B736" s="25">
        <v>735</v>
      </c>
      <c r="C736" s="25">
        <v>1363</v>
      </c>
      <c r="D736" s="25">
        <v>3709</v>
      </c>
      <c r="E736" s="25">
        <v>285</v>
      </c>
      <c r="F736" s="25">
        <v>446</v>
      </c>
      <c r="G736" s="25">
        <v>287</v>
      </c>
      <c r="H736" s="25">
        <v>345</v>
      </c>
      <c r="I736" s="25">
        <v>258</v>
      </c>
      <c r="J736" s="25">
        <v>624</v>
      </c>
      <c r="K736" s="25">
        <v>364</v>
      </c>
      <c r="L736" s="25">
        <v>117</v>
      </c>
      <c r="M736" s="25">
        <v>954</v>
      </c>
      <c r="N736" s="25">
        <v>409</v>
      </c>
      <c r="O736" s="25">
        <v>138</v>
      </c>
      <c r="P736" s="25">
        <v>253</v>
      </c>
      <c r="Q736" s="25">
        <v>358</v>
      </c>
      <c r="R736" s="25">
        <v>614</v>
      </c>
      <c r="S736" s="25">
        <v>139</v>
      </c>
      <c r="T736" s="25">
        <v>635</v>
      </c>
      <c r="U736" s="25">
        <v>968</v>
      </c>
      <c r="V736" s="25">
        <v>1371</v>
      </c>
      <c r="W736" s="25">
        <v>596</v>
      </c>
      <c r="X736" s="25">
        <v>0</v>
      </c>
      <c r="Y736" s="25">
        <v>0</v>
      </c>
      <c r="Z736" s="25">
        <v>0</v>
      </c>
      <c r="AA736" s="25">
        <v>0</v>
      </c>
      <c r="AB736" s="26">
        <f>'TAZ 1454 2015 Land Use'!H736</f>
        <v>1828</v>
      </c>
      <c r="AC736" s="25">
        <f t="shared" si="40"/>
        <v>1352</v>
      </c>
      <c r="AD736" s="25">
        <f t="shared" si="41"/>
        <v>476</v>
      </c>
      <c r="AE736" s="29">
        <f t="shared" si="42"/>
        <v>4.0683760683760681</v>
      </c>
    </row>
    <row r="737" spans="1:31" x14ac:dyDescent="0.25">
      <c r="A737" s="23">
        <v>4</v>
      </c>
      <c r="B737" s="25">
        <v>736</v>
      </c>
      <c r="C737" s="25">
        <v>3396</v>
      </c>
      <c r="D737" s="25">
        <v>9950</v>
      </c>
      <c r="E737" s="25">
        <v>546</v>
      </c>
      <c r="F737" s="25">
        <v>1093</v>
      </c>
      <c r="G737" s="25">
        <v>616</v>
      </c>
      <c r="H737" s="25">
        <v>1141</v>
      </c>
      <c r="I737" s="25">
        <v>645</v>
      </c>
      <c r="J737" s="25">
        <v>1571</v>
      </c>
      <c r="K737" s="25">
        <v>1045</v>
      </c>
      <c r="L737" s="25">
        <v>135</v>
      </c>
      <c r="M737" s="25">
        <v>1898</v>
      </c>
      <c r="N737" s="25">
        <v>1498</v>
      </c>
      <c r="O737" s="25">
        <v>423</v>
      </c>
      <c r="P737" s="25">
        <v>564</v>
      </c>
      <c r="Q737" s="25">
        <v>785</v>
      </c>
      <c r="R737" s="25">
        <v>1624</v>
      </c>
      <c r="S737" s="25">
        <v>467</v>
      </c>
      <c r="T737" s="25">
        <v>2456</v>
      </c>
      <c r="U737" s="25">
        <v>2309</v>
      </c>
      <c r="V737" s="25">
        <v>3238</v>
      </c>
      <c r="W737" s="25">
        <v>1480</v>
      </c>
      <c r="X737" s="25">
        <v>6</v>
      </c>
      <c r="Y737" s="25">
        <v>0</v>
      </c>
      <c r="Z737" s="25">
        <v>0</v>
      </c>
      <c r="AA737" s="25">
        <v>6</v>
      </c>
      <c r="AB737" s="26">
        <f>'TAZ 1454 2015 Land Use'!H737</f>
        <v>4374</v>
      </c>
      <c r="AC737" s="25">
        <f t="shared" si="40"/>
        <v>3661</v>
      </c>
      <c r="AD737" s="25">
        <f t="shared" si="41"/>
        <v>713</v>
      </c>
      <c r="AE737" s="29">
        <f t="shared" si="42"/>
        <v>5.2814814814814817</v>
      </c>
    </row>
    <row r="738" spans="1:31" x14ac:dyDescent="0.25">
      <c r="A738" s="23">
        <v>4</v>
      </c>
      <c r="B738" s="25">
        <v>737</v>
      </c>
      <c r="C738" s="25">
        <v>1701</v>
      </c>
      <c r="D738" s="25">
        <v>5296</v>
      </c>
      <c r="E738" s="25">
        <v>211</v>
      </c>
      <c r="F738" s="25">
        <v>495</v>
      </c>
      <c r="G738" s="25">
        <v>324</v>
      </c>
      <c r="H738" s="25">
        <v>671</v>
      </c>
      <c r="I738" s="25">
        <v>267</v>
      </c>
      <c r="J738" s="25">
        <v>565</v>
      </c>
      <c r="K738" s="25">
        <v>660</v>
      </c>
      <c r="L738" s="25">
        <v>209</v>
      </c>
      <c r="M738" s="25">
        <v>903</v>
      </c>
      <c r="N738" s="25">
        <v>798</v>
      </c>
      <c r="O738" s="25">
        <v>247</v>
      </c>
      <c r="P738" s="25">
        <v>213</v>
      </c>
      <c r="Q738" s="25">
        <v>505</v>
      </c>
      <c r="R738" s="25">
        <v>736</v>
      </c>
      <c r="S738" s="25">
        <v>433</v>
      </c>
      <c r="T738" s="25">
        <v>1027</v>
      </c>
      <c r="U738" s="25">
        <v>1625</v>
      </c>
      <c r="V738" s="25">
        <v>1497</v>
      </c>
      <c r="W738" s="25">
        <v>714</v>
      </c>
      <c r="X738" s="25">
        <v>25</v>
      </c>
      <c r="Y738" s="25">
        <v>0</v>
      </c>
      <c r="Z738" s="25">
        <v>0</v>
      </c>
      <c r="AA738" s="25">
        <v>25</v>
      </c>
      <c r="AB738" s="26">
        <f>'TAZ 1454 2015 Land Use'!H738</f>
        <v>2801</v>
      </c>
      <c r="AC738" s="25">
        <f t="shared" si="40"/>
        <v>1885</v>
      </c>
      <c r="AD738" s="25">
        <f t="shared" si="41"/>
        <v>916</v>
      </c>
      <c r="AE738" s="29">
        <f t="shared" si="42"/>
        <v>4.3827751196172251</v>
      </c>
    </row>
    <row r="739" spans="1:31" x14ac:dyDescent="0.25">
      <c r="A739" s="23">
        <v>4</v>
      </c>
      <c r="B739" s="25">
        <v>738</v>
      </c>
      <c r="C739" s="25">
        <v>2072</v>
      </c>
      <c r="D739" s="25">
        <v>6201</v>
      </c>
      <c r="E739" s="25">
        <v>215</v>
      </c>
      <c r="F739" s="25">
        <v>747</v>
      </c>
      <c r="G739" s="25">
        <v>376</v>
      </c>
      <c r="H739" s="25">
        <v>734</v>
      </c>
      <c r="I739" s="25">
        <v>238</v>
      </c>
      <c r="J739" s="25">
        <v>865</v>
      </c>
      <c r="K739" s="25">
        <v>805</v>
      </c>
      <c r="L739" s="25">
        <v>164</v>
      </c>
      <c r="M739" s="25">
        <v>1274</v>
      </c>
      <c r="N739" s="25">
        <v>798</v>
      </c>
      <c r="O739" s="25">
        <v>87</v>
      </c>
      <c r="P739" s="25">
        <v>201</v>
      </c>
      <c r="Q739" s="25">
        <v>484</v>
      </c>
      <c r="R739" s="25">
        <v>1300</v>
      </c>
      <c r="S739" s="25">
        <v>178</v>
      </c>
      <c r="T739" s="25">
        <v>1449</v>
      </c>
      <c r="U739" s="25">
        <v>1472</v>
      </c>
      <c r="V739" s="25">
        <v>2307</v>
      </c>
      <c r="W739" s="25">
        <v>795</v>
      </c>
      <c r="X739" s="25">
        <v>13</v>
      </c>
      <c r="Y739" s="25">
        <v>0</v>
      </c>
      <c r="Z739" s="25">
        <v>0</v>
      </c>
      <c r="AA739" s="25">
        <v>13</v>
      </c>
      <c r="AB739" s="26">
        <f>'TAZ 1454 2015 Land Use'!H739</f>
        <v>3213</v>
      </c>
      <c r="AC739" s="25">
        <f t="shared" si="40"/>
        <v>2475</v>
      </c>
      <c r="AD739" s="25">
        <f t="shared" si="41"/>
        <v>738</v>
      </c>
      <c r="AE739" s="29">
        <f t="shared" si="42"/>
        <v>4.5</v>
      </c>
    </row>
    <row r="740" spans="1:31" x14ac:dyDescent="0.25">
      <c r="A740" s="23">
        <v>4</v>
      </c>
      <c r="B740" s="25">
        <v>739</v>
      </c>
      <c r="C740" s="25">
        <v>2408</v>
      </c>
      <c r="D740" s="25">
        <v>5814</v>
      </c>
      <c r="E740" s="25">
        <v>706</v>
      </c>
      <c r="F740" s="25">
        <v>745</v>
      </c>
      <c r="G740" s="25">
        <v>513</v>
      </c>
      <c r="H740" s="25">
        <v>444</v>
      </c>
      <c r="I740" s="25">
        <v>525</v>
      </c>
      <c r="J740" s="25">
        <v>900</v>
      </c>
      <c r="K740" s="25">
        <v>861</v>
      </c>
      <c r="L740" s="25">
        <v>122</v>
      </c>
      <c r="M740" s="25">
        <v>1686</v>
      </c>
      <c r="N740" s="25">
        <v>722</v>
      </c>
      <c r="O740" s="25">
        <v>762</v>
      </c>
      <c r="P740" s="25">
        <v>470</v>
      </c>
      <c r="Q740" s="25">
        <v>443</v>
      </c>
      <c r="R740" s="25">
        <v>733</v>
      </c>
      <c r="S740" s="25">
        <v>218</v>
      </c>
      <c r="T740" s="25">
        <v>1143</v>
      </c>
      <c r="U740" s="25">
        <v>1974</v>
      </c>
      <c r="V740" s="25">
        <v>1634</v>
      </c>
      <c r="W740" s="25">
        <v>845</v>
      </c>
      <c r="X740" s="25">
        <v>119</v>
      </c>
      <c r="Y740" s="25">
        <v>0</v>
      </c>
      <c r="Z740" s="25">
        <v>0</v>
      </c>
      <c r="AA740" s="25">
        <v>119</v>
      </c>
      <c r="AB740" s="26">
        <f>'TAZ 1454 2015 Land Use'!H740</f>
        <v>3169</v>
      </c>
      <c r="AC740" s="25">
        <f t="shared" si="40"/>
        <v>2622</v>
      </c>
      <c r="AD740" s="25">
        <f t="shared" si="41"/>
        <v>547</v>
      </c>
      <c r="AE740" s="29">
        <f t="shared" si="42"/>
        <v>4.4836065573770494</v>
      </c>
    </row>
    <row r="741" spans="1:31" x14ac:dyDescent="0.25">
      <c r="A741" s="23">
        <v>4</v>
      </c>
      <c r="B741" s="25">
        <v>740</v>
      </c>
      <c r="C741" s="25">
        <v>1487</v>
      </c>
      <c r="D741" s="25">
        <v>3925</v>
      </c>
      <c r="E741" s="25">
        <v>342</v>
      </c>
      <c r="F741" s="25">
        <v>517</v>
      </c>
      <c r="G741" s="25">
        <v>258</v>
      </c>
      <c r="H741" s="25">
        <v>370</v>
      </c>
      <c r="I741" s="25">
        <v>365</v>
      </c>
      <c r="J741" s="25">
        <v>584</v>
      </c>
      <c r="K741" s="25">
        <v>484</v>
      </c>
      <c r="L741" s="25">
        <v>54</v>
      </c>
      <c r="M741" s="25">
        <v>998</v>
      </c>
      <c r="N741" s="25">
        <v>489</v>
      </c>
      <c r="O741" s="25">
        <v>294</v>
      </c>
      <c r="P741" s="25">
        <v>246</v>
      </c>
      <c r="Q741" s="25">
        <v>328</v>
      </c>
      <c r="R741" s="25">
        <v>619</v>
      </c>
      <c r="S741" s="25">
        <v>98</v>
      </c>
      <c r="T741" s="25">
        <v>932</v>
      </c>
      <c r="U741" s="25">
        <v>914</v>
      </c>
      <c r="V741" s="25">
        <v>1268</v>
      </c>
      <c r="W741" s="25">
        <v>713</v>
      </c>
      <c r="X741" s="25">
        <v>16</v>
      </c>
      <c r="Y741" s="25">
        <v>0</v>
      </c>
      <c r="Z741" s="25">
        <v>0</v>
      </c>
      <c r="AA741" s="25">
        <v>16</v>
      </c>
      <c r="AB741" s="26">
        <f>'TAZ 1454 2015 Land Use'!H741</f>
        <v>1846</v>
      </c>
      <c r="AC741" s="25">
        <f t="shared" si="40"/>
        <v>1552</v>
      </c>
      <c r="AD741" s="25">
        <f t="shared" si="41"/>
        <v>294</v>
      </c>
      <c r="AE741" s="29">
        <f t="shared" si="42"/>
        <v>5.4444444444444446</v>
      </c>
    </row>
    <row r="742" spans="1:31" x14ac:dyDescent="0.25">
      <c r="A742" s="23">
        <v>4</v>
      </c>
      <c r="B742" s="25">
        <v>741</v>
      </c>
      <c r="C742" s="25">
        <v>1873</v>
      </c>
      <c r="D742" s="25">
        <v>5493</v>
      </c>
      <c r="E742" s="25">
        <v>223</v>
      </c>
      <c r="F742" s="25">
        <v>663</v>
      </c>
      <c r="G742" s="25">
        <v>300</v>
      </c>
      <c r="H742" s="25">
        <v>687</v>
      </c>
      <c r="I742" s="25">
        <v>401</v>
      </c>
      <c r="J742" s="25">
        <v>650</v>
      </c>
      <c r="K742" s="25">
        <v>683</v>
      </c>
      <c r="L742" s="25">
        <v>139</v>
      </c>
      <c r="M742" s="25">
        <v>1112</v>
      </c>
      <c r="N742" s="25">
        <v>761</v>
      </c>
      <c r="O742" s="25">
        <v>187</v>
      </c>
      <c r="P742" s="25">
        <v>358</v>
      </c>
      <c r="Q742" s="25">
        <v>425</v>
      </c>
      <c r="R742" s="25">
        <v>903</v>
      </c>
      <c r="S742" s="25">
        <v>104</v>
      </c>
      <c r="T742" s="25">
        <v>1413</v>
      </c>
      <c r="U742" s="25">
        <v>1256</v>
      </c>
      <c r="V742" s="25">
        <v>1811</v>
      </c>
      <c r="W742" s="25">
        <v>909</v>
      </c>
      <c r="X742" s="25">
        <v>60</v>
      </c>
      <c r="Y742" s="25">
        <v>0</v>
      </c>
      <c r="Z742" s="25">
        <v>0</v>
      </c>
      <c r="AA742" s="25">
        <v>60</v>
      </c>
      <c r="AB742" s="26">
        <f>'TAZ 1454 2015 Land Use'!H742</f>
        <v>2689</v>
      </c>
      <c r="AC742" s="25">
        <f t="shared" si="40"/>
        <v>2016</v>
      </c>
      <c r="AD742" s="25">
        <f t="shared" si="41"/>
        <v>673</v>
      </c>
      <c r="AE742" s="29">
        <f t="shared" si="42"/>
        <v>4.8417266187050361</v>
      </c>
    </row>
    <row r="743" spans="1:31" x14ac:dyDescent="0.25">
      <c r="A743" s="23">
        <v>4</v>
      </c>
      <c r="B743" s="25">
        <v>742</v>
      </c>
      <c r="C743" s="25">
        <v>4132</v>
      </c>
      <c r="D743" s="25">
        <v>12422</v>
      </c>
      <c r="E743" s="25">
        <v>604</v>
      </c>
      <c r="F743" s="25">
        <v>1108</v>
      </c>
      <c r="G743" s="25">
        <v>1072</v>
      </c>
      <c r="H743" s="25">
        <v>1348</v>
      </c>
      <c r="I743" s="25">
        <v>717</v>
      </c>
      <c r="J743" s="25">
        <v>1653</v>
      </c>
      <c r="K743" s="25">
        <v>1342</v>
      </c>
      <c r="L743" s="25">
        <v>420</v>
      </c>
      <c r="M743" s="25">
        <v>2053</v>
      </c>
      <c r="N743" s="25">
        <v>2079</v>
      </c>
      <c r="O743" s="25">
        <v>494</v>
      </c>
      <c r="P743" s="25">
        <v>833</v>
      </c>
      <c r="Q743" s="25">
        <v>1215</v>
      </c>
      <c r="R743" s="25">
        <v>1590</v>
      </c>
      <c r="S743" s="25">
        <v>941</v>
      </c>
      <c r="T743" s="25">
        <v>2951</v>
      </c>
      <c r="U743" s="25">
        <v>4277</v>
      </c>
      <c r="V743" s="25">
        <v>3014</v>
      </c>
      <c r="W743" s="25">
        <v>1239</v>
      </c>
      <c r="X743" s="25">
        <v>11</v>
      </c>
      <c r="Y743" s="25">
        <v>0</v>
      </c>
      <c r="Z743" s="25">
        <v>0</v>
      </c>
      <c r="AA743" s="25">
        <v>11</v>
      </c>
      <c r="AB743" s="26">
        <f>'TAZ 1454 2015 Land Use'!H743</f>
        <v>5944</v>
      </c>
      <c r="AC743" s="25">
        <f t="shared" si="40"/>
        <v>4337</v>
      </c>
      <c r="AD743" s="25">
        <f t="shared" si="41"/>
        <v>1607</v>
      </c>
      <c r="AE743" s="29">
        <f t="shared" si="42"/>
        <v>3.8261904761904764</v>
      </c>
    </row>
    <row r="744" spans="1:31" x14ac:dyDescent="0.25">
      <c r="A744" s="23">
        <v>4</v>
      </c>
      <c r="B744" s="25">
        <v>743</v>
      </c>
      <c r="C744" s="25">
        <v>3556</v>
      </c>
      <c r="D744" s="25">
        <v>9789</v>
      </c>
      <c r="E744" s="25">
        <v>770</v>
      </c>
      <c r="F744" s="25">
        <v>956</v>
      </c>
      <c r="G744" s="25">
        <v>721</v>
      </c>
      <c r="H744" s="25">
        <v>1109</v>
      </c>
      <c r="I744" s="25">
        <v>826</v>
      </c>
      <c r="J744" s="25">
        <v>1044</v>
      </c>
      <c r="K744" s="25">
        <v>1456</v>
      </c>
      <c r="L744" s="25">
        <v>230</v>
      </c>
      <c r="M744" s="25">
        <v>1974</v>
      </c>
      <c r="N744" s="25">
        <v>1582</v>
      </c>
      <c r="O744" s="25">
        <v>685</v>
      </c>
      <c r="P744" s="25">
        <v>584</v>
      </c>
      <c r="Q744" s="25">
        <v>589</v>
      </c>
      <c r="R744" s="25">
        <v>1698</v>
      </c>
      <c r="S744" s="25">
        <v>405</v>
      </c>
      <c r="T744" s="25">
        <v>2332</v>
      </c>
      <c r="U744" s="25">
        <v>2433</v>
      </c>
      <c r="V744" s="25">
        <v>3243</v>
      </c>
      <c r="W744" s="25">
        <v>1376</v>
      </c>
      <c r="X744" s="25">
        <v>60</v>
      </c>
      <c r="Y744" s="25">
        <v>0</v>
      </c>
      <c r="Z744" s="25">
        <v>0</v>
      </c>
      <c r="AA744" s="25">
        <v>60</v>
      </c>
      <c r="AB744" s="26">
        <f>'TAZ 1454 2015 Land Use'!H744</f>
        <v>4853</v>
      </c>
      <c r="AC744" s="25">
        <f t="shared" si="40"/>
        <v>3956</v>
      </c>
      <c r="AD744" s="25">
        <f t="shared" si="41"/>
        <v>897</v>
      </c>
      <c r="AE744" s="29">
        <f t="shared" si="42"/>
        <v>3.9</v>
      </c>
    </row>
    <row r="745" spans="1:31" x14ac:dyDescent="0.25">
      <c r="A745" s="23">
        <v>4</v>
      </c>
      <c r="B745" s="25">
        <v>744</v>
      </c>
      <c r="C745" s="25">
        <v>1967</v>
      </c>
      <c r="D745" s="25">
        <v>5214</v>
      </c>
      <c r="E745" s="25">
        <v>371</v>
      </c>
      <c r="F745" s="25">
        <v>751</v>
      </c>
      <c r="G745" s="25">
        <v>381</v>
      </c>
      <c r="H745" s="25">
        <v>464</v>
      </c>
      <c r="I745" s="25">
        <v>341</v>
      </c>
      <c r="J745" s="25">
        <v>816</v>
      </c>
      <c r="K745" s="25">
        <v>650</v>
      </c>
      <c r="L745" s="25">
        <v>160</v>
      </c>
      <c r="M745" s="25">
        <v>1233</v>
      </c>
      <c r="N745" s="25">
        <v>734</v>
      </c>
      <c r="O745" s="25">
        <v>434</v>
      </c>
      <c r="P745" s="25">
        <v>269</v>
      </c>
      <c r="Q745" s="25">
        <v>452</v>
      </c>
      <c r="R745" s="25">
        <v>812</v>
      </c>
      <c r="S745" s="25">
        <v>110</v>
      </c>
      <c r="T745" s="25">
        <v>1302</v>
      </c>
      <c r="U745" s="25">
        <v>1502</v>
      </c>
      <c r="V745" s="25">
        <v>1536</v>
      </c>
      <c r="W745" s="25">
        <v>764</v>
      </c>
      <c r="X745" s="25">
        <v>10</v>
      </c>
      <c r="Y745" s="25">
        <v>0</v>
      </c>
      <c r="Z745" s="25">
        <v>0</v>
      </c>
      <c r="AA745" s="25">
        <v>10</v>
      </c>
      <c r="AB745" s="26">
        <f>'TAZ 1454 2015 Land Use'!H745</f>
        <v>2795</v>
      </c>
      <c r="AC745" s="25">
        <f t="shared" si="40"/>
        <v>2116</v>
      </c>
      <c r="AD745" s="25">
        <f t="shared" si="41"/>
        <v>679</v>
      </c>
      <c r="AE745" s="29">
        <f t="shared" si="42"/>
        <v>4.2437500000000004</v>
      </c>
    </row>
    <row r="746" spans="1:31" x14ac:dyDescent="0.25">
      <c r="A746" s="23">
        <v>4</v>
      </c>
      <c r="B746" s="25">
        <v>745</v>
      </c>
      <c r="C746" s="25">
        <v>1854</v>
      </c>
      <c r="D746" s="25">
        <v>4988</v>
      </c>
      <c r="E746" s="25">
        <v>359</v>
      </c>
      <c r="F746" s="25">
        <v>625</v>
      </c>
      <c r="G746" s="25">
        <v>379</v>
      </c>
      <c r="H746" s="25">
        <v>491</v>
      </c>
      <c r="I746" s="25">
        <v>406</v>
      </c>
      <c r="J746" s="25">
        <v>692</v>
      </c>
      <c r="K746" s="25">
        <v>583</v>
      </c>
      <c r="L746" s="25">
        <v>173</v>
      </c>
      <c r="M746" s="25">
        <v>1163</v>
      </c>
      <c r="N746" s="25">
        <v>691</v>
      </c>
      <c r="O746" s="25">
        <v>313</v>
      </c>
      <c r="P746" s="25">
        <v>326</v>
      </c>
      <c r="Q746" s="25">
        <v>357</v>
      </c>
      <c r="R746" s="25">
        <v>858</v>
      </c>
      <c r="S746" s="25">
        <v>196</v>
      </c>
      <c r="T746" s="25">
        <v>993</v>
      </c>
      <c r="U746" s="25">
        <v>1364</v>
      </c>
      <c r="V746" s="25">
        <v>1593</v>
      </c>
      <c r="W746" s="25">
        <v>842</v>
      </c>
      <c r="X746" s="25">
        <v>0</v>
      </c>
      <c r="Y746" s="25">
        <v>0</v>
      </c>
      <c r="Z746" s="25">
        <v>0</v>
      </c>
      <c r="AA746" s="25">
        <v>0</v>
      </c>
      <c r="AB746" s="26">
        <f>'TAZ 1454 2015 Land Use'!H746</f>
        <v>2562</v>
      </c>
      <c r="AC746" s="25">
        <f t="shared" si="40"/>
        <v>1858</v>
      </c>
      <c r="AD746" s="25">
        <f t="shared" si="41"/>
        <v>704</v>
      </c>
      <c r="AE746" s="29">
        <f t="shared" si="42"/>
        <v>4.0693641618497107</v>
      </c>
    </row>
    <row r="747" spans="1:31" x14ac:dyDescent="0.25">
      <c r="A747" s="23">
        <v>4</v>
      </c>
      <c r="B747" s="25">
        <v>746</v>
      </c>
      <c r="C747" s="25">
        <v>2906</v>
      </c>
      <c r="D747" s="25">
        <v>8742</v>
      </c>
      <c r="E747" s="25">
        <v>322</v>
      </c>
      <c r="F747" s="25">
        <v>1060</v>
      </c>
      <c r="G747" s="25">
        <v>528</v>
      </c>
      <c r="H747" s="25">
        <v>996</v>
      </c>
      <c r="I747" s="25">
        <v>447</v>
      </c>
      <c r="J747" s="25">
        <v>1162</v>
      </c>
      <c r="K747" s="25">
        <v>1095</v>
      </c>
      <c r="L747" s="25">
        <v>202</v>
      </c>
      <c r="M747" s="25">
        <v>1689</v>
      </c>
      <c r="N747" s="25">
        <v>1217</v>
      </c>
      <c r="O747" s="25">
        <v>224</v>
      </c>
      <c r="P747" s="25">
        <v>500</v>
      </c>
      <c r="Q747" s="25">
        <v>368</v>
      </c>
      <c r="R747" s="25">
        <v>1814</v>
      </c>
      <c r="S747" s="25">
        <v>266</v>
      </c>
      <c r="T747" s="25">
        <v>2310</v>
      </c>
      <c r="U747" s="25">
        <v>1627</v>
      </c>
      <c r="V747" s="25">
        <v>3322</v>
      </c>
      <c r="W747" s="25">
        <v>1217</v>
      </c>
      <c r="X747" s="25">
        <v>0</v>
      </c>
      <c r="Y747" s="25">
        <v>0</v>
      </c>
      <c r="Z747" s="25">
        <v>0</v>
      </c>
      <c r="AA747" s="25">
        <v>0</v>
      </c>
      <c r="AB747" s="26">
        <f>'TAZ 1454 2015 Land Use'!H747</f>
        <v>4208</v>
      </c>
      <c r="AC747" s="25">
        <f t="shared" si="40"/>
        <v>3352</v>
      </c>
      <c r="AD747" s="25">
        <f t="shared" si="41"/>
        <v>856</v>
      </c>
      <c r="AE747" s="29">
        <f t="shared" si="42"/>
        <v>4.2376237623762378</v>
      </c>
    </row>
    <row r="748" spans="1:31" x14ac:dyDescent="0.25">
      <c r="A748" s="23">
        <v>4</v>
      </c>
      <c r="B748" s="25">
        <v>747</v>
      </c>
      <c r="C748" s="25">
        <v>1213</v>
      </c>
      <c r="D748" s="25">
        <v>3967</v>
      </c>
      <c r="E748" s="25">
        <v>62</v>
      </c>
      <c r="F748" s="25">
        <v>440</v>
      </c>
      <c r="G748" s="25">
        <v>242</v>
      </c>
      <c r="H748" s="25">
        <v>469</v>
      </c>
      <c r="I748" s="25">
        <v>393</v>
      </c>
      <c r="J748" s="25">
        <v>315</v>
      </c>
      <c r="K748" s="25">
        <v>358</v>
      </c>
      <c r="L748" s="25">
        <v>147</v>
      </c>
      <c r="M748" s="25">
        <v>775</v>
      </c>
      <c r="N748" s="25">
        <v>438</v>
      </c>
      <c r="O748" s="25">
        <v>113</v>
      </c>
      <c r="P748" s="25">
        <v>99</v>
      </c>
      <c r="Q748" s="25">
        <v>152</v>
      </c>
      <c r="R748" s="25">
        <v>849</v>
      </c>
      <c r="S748" s="25">
        <v>95</v>
      </c>
      <c r="T748" s="25">
        <v>712</v>
      </c>
      <c r="U748" s="25">
        <v>1019</v>
      </c>
      <c r="V748" s="25">
        <v>1501</v>
      </c>
      <c r="W748" s="25">
        <v>640</v>
      </c>
      <c r="X748" s="25">
        <v>0</v>
      </c>
      <c r="Y748" s="25">
        <v>0</v>
      </c>
      <c r="Z748" s="25">
        <v>0</v>
      </c>
      <c r="AA748" s="25">
        <v>0</v>
      </c>
      <c r="AB748" s="26">
        <f>'TAZ 1454 2015 Land Use'!H748</f>
        <v>1977</v>
      </c>
      <c r="AC748" s="25">
        <f t="shared" si="40"/>
        <v>1031</v>
      </c>
      <c r="AD748" s="25">
        <f t="shared" si="41"/>
        <v>946</v>
      </c>
      <c r="AE748" s="29">
        <f t="shared" si="42"/>
        <v>6.4353741496598635</v>
      </c>
    </row>
    <row r="749" spans="1:31" x14ac:dyDescent="0.25">
      <c r="A749" s="23">
        <v>4</v>
      </c>
      <c r="B749" s="25">
        <v>748</v>
      </c>
      <c r="C749" s="25">
        <v>1244</v>
      </c>
      <c r="D749" s="25">
        <v>4163</v>
      </c>
      <c r="E749" s="25">
        <v>85</v>
      </c>
      <c r="F749" s="25">
        <v>333</v>
      </c>
      <c r="G749" s="25">
        <v>289</v>
      </c>
      <c r="H749" s="25">
        <v>537</v>
      </c>
      <c r="I749" s="25">
        <v>332</v>
      </c>
      <c r="J749" s="25">
        <v>362</v>
      </c>
      <c r="K749" s="25">
        <v>500</v>
      </c>
      <c r="L749" s="25">
        <v>50</v>
      </c>
      <c r="M749" s="25">
        <v>621</v>
      </c>
      <c r="N749" s="25">
        <v>623</v>
      </c>
      <c r="O749" s="25">
        <v>75</v>
      </c>
      <c r="P749" s="25">
        <v>216</v>
      </c>
      <c r="Q749" s="25">
        <v>357</v>
      </c>
      <c r="R749" s="25">
        <v>596</v>
      </c>
      <c r="S749" s="25">
        <v>203</v>
      </c>
      <c r="T749" s="25">
        <v>986</v>
      </c>
      <c r="U749" s="25">
        <v>1259</v>
      </c>
      <c r="V749" s="25">
        <v>1280</v>
      </c>
      <c r="W749" s="25">
        <v>435</v>
      </c>
      <c r="X749" s="25">
        <v>0</v>
      </c>
      <c r="Y749" s="25">
        <v>0</v>
      </c>
      <c r="Z749" s="25">
        <v>0</v>
      </c>
      <c r="AA749" s="25">
        <v>0</v>
      </c>
      <c r="AB749" s="26">
        <f>'TAZ 1454 2015 Land Use'!H749</f>
        <v>2027</v>
      </c>
      <c r="AC749" s="25">
        <f t="shared" si="40"/>
        <v>1362</v>
      </c>
      <c r="AD749" s="25">
        <f t="shared" si="41"/>
        <v>665</v>
      </c>
      <c r="AE749" s="29">
        <f t="shared" si="42"/>
        <v>13.3</v>
      </c>
    </row>
    <row r="750" spans="1:31" x14ac:dyDescent="0.25">
      <c r="A750" s="23">
        <v>4</v>
      </c>
      <c r="B750" s="25">
        <v>749</v>
      </c>
      <c r="C750" s="25">
        <v>2065</v>
      </c>
      <c r="D750" s="25">
        <v>6631</v>
      </c>
      <c r="E750" s="25">
        <v>306</v>
      </c>
      <c r="F750" s="25">
        <v>429</v>
      </c>
      <c r="G750" s="25">
        <v>420</v>
      </c>
      <c r="H750" s="25">
        <v>910</v>
      </c>
      <c r="I750" s="25">
        <v>524</v>
      </c>
      <c r="J750" s="25">
        <v>873</v>
      </c>
      <c r="K750" s="25">
        <v>532</v>
      </c>
      <c r="L750" s="25">
        <v>136</v>
      </c>
      <c r="M750" s="25">
        <v>947</v>
      </c>
      <c r="N750" s="25">
        <v>1118</v>
      </c>
      <c r="O750" s="25">
        <v>207</v>
      </c>
      <c r="P750" s="25">
        <v>419</v>
      </c>
      <c r="Q750" s="25">
        <v>641</v>
      </c>
      <c r="R750" s="25">
        <v>798</v>
      </c>
      <c r="S750" s="25">
        <v>516</v>
      </c>
      <c r="T750" s="25">
        <v>1270</v>
      </c>
      <c r="U750" s="25">
        <v>2576</v>
      </c>
      <c r="V750" s="25">
        <v>1592</v>
      </c>
      <c r="W750" s="25">
        <v>677</v>
      </c>
      <c r="X750" s="25">
        <v>7</v>
      </c>
      <c r="Y750" s="25">
        <v>0</v>
      </c>
      <c r="Z750" s="25">
        <v>0</v>
      </c>
      <c r="AA750" s="25">
        <v>7</v>
      </c>
      <c r="AB750" s="26">
        <f>'TAZ 1454 2015 Land Use'!H750</f>
        <v>3211</v>
      </c>
      <c r="AC750" s="25">
        <f t="shared" si="40"/>
        <v>1937</v>
      </c>
      <c r="AD750" s="25">
        <f t="shared" si="41"/>
        <v>1274</v>
      </c>
      <c r="AE750" s="29">
        <f t="shared" si="42"/>
        <v>9.367647058823529</v>
      </c>
    </row>
    <row r="751" spans="1:31" x14ac:dyDescent="0.25">
      <c r="A751" s="23">
        <v>4</v>
      </c>
      <c r="B751" s="25">
        <v>750</v>
      </c>
      <c r="C751" s="25">
        <v>563</v>
      </c>
      <c r="D751" s="25">
        <v>1778</v>
      </c>
      <c r="E751" s="25">
        <v>52</v>
      </c>
      <c r="F751" s="25">
        <v>125</v>
      </c>
      <c r="G751" s="25">
        <v>207</v>
      </c>
      <c r="H751" s="25">
        <v>179</v>
      </c>
      <c r="I751" s="25">
        <v>147</v>
      </c>
      <c r="J751" s="25">
        <v>206</v>
      </c>
      <c r="K751" s="25">
        <v>189</v>
      </c>
      <c r="L751" s="25">
        <v>21</v>
      </c>
      <c r="M751" s="25">
        <v>228</v>
      </c>
      <c r="N751" s="25">
        <v>335</v>
      </c>
      <c r="O751" s="25">
        <v>68</v>
      </c>
      <c r="P751" s="25">
        <v>61</v>
      </c>
      <c r="Q751" s="25">
        <v>157</v>
      </c>
      <c r="R751" s="25">
        <v>277</v>
      </c>
      <c r="S751" s="25">
        <v>159</v>
      </c>
      <c r="T751" s="25">
        <v>332</v>
      </c>
      <c r="U751" s="25">
        <v>803</v>
      </c>
      <c r="V751" s="25">
        <v>365</v>
      </c>
      <c r="W751" s="25">
        <v>119</v>
      </c>
      <c r="X751" s="25">
        <v>11</v>
      </c>
      <c r="Y751" s="25">
        <v>0</v>
      </c>
      <c r="Z751" s="25">
        <v>0</v>
      </c>
      <c r="AA751" s="25">
        <v>11</v>
      </c>
      <c r="AB751" s="26">
        <f>'TAZ 1454 2015 Land Use'!H751</f>
        <v>860</v>
      </c>
      <c r="AC751" s="25">
        <f t="shared" si="40"/>
        <v>584</v>
      </c>
      <c r="AD751" s="25">
        <f t="shared" si="41"/>
        <v>276</v>
      </c>
      <c r="AE751" s="29">
        <f t="shared" si="42"/>
        <v>13.142857142857142</v>
      </c>
    </row>
    <row r="752" spans="1:31" x14ac:dyDescent="0.25">
      <c r="A752" s="23">
        <v>4</v>
      </c>
      <c r="B752" s="25">
        <v>751</v>
      </c>
      <c r="C752" s="25">
        <v>62</v>
      </c>
      <c r="D752" s="25">
        <v>195</v>
      </c>
      <c r="E752" s="25">
        <v>6</v>
      </c>
      <c r="F752" s="25">
        <v>14</v>
      </c>
      <c r="G752" s="25">
        <v>22</v>
      </c>
      <c r="H752" s="25">
        <v>20</v>
      </c>
      <c r="I752" s="25">
        <v>16</v>
      </c>
      <c r="J752" s="25">
        <v>23</v>
      </c>
      <c r="K752" s="25">
        <v>21</v>
      </c>
      <c r="L752" s="25">
        <v>2</v>
      </c>
      <c r="M752" s="25">
        <v>25</v>
      </c>
      <c r="N752" s="25">
        <v>37</v>
      </c>
      <c r="O752" s="25">
        <v>7</v>
      </c>
      <c r="P752" s="25">
        <v>7</v>
      </c>
      <c r="Q752" s="25">
        <v>17</v>
      </c>
      <c r="R752" s="25">
        <v>31</v>
      </c>
      <c r="S752" s="25">
        <v>17</v>
      </c>
      <c r="T752" s="25">
        <v>36</v>
      </c>
      <c r="U752" s="25">
        <v>89</v>
      </c>
      <c r="V752" s="25">
        <v>40</v>
      </c>
      <c r="W752" s="25">
        <v>13</v>
      </c>
      <c r="X752" s="25">
        <v>1</v>
      </c>
      <c r="Y752" s="25">
        <v>0</v>
      </c>
      <c r="Z752" s="25">
        <v>0</v>
      </c>
      <c r="AA752" s="25">
        <v>1</v>
      </c>
      <c r="AB752" s="26">
        <f>'TAZ 1454 2015 Land Use'!H752</f>
        <v>94</v>
      </c>
      <c r="AC752" s="25">
        <f t="shared" si="40"/>
        <v>65</v>
      </c>
      <c r="AD752" s="25">
        <f t="shared" si="41"/>
        <v>29</v>
      </c>
      <c r="AE752" s="29">
        <f t="shared" si="42"/>
        <v>14.5</v>
      </c>
    </row>
    <row r="753" spans="1:31" x14ac:dyDescent="0.25">
      <c r="A753" s="23">
        <v>4</v>
      </c>
      <c r="B753" s="25">
        <v>752</v>
      </c>
      <c r="C753" s="25">
        <v>238</v>
      </c>
      <c r="D753" s="25">
        <v>751</v>
      </c>
      <c r="E753" s="25">
        <v>22</v>
      </c>
      <c r="F753" s="25">
        <v>53</v>
      </c>
      <c r="G753" s="25">
        <v>87</v>
      </c>
      <c r="H753" s="25">
        <v>76</v>
      </c>
      <c r="I753" s="25">
        <v>62</v>
      </c>
      <c r="J753" s="25">
        <v>87</v>
      </c>
      <c r="K753" s="25">
        <v>80</v>
      </c>
      <c r="L753" s="25">
        <v>9</v>
      </c>
      <c r="M753" s="25">
        <v>96</v>
      </c>
      <c r="N753" s="25">
        <v>142</v>
      </c>
      <c r="O753" s="25">
        <v>29</v>
      </c>
      <c r="P753" s="25">
        <v>26</v>
      </c>
      <c r="Q753" s="25">
        <v>66</v>
      </c>
      <c r="R753" s="25">
        <v>117</v>
      </c>
      <c r="S753" s="25">
        <v>67</v>
      </c>
      <c r="T753" s="25">
        <v>140</v>
      </c>
      <c r="U753" s="25">
        <v>340</v>
      </c>
      <c r="V753" s="25">
        <v>154</v>
      </c>
      <c r="W753" s="25">
        <v>50</v>
      </c>
      <c r="X753" s="25">
        <v>5</v>
      </c>
      <c r="Y753" s="25">
        <v>0</v>
      </c>
      <c r="Z753" s="25">
        <v>0</v>
      </c>
      <c r="AA753" s="25">
        <v>5</v>
      </c>
      <c r="AB753" s="26">
        <f>'TAZ 1454 2015 Land Use'!H753</f>
        <v>363</v>
      </c>
      <c r="AC753" s="25">
        <f t="shared" si="40"/>
        <v>247</v>
      </c>
      <c r="AD753" s="25">
        <f t="shared" si="41"/>
        <v>116</v>
      </c>
      <c r="AE753" s="29">
        <f t="shared" si="42"/>
        <v>12.888888888888889</v>
      </c>
    </row>
    <row r="754" spans="1:31" x14ac:dyDescent="0.25">
      <c r="A754" s="23">
        <v>4</v>
      </c>
      <c r="B754" s="25">
        <v>753</v>
      </c>
      <c r="C754" s="25">
        <v>1492</v>
      </c>
      <c r="D754" s="25">
        <v>4783</v>
      </c>
      <c r="E754" s="25">
        <v>89</v>
      </c>
      <c r="F754" s="25">
        <v>449</v>
      </c>
      <c r="G754" s="25">
        <v>356</v>
      </c>
      <c r="H754" s="25">
        <v>598</v>
      </c>
      <c r="I754" s="25">
        <v>400</v>
      </c>
      <c r="J754" s="25">
        <v>433</v>
      </c>
      <c r="K754" s="25">
        <v>609</v>
      </c>
      <c r="L754" s="25">
        <v>50</v>
      </c>
      <c r="M754" s="25">
        <v>730</v>
      </c>
      <c r="N754" s="25">
        <v>762</v>
      </c>
      <c r="O754" s="25">
        <v>106</v>
      </c>
      <c r="P754" s="25">
        <v>156</v>
      </c>
      <c r="Q754" s="25">
        <v>278</v>
      </c>
      <c r="R754" s="25">
        <v>952</v>
      </c>
      <c r="S754" s="25">
        <v>215</v>
      </c>
      <c r="T754" s="25">
        <v>1027</v>
      </c>
      <c r="U754" s="25">
        <v>1154</v>
      </c>
      <c r="V754" s="25">
        <v>1512</v>
      </c>
      <c r="W754" s="25">
        <v>875</v>
      </c>
      <c r="X754" s="25">
        <v>9</v>
      </c>
      <c r="Y754" s="25">
        <v>0</v>
      </c>
      <c r="Z754" s="25">
        <v>0</v>
      </c>
      <c r="AA754" s="25">
        <v>9</v>
      </c>
      <c r="AB754" s="26">
        <f>'TAZ 1454 2015 Land Use'!H754</f>
        <v>2224</v>
      </c>
      <c r="AC754" s="25">
        <f t="shared" si="40"/>
        <v>1651</v>
      </c>
      <c r="AD754" s="25">
        <f t="shared" si="41"/>
        <v>573</v>
      </c>
      <c r="AE754" s="29">
        <f t="shared" si="42"/>
        <v>11.46</v>
      </c>
    </row>
    <row r="755" spans="1:31" x14ac:dyDescent="0.25">
      <c r="A755" s="23">
        <v>4</v>
      </c>
      <c r="B755" s="25">
        <v>754</v>
      </c>
      <c r="C755" s="25">
        <v>1228</v>
      </c>
      <c r="D755" s="25">
        <v>3981</v>
      </c>
      <c r="E755" s="25">
        <v>72</v>
      </c>
      <c r="F755" s="25">
        <v>418</v>
      </c>
      <c r="G755" s="25">
        <v>249</v>
      </c>
      <c r="H755" s="25">
        <v>489</v>
      </c>
      <c r="I755" s="25">
        <v>255</v>
      </c>
      <c r="J755" s="25">
        <v>435</v>
      </c>
      <c r="K755" s="25">
        <v>462</v>
      </c>
      <c r="L755" s="25">
        <v>76</v>
      </c>
      <c r="M755" s="25">
        <v>735</v>
      </c>
      <c r="N755" s="25">
        <v>493</v>
      </c>
      <c r="O755" s="25">
        <v>79</v>
      </c>
      <c r="P755" s="25">
        <v>134</v>
      </c>
      <c r="Q755" s="25">
        <v>128</v>
      </c>
      <c r="R755" s="25">
        <v>887</v>
      </c>
      <c r="S755" s="25">
        <v>194</v>
      </c>
      <c r="T755" s="25">
        <v>673</v>
      </c>
      <c r="U755" s="25">
        <v>924</v>
      </c>
      <c r="V755" s="25">
        <v>1474</v>
      </c>
      <c r="W755" s="25">
        <v>716</v>
      </c>
      <c r="X755" s="25">
        <v>76</v>
      </c>
      <c r="Y755" s="25">
        <v>0</v>
      </c>
      <c r="Z755" s="25">
        <v>0</v>
      </c>
      <c r="AA755" s="25">
        <v>76</v>
      </c>
      <c r="AB755" s="26">
        <f>'TAZ 1454 2015 Land Use'!H755</f>
        <v>1812</v>
      </c>
      <c r="AC755" s="25">
        <f t="shared" si="40"/>
        <v>1359</v>
      </c>
      <c r="AD755" s="25">
        <f t="shared" si="41"/>
        <v>453</v>
      </c>
      <c r="AE755" s="29">
        <f t="shared" si="42"/>
        <v>5.9605263157894735</v>
      </c>
    </row>
    <row r="756" spans="1:31" x14ac:dyDescent="0.25">
      <c r="A756" s="23">
        <v>4</v>
      </c>
      <c r="B756" s="25">
        <v>755</v>
      </c>
      <c r="C756" s="25">
        <v>3230</v>
      </c>
      <c r="D756" s="25">
        <v>10022</v>
      </c>
      <c r="E756" s="25">
        <v>307</v>
      </c>
      <c r="F756" s="25">
        <v>843</v>
      </c>
      <c r="G756" s="25">
        <v>734</v>
      </c>
      <c r="H756" s="25">
        <v>1346</v>
      </c>
      <c r="I756" s="25">
        <v>931</v>
      </c>
      <c r="J756" s="25">
        <v>907</v>
      </c>
      <c r="K756" s="25">
        <v>1194</v>
      </c>
      <c r="L756" s="25">
        <v>198</v>
      </c>
      <c r="M756" s="25">
        <v>1534</v>
      </c>
      <c r="N756" s="25">
        <v>1696</v>
      </c>
      <c r="O756" s="25">
        <v>487</v>
      </c>
      <c r="P756" s="25">
        <v>417</v>
      </c>
      <c r="Q756" s="25">
        <v>674</v>
      </c>
      <c r="R756" s="25">
        <v>1652</v>
      </c>
      <c r="S756" s="25">
        <v>326</v>
      </c>
      <c r="T756" s="25">
        <v>2488</v>
      </c>
      <c r="U756" s="25">
        <v>2814</v>
      </c>
      <c r="V756" s="25">
        <v>3221</v>
      </c>
      <c r="W756" s="25">
        <v>1173</v>
      </c>
      <c r="X756" s="25">
        <v>69</v>
      </c>
      <c r="Y756" s="25">
        <v>0</v>
      </c>
      <c r="Z756" s="25">
        <v>0</v>
      </c>
      <c r="AA756" s="25">
        <v>69</v>
      </c>
      <c r="AB756" s="26">
        <f>'TAZ 1454 2015 Land Use'!H756</f>
        <v>4736</v>
      </c>
      <c r="AC756" s="25">
        <f t="shared" si="40"/>
        <v>3295</v>
      </c>
      <c r="AD756" s="25">
        <f t="shared" si="41"/>
        <v>1441</v>
      </c>
      <c r="AE756" s="29">
        <f t="shared" si="42"/>
        <v>7.2777777777777777</v>
      </c>
    </row>
    <row r="757" spans="1:31" x14ac:dyDescent="0.25">
      <c r="A757" s="23">
        <v>4</v>
      </c>
      <c r="B757" s="25">
        <v>756</v>
      </c>
      <c r="C757" s="25">
        <v>2182</v>
      </c>
      <c r="D757" s="25">
        <v>7087</v>
      </c>
      <c r="E757" s="25">
        <v>195</v>
      </c>
      <c r="F757" s="25">
        <v>553</v>
      </c>
      <c r="G757" s="25">
        <v>537</v>
      </c>
      <c r="H757" s="25">
        <v>897</v>
      </c>
      <c r="I757" s="25">
        <v>582</v>
      </c>
      <c r="J757" s="25">
        <v>796</v>
      </c>
      <c r="K757" s="25">
        <v>751</v>
      </c>
      <c r="L757" s="25">
        <v>53</v>
      </c>
      <c r="M757" s="25">
        <v>1064</v>
      </c>
      <c r="N757" s="25">
        <v>1118</v>
      </c>
      <c r="O757" s="25">
        <v>280</v>
      </c>
      <c r="P757" s="25">
        <v>302</v>
      </c>
      <c r="Q757" s="25">
        <v>435</v>
      </c>
      <c r="R757" s="25">
        <v>1165</v>
      </c>
      <c r="S757" s="25">
        <v>123</v>
      </c>
      <c r="T757" s="25">
        <v>1914</v>
      </c>
      <c r="U757" s="25">
        <v>1510</v>
      </c>
      <c r="V757" s="25">
        <v>2419</v>
      </c>
      <c r="W757" s="25">
        <v>1121</v>
      </c>
      <c r="X757" s="25">
        <v>0</v>
      </c>
      <c r="Y757" s="25">
        <v>0</v>
      </c>
      <c r="Z757" s="25">
        <v>0</v>
      </c>
      <c r="AA757" s="25">
        <v>0</v>
      </c>
      <c r="AB757" s="26">
        <f>'TAZ 1454 2015 Land Use'!H757</f>
        <v>3114</v>
      </c>
      <c r="AC757" s="25">
        <f t="shared" si="40"/>
        <v>2298</v>
      </c>
      <c r="AD757" s="25">
        <f t="shared" si="41"/>
        <v>816</v>
      </c>
      <c r="AE757" s="29">
        <f t="shared" si="42"/>
        <v>15.39622641509434</v>
      </c>
    </row>
    <row r="758" spans="1:31" x14ac:dyDescent="0.25">
      <c r="A758" s="23">
        <v>4</v>
      </c>
      <c r="B758" s="25">
        <v>757</v>
      </c>
      <c r="C758" s="25">
        <v>828</v>
      </c>
      <c r="D758" s="25">
        <v>2811</v>
      </c>
      <c r="E758" s="25">
        <v>71</v>
      </c>
      <c r="F758" s="25">
        <v>264</v>
      </c>
      <c r="G758" s="25">
        <v>161</v>
      </c>
      <c r="H758" s="25">
        <v>332</v>
      </c>
      <c r="I758" s="25">
        <v>269</v>
      </c>
      <c r="J758" s="25">
        <v>237</v>
      </c>
      <c r="K758" s="25">
        <v>229</v>
      </c>
      <c r="L758" s="25">
        <v>93</v>
      </c>
      <c r="M758" s="25">
        <v>464</v>
      </c>
      <c r="N758" s="25">
        <v>364</v>
      </c>
      <c r="O758" s="25">
        <v>101</v>
      </c>
      <c r="P758" s="25">
        <v>249</v>
      </c>
      <c r="Q758" s="25">
        <v>289</v>
      </c>
      <c r="R758" s="25">
        <v>189</v>
      </c>
      <c r="S758" s="25">
        <v>122</v>
      </c>
      <c r="T758" s="25">
        <v>548</v>
      </c>
      <c r="U758" s="25">
        <v>1032</v>
      </c>
      <c r="V758" s="25">
        <v>870</v>
      </c>
      <c r="W758" s="25">
        <v>239</v>
      </c>
      <c r="X758" s="25">
        <v>8</v>
      </c>
      <c r="Y758" s="25">
        <v>0</v>
      </c>
      <c r="Z758" s="25">
        <v>0</v>
      </c>
      <c r="AA758" s="25">
        <v>8</v>
      </c>
      <c r="AB758" s="26">
        <f>'TAZ 1454 2015 Land Use'!H758</f>
        <v>1578</v>
      </c>
      <c r="AC758" s="25">
        <f t="shared" si="40"/>
        <v>695</v>
      </c>
      <c r="AD758" s="25">
        <f t="shared" si="41"/>
        <v>883</v>
      </c>
      <c r="AE758" s="29">
        <f t="shared" si="42"/>
        <v>9.4946236559139781</v>
      </c>
    </row>
    <row r="759" spans="1:31" x14ac:dyDescent="0.25">
      <c r="A759" s="23">
        <v>4</v>
      </c>
      <c r="B759" s="25">
        <v>758</v>
      </c>
      <c r="C759" s="25">
        <v>1881</v>
      </c>
      <c r="D759" s="25">
        <v>6686</v>
      </c>
      <c r="E759" s="25">
        <v>191</v>
      </c>
      <c r="F759" s="25">
        <v>371</v>
      </c>
      <c r="G759" s="25">
        <v>407</v>
      </c>
      <c r="H759" s="25">
        <v>912</v>
      </c>
      <c r="I759" s="25">
        <v>640</v>
      </c>
      <c r="J759" s="25">
        <v>631</v>
      </c>
      <c r="K759" s="25">
        <v>503</v>
      </c>
      <c r="L759" s="25">
        <v>107</v>
      </c>
      <c r="M759" s="25">
        <v>902</v>
      </c>
      <c r="N759" s="25">
        <v>979</v>
      </c>
      <c r="O759" s="25">
        <v>259</v>
      </c>
      <c r="P759" s="25">
        <v>653</v>
      </c>
      <c r="Q759" s="25">
        <v>527</v>
      </c>
      <c r="R759" s="25">
        <v>442</v>
      </c>
      <c r="S759" s="25">
        <v>316</v>
      </c>
      <c r="T759" s="25">
        <v>1531</v>
      </c>
      <c r="U759" s="25">
        <v>2114</v>
      </c>
      <c r="V759" s="25">
        <v>1989</v>
      </c>
      <c r="W759" s="25">
        <v>736</v>
      </c>
      <c r="X759" s="25">
        <v>23</v>
      </c>
      <c r="Y759" s="25">
        <v>0</v>
      </c>
      <c r="Z759" s="25">
        <v>0</v>
      </c>
      <c r="AA759" s="25">
        <v>23</v>
      </c>
      <c r="AB759" s="26">
        <f>'TAZ 1454 2015 Land Use'!H759</f>
        <v>3239</v>
      </c>
      <c r="AC759" s="25">
        <f t="shared" si="40"/>
        <v>1637</v>
      </c>
      <c r="AD759" s="25">
        <f t="shared" si="41"/>
        <v>1602</v>
      </c>
      <c r="AE759" s="29">
        <f t="shared" si="42"/>
        <v>14.971962616822429</v>
      </c>
    </row>
    <row r="760" spans="1:31" x14ac:dyDescent="0.25">
      <c r="A760" s="23">
        <v>4</v>
      </c>
      <c r="B760" s="25">
        <v>759</v>
      </c>
      <c r="C760" s="25">
        <v>2359</v>
      </c>
      <c r="D760" s="25">
        <v>8003</v>
      </c>
      <c r="E760" s="25">
        <v>438</v>
      </c>
      <c r="F760" s="25">
        <v>580</v>
      </c>
      <c r="G760" s="25">
        <v>432</v>
      </c>
      <c r="H760" s="25">
        <v>909</v>
      </c>
      <c r="I760" s="25">
        <v>870</v>
      </c>
      <c r="J760" s="25">
        <v>735</v>
      </c>
      <c r="K760" s="25">
        <v>597</v>
      </c>
      <c r="L760" s="25">
        <v>157</v>
      </c>
      <c r="M760" s="25">
        <v>1357</v>
      </c>
      <c r="N760" s="25">
        <v>1002</v>
      </c>
      <c r="O760" s="25">
        <v>368</v>
      </c>
      <c r="P760" s="25">
        <v>653</v>
      </c>
      <c r="Q760" s="25">
        <v>664</v>
      </c>
      <c r="R760" s="25">
        <v>674</v>
      </c>
      <c r="S760" s="25">
        <v>422</v>
      </c>
      <c r="T760" s="25">
        <v>1613</v>
      </c>
      <c r="U760" s="25">
        <v>2923</v>
      </c>
      <c r="V760" s="25">
        <v>2006</v>
      </c>
      <c r="W760" s="25">
        <v>1039</v>
      </c>
      <c r="X760" s="25">
        <v>14</v>
      </c>
      <c r="Y760" s="25">
        <v>0</v>
      </c>
      <c r="Z760" s="25">
        <v>0</v>
      </c>
      <c r="AA760" s="25">
        <v>14</v>
      </c>
      <c r="AB760" s="26">
        <f>'TAZ 1454 2015 Land Use'!H760</f>
        <v>3780</v>
      </c>
      <c r="AC760" s="25">
        <f t="shared" si="40"/>
        <v>1929</v>
      </c>
      <c r="AD760" s="25">
        <f t="shared" si="41"/>
        <v>1851</v>
      </c>
      <c r="AE760" s="29">
        <f t="shared" si="42"/>
        <v>11.789808917197453</v>
      </c>
    </row>
    <row r="761" spans="1:31" x14ac:dyDescent="0.25">
      <c r="A761" s="23">
        <v>4</v>
      </c>
      <c r="B761" s="25">
        <v>760</v>
      </c>
      <c r="C761" s="25">
        <v>1959</v>
      </c>
      <c r="D761" s="25">
        <v>6498</v>
      </c>
      <c r="E761" s="25">
        <v>189</v>
      </c>
      <c r="F761" s="25">
        <v>569</v>
      </c>
      <c r="G761" s="25">
        <v>452</v>
      </c>
      <c r="H761" s="25">
        <v>749</v>
      </c>
      <c r="I761" s="25">
        <v>601</v>
      </c>
      <c r="J761" s="25">
        <v>629</v>
      </c>
      <c r="K761" s="25">
        <v>571</v>
      </c>
      <c r="L761" s="25">
        <v>158</v>
      </c>
      <c r="M761" s="25">
        <v>1269</v>
      </c>
      <c r="N761" s="25">
        <v>690</v>
      </c>
      <c r="O761" s="25">
        <v>309</v>
      </c>
      <c r="P761" s="25">
        <v>430</v>
      </c>
      <c r="Q761" s="25">
        <v>581</v>
      </c>
      <c r="R761" s="25">
        <v>639</v>
      </c>
      <c r="S761" s="25">
        <v>283</v>
      </c>
      <c r="T761" s="25">
        <v>932</v>
      </c>
      <c r="U761" s="25">
        <v>2767</v>
      </c>
      <c r="V761" s="25">
        <v>1816</v>
      </c>
      <c r="W761" s="25">
        <v>700</v>
      </c>
      <c r="X761" s="25">
        <v>6</v>
      </c>
      <c r="Y761" s="25">
        <v>0</v>
      </c>
      <c r="Z761" s="25">
        <v>0</v>
      </c>
      <c r="AA761" s="25">
        <v>6</v>
      </c>
      <c r="AB761" s="26">
        <f>'TAZ 1454 2015 Land Use'!H761</f>
        <v>3933</v>
      </c>
      <c r="AC761" s="25">
        <f t="shared" si="40"/>
        <v>1771</v>
      </c>
      <c r="AD761" s="25">
        <f t="shared" si="41"/>
        <v>2162</v>
      </c>
      <c r="AE761" s="29">
        <f t="shared" si="42"/>
        <v>13.683544303797468</v>
      </c>
    </row>
    <row r="762" spans="1:31" x14ac:dyDescent="0.25">
      <c r="A762" s="23">
        <v>4</v>
      </c>
      <c r="B762" s="25">
        <v>761</v>
      </c>
      <c r="C762" s="25">
        <v>3751</v>
      </c>
      <c r="D762" s="25">
        <v>11026</v>
      </c>
      <c r="E762" s="25">
        <v>854</v>
      </c>
      <c r="F762" s="25">
        <v>808</v>
      </c>
      <c r="G762" s="25">
        <v>860</v>
      </c>
      <c r="H762" s="25">
        <v>1229</v>
      </c>
      <c r="I762" s="25">
        <v>1621</v>
      </c>
      <c r="J762" s="25">
        <v>1132</v>
      </c>
      <c r="K762" s="25">
        <v>807</v>
      </c>
      <c r="L762" s="25">
        <v>191</v>
      </c>
      <c r="M762" s="25">
        <v>2204</v>
      </c>
      <c r="N762" s="25">
        <v>1547</v>
      </c>
      <c r="O762" s="25">
        <v>1010</v>
      </c>
      <c r="P762" s="25">
        <v>998</v>
      </c>
      <c r="Q762" s="25">
        <v>971</v>
      </c>
      <c r="R762" s="25">
        <v>772</v>
      </c>
      <c r="S762" s="25">
        <v>741</v>
      </c>
      <c r="T762" s="25">
        <v>2029</v>
      </c>
      <c r="U762" s="25">
        <v>4264</v>
      </c>
      <c r="V762" s="25">
        <v>2748</v>
      </c>
      <c r="W762" s="25">
        <v>1244</v>
      </c>
      <c r="X762" s="25">
        <v>121</v>
      </c>
      <c r="Y762" s="25">
        <v>0</v>
      </c>
      <c r="Z762" s="25">
        <v>0</v>
      </c>
      <c r="AA762" s="25">
        <v>121</v>
      </c>
      <c r="AB762" s="26">
        <f>'TAZ 1454 2015 Land Use'!H762</f>
        <v>5257</v>
      </c>
      <c r="AC762" s="25">
        <f t="shared" si="40"/>
        <v>2746</v>
      </c>
      <c r="AD762" s="25">
        <f t="shared" si="41"/>
        <v>2511</v>
      </c>
      <c r="AE762" s="29">
        <f t="shared" si="42"/>
        <v>13.146596858638743</v>
      </c>
    </row>
    <row r="763" spans="1:31" x14ac:dyDescent="0.25">
      <c r="A763" s="23">
        <v>4</v>
      </c>
      <c r="B763" s="25">
        <v>762</v>
      </c>
      <c r="C763" s="25">
        <v>1205</v>
      </c>
      <c r="D763" s="25">
        <v>3940</v>
      </c>
      <c r="E763" s="25">
        <v>119</v>
      </c>
      <c r="F763" s="25">
        <v>363</v>
      </c>
      <c r="G763" s="25">
        <v>281</v>
      </c>
      <c r="H763" s="25">
        <v>442</v>
      </c>
      <c r="I763" s="25">
        <v>354</v>
      </c>
      <c r="J763" s="25">
        <v>393</v>
      </c>
      <c r="K763" s="25">
        <v>317</v>
      </c>
      <c r="L763" s="25">
        <v>141</v>
      </c>
      <c r="M763" s="25">
        <v>704</v>
      </c>
      <c r="N763" s="25">
        <v>501</v>
      </c>
      <c r="O763" s="25">
        <v>108</v>
      </c>
      <c r="P763" s="25">
        <v>207</v>
      </c>
      <c r="Q763" s="25">
        <v>497</v>
      </c>
      <c r="R763" s="25">
        <v>393</v>
      </c>
      <c r="S763" s="25">
        <v>296</v>
      </c>
      <c r="T763" s="25">
        <v>461</v>
      </c>
      <c r="U763" s="25">
        <v>1939</v>
      </c>
      <c r="V763" s="25">
        <v>929</v>
      </c>
      <c r="W763" s="25">
        <v>315</v>
      </c>
      <c r="X763" s="25">
        <v>15</v>
      </c>
      <c r="Y763" s="25">
        <v>0</v>
      </c>
      <c r="Z763" s="25">
        <v>0</v>
      </c>
      <c r="AA763" s="25">
        <v>15</v>
      </c>
      <c r="AB763" s="26">
        <f>'TAZ 1454 2015 Land Use'!H763</f>
        <v>2462</v>
      </c>
      <c r="AC763" s="25">
        <f t="shared" si="40"/>
        <v>1027</v>
      </c>
      <c r="AD763" s="25">
        <f t="shared" si="41"/>
        <v>1435</v>
      </c>
      <c r="AE763" s="29">
        <f t="shared" si="42"/>
        <v>10.177304964539006</v>
      </c>
    </row>
    <row r="764" spans="1:31" x14ac:dyDescent="0.25">
      <c r="A764" s="23">
        <v>4</v>
      </c>
      <c r="B764" s="25">
        <v>763</v>
      </c>
      <c r="C764" s="25">
        <v>3215</v>
      </c>
      <c r="D764" s="25">
        <v>9010</v>
      </c>
      <c r="E764" s="25">
        <v>603</v>
      </c>
      <c r="F764" s="25">
        <v>876</v>
      </c>
      <c r="G764" s="25">
        <v>844</v>
      </c>
      <c r="H764" s="25">
        <v>892</v>
      </c>
      <c r="I764" s="25">
        <v>1343</v>
      </c>
      <c r="J764" s="25">
        <v>1100</v>
      </c>
      <c r="K764" s="25">
        <v>690</v>
      </c>
      <c r="L764" s="25">
        <v>82</v>
      </c>
      <c r="M764" s="25">
        <v>1768</v>
      </c>
      <c r="N764" s="25">
        <v>1447</v>
      </c>
      <c r="O764" s="25">
        <v>596</v>
      </c>
      <c r="P764" s="25">
        <v>946</v>
      </c>
      <c r="Q764" s="25">
        <v>928</v>
      </c>
      <c r="R764" s="25">
        <v>745</v>
      </c>
      <c r="S764" s="25">
        <v>1043</v>
      </c>
      <c r="T764" s="25">
        <v>1261</v>
      </c>
      <c r="U764" s="25">
        <v>4722</v>
      </c>
      <c r="V764" s="25">
        <v>1431</v>
      </c>
      <c r="W764" s="25">
        <v>553</v>
      </c>
      <c r="X764" s="25">
        <v>2</v>
      </c>
      <c r="Y764" s="25">
        <v>0</v>
      </c>
      <c r="Z764" s="25">
        <v>0</v>
      </c>
      <c r="AA764" s="25">
        <v>2</v>
      </c>
      <c r="AB764" s="26">
        <f>'TAZ 1454 2015 Land Use'!H764</f>
        <v>4613</v>
      </c>
      <c r="AC764" s="25">
        <f t="shared" si="40"/>
        <v>2480</v>
      </c>
      <c r="AD764" s="25">
        <f t="shared" si="41"/>
        <v>2133</v>
      </c>
      <c r="AE764" s="29">
        <f t="shared" si="42"/>
        <v>26.012195121951219</v>
      </c>
    </row>
    <row r="765" spans="1:31" x14ac:dyDescent="0.25">
      <c r="A765" s="23">
        <v>4</v>
      </c>
      <c r="B765" s="25">
        <v>764</v>
      </c>
      <c r="C765" s="25">
        <v>2210</v>
      </c>
      <c r="D765" s="25">
        <v>7521</v>
      </c>
      <c r="E765" s="25">
        <v>260</v>
      </c>
      <c r="F765" s="25">
        <v>374</v>
      </c>
      <c r="G765" s="25">
        <v>762</v>
      </c>
      <c r="H765" s="25">
        <v>814</v>
      </c>
      <c r="I765" s="25">
        <v>554</v>
      </c>
      <c r="J765" s="25">
        <v>826</v>
      </c>
      <c r="K765" s="25">
        <v>482</v>
      </c>
      <c r="L765" s="25">
        <v>348</v>
      </c>
      <c r="M765" s="25">
        <v>1125</v>
      </c>
      <c r="N765" s="25">
        <v>1085</v>
      </c>
      <c r="O765" s="25">
        <v>341</v>
      </c>
      <c r="P765" s="25">
        <v>735</v>
      </c>
      <c r="Q765" s="25">
        <v>579</v>
      </c>
      <c r="R765" s="25">
        <v>555</v>
      </c>
      <c r="S765" s="25">
        <v>626</v>
      </c>
      <c r="T765" s="25">
        <v>982</v>
      </c>
      <c r="U765" s="25">
        <v>2845</v>
      </c>
      <c r="V765" s="25">
        <v>2280</v>
      </c>
      <c r="W765" s="25">
        <v>788</v>
      </c>
      <c r="X765" s="25">
        <v>17</v>
      </c>
      <c r="Y765" s="25">
        <v>0</v>
      </c>
      <c r="Z765" s="25">
        <v>0</v>
      </c>
      <c r="AA765" s="25">
        <v>17</v>
      </c>
      <c r="AB765" s="26">
        <f>'TAZ 1454 2015 Land Use'!H765</f>
        <v>4372</v>
      </c>
      <c r="AC765" s="25">
        <f t="shared" si="40"/>
        <v>1790</v>
      </c>
      <c r="AD765" s="25">
        <f t="shared" si="41"/>
        <v>2582</v>
      </c>
      <c r="AE765" s="29">
        <f t="shared" si="42"/>
        <v>7.4195402298850572</v>
      </c>
    </row>
    <row r="766" spans="1:31" x14ac:dyDescent="0.25">
      <c r="A766" s="23">
        <v>4</v>
      </c>
      <c r="B766" s="25">
        <v>765</v>
      </c>
      <c r="C766" s="25">
        <v>893</v>
      </c>
      <c r="D766" s="25">
        <v>2918</v>
      </c>
      <c r="E766" s="25">
        <v>157</v>
      </c>
      <c r="F766" s="25">
        <v>292</v>
      </c>
      <c r="G766" s="25">
        <v>122</v>
      </c>
      <c r="H766" s="25">
        <v>322</v>
      </c>
      <c r="I766" s="25">
        <v>306</v>
      </c>
      <c r="J766" s="25">
        <v>262</v>
      </c>
      <c r="K766" s="25">
        <v>253</v>
      </c>
      <c r="L766" s="25">
        <v>72</v>
      </c>
      <c r="M766" s="25">
        <v>595</v>
      </c>
      <c r="N766" s="25">
        <v>298</v>
      </c>
      <c r="O766" s="25">
        <v>170</v>
      </c>
      <c r="P766" s="25">
        <v>221</v>
      </c>
      <c r="Q766" s="25">
        <v>284</v>
      </c>
      <c r="R766" s="25">
        <v>218</v>
      </c>
      <c r="S766" s="25">
        <v>135</v>
      </c>
      <c r="T766" s="25">
        <v>489</v>
      </c>
      <c r="U766" s="25">
        <v>930</v>
      </c>
      <c r="V766" s="25">
        <v>926</v>
      </c>
      <c r="W766" s="25">
        <v>438</v>
      </c>
      <c r="X766" s="25">
        <v>19</v>
      </c>
      <c r="Y766" s="25">
        <v>0</v>
      </c>
      <c r="Z766" s="25">
        <v>0</v>
      </c>
      <c r="AA766" s="25">
        <v>19</v>
      </c>
      <c r="AB766" s="26">
        <f>'TAZ 1454 2015 Land Use'!H766</f>
        <v>1524</v>
      </c>
      <c r="AC766" s="25">
        <f t="shared" si="40"/>
        <v>768</v>
      </c>
      <c r="AD766" s="25">
        <f t="shared" si="41"/>
        <v>756</v>
      </c>
      <c r="AE766" s="29">
        <f t="shared" si="42"/>
        <v>10.5</v>
      </c>
    </row>
    <row r="767" spans="1:31" x14ac:dyDescent="0.25">
      <c r="A767" s="23">
        <v>4</v>
      </c>
      <c r="B767" s="25">
        <v>766</v>
      </c>
      <c r="C767" s="25">
        <v>1038</v>
      </c>
      <c r="D767" s="25">
        <v>3021</v>
      </c>
      <c r="E767" s="25">
        <v>233</v>
      </c>
      <c r="F767" s="25">
        <v>267</v>
      </c>
      <c r="G767" s="25">
        <v>210</v>
      </c>
      <c r="H767" s="25">
        <v>328</v>
      </c>
      <c r="I767" s="25">
        <v>325</v>
      </c>
      <c r="J767" s="25">
        <v>329</v>
      </c>
      <c r="K767" s="25">
        <v>313</v>
      </c>
      <c r="L767" s="25">
        <v>71</v>
      </c>
      <c r="M767" s="25">
        <v>635</v>
      </c>
      <c r="N767" s="25">
        <v>403</v>
      </c>
      <c r="O767" s="25">
        <v>140</v>
      </c>
      <c r="P767" s="25">
        <v>256</v>
      </c>
      <c r="Q767" s="25">
        <v>266</v>
      </c>
      <c r="R767" s="25">
        <v>376</v>
      </c>
      <c r="S767" s="25">
        <v>192</v>
      </c>
      <c r="T767" s="25">
        <v>522</v>
      </c>
      <c r="U767" s="25">
        <v>962</v>
      </c>
      <c r="V767" s="25">
        <v>894</v>
      </c>
      <c r="W767" s="25">
        <v>451</v>
      </c>
      <c r="X767" s="25">
        <v>8</v>
      </c>
      <c r="Y767" s="25">
        <v>0</v>
      </c>
      <c r="Z767" s="25">
        <v>0</v>
      </c>
      <c r="AA767" s="25">
        <v>8</v>
      </c>
      <c r="AB767" s="26">
        <f>'TAZ 1454 2015 Land Use'!H767</f>
        <v>1568</v>
      </c>
      <c r="AC767" s="25">
        <f t="shared" si="40"/>
        <v>955</v>
      </c>
      <c r="AD767" s="25">
        <f t="shared" si="41"/>
        <v>613</v>
      </c>
      <c r="AE767" s="29">
        <f t="shared" si="42"/>
        <v>8.6338028169014081</v>
      </c>
    </row>
    <row r="768" spans="1:31" x14ac:dyDescent="0.25">
      <c r="A768" s="23">
        <v>4</v>
      </c>
      <c r="B768" s="25">
        <v>767</v>
      </c>
      <c r="C768" s="25">
        <v>3100</v>
      </c>
      <c r="D768" s="25">
        <v>9899</v>
      </c>
      <c r="E768" s="25">
        <v>580</v>
      </c>
      <c r="F768" s="25">
        <v>915</v>
      </c>
      <c r="G768" s="25">
        <v>506</v>
      </c>
      <c r="H768" s="25">
        <v>1099</v>
      </c>
      <c r="I768" s="25">
        <v>1263</v>
      </c>
      <c r="J768" s="25">
        <v>887</v>
      </c>
      <c r="K768" s="25">
        <v>728</v>
      </c>
      <c r="L768" s="25">
        <v>222</v>
      </c>
      <c r="M768" s="25">
        <v>1872</v>
      </c>
      <c r="N768" s="25">
        <v>1228</v>
      </c>
      <c r="O768" s="25">
        <v>413</v>
      </c>
      <c r="P768" s="25">
        <v>788</v>
      </c>
      <c r="Q768" s="25">
        <v>1143</v>
      </c>
      <c r="R768" s="25">
        <v>756</v>
      </c>
      <c r="S768" s="25">
        <v>614</v>
      </c>
      <c r="T768" s="25">
        <v>1516</v>
      </c>
      <c r="U768" s="25">
        <v>3691</v>
      </c>
      <c r="V768" s="25">
        <v>2762</v>
      </c>
      <c r="W768" s="25">
        <v>1316</v>
      </c>
      <c r="X768" s="25">
        <v>12</v>
      </c>
      <c r="Y768" s="25">
        <v>0</v>
      </c>
      <c r="Z768" s="25">
        <v>0</v>
      </c>
      <c r="AA768" s="25">
        <v>12</v>
      </c>
      <c r="AB768" s="26">
        <f>'TAZ 1454 2015 Land Use'!H768</f>
        <v>5287</v>
      </c>
      <c r="AC768" s="25">
        <f t="shared" si="40"/>
        <v>2343</v>
      </c>
      <c r="AD768" s="25">
        <f t="shared" si="41"/>
        <v>2944</v>
      </c>
      <c r="AE768" s="29">
        <f t="shared" si="42"/>
        <v>13.261261261261261</v>
      </c>
    </row>
    <row r="769" spans="1:31" x14ac:dyDescent="0.25">
      <c r="A769" s="23">
        <v>4</v>
      </c>
      <c r="B769" s="25">
        <v>768</v>
      </c>
      <c r="C769" s="25">
        <v>2397</v>
      </c>
      <c r="D769" s="25">
        <v>8621</v>
      </c>
      <c r="E769" s="25">
        <v>252</v>
      </c>
      <c r="F769" s="25">
        <v>627</v>
      </c>
      <c r="G769" s="25">
        <v>433</v>
      </c>
      <c r="H769" s="25">
        <v>1085</v>
      </c>
      <c r="I769" s="25">
        <v>994</v>
      </c>
      <c r="J769" s="25">
        <v>638</v>
      </c>
      <c r="K769" s="25">
        <v>518</v>
      </c>
      <c r="L769" s="25">
        <v>247</v>
      </c>
      <c r="M769" s="25">
        <v>1399</v>
      </c>
      <c r="N769" s="25">
        <v>998</v>
      </c>
      <c r="O769" s="25">
        <v>470</v>
      </c>
      <c r="P769" s="25">
        <v>726</v>
      </c>
      <c r="Q769" s="25">
        <v>651</v>
      </c>
      <c r="R769" s="25">
        <v>550</v>
      </c>
      <c r="S769" s="25">
        <v>486</v>
      </c>
      <c r="T769" s="25">
        <v>1807</v>
      </c>
      <c r="U769" s="25">
        <v>3174</v>
      </c>
      <c r="V769" s="25">
        <v>2298</v>
      </c>
      <c r="W769" s="25">
        <v>856</v>
      </c>
      <c r="X769" s="25">
        <v>40</v>
      </c>
      <c r="Y769" s="25">
        <v>0</v>
      </c>
      <c r="Z769" s="25">
        <v>0</v>
      </c>
      <c r="AA769" s="25">
        <v>40</v>
      </c>
      <c r="AB769" s="26">
        <f>'TAZ 1454 2015 Land Use'!H769</f>
        <v>4178</v>
      </c>
      <c r="AC769" s="25">
        <f t="shared" si="40"/>
        <v>1674</v>
      </c>
      <c r="AD769" s="25">
        <f t="shared" si="41"/>
        <v>2504</v>
      </c>
      <c r="AE769" s="29">
        <f t="shared" si="42"/>
        <v>10.137651821862349</v>
      </c>
    </row>
    <row r="770" spans="1:31" x14ac:dyDescent="0.25">
      <c r="A770" s="23">
        <v>4</v>
      </c>
      <c r="B770" s="25">
        <v>769</v>
      </c>
      <c r="C770" s="25">
        <v>3979</v>
      </c>
      <c r="D770" s="25">
        <v>12681</v>
      </c>
      <c r="E770" s="25">
        <v>435</v>
      </c>
      <c r="F770" s="25">
        <v>775</v>
      </c>
      <c r="G770" s="25">
        <v>1034</v>
      </c>
      <c r="H770" s="25">
        <v>1735</v>
      </c>
      <c r="I770" s="25">
        <v>960</v>
      </c>
      <c r="J770" s="25">
        <v>1627</v>
      </c>
      <c r="K770" s="25">
        <v>1265</v>
      </c>
      <c r="L770" s="25">
        <v>127</v>
      </c>
      <c r="M770" s="25">
        <v>1538</v>
      </c>
      <c r="N770" s="25">
        <v>2441</v>
      </c>
      <c r="O770" s="25">
        <v>423</v>
      </c>
      <c r="P770" s="25">
        <v>519</v>
      </c>
      <c r="Q770" s="25">
        <v>1118</v>
      </c>
      <c r="R770" s="25">
        <v>1919</v>
      </c>
      <c r="S770" s="25">
        <v>1080</v>
      </c>
      <c r="T770" s="25">
        <v>2887</v>
      </c>
      <c r="U770" s="25">
        <v>5305</v>
      </c>
      <c r="V770" s="25">
        <v>2546</v>
      </c>
      <c r="W770" s="25">
        <v>863</v>
      </c>
      <c r="X770" s="25">
        <v>28</v>
      </c>
      <c r="Y770" s="25">
        <v>0</v>
      </c>
      <c r="Z770" s="25">
        <v>0</v>
      </c>
      <c r="AA770" s="25">
        <v>28</v>
      </c>
      <c r="AB770" s="26">
        <f>'TAZ 1454 2015 Land Use'!H770</f>
        <v>6084</v>
      </c>
      <c r="AC770" s="25">
        <f t="shared" si="40"/>
        <v>4157</v>
      </c>
      <c r="AD770" s="25">
        <f t="shared" si="41"/>
        <v>1927</v>
      </c>
      <c r="AE770" s="29">
        <f t="shared" si="42"/>
        <v>15.173228346456693</v>
      </c>
    </row>
    <row r="771" spans="1:31" x14ac:dyDescent="0.25">
      <c r="A771" s="23">
        <v>4</v>
      </c>
      <c r="B771" s="25">
        <v>770</v>
      </c>
      <c r="C771" s="25">
        <v>1841</v>
      </c>
      <c r="D771" s="25">
        <v>6961</v>
      </c>
      <c r="E771" s="25">
        <v>231</v>
      </c>
      <c r="F771" s="25">
        <v>399</v>
      </c>
      <c r="G771" s="25">
        <v>369</v>
      </c>
      <c r="H771" s="25">
        <v>842</v>
      </c>
      <c r="I771" s="25">
        <v>454</v>
      </c>
      <c r="J771" s="25">
        <v>684</v>
      </c>
      <c r="K771" s="25">
        <v>520</v>
      </c>
      <c r="L771" s="25">
        <v>183</v>
      </c>
      <c r="M771" s="25">
        <v>971</v>
      </c>
      <c r="N771" s="25">
        <v>870</v>
      </c>
      <c r="O771" s="25">
        <v>290</v>
      </c>
      <c r="P771" s="25">
        <v>549</v>
      </c>
      <c r="Q771" s="25">
        <v>558</v>
      </c>
      <c r="R771" s="25">
        <v>444</v>
      </c>
      <c r="S771" s="25">
        <v>376</v>
      </c>
      <c r="T771" s="25">
        <v>1388</v>
      </c>
      <c r="U771" s="25">
        <v>2412</v>
      </c>
      <c r="V771" s="25">
        <v>1944</v>
      </c>
      <c r="W771" s="25">
        <v>841</v>
      </c>
      <c r="X771" s="25">
        <v>18</v>
      </c>
      <c r="Y771" s="25">
        <v>0</v>
      </c>
      <c r="Z771" s="25">
        <v>0</v>
      </c>
      <c r="AA771" s="25">
        <v>18</v>
      </c>
      <c r="AB771" s="26">
        <f>'TAZ 1454 2015 Land Use'!H771</f>
        <v>3657</v>
      </c>
      <c r="AC771" s="25">
        <f t="shared" ref="AC771:AC834" si="43">(0*I771)+(1*J771)+(2*K771)</f>
        <v>1724</v>
      </c>
      <c r="AD771" s="25">
        <f t="shared" ref="AD771:AD834" si="44">AB771-AC771</f>
        <v>1933</v>
      </c>
      <c r="AE771" s="29">
        <f t="shared" ref="AE771:AE834" si="45">IF(AND(L771=0,AD771=0),0,AD771/L771)</f>
        <v>10.562841530054644</v>
      </c>
    </row>
    <row r="772" spans="1:31" x14ac:dyDescent="0.25">
      <c r="A772" s="23">
        <v>4</v>
      </c>
      <c r="B772" s="25">
        <v>771</v>
      </c>
      <c r="C772" s="25">
        <v>2504</v>
      </c>
      <c r="D772" s="25">
        <v>7751</v>
      </c>
      <c r="E772" s="25">
        <v>337</v>
      </c>
      <c r="F772" s="25">
        <v>969</v>
      </c>
      <c r="G772" s="25">
        <v>284</v>
      </c>
      <c r="H772" s="25">
        <v>914</v>
      </c>
      <c r="I772" s="25">
        <v>871</v>
      </c>
      <c r="J772" s="25">
        <v>575</v>
      </c>
      <c r="K772" s="25">
        <v>828</v>
      </c>
      <c r="L772" s="25">
        <v>230</v>
      </c>
      <c r="M772" s="25">
        <v>1686</v>
      </c>
      <c r="N772" s="25">
        <v>818</v>
      </c>
      <c r="O772" s="25">
        <v>527</v>
      </c>
      <c r="P772" s="25">
        <v>525</v>
      </c>
      <c r="Q772" s="25">
        <v>542</v>
      </c>
      <c r="R772" s="25">
        <v>910</v>
      </c>
      <c r="S772" s="25">
        <v>301</v>
      </c>
      <c r="T772" s="25">
        <v>1241</v>
      </c>
      <c r="U772" s="25">
        <v>2504</v>
      </c>
      <c r="V772" s="25">
        <v>2172</v>
      </c>
      <c r="W772" s="25">
        <v>1533</v>
      </c>
      <c r="X772" s="25">
        <v>16</v>
      </c>
      <c r="Y772" s="25">
        <v>0</v>
      </c>
      <c r="Z772" s="25">
        <v>0</v>
      </c>
      <c r="AA772" s="25">
        <v>16</v>
      </c>
      <c r="AB772" s="26">
        <f>'TAZ 1454 2015 Land Use'!H772</f>
        <v>3878</v>
      </c>
      <c r="AC772" s="25">
        <f t="shared" si="43"/>
        <v>2231</v>
      </c>
      <c r="AD772" s="25">
        <f t="shared" si="44"/>
        <v>1647</v>
      </c>
      <c r="AE772" s="29">
        <f t="shared" si="45"/>
        <v>7.160869565217391</v>
      </c>
    </row>
    <row r="773" spans="1:31" x14ac:dyDescent="0.25">
      <c r="A773" s="23">
        <v>4</v>
      </c>
      <c r="B773" s="25">
        <v>772</v>
      </c>
      <c r="C773" s="25">
        <v>1492</v>
      </c>
      <c r="D773" s="25">
        <v>4981</v>
      </c>
      <c r="E773" s="25">
        <v>156</v>
      </c>
      <c r="F773" s="25">
        <v>512</v>
      </c>
      <c r="G773" s="25">
        <v>309</v>
      </c>
      <c r="H773" s="25">
        <v>515</v>
      </c>
      <c r="I773" s="25">
        <v>650</v>
      </c>
      <c r="J773" s="25">
        <v>454</v>
      </c>
      <c r="K773" s="25">
        <v>289</v>
      </c>
      <c r="L773" s="25">
        <v>99</v>
      </c>
      <c r="M773" s="25">
        <v>1034</v>
      </c>
      <c r="N773" s="25">
        <v>458</v>
      </c>
      <c r="O773" s="25">
        <v>375</v>
      </c>
      <c r="P773" s="25">
        <v>509</v>
      </c>
      <c r="Q773" s="25">
        <v>363</v>
      </c>
      <c r="R773" s="25">
        <v>245</v>
      </c>
      <c r="S773" s="25">
        <v>283</v>
      </c>
      <c r="T773" s="25">
        <v>801</v>
      </c>
      <c r="U773" s="25">
        <v>1863</v>
      </c>
      <c r="V773" s="25">
        <v>1536</v>
      </c>
      <c r="W773" s="25">
        <v>498</v>
      </c>
      <c r="X773" s="25">
        <v>13</v>
      </c>
      <c r="Y773" s="25">
        <v>0</v>
      </c>
      <c r="Z773" s="25">
        <v>0</v>
      </c>
      <c r="AA773" s="25">
        <v>13</v>
      </c>
      <c r="AB773" s="26">
        <f>'TAZ 1454 2015 Land Use'!H773</f>
        <v>2491</v>
      </c>
      <c r="AC773" s="25">
        <f t="shared" si="43"/>
        <v>1032</v>
      </c>
      <c r="AD773" s="25">
        <f t="shared" si="44"/>
        <v>1459</v>
      </c>
      <c r="AE773" s="29">
        <f t="shared" si="45"/>
        <v>14.737373737373737</v>
      </c>
    </row>
    <row r="774" spans="1:31" x14ac:dyDescent="0.25">
      <c r="A774" s="23">
        <v>4</v>
      </c>
      <c r="B774" s="25">
        <v>773</v>
      </c>
      <c r="C774" s="25">
        <v>2061</v>
      </c>
      <c r="D774" s="25">
        <v>7334</v>
      </c>
      <c r="E774" s="25">
        <v>220</v>
      </c>
      <c r="F774" s="25">
        <v>522</v>
      </c>
      <c r="G774" s="25">
        <v>507</v>
      </c>
      <c r="H774" s="25">
        <v>812</v>
      </c>
      <c r="I774" s="25">
        <v>857</v>
      </c>
      <c r="J774" s="25">
        <v>657</v>
      </c>
      <c r="K774" s="25">
        <v>395</v>
      </c>
      <c r="L774" s="25">
        <v>152</v>
      </c>
      <c r="M774" s="25">
        <v>1184</v>
      </c>
      <c r="N774" s="25">
        <v>877</v>
      </c>
      <c r="O774" s="25">
        <v>396</v>
      </c>
      <c r="P774" s="25">
        <v>670</v>
      </c>
      <c r="Q774" s="25">
        <v>565</v>
      </c>
      <c r="R774" s="25">
        <v>430</v>
      </c>
      <c r="S774" s="25">
        <v>354</v>
      </c>
      <c r="T774" s="25">
        <v>1712</v>
      </c>
      <c r="U774" s="25">
        <v>3051</v>
      </c>
      <c r="V774" s="25">
        <v>1713</v>
      </c>
      <c r="W774" s="25">
        <v>504</v>
      </c>
      <c r="X774" s="25">
        <v>46</v>
      </c>
      <c r="Y774" s="25">
        <v>0</v>
      </c>
      <c r="Z774" s="25">
        <v>0</v>
      </c>
      <c r="AA774" s="25">
        <v>46</v>
      </c>
      <c r="AB774" s="26">
        <f>'TAZ 1454 2015 Land Use'!H774</f>
        <v>3697</v>
      </c>
      <c r="AC774" s="25">
        <f t="shared" si="43"/>
        <v>1447</v>
      </c>
      <c r="AD774" s="25">
        <f t="shared" si="44"/>
        <v>2250</v>
      </c>
      <c r="AE774" s="29">
        <f t="shared" si="45"/>
        <v>14.802631578947368</v>
      </c>
    </row>
    <row r="775" spans="1:31" x14ac:dyDescent="0.25">
      <c r="A775" s="23">
        <v>4</v>
      </c>
      <c r="B775" s="25">
        <v>774</v>
      </c>
      <c r="C775" s="25">
        <v>2817</v>
      </c>
      <c r="D775" s="25">
        <v>8318</v>
      </c>
      <c r="E775" s="25">
        <v>678</v>
      </c>
      <c r="F775" s="25">
        <v>658</v>
      </c>
      <c r="G775" s="25">
        <v>590</v>
      </c>
      <c r="H775" s="25">
        <v>891</v>
      </c>
      <c r="I775" s="25">
        <v>1028</v>
      </c>
      <c r="J775" s="25">
        <v>1061</v>
      </c>
      <c r="K775" s="25">
        <v>605</v>
      </c>
      <c r="L775" s="25">
        <v>123</v>
      </c>
      <c r="M775" s="25">
        <v>1627</v>
      </c>
      <c r="N775" s="25">
        <v>1190</v>
      </c>
      <c r="O775" s="25">
        <v>594</v>
      </c>
      <c r="P775" s="25">
        <v>552</v>
      </c>
      <c r="Q775" s="25">
        <v>781</v>
      </c>
      <c r="R775" s="25">
        <v>890</v>
      </c>
      <c r="S775" s="25">
        <v>675</v>
      </c>
      <c r="T775" s="25">
        <v>1698</v>
      </c>
      <c r="U775" s="25">
        <v>3148</v>
      </c>
      <c r="V775" s="25">
        <v>1910</v>
      </c>
      <c r="W775" s="25">
        <v>887</v>
      </c>
      <c r="X775" s="25">
        <v>140</v>
      </c>
      <c r="Y775" s="25">
        <v>0</v>
      </c>
      <c r="Z775" s="25">
        <v>0</v>
      </c>
      <c r="AA775" s="25">
        <v>140</v>
      </c>
      <c r="AB775" s="26">
        <f>'TAZ 1454 2015 Land Use'!H775</f>
        <v>4227</v>
      </c>
      <c r="AC775" s="25">
        <f t="shared" si="43"/>
        <v>2271</v>
      </c>
      <c r="AD775" s="25">
        <f t="shared" si="44"/>
        <v>1956</v>
      </c>
      <c r="AE775" s="29">
        <f t="shared" si="45"/>
        <v>15.902439024390244</v>
      </c>
    </row>
    <row r="776" spans="1:31" x14ac:dyDescent="0.25">
      <c r="A776" s="23">
        <v>4</v>
      </c>
      <c r="B776" s="25">
        <v>775</v>
      </c>
      <c r="C776" s="25">
        <v>2896</v>
      </c>
      <c r="D776" s="25">
        <v>9100</v>
      </c>
      <c r="E776" s="25">
        <v>358</v>
      </c>
      <c r="F776" s="25">
        <v>939</v>
      </c>
      <c r="G776" s="25">
        <v>618</v>
      </c>
      <c r="H776" s="25">
        <v>981</v>
      </c>
      <c r="I776" s="25">
        <v>1257</v>
      </c>
      <c r="J776" s="25">
        <v>707</v>
      </c>
      <c r="K776" s="25">
        <v>764</v>
      </c>
      <c r="L776" s="25">
        <v>168</v>
      </c>
      <c r="M776" s="25">
        <v>1717</v>
      </c>
      <c r="N776" s="25">
        <v>1179</v>
      </c>
      <c r="O776" s="25">
        <v>531</v>
      </c>
      <c r="P776" s="25">
        <v>644</v>
      </c>
      <c r="Q776" s="25">
        <v>588</v>
      </c>
      <c r="R776" s="25">
        <v>1133</v>
      </c>
      <c r="S776" s="25">
        <v>344</v>
      </c>
      <c r="T776" s="25">
        <v>2010</v>
      </c>
      <c r="U776" s="25">
        <v>2991</v>
      </c>
      <c r="V776" s="25">
        <v>2737</v>
      </c>
      <c r="W776" s="25">
        <v>1018</v>
      </c>
      <c r="X776" s="25">
        <v>143</v>
      </c>
      <c r="Y776" s="25">
        <v>0</v>
      </c>
      <c r="Z776" s="25">
        <v>0</v>
      </c>
      <c r="AA776" s="25">
        <v>143</v>
      </c>
      <c r="AB776" s="26">
        <f>'TAZ 1454 2015 Land Use'!H776</f>
        <v>4495</v>
      </c>
      <c r="AC776" s="25">
        <f t="shared" si="43"/>
        <v>2235</v>
      </c>
      <c r="AD776" s="25">
        <f t="shared" si="44"/>
        <v>2260</v>
      </c>
      <c r="AE776" s="29">
        <f t="shared" si="45"/>
        <v>13.452380952380953</v>
      </c>
    </row>
    <row r="777" spans="1:31" x14ac:dyDescent="0.25">
      <c r="A777" s="23">
        <v>4</v>
      </c>
      <c r="B777" s="25">
        <v>776</v>
      </c>
      <c r="C777" s="25">
        <v>2363</v>
      </c>
      <c r="D777" s="25">
        <v>7743</v>
      </c>
      <c r="E777" s="25">
        <v>197</v>
      </c>
      <c r="F777" s="25">
        <v>820</v>
      </c>
      <c r="G777" s="25">
        <v>462</v>
      </c>
      <c r="H777" s="25">
        <v>884</v>
      </c>
      <c r="I777" s="25">
        <v>671</v>
      </c>
      <c r="J777" s="25">
        <v>852</v>
      </c>
      <c r="K777" s="25">
        <v>671</v>
      </c>
      <c r="L777" s="25">
        <v>169</v>
      </c>
      <c r="M777" s="25">
        <v>1239</v>
      </c>
      <c r="N777" s="25">
        <v>1124</v>
      </c>
      <c r="O777" s="25">
        <v>420</v>
      </c>
      <c r="P777" s="25">
        <v>460</v>
      </c>
      <c r="Q777" s="25">
        <v>670</v>
      </c>
      <c r="R777" s="25">
        <v>813</v>
      </c>
      <c r="S777" s="25">
        <v>512</v>
      </c>
      <c r="T777" s="25">
        <v>1486</v>
      </c>
      <c r="U777" s="25">
        <v>3161</v>
      </c>
      <c r="V777" s="25">
        <v>1836</v>
      </c>
      <c r="W777" s="25">
        <v>748</v>
      </c>
      <c r="X777" s="25">
        <v>26</v>
      </c>
      <c r="Y777" s="25">
        <v>0</v>
      </c>
      <c r="Z777" s="25">
        <v>0</v>
      </c>
      <c r="AA777" s="25">
        <v>26</v>
      </c>
      <c r="AB777" s="26">
        <f>'TAZ 1454 2015 Land Use'!H777</f>
        <v>3941</v>
      </c>
      <c r="AC777" s="25">
        <f t="shared" si="43"/>
        <v>2194</v>
      </c>
      <c r="AD777" s="25">
        <f t="shared" si="44"/>
        <v>1747</v>
      </c>
      <c r="AE777" s="29">
        <f t="shared" si="45"/>
        <v>10.337278106508876</v>
      </c>
    </row>
    <row r="778" spans="1:31" x14ac:dyDescent="0.25">
      <c r="A778" s="23">
        <v>4</v>
      </c>
      <c r="B778" s="25">
        <v>777</v>
      </c>
      <c r="C778" s="25">
        <v>2357</v>
      </c>
      <c r="D778" s="25">
        <v>6177</v>
      </c>
      <c r="E778" s="25">
        <v>587</v>
      </c>
      <c r="F778" s="25">
        <v>632</v>
      </c>
      <c r="G778" s="25">
        <v>567</v>
      </c>
      <c r="H778" s="25">
        <v>571</v>
      </c>
      <c r="I778" s="25">
        <v>1168</v>
      </c>
      <c r="J778" s="25">
        <v>829</v>
      </c>
      <c r="K778" s="25">
        <v>360</v>
      </c>
      <c r="L778" s="25">
        <v>0</v>
      </c>
      <c r="M778" s="25">
        <v>1449</v>
      </c>
      <c r="N778" s="25">
        <v>908</v>
      </c>
      <c r="O778" s="25">
        <v>556</v>
      </c>
      <c r="P778" s="25">
        <v>686</v>
      </c>
      <c r="Q778" s="25">
        <v>667</v>
      </c>
      <c r="R778" s="25">
        <v>448</v>
      </c>
      <c r="S778" s="25">
        <v>525</v>
      </c>
      <c r="T778" s="25">
        <v>835</v>
      </c>
      <c r="U778" s="25">
        <v>3049</v>
      </c>
      <c r="V778" s="25">
        <v>905</v>
      </c>
      <c r="W778" s="25">
        <v>863</v>
      </c>
      <c r="X778" s="25">
        <v>2</v>
      </c>
      <c r="Y778" s="25">
        <v>0</v>
      </c>
      <c r="Z778" s="25">
        <v>0</v>
      </c>
      <c r="AA778" s="25">
        <v>2</v>
      </c>
      <c r="AB778" s="26">
        <f>'TAZ 1454 2015 Land Use'!H778</f>
        <v>2909</v>
      </c>
      <c r="AC778" s="25">
        <f t="shared" si="43"/>
        <v>1549</v>
      </c>
      <c r="AD778" s="25">
        <f t="shared" si="44"/>
        <v>1360</v>
      </c>
      <c r="AE778" s="29" t="e">
        <f t="shared" si="45"/>
        <v>#DIV/0!</v>
      </c>
    </row>
    <row r="779" spans="1:31" x14ac:dyDescent="0.25">
      <c r="A779" s="23">
        <v>4</v>
      </c>
      <c r="B779" s="25">
        <v>778</v>
      </c>
      <c r="C779" s="25">
        <v>5595</v>
      </c>
      <c r="D779" s="25">
        <v>14913</v>
      </c>
      <c r="E779" s="25">
        <v>1123</v>
      </c>
      <c r="F779" s="25">
        <v>1806</v>
      </c>
      <c r="G779" s="25">
        <v>1478</v>
      </c>
      <c r="H779" s="25">
        <v>1188</v>
      </c>
      <c r="I779" s="25">
        <v>1425</v>
      </c>
      <c r="J779" s="25">
        <v>2295</v>
      </c>
      <c r="K779" s="25">
        <v>1596</v>
      </c>
      <c r="L779" s="25">
        <v>279</v>
      </c>
      <c r="M779" s="25">
        <v>3564</v>
      </c>
      <c r="N779" s="25">
        <v>2031</v>
      </c>
      <c r="O779" s="25">
        <v>811</v>
      </c>
      <c r="P779" s="25">
        <v>939</v>
      </c>
      <c r="Q779" s="25">
        <v>1787</v>
      </c>
      <c r="R779" s="25">
        <v>2058</v>
      </c>
      <c r="S779" s="25">
        <v>1155</v>
      </c>
      <c r="T779" s="25">
        <v>1890</v>
      </c>
      <c r="U779" s="25">
        <v>7598</v>
      </c>
      <c r="V779" s="25">
        <v>3082</v>
      </c>
      <c r="W779" s="25">
        <v>1188</v>
      </c>
      <c r="X779" s="25">
        <v>4</v>
      </c>
      <c r="Y779" s="25">
        <v>0</v>
      </c>
      <c r="Z779" s="25">
        <v>0</v>
      </c>
      <c r="AA779" s="25">
        <v>4</v>
      </c>
      <c r="AB779" s="26">
        <f>'TAZ 1454 2015 Land Use'!H779</f>
        <v>8561</v>
      </c>
      <c r="AC779" s="25">
        <f t="shared" si="43"/>
        <v>5487</v>
      </c>
      <c r="AD779" s="25">
        <f t="shared" si="44"/>
        <v>3074</v>
      </c>
      <c r="AE779" s="29">
        <f t="shared" si="45"/>
        <v>11.017921146953405</v>
      </c>
    </row>
    <row r="780" spans="1:31" x14ac:dyDescent="0.25">
      <c r="A780" s="23">
        <v>4</v>
      </c>
      <c r="B780" s="25">
        <v>779</v>
      </c>
      <c r="C780" s="25">
        <v>1617</v>
      </c>
      <c r="D780" s="25">
        <v>5202</v>
      </c>
      <c r="E780" s="25">
        <v>102</v>
      </c>
      <c r="F780" s="25">
        <v>470</v>
      </c>
      <c r="G780" s="25">
        <v>336</v>
      </c>
      <c r="H780" s="25">
        <v>709</v>
      </c>
      <c r="I780" s="25">
        <v>298</v>
      </c>
      <c r="J780" s="25">
        <v>552</v>
      </c>
      <c r="K780" s="25">
        <v>674</v>
      </c>
      <c r="L780" s="25">
        <v>93</v>
      </c>
      <c r="M780" s="25">
        <v>769</v>
      </c>
      <c r="N780" s="25">
        <v>848</v>
      </c>
      <c r="O780" s="25">
        <v>159</v>
      </c>
      <c r="P780" s="25">
        <v>160</v>
      </c>
      <c r="Q780" s="25">
        <v>374</v>
      </c>
      <c r="R780" s="25">
        <v>924</v>
      </c>
      <c r="S780" s="25">
        <v>158</v>
      </c>
      <c r="T780" s="25">
        <v>1365</v>
      </c>
      <c r="U780" s="25">
        <v>1259</v>
      </c>
      <c r="V780" s="25">
        <v>1615</v>
      </c>
      <c r="W780" s="25">
        <v>805</v>
      </c>
      <c r="X780" s="25">
        <v>0</v>
      </c>
      <c r="Y780" s="25">
        <v>0</v>
      </c>
      <c r="Z780" s="25">
        <v>0</v>
      </c>
      <c r="AA780" s="25">
        <v>0</v>
      </c>
      <c r="AB780" s="26">
        <f>'TAZ 1454 2015 Land Use'!H780</f>
        <v>2522</v>
      </c>
      <c r="AC780" s="25">
        <f t="shared" si="43"/>
        <v>1900</v>
      </c>
      <c r="AD780" s="25">
        <f t="shared" si="44"/>
        <v>622</v>
      </c>
      <c r="AE780" s="29">
        <f t="shared" si="45"/>
        <v>6.688172043010753</v>
      </c>
    </row>
    <row r="781" spans="1:31" x14ac:dyDescent="0.25">
      <c r="A781" s="23">
        <v>4</v>
      </c>
      <c r="B781" s="25">
        <v>780</v>
      </c>
      <c r="C781" s="25">
        <v>1052</v>
      </c>
      <c r="D781" s="25">
        <v>3326</v>
      </c>
      <c r="E781" s="25">
        <v>93</v>
      </c>
      <c r="F781" s="25">
        <v>258</v>
      </c>
      <c r="G781" s="25">
        <v>342</v>
      </c>
      <c r="H781" s="25">
        <v>359</v>
      </c>
      <c r="I781" s="25">
        <v>276</v>
      </c>
      <c r="J781" s="25">
        <v>304</v>
      </c>
      <c r="K781" s="25">
        <v>374</v>
      </c>
      <c r="L781" s="25">
        <v>98</v>
      </c>
      <c r="M781" s="25">
        <v>572</v>
      </c>
      <c r="N781" s="25">
        <v>480</v>
      </c>
      <c r="O781" s="25">
        <v>98</v>
      </c>
      <c r="P781" s="25">
        <v>167</v>
      </c>
      <c r="Q781" s="25">
        <v>206</v>
      </c>
      <c r="R781" s="25">
        <v>581</v>
      </c>
      <c r="S781" s="25">
        <v>138</v>
      </c>
      <c r="T781" s="25">
        <v>597</v>
      </c>
      <c r="U781" s="25">
        <v>819</v>
      </c>
      <c r="V781" s="25">
        <v>1326</v>
      </c>
      <c r="W781" s="25">
        <v>446</v>
      </c>
      <c r="X781" s="25">
        <v>12</v>
      </c>
      <c r="Y781" s="25">
        <v>0</v>
      </c>
      <c r="Z781" s="25">
        <v>0</v>
      </c>
      <c r="AA781" s="25">
        <v>12</v>
      </c>
      <c r="AB781" s="26">
        <f>'TAZ 1454 2015 Land Use'!H781</f>
        <v>1700</v>
      </c>
      <c r="AC781" s="25">
        <f t="shared" si="43"/>
        <v>1052</v>
      </c>
      <c r="AD781" s="25">
        <f t="shared" si="44"/>
        <v>648</v>
      </c>
      <c r="AE781" s="29">
        <f t="shared" si="45"/>
        <v>6.6122448979591839</v>
      </c>
    </row>
    <row r="782" spans="1:31" x14ac:dyDescent="0.25">
      <c r="A782" s="23">
        <v>4</v>
      </c>
      <c r="B782" s="25">
        <v>781</v>
      </c>
      <c r="C782" s="25">
        <v>1616</v>
      </c>
      <c r="D782" s="25">
        <v>4196</v>
      </c>
      <c r="E782" s="25">
        <v>418</v>
      </c>
      <c r="F782" s="25">
        <v>574</v>
      </c>
      <c r="G782" s="25">
        <v>330</v>
      </c>
      <c r="H782" s="25">
        <v>294</v>
      </c>
      <c r="I782" s="25">
        <v>590</v>
      </c>
      <c r="J782" s="25">
        <v>467</v>
      </c>
      <c r="K782" s="25">
        <v>474</v>
      </c>
      <c r="L782" s="25">
        <v>85</v>
      </c>
      <c r="M782" s="25">
        <v>1260</v>
      </c>
      <c r="N782" s="25">
        <v>356</v>
      </c>
      <c r="O782" s="25">
        <v>412</v>
      </c>
      <c r="P782" s="25">
        <v>334</v>
      </c>
      <c r="Q782" s="25">
        <v>269</v>
      </c>
      <c r="R782" s="25">
        <v>601</v>
      </c>
      <c r="S782" s="25">
        <v>230</v>
      </c>
      <c r="T782" s="25">
        <v>524</v>
      </c>
      <c r="U782" s="25">
        <v>1146</v>
      </c>
      <c r="V782" s="25">
        <v>1409</v>
      </c>
      <c r="W782" s="25">
        <v>887</v>
      </c>
      <c r="X782" s="25">
        <v>2</v>
      </c>
      <c r="Y782" s="25">
        <v>0</v>
      </c>
      <c r="Z782" s="25">
        <v>0</v>
      </c>
      <c r="AA782" s="25">
        <v>2</v>
      </c>
      <c r="AB782" s="26">
        <f>'TAZ 1454 2015 Land Use'!H782</f>
        <v>2235</v>
      </c>
      <c r="AC782" s="25">
        <f t="shared" si="43"/>
        <v>1415</v>
      </c>
      <c r="AD782" s="25">
        <f t="shared" si="44"/>
        <v>820</v>
      </c>
      <c r="AE782" s="29">
        <f t="shared" si="45"/>
        <v>9.6470588235294112</v>
      </c>
    </row>
    <row r="783" spans="1:31" x14ac:dyDescent="0.25">
      <c r="A783" s="23">
        <v>4</v>
      </c>
      <c r="B783" s="25">
        <v>782</v>
      </c>
      <c r="C783" s="25">
        <v>2438</v>
      </c>
      <c r="D783" s="25">
        <v>6911</v>
      </c>
      <c r="E783" s="25">
        <v>550</v>
      </c>
      <c r="F783" s="25">
        <v>639</v>
      </c>
      <c r="G783" s="25">
        <v>452</v>
      </c>
      <c r="H783" s="25">
        <v>797</v>
      </c>
      <c r="I783" s="25">
        <v>746</v>
      </c>
      <c r="J783" s="25">
        <v>867</v>
      </c>
      <c r="K783" s="25">
        <v>676</v>
      </c>
      <c r="L783" s="25">
        <v>149</v>
      </c>
      <c r="M783" s="25">
        <v>1422</v>
      </c>
      <c r="N783" s="25">
        <v>1016</v>
      </c>
      <c r="O783" s="25">
        <v>278</v>
      </c>
      <c r="P783" s="25">
        <v>699</v>
      </c>
      <c r="Q783" s="25">
        <v>570</v>
      </c>
      <c r="R783" s="25">
        <v>891</v>
      </c>
      <c r="S783" s="25">
        <v>524</v>
      </c>
      <c r="T783" s="25">
        <v>1400</v>
      </c>
      <c r="U783" s="25">
        <v>2470</v>
      </c>
      <c r="V783" s="25">
        <v>1728</v>
      </c>
      <c r="W783" s="25">
        <v>789</v>
      </c>
      <c r="X783" s="25">
        <v>36</v>
      </c>
      <c r="Y783" s="25">
        <v>0</v>
      </c>
      <c r="Z783" s="25">
        <v>0</v>
      </c>
      <c r="AA783" s="25">
        <v>36</v>
      </c>
      <c r="AB783" s="26">
        <f>'TAZ 1454 2015 Land Use'!H783</f>
        <v>3599</v>
      </c>
      <c r="AC783" s="25">
        <f t="shared" si="43"/>
        <v>2219</v>
      </c>
      <c r="AD783" s="25">
        <f t="shared" si="44"/>
        <v>1380</v>
      </c>
      <c r="AE783" s="29">
        <f t="shared" si="45"/>
        <v>9.2617449664429525</v>
      </c>
    </row>
    <row r="784" spans="1:31" x14ac:dyDescent="0.25">
      <c r="A784" s="23">
        <v>4</v>
      </c>
      <c r="B784" s="25">
        <v>783</v>
      </c>
      <c r="C784" s="25">
        <v>1050</v>
      </c>
      <c r="D784" s="25">
        <v>2884</v>
      </c>
      <c r="E784" s="25">
        <v>233</v>
      </c>
      <c r="F784" s="25">
        <v>290</v>
      </c>
      <c r="G784" s="25">
        <v>172</v>
      </c>
      <c r="H784" s="25">
        <v>355</v>
      </c>
      <c r="I784" s="25">
        <v>302</v>
      </c>
      <c r="J784" s="25">
        <v>346</v>
      </c>
      <c r="K784" s="25">
        <v>371</v>
      </c>
      <c r="L784" s="25">
        <v>31</v>
      </c>
      <c r="M784" s="25">
        <v>567</v>
      </c>
      <c r="N784" s="25">
        <v>483</v>
      </c>
      <c r="O784" s="25">
        <v>155</v>
      </c>
      <c r="P784" s="25">
        <v>220</v>
      </c>
      <c r="Q784" s="25">
        <v>330</v>
      </c>
      <c r="R784" s="25">
        <v>345</v>
      </c>
      <c r="S784" s="25">
        <v>238</v>
      </c>
      <c r="T784" s="25">
        <v>564</v>
      </c>
      <c r="U784" s="25">
        <v>1139</v>
      </c>
      <c r="V784" s="25">
        <v>619</v>
      </c>
      <c r="W784" s="25">
        <v>324</v>
      </c>
      <c r="X784" s="25">
        <v>6</v>
      </c>
      <c r="Y784" s="25">
        <v>0</v>
      </c>
      <c r="Z784" s="25">
        <v>0</v>
      </c>
      <c r="AA784" s="25">
        <v>6</v>
      </c>
      <c r="AB784" s="26">
        <f>'TAZ 1454 2015 Land Use'!H784</f>
        <v>1446</v>
      </c>
      <c r="AC784" s="25">
        <f t="shared" si="43"/>
        <v>1088</v>
      </c>
      <c r="AD784" s="25">
        <f t="shared" si="44"/>
        <v>358</v>
      </c>
      <c r="AE784" s="29">
        <f t="shared" si="45"/>
        <v>11.548387096774194</v>
      </c>
    </row>
    <row r="785" spans="1:31" x14ac:dyDescent="0.25">
      <c r="A785" s="23">
        <v>4</v>
      </c>
      <c r="B785" s="25">
        <v>784</v>
      </c>
      <c r="C785" s="25">
        <v>1873</v>
      </c>
      <c r="D785" s="25">
        <v>5924</v>
      </c>
      <c r="E785" s="25">
        <v>132</v>
      </c>
      <c r="F785" s="25">
        <v>744</v>
      </c>
      <c r="G785" s="25">
        <v>395</v>
      </c>
      <c r="H785" s="25">
        <v>602</v>
      </c>
      <c r="I785" s="25">
        <v>589</v>
      </c>
      <c r="J785" s="25">
        <v>579</v>
      </c>
      <c r="K785" s="25">
        <v>593</v>
      </c>
      <c r="L785" s="25">
        <v>112</v>
      </c>
      <c r="M785" s="25">
        <v>1166</v>
      </c>
      <c r="N785" s="25">
        <v>707</v>
      </c>
      <c r="O785" s="25">
        <v>385</v>
      </c>
      <c r="P785" s="25">
        <v>344</v>
      </c>
      <c r="Q785" s="25">
        <v>468</v>
      </c>
      <c r="R785" s="25">
        <v>676</v>
      </c>
      <c r="S785" s="25">
        <v>467</v>
      </c>
      <c r="T785" s="25">
        <v>863</v>
      </c>
      <c r="U785" s="25">
        <v>2140</v>
      </c>
      <c r="V785" s="25">
        <v>1415</v>
      </c>
      <c r="W785" s="25">
        <v>1039</v>
      </c>
      <c r="X785" s="25">
        <v>31</v>
      </c>
      <c r="Y785" s="25">
        <v>0</v>
      </c>
      <c r="Z785" s="25">
        <v>0</v>
      </c>
      <c r="AA785" s="25">
        <v>31</v>
      </c>
      <c r="AB785" s="26">
        <f>'TAZ 1454 2015 Land Use'!H785</f>
        <v>2956</v>
      </c>
      <c r="AC785" s="25">
        <f t="shared" si="43"/>
        <v>1765</v>
      </c>
      <c r="AD785" s="25">
        <f t="shared" si="44"/>
        <v>1191</v>
      </c>
      <c r="AE785" s="29">
        <f t="shared" si="45"/>
        <v>10.633928571428571</v>
      </c>
    </row>
    <row r="786" spans="1:31" x14ac:dyDescent="0.25">
      <c r="A786" s="23">
        <v>4</v>
      </c>
      <c r="B786" s="25">
        <v>785</v>
      </c>
      <c r="C786" s="25">
        <v>2301</v>
      </c>
      <c r="D786" s="25">
        <v>8071</v>
      </c>
      <c r="E786" s="25">
        <v>389</v>
      </c>
      <c r="F786" s="25">
        <v>443</v>
      </c>
      <c r="G786" s="25">
        <v>580</v>
      </c>
      <c r="H786" s="25">
        <v>889</v>
      </c>
      <c r="I786" s="25">
        <v>777</v>
      </c>
      <c r="J786" s="25">
        <v>584</v>
      </c>
      <c r="K786" s="25">
        <v>784</v>
      </c>
      <c r="L786" s="25">
        <v>156</v>
      </c>
      <c r="M786" s="25">
        <v>1184</v>
      </c>
      <c r="N786" s="25">
        <v>1117</v>
      </c>
      <c r="O786" s="25">
        <v>405</v>
      </c>
      <c r="P786" s="25">
        <v>572</v>
      </c>
      <c r="Q786" s="25">
        <v>492</v>
      </c>
      <c r="R786" s="25">
        <v>832</v>
      </c>
      <c r="S786" s="25">
        <v>567</v>
      </c>
      <c r="T786" s="25">
        <v>1483</v>
      </c>
      <c r="U786" s="25">
        <v>3356</v>
      </c>
      <c r="V786" s="25">
        <v>1609</v>
      </c>
      <c r="W786" s="25">
        <v>1056</v>
      </c>
      <c r="X786" s="25">
        <v>32</v>
      </c>
      <c r="Y786" s="25">
        <v>0</v>
      </c>
      <c r="Z786" s="25">
        <v>0</v>
      </c>
      <c r="AA786" s="25">
        <v>32</v>
      </c>
      <c r="AB786" s="26">
        <f>'TAZ 1454 2015 Land Use'!H786</f>
        <v>4203</v>
      </c>
      <c r="AC786" s="25">
        <f t="shared" si="43"/>
        <v>2152</v>
      </c>
      <c r="AD786" s="25">
        <f t="shared" si="44"/>
        <v>2051</v>
      </c>
      <c r="AE786" s="29">
        <f t="shared" si="45"/>
        <v>13.147435897435898</v>
      </c>
    </row>
    <row r="787" spans="1:31" x14ac:dyDescent="0.25">
      <c r="A787" s="23">
        <v>4</v>
      </c>
      <c r="B787" s="25">
        <v>786</v>
      </c>
      <c r="C787" s="25">
        <v>1447</v>
      </c>
      <c r="D787" s="25">
        <v>5032</v>
      </c>
      <c r="E787" s="25">
        <v>184</v>
      </c>
      <c r="F787" s="25">
        <v>343</v>
      </c>
      <c r="G787" s="25">
        <v>335</v>
      </c>
      <c r="H787" s="25">
        <v>585</v>
      </c>
      <c r="I787" s="25">
        <v>465</v>
      </c>
      <c r="J787" s="25">
        <v>460</v>
      </c>
      <c r="K787" s="25">
        <v>413</v>
      </c>
      <c r="L787" s="25">
        <v>109</v>
      </c>
      <c r="M787" s="25">
        <v>857</v>
      </c>
      <c r="N787" s="25">
        <v>590</v>
      </c>
      <c r="O787" s="25">
        <v>244</v>
      </c>
      <c r="P787" s="25">
        <v>391</v>
      </c>
      <c r="Q787" s="25">
        <v>364</v>
      </c>
      <c r="R787" s="25">
        <v>448</v>
      </c>
      <c r="S787" s="25">
        <v>364</v>
      </c>
      <c r="T787" s="25">
        <v>873</v>
      </c>
      <c r="U787" s="25">
        <v>1683</v>
      </c>
      <c r="V787" s="25">
        <v>1309</v>
      </c>
      <c r="W787" s="25">
        <v>803</v>
      </c>
      <c r="X787" s="25">
        <v>20</v>
      </c>
      <c r="Y787" s="25">
        <v>0</v>
      </c>
      <c r="Z787" s="25">
        <v>0</v>
      </c>
      <c r="AA787" s="25">
        <v>20</v>
      </c>
      <c r="AB787" s="26">
        <f>'TAZ 1454 2015 Land Use'!H787</f>
        <v>2283</v>
      </c>
      <c r="AC787" s="25">
        <f t="shared" si="43"/>
        <v>1286</v>
      </c>
      <c r="AD787" s="25">
        <f t="shared" si="44"/>
        <v>997</v>
      </c>
      <c r="AE787" s="29">
        <f t="shared" si="45"/>
        <v>9.1467889908256872</v>
      </c>
    </row>
    <row r="788" spans="1:31" x14ac:dyDescent="0.25">
      <c r="A788" s="23">
        <v>4</v>
      </c>
      <c r="B788" s="25">
        <v>787</v>
      </c>
      <c r="C788" s="25">
        <v>2411</v>
      </c>
      <c r="D788" s="25">
        <v>8104</v>
      </c>
      <c r="E788" s="25">
        <v>443</v>
      </c>
      <c r="F788" s="25">
        <v>379</v>
      </c>
      <c r="G788" s="25">
        <v>527</v>
      </c>
      <c r="H788" s="25">
        <v>1062</v>
      </c>
      <c r="I788" s="25">
        <v>679</v>
      </c>
      <c r="J788" s="25">
        <v>925</v>
      </c>
      <c r="K788" s="25">
        <v>616</v>
      </c>
      <c r="L788" s="25">
        <v>191</v>
      </c>
      <c r="M788" s="25">
        <v>1288</v>
      </c>
      <c r="N788" s="25">
        <v>1123</v>
      </c>
      <c r="O788" s="25">
        <v>421</v>
      </c>
      <c r="P788" s="25">
        <v>468</v>
      </c>
      <c r="Q788" s="25">
        <v>760</v>
      </c>
      <c r="R788" s="25">
        <v>762</v>
      </c>
      <c r="S788" s="25">
        <v>617</v>
      </c>
      <c r="T788" s="25">
        <v>1550</v>
      </c>
      <c r="U788" s="25">
        <v>2844</v>
      </c>
      <c r="V788" s="25">
        <v>2203</v>
      </c>
      <c r="W788" s="25">
        <v>890</v>
      </c>
      <c r="X788" s="25">
        <v>23</v>
      </c>
      <c r="Y788" s="25">
        <v>0</v>
      </c>
      <c r="Z788" s="25">
        <v>0</v>
      </c>
      <c r="AA788" s="25">
        <v>23</v>
      </c>
      <c r="AB788" s="26">
        <f>'TAZ 1454 2015 Land Use'!H788</f>
        <v>3934</v>
      </c>
      <c r="AC788" s="25">
        <f t="shared" si="43"/>
        <v>2157</v>
      </c>
      <c r="AD788" s="25">
        <f t="shared" si="44"/>
        <v>1777</v>
      </c>
      <c r="AE788" s="29">
        <f t="shared" si="45"/>
        <v>9.3036649214659679</v>
      </c>
    </row>
    <row r="789" spans="1:31" x14ac:dyDescent="0.25">
      <c r="A789" s="23">
        <v>4</v>
      </c>
      <c r="B789" s="25">
        <v>788</v>
      </c>
      <c r="C789" s="25">
        <v>1793</v>
      </c>
      <c r="D789" s="25">
        <v>6270</v>
      </c>
      <c r="E789" s="25">
        <v>249</v>
      </c>
      <c r="F789" s="25">
        <v>385</v>
      </c>
      <c r="G789" s="25">
        <v>310</v>
      </c>
      <c r="H789" s="25">
        <v>849</v>
      </c>
      <c r="I789" s="25">
        <v>481</v>
      </c>
      <c r="J789" s="25">
        <v>597</v>
      </c>
      <c r="K789" s="25">
        <v>608</v>
      </c>
      <c r="L789" s="25">
        <v>107</v>
      </c>
      <c r="M789" s="25">
        <v>912</v>
      </c>
      <c r="N789" s="25">
        <v>881</v>
      </c>
      <c r="O789" s="25">
        <v>259</v>
      </c>
      <c r="P789" s="25">
        <v>329</v>
      </c>
      <c r="Q789" s="25">
        <v>402</v>
      </c>
      <c r="R789" s="25">
        <v>803</v>
      </c>
      <c r="S789" s="25">
        <v>422</v>
      </c>
      <c r="T789" s="25">
        <v>1241</v>
      </c>
      <c r="U789" s="25">
        <v>2093</v>
      </c>
      <c r="V789" s="25">
        <v>1618</v>
      </c>
      <c r="W789" s="25">
        <v>896</v>
      </c>
      <c r="X789" s="25">
        <v>10</v>
      </c>
      <c r="Y789" s="25">
        <v>0</v>
      </c>
      <c r="Z789" s="25">
        <v>0</v>
      </c>
      <c r="AA789" s="25">
        <v>10</v>
      </c>
      <c r="AB789" s="26">
        <f>'TAZ 1454 2015 Land Use'!H789</f>
        <v>3070</v>
      </c>
      <c r="AC789" s="25">
        <f t="shared" si="43"/>
        <v>1813</v>
      </c>
      <c r="AD789" s="25">
        <f t="shared" si="44"/>
        <v>1257</v>
      </c>
      <c r="AE789" s="29">
        <f t="shared" si="45"/>
        <v>11.747663551401869</v>
      </c>
    </row>
    <row r="790" spans="1:31" x14ac:dyDescent="0.25">
      <c r="A790" s="23">
        <v>4</v>
      </c>
      <c r="B790" s="25">
        <v>789</v>
      </c>
      <c r="C790" s="25">
        <v>1258</v>
      </c>
      <c r="D790" s="25">
        <v>4502</v>
      </c>
      <c r="E790" s="25">
        <v>132</v>
      </c>
      <c r="F790" s="25">
        <v>280</v>
      </c>
      <c r="G790" s="25">
        <v>244</v>
      </c>
      <c r="H790" s="25">
        <v>602</v>
      </c>
      <c r="I790" s="25">
        <v>344</v>
      </c>
      <c r="J790" s="25">
        <v>456</v>
      </c>
      <c r="K790" s="25">
        <v>324</v>
      </c>
      <c r="L790" s="25">
        <v>134</v>
      </c>
      <c r="M790" s="25">
        <v>737</v>
      </c>
      <c r="N790" s="25">
        <v>521</v>
      </c>
      <c r="O790" s="25">
        <v>269</v>
      </c>
      <c r="P790" s="25">
        <v>292</v>
      </c>
      <c r="Q790" s="25">
        <v>276</v>
      </c>
      <c r="R790" s="25">
        <v>421</v>
      </c>
      <c r="S790" s="25">
        <v>290</v>
      </c>
      <c r="T790" s="25">
        <v>883</v>
      </c>
      <c r="U790" s="25">
        <v>1628</v>
      </c>
      <c r="V790" s="25">
        <v>1123</v>
      </c>
      <c r="W790" s="25">
        <v>578</v>
      </c>
      <c r="X790" s="25">
        <v>21</v>
      </c>
      <c r="Y790" s="25">
        <v>0</v>
      </c>
      <c r="Z790" s="25">
        <v>0</v>
      </c>
      <c r="AA790" s="25">
        <v>21</v>
      </c>
      <c r="AB790" s="26">
        <f>'TAZ 1454 2015 Land Use'!H790</f>
        <v>2190</v>
      </c>
      <c r="AC790" s="25">
        <f t="shared" si="43"/>
        <v>1104</v>
      </c>
      <c r="AD790" s="25">
        <f t="shared" si="44"/>
        <v>1086</v>
      </c>
      <c r="AE790" s="29">
        <f t="shared" si="45"/>
        <v>8.1044776119402986</v>
      </c>
    </row>
    <row r="791" spans="1:31" x14ac:dyDescent="0.25">
      <c r="A791" s="23">
        <v>4</v>
      </c>
      <c r="B791" s="25">
        <v>790</v>
      </c>
      <c r="C791" s="25">
        <v>2051</v>
      </c>
      <c r="D791" s="25">
        <v>7607</v>
      </c>
      <c r="E791" s="25">
        <v>101</v>
      </c>
      <c r="F791" s="25">
        <v>508</v>
      </c>
      <c r="G791" s="25">
        <v>464</v>
      </c>
      <c r="H791" s="25">
        <v>978</v>
      </c>
      <c r="I791" s="25">
        <v>637</v>
      </c>
      <c r="J791" s="25">
        <v>548</v>
      </c>
      <c r="K791" s="25">
        <v>661</v>
      </c>
      <c r="L791" s="25">
        <v>205</v>
      </c>
      <c r="M791" s="25">
        <v>1190</v>
      </c>
      <c r="N791" s="25">
        <v>861</v>
      </c>
      <c r="O791" s="25">
        <v>217</v>
      </c>
      <c r="P791" s="25">
        <v>435</v>
      </c>
      <c r="Q791" s="25">
        <v>490</v>
      </c>
      <c r="R791" s="25">
        <v>909</v>
      </c>
      <c r="S791" s="25">
        <v>374</v>
      </c>
      <c r="T791" s="25">
        <v>1254</v>
      </c>
      <c r="U791" s="25">
        <v>2761</v>
      </c>
      <c r="V791" s="25">
        <v>2102</v>
      </c>
      <c r="W791" s="25">
        <v>1116</v>
      </c>
      <c r="X791" s="25">
        <v>25</v>
      </c>
      <c r="Y791" s="25">
        <v>0</v>
      </c>
      <c r="Z791" s="25">
        <v>0</v>
      </c>
      <c r="AA791" s="25">
        <v>25</v>
      </c>
      <c r="AB791" s="26">
        <f>'TAZ 1454 2015 Land Use'!H791</f>
        <v>4094</v>
      </c>
      <c r="AC791" s="25">
        <f t="shared" si="43"/>
        <v>1870</v>
      </c>
      <c r="AD791" s="25">
        <f t="shared" si="44"/>
        <v>2224</v>
      </c>
      <c r="AE791" s="29">
        <f t="shared" si="45"/>
        <v>10.848780487804879</v>
      </c>
    </row>
    <row r="792" spans="1:31" x14ac:dyDescent="0.25">
      <c r="A792" s="23">
        <v>4</v>
      </c>
      <c r="B792" s="25">
        <v>791</v>
      </c>
      <c r="C792" s="25">
        <v>908</v>
      </c>
      <c r="D792" s="25">
        <v>3688</v>
      </c>
      <c r="E792" s="25">
        <v>63</v>
      </c>
      <c r="F792" s="25">
        <v>157</v>
      </c>
      <c r="G792" s="25">
        <v>246</v>
      </c>
      <c r="H792" s="25">
        <v>442</v>
      </c>
      <c r="I792" s="25">
        <v>297</v>
      </c>
      <c r="J792" s="25">
        <v>299</v>
      </c>
      <c r="K792" s="25">
        <v>233</v>
      </c>
      <c r="L792" s="25">
        <v>79</v>
      </c>
      <c r="M792" s="25">
        <v>417</v>
      </c>
      <c r="N792" s="25">
        <v>491</v>
      </c>
      <c r="O792" s="25">
        <v>197</v>
      </c>
      <c r="P792" s="25">
        <v>316</v>
      </c>
      <c r="Q792" s="25">
        <v>232</v>
      </c>
      <c r="R792" s="25">
        <v>163</v>
      </c>
      <c r="S792" s="25">
        <v>175</v>
      </c>
      <c r="T792" s="25">
        <v>758</v>
      </c>
      <c r="U792" s="25">
        <v>1256</v>
      </c>
      <c r="V792" s="25">
        <v>1045</v>
      </c>
      <c r="W792" s="25">
        <v>454</v>
      </c>
      <c r="X792" s="25">
        <v>32</v>
      </c>
      <c r="Y792" s="25">
        <v>0</v>
      </c>
      <c r="Z792" s="25">
        <v>0</v>
      </c>
      <c r="AA792" s="25">
        <v>32</v>
      </c>
      <c r="AB792" s="26">
        <f>'TAZ 1454 2015 Land Use'!H792</f>
        <v>1709</v>
      </c>
      <c r="AC792" s="25">
        <f t="shared" si="43"/>
        <v>765</v>
      </c>
      <c r="AD792" s="25">
        <f t="shared" si="44"/>
        <v>944</v>
      </c>
      <c r="AE792" s="29">
        <f t="shared" si="45"/>
        <v>11.949367088607595</v>
      </c>
    </row>
    <row r="793" spans="1:31" x14ac:dyDescent="0.25">
      <c r="A793" s="23">
        <v>4</v>
      </c>
      <c r="B793" s="25">
        <v>792</v>
      </c>
      <c r="C793" s="25">
        <v>833</v>
      </c>
      <c r="D793" s="25">
        <v>3443</v>
      </c>
      <c r="E793" s="25">
        <v>60</v>
      </c>
      <c r="F793" s="25">
        <v>185</v>
      </c>
      <c r="G793" s="25">
        <v>198</v>
      </c>
      <c r="H793" s="25">
        <v>390</v>
      </c>
      <c r="I793" s="25">
        <v>306</v>
      </c>
      <c r="J793" s="25">
        <v>252</v>
      </c>
      <c r="K793" s="25">
        <v>186</v>
      </c>
      <c r="L793" s="25">
        <v>89</v>
      </c>
      <c r="M793" s="25">
        <v>538</v>
      </c>
      <c r="N793" s="25">
        <v>295</v>
      </c>
      <c r="O793" s="25">
        <v>134</v>
      </c>
      <c r="P793" s="25">
        <v>184</v>
      </c>
      <c r="Q793" s="25">
        <v>221</v>
      </c>
      <c r="R793" s="25">
        <v>294</v>
      </c>
      <c r="S793" s="25">
        <v>159</v>
      </c>
      <c r="T793" s="25">
        <v>480</v>
      </c>
      <c r="U793" s="25">
        <v>1218</v>
      </c>
      <c r="V793" s="25">
        <v>886</v>
      </c>
      <c r="W793" s="25">
        <v>700</v>
      </c>
      <c r="X793" s="25">
        <v>67</v>
      </c>
      <c r="Y793" s="25">
        <v>0</v>
      </c>
      <c r="Z793" s="25">
        <v>0</v>
      </c>
      <c r="AA793" s="25">
        <v>67</v>
      </c>
      <c r="AB793" s="26">
        <f>'TAZ 1454 2015 Land Use'!H793</f>
        <v>1626</v>
      </c>
      <c r="AC793" s="25">
        <f t="shared" si="43"/>
        <v>624</v>
      </c>
      <c r="AD793" s="25">
        <f t="shared" si="44"/>
        <v>1002</v>
      </c>
      <c r="AE793" s="29">
        <f t="shared" si="45"/>
        <v>11.258426966292134</v>
      </c>
    </row>
    <row r="794" spans="1:31" x14ac:dyDescent="0.25">
      <c r="A794" s="23">
        <v>4</v>
      </c>
      <c r="B794" s="25">
        <v>793</v>
      </c>
      <c r="C794" s="25">
        <v>1364</v>
      </c>
      <c r="D794" s="25">
        <v>5364</v>
      </c>
      <c r="E794" s="25">
        <v>147</v>
      </c>
      <c r="F794" s="25">
        <v>309</v>
      </c>
      <c r="G794" s="25">
        <v>228</v>
      </c>
      <c r="H794" s="25">
        <v>680</v>
      </c>
      <c r="I794" s="25">
        <v>432</v>
      </c>
      <c r="J794" s="25">
        <v>374</v>
      </c>
      <c r="K794" s="25">
        <v>376</v>
      </c>
      <c r="L794" s="25">
        <v>182</v>
      </c>
      <c r="M794" s="25">
        <v>755</v>
      </c>
      <c r="N794" s="25">
        <v>609</v>
      </c>
      <c r="O794" s="25">
        <v>290</v>
      </c>
      <c r="P794" s="25">
        <v>422</v>
      </c>
      <c r="Q794" s="25">
        <v>327</v>
      </c>
      <c r="R794" s="25">
        <v>325</v>
      </c>
      <c r="S794" s="25">
        <v>297</v>
      </c>
      <c r="T794" s="25">
        <v>1082</v>
      </c>
      <c r="U794" s="25">
        <v>1929</v>
      </c>
      <c r="V794" s="25">
        <v>1291</v>
      </c>
      <c r="W794" s="25">
        <v>765</v>
      </c>
      <c r="X794" s="25">
        <v>18</v>
      </c>
      <c r="Y794" s="25">
        <v>0</v>
      </c>
      <c r="Z794" s="25">
        <v>0</v>
      </c>
      <c r="AA794" s="25">
        <v>18</v>
      </c>
      <c r="AB794" s="26">
        <f>'TAZ 1454 2015 Land Use'!H794</f>
        <v>2583</v>
      </c>
      <c r="AC794" s="25">
        <f t="shared" si="43"/>
        <v>1126</v>
      </c>
      <c r="AD794" s="25">
        <f t="shared" si="44"/>
        <v>1457</v>
      </c>
      <c r="AE794" s="29">
        <f t="shared" si="45"/>
        <v>8.0054945054945055</v>
      </c>
    </row>
    <row r="795" spans="1:31" x14ac:dyDescent="0.25">
      <c r="A795" s="23">
        <v>4</v>
      </c>
      <c r="B795" s="25">
        <v>794</v>
      </c>
      <c r="C795" s="25">
        <v>905</v>
      </c>
      <c r="D795" s="25">
        <v>3612</v>
      </c>
      <c r="E795" s="25">
        <v>22</v>
      </c>
      <c r="F795" s="25">
        <v>222</v>
      </c>
      <c r="G795" s="25">
        <v>190</v>
      </c>
      <c r="H795" s="25">
        <v>471</v>
      </c>
      <c r="I795" s="25">
        <v>133</v>
      </c>
      <c r="J795" s="25">
        <v>355</v>
      </c>
      <c r="K795" s="25">
        <v>297</v>
      </c>
      <c r="L795" s="25">
        <v>120</v>
      </c>
      <c r="M795" s="25">
        <v>460</v>
      </c>
      <c r="N795" s="25">
        <v>445</v>
      </c>
      <c r="O795" s="25">
        <v>49</v>
      </c>
      <c r="P795" s="25">
        <v>82</v>
      </c>
      <c r="Q795" s="25">
        <v>224</v>
      </c>
      <c r="R795" s="25">
        <v>550</v>
      </c>
      <c r="S795" s="25">
        <v>177</v>
      </c>
      <c r="T795" s="25">
        <v>630</v>
      </c>
      <c r="U795" s="25">
        <v>1190</v>
      </c>
      <c r="V795" s="25">
        <v>1147</v>
      </c>
      <c r="W795" s="25">
        <v>468</v>
      </c>
      <c r="X795" s="25">
        <v>0</v>
      </c>
      <c r="Y795" s="25">
        <v>0</v>
      </c>
      <c r="Z795" s="25">
        <v>0</v>
      </c>
      <c r="AA795" s="25">
        <v>0</v>
      </c>
      <c r="AB795" s="26">
        <f>'TAZ 1454 2015 Land Use'!H795</f>
        <v>1783</v>
      </c>
      <c r="AC795" s="25">
        <f t="shared" si="43"/>
        <v>949</v>
      </c>
      <c r="AD795" s="25">
        <f t="shared" si="44"/>
        <v>834</v>
      </c>
      <c r="AE795" s="29">
        <f t="shared" si="45"/>
        <v>6.95</v>
      </c>
    </row>
    <row r="796" spans="1:31" x14ac:dyDescent="0.25">
      <c r="A796" s="23">
        <v>4</v>
      </c>
      <c r="B796" s="25">
        <v>795</v>
      </c>
      <c r="C796" s="25">
        <v>874</v>
      </c>
      <c r="D796" s="25">
        <v>3134</v>
      </c>
      <c r="E796" s="25">
        <v>94</v>
      </c>
      <c r="F796" s="25">
        <v>195</v>
      </c>
      <c r="G796" s="25">
        <v>258</v>
      </c>
      <c r="H796" s="25">
        <v>327</v>
      </c>
      <c r="I796" s="25">
        <v>329</v>
      </c>
      <c r="J796" s="25">
        <v>255</v>
      </c>
      <c r="K796" s="25">
        <v>189</v>
      </c>
      <c r="L796" s="25">
        <v>101</v>
      </c>
      <c r="M796" s="25">
        <v>495</v>
      </c>
      <c r="N796" s="25">
        <v>379</v>
      </c>
      <c r="O796" s="25">
        <v>227</v>
      </c>
      <c r="P796" s="25">
        <v>238</v>
      </c>
      <c r="Q796" s="25">
        <v>262</v>
      </c>
      <c r="R796" s="25">
        <v>147</v>
      </c>
      <c r="S796" s="25">
        <v>180</v>
      </c>
      <c r="T796" s="25">
        <v>615</v>
      </c>
      <c r="U796" s="25">
        <v>1242</v>
      </c>
      <c r="V796" s="25">
        <v>670</v>
      </c>
      <c r="W796" s="25">
        <v>427</v>
      </c>
      <c r="X796" s="25">
        <v>0</v>
      </c>
      <c r="Y796" s="25">
        <v>0</v>
      </c>
      <c r="Z796" s="25">
        <v>0</v>
      </c>
      <c r="AA796" s="25">
        <v>0</v>
      </c>
      <c r="AB796" s="26">
        <f>'TAZ 1454 2015 Land Use'!H796</f>
        <v>1508</v>
      </c>
      <c r="AC796" s="25">
        <f t="shared" si="43"/>
        <v>633</v>
      </c>
      <c r="AD796" s="25">
        <f t="shared" si="44"/>
        <v>875</v>
      </c>
      <c r="AE796" s="29">
        <f t="shared" si="45"/>
        <v>8.6633663366336631</v>
      </c>
    </row>
    <row r="797" spans="1:31" x14ac:dyDescent="0.25">
      <c r="A797" s="23">
        <v>4</v>
      </c>
      <c r="B797" s="25">
        <v>796</v>
      </c>
      <c r="C797" s="25">
        <v>2087</v>
      </c>
      <c r="D797" s="25">
        <v>8208</v>
      </c>
      <c r="E797" s="25">
        <v>171</v>
      </c>
      <c r="F797" s="25">
        <v>513</v>
      </c>
      <c r="G797" s="25">
        <v>364</v>
      </c>
      <c r="H797" s="25">
        <v>1039</v>
      </c>
      <c r="I797" s="25">
        <v>728</v>
      </c>
      <c r="J797" s="25">
        <v>548</v>
      </c>
      <c r="K797" s="25">
        <v>488</v>
      </c>
      <c r="L797" s="25">
        <v>323</v>
      </c>
      <c r="M797" s="25">
        <v>1220</v>
      </c>
      <c r="N797" s="25">
        <v>867</v>
      </c>
      <c r="O797" s="25">
        <v>317</v>
      </c>
      <c r="P797" s="25">
        <v>456</v>
      </c>
      <c r="Q797" s="25">
        <v>606</v>
      </c>
      <c r="R797" s="25">
        <v>708</v>
      </c>
      <c r="S797" s="25">
        <v>440</v>
      </c>
      <c r="T797" s="25">
        <v>1196</v>
      </c>
      <c r="U797" s="25">
        <v>2916</v>
      </c>
      <c r="V797" s="25">
        <v>2357</v>
      </c>
      <c r="W797" s="25">
        <v>1299</v>
      </c>
      <c r="X797" s="25">
        <v>64</v>
      </c>
      <c r="Y797" s="25">
        <v>0</v>
      </c>
      <c r="Z797" s="25">
        <v>0</v>
      </c>
      <c r="AA797" s="25">
        <v>64</v>
      </c>
      <c r="AB797" s="26">
        <f>'TAZ 1454 2015 Land Use'!H797</f>
        <v>4279</v>
      </c>
      <c r="AC797" s="25">
        <f t="shared" si="43"/>
        <v>1524</v>
      </c>
      <c r="AD797" s="25">
        <f t="shared" si="44"/>
        <v>2755</v>
      </c>
      <c r="AE797" s="29">
        <f t="shared" si="45"/>
        <v>8.5294117647058822</v>
      </c>
    </row>
    <row r="798" spans="1:31" x14ac:dyDescent="0.25">
      <c r="A798" s="23">
        <v>4</v>
      </c>
      <c r="B798" s="25">
        <v>797</v>
      </c>
      <c r="C798" s="25">
        <v>2170</v>
      </c>
      <c r="D798" s="25">
        <v>7334</v>
      </c>
      <c r="E798" s="25">
        <v>192</v>
      </c>
      <c r="F798" s="25">
        <v>717</v>
      </c>
      <c r="G798" s="25">
        <v>510</v>
      </c>
      <c r="H798" s="25">
        <v>751</v>
      </c>
      <c r="I798" s="25">
        <v>825</v>
      </c>
      <c r="J798" s="25">
        <v>596</v>
      </c>
      <c r="K798" s="25">
        <v>539</v>
      </c>
      <c r="L798" s="25">
        <v>210</v>
      </c>
      <c r="M798" s="25">
        <v>1428</v>
      </c>
      <c r="N798" s="25">
        <v>742</v>
      </c>
      <c r="O798" s="25">
        <v>502</v>
      </c>
      <c r="P798" s="25">
        <v>685</v>
      </c>
      <c r="Q798" s="25">
        <v>465</v>
      </c>
      <c r="R798" s="25">
        <v>518</v>
      </c>
      <c r="S798" s="25">
        <v>288</v>
      </c>
      <c r="T798" s="25">
        <v>1152</v>
      </c>
      <c r="U798" s="25">
        <v>2743</v>
      </c>
      <c r="V798" s="25">
        <v>2196</v>
      </c>
      <c r="W798" s="25">
        <v>955</v>
      </c>
      <c r="X798" s="25">
        <v>61</v>
      </c>
      <c r="Y798" s="25">
        <v>0</v>
      </c>
      <c r="Z798" s="25">
        <v>0</v>
      </c>
      <c r="AA798" s="25">
        <v>61</v>
      </c>
      <c r="AB798" s="26">
        <f>'TAZ 1454 2015 Land Use'!H798</f>
        <v>3703</v>
      </c>
      <c r="AC798" s="25">
        <f t="shared" si="43"/>
        <v>1674</v>
      </c>
      <c r="AD798" s="25">
        <f t="shared" si="44"/>
        <v>2029</v>
      </c>
      <c r="AE798" s="29">
        <f t="shared" si="45"/>
        <v>9.6619047619047613</v>
      </c>
    </row>
    <row r="799" spans="1:31" x14ac:dyDescent="0.25">
      <c r="A799" s="23">
        <v>4</v>
      </c>
      <c r="B799" s="25">
        <v>798</v>
      </c>
      <c r="C799" s="25">
        <v>1597</v>
      </c>
      <c r="D799" s="25">
        <v>4414</v>
      </c>
      <c r="E799" s="25">
        <v>336</v>
      </c>
      <c r="F799" s="25">
        <v>605</v>
      </c>
      <c r="G799" s="25">
        <v>239</v>
      </c>
      <c r="H799" s="25">
        <v>417</v>
      </c>
      <c r="I799" s="25">
        <v>795</v>
      </c>
      <c r="J799" s="25">
        <v>454</v>
      </c>
      <c r="K799" s="25">
        <v>251</v>
      </c>
      <c r="L799" s="25">
        <v>97</v>
      </c>
      <c r="M799" s="25">
        <v>1183</v>
      </c>
      <c r="N799" s="25">
        <v>414</v>
      </c>
      <c r="O799" s="25">
        <v>666</v>
      </c>
      <c r="P799" s="25">
        <v>427</v>
      </c>
      <c r="Q799" s="25">
        <v>307</v>
      </c>
      <c r="R799" s="25">
        <v>197</v>
      </c>
      <c r="S799" s="25">
        <v>224</v>
      </c>
      <c r="T799" s="25">
        <v>614</v>
      </c>
      <c r="U799" s="25">
        <v>1048</v>
      </c>
      <c r="V799" s="25">
        <v>1166</v>
      </c>
      <c r="W799" s="25">
        <v>1362</v>
      </c>
      <c r="X799" s="25">
        <v>58</v>
      </c>
      <c r="Y799" s="25">
        <v>0</v>
      </c>
      <c r="Z799" s="25">
        <v>0</v>
      </c>
      <c r="AA799" s="25">
        <v>58</v>
      </c>
      <c r="AB799" s="26">
        <f>'TAZ 1454 2015 Land Use'!H799</f>
        <v>1699</v>
      </c>
      <c r="AC799" s="25">
        <f t="shared" si="43"/>
        <v>956</v>
      </c>
      <c r="AD799" s="25">
        <f t="shared" si="44"/>
        <v>743</v>
      </c>
      <c r="AE799" s="29">
        <f t="shared" si="45"/>
        <v>7.65979381443299</v>
      </c>
    </row>
    <row r="800" spans="1:31" x14ac:dyDescent="0.25">
      <c r="A800" s="23">
        <v>4</v>
      </c>
      <c r="B800" s="25">
        <v>799</v>
      </c>
      <c r="C800" s="25">
        <v>1656</v>
      </c>
      <c r="D800" s="25">
        <v>5402</v>
      </c>
      <c r="E800" s="25">
        <v>146</v>
      </c>
      <c r="F800" s="25">
        <v>374</v>
      </c>
      <c r="G800" s="25">
        <v>478</v>
      </c>
      <c r="H800" s="25">
        <v>658</v>
      </c>
      <c r="I800" s="25">
        <v>500</v>
      </c>
      <c r="J800" s="25">
        <v>530</v>
      </c>
      <c r="K800" s="25">
        <v>516</v>
      </c>
      <c r="L800" s="25">
        <v>110</v>
      </c>
      <c r="M800" s="25">
        <v>870</v>
      </c>
      <c r="N800" s="25">
        <v>786</v>
      </c>
      <c r="O800" s="25">
        <v>139</v>
      </c>
      <c r="P800" s="25">
        <v>304</v>
      </c>
      <c r="Q800" s="25">
        <v>470</v>
      </c>
      <c r="R800" s="25">
        <v>743</v>
      </c>
      <c r="S800" s="25">
        <v>393</v>
      </c>
      <c r="T800" s="25">
        <v>1008</v>
      </c>
      <c r="U800" s="25">
        <v>1967</v>
      </c>
      <c r="V800" s="25">
        <v>1343</v>
      </c>
      <c r="W800" s="25">
        <v>691</v>
      </c>
      <c r="X800" s="25">
        <v>17</v>
      </c>
      <c r="Y800" s="25">
        <v>0</v>
      </c>
      <c r="Z800" s="25">
        <v>0</v>
      </c>
      <c r="AA800" s="25">
        <v>17</v>
      </c>
      <c r="AB800" s="26">
        <f>'TAZ 1454 2015 Land Use'!H800</f>
        <v>2647</v>
      </c>
      <c r="AC800" s="25">
        <f t="shared" si="43"/>
        <v>1562</v>
      </c>
      <c r="AD800" s="25">
        <f t="shared" si="44"/>
        <v>1085</v>
      </c>
      <c r="AE800" s="29">
        <f t="shared" si="45"/>
        <v>9.8636363636363633</v>
      </c>
    </row>
    <row r="801" spans="1:31" x14ac:dyDescent="0.25">
      <c r="A801" s="23">
        <v>4</v>
      </c>
      <c r="B801" s="25">
        <v>800</v>
      </c>
      <c r="C801" s="25">
        <v>1915</v>
      </c>
      <c r="D801" s="25">
        <v>5999</v>
      </c>
      <c r="E801" s="25">
        <v>389</v>
      </c>
      <c r="F801" s="25">
        <v>445</v>
      </c>
      <c r="G801" s="25">
        <v>455</v>
      </c>
      <c r="H801" s="25">
        <v>626</v>
      </c>
      <c r="I801" s="25">
        <v>912</v>
      </c>
      <c r="J801" s="25">
        <v>522</v>
      </c>
      <c r="K801" s="25">
        <v>344</v>
      </c>
      <c r="L801" s="25">
        <v>137</v>
      </c>
      <c r="M801" s="25">
        <v>1130</v>
      </c>
      <c r="N801" s="25">
        <v>785</v>
      </c>
      <c r="O801" s="25">
        <v>590</v>
      </c>
      <c r="P801" s="25">
        <v>410</v>
      </c>
      <c r="Q801" s="25">
        <v>411</v>
      </c>
      <c r="R801" s="25">
        <v>504</v>
      </c>
      <c r="S801" s="25">
        <v>394</v>
      </c>
      <c r="T801" s="25">
        <v>825</v>
      </c>
      <c r="U801" s="25">
        <v>2425</v>
      </c>
      <c r="V801" s="25">
        <v>1246</v>
      </c>
      <c r="W801" s="25">
        <v>1109</v>
      </c>
      <c r="X801" s="25">
        <v>37</v>
      </c>
      <c r="Y801" s="25">
        <v>0</v>
      </c>
      <c r="Z801" s="25">
        <v>0</v>
      </c>
      <c r="AA801" s="25">
        <v>37</v>
      </c>
      <c r="AB801" s="26">
        <f>'TAZ 1454 2015 Land Use'!H801</f>
        <v>2958</v>
      </c>
      <c r="AC801" s="25">
        <f t="shared" si="43"/>
        <v>1210</v>
      </c>
      <c r="AD801" s="25">
        <f t="shared" si="44"/>
        <v>1748</v>
      </c>
      <c r="AE801" s="29">
        <f t="shared" si="45"/>
        <v>12.759124087591241</v>
      </c>
    </row>
    <row r="802" spans="1:31" x14ac:dyDescent="0.25">
      <c r="A802" s="23">
        <v>4</v>
      </c>
      <c r="B802" s="25">
        <v>801</v>
      </c>
      <c r="C802" s="25">
        <v>3598</v>
      </c>
      <c r="D802" s="25">
        <v>11689</v>
      </c>
      <c r="E802" s="25">
        <v>551</v>
      </c>
      <c r="F802" s="25">
        <v>1061</v>
      </c>
      <c r="G802" s="25">
        <v>812</v>
      </c>
      <c r="H802" s="25">
        <v>1174</v>
      </c>
      <c r="I802" s="25">
        <v>1143</v>
      </c>
      <c r="J802" s="25">
        <v>1439</v>
      </c>
      <c r="K802" s="25">
        <v>762</v>
      </c>
      <c r="L802" s="25">
        <v>254</v>
      </c>
      <c r="M802" s="25">
        <v>2187</v>
      </c>
      <c r="N802" s="25">
        <v>1411</v>
      </c>
      <c r="O802" s="25">
        <v>410</v>
      </c>
      <c r="P802" s="25">
        <v>1108</v>
      </c>
      <c r="Q802" s="25">
        <v>790</v>
      </c>
      <c r="R802" s="25">
        <v>1290</v>
      </c>
      <c r="S802" s="25">
        <v>925</v>
      </c>
      <c r="T802" s="25">
        <v>1469</v>
      </c>
      <c r="U802" s="25">
        <v>5060</v>
      </c>
      <c r="V802" s="25">
        <v>2894</v>
      </c>
      <c r="W802" s="25">
        <v>1341</v>
      </c>
      <c r="X802" s="25">
        <v>38</v>
      </c>
      <c r="Y802" s="25">
        <v>0</v>
      </c>
      <c r="Z802" s="25">
        <v>0</v>
      </c>
      <c r="AA802" s="25">
        <v>38</v>
      </c>
      <c r="AB802" s="26">
        <f>'TAZ 1454 2015 Land Use'!H802</f>
        <v>6370</v>
      </c>
      <c r="AC802" s="25">
        <f t="shared" si="43"/>
        <v>2963</v>
      </c>
      <c r="AD802" s="25">
        <f t="shared" si="44"/>
        <v>3407</v>
      </c>
      <c r="AE802" s="29">
        <f t="shared" si="45"/>
        <v>13.413385826771654</v>
      </c>
    </row>
    <row r="803" spans="1:31" x14ac:dyDescent="0.25">
      <c r="A803" s="23">
        <v>4</v>
      </c>
      <c r="B803" s="25">
        <v>802</v>
      </c>
      <c r="C803" s="25">
        <v>1497</v>
      </c>
      <c r="D803" s="25">
        <v>6072</v>
      </c>
      <c r="E803" s="25">
        <v>93</v>
      </c>
      <c r="F803" s="25">
        <v>344</v>
      </c>
      <c r="G803" s="25">
        <v>251</v>
      </c>
      <c r="H803" s="25">
        <v>809</v>
      </c>
      <c r="I803" s="25">
        <v>665</v>
      </c>
      <c r="J803" s="25">
        <v>433</v>
      </c>
      <c r="K803" s="25">
        <v>282</v>
      </c>
      <c r="L803" s="25">
        <v>117</v>
      </c>
      <c r="M803" s="25">
        <v>803</v>
      </c>
      <c r="N803" s="25">
        <v>694</v>
      </c>
      <c r="O803" s="25">
        <v>261</v>
      </c>
      <c r="P803" s="25">
        <v>785</v>
      </c>
      <c r="Q803" s="25">
        <v>347</v>
      </c>
      <c r="R803" s="25">
        <v>104</v>
      </c>
      <c r="S803" s="25">
        <v>516</v>
      </c>
      <c r="T803" s="25">
        <v>1326</v>
      </c>
      <c r="U803" s="25">
        <v>2286</v>
      </c>
      <c r="V803" s="25">
        <v>1465</v>
      </c>
      <c r="W803" s="25">
        <v>479</v>
      </c>
      <c r="X803" s="25">
        <v>26</v>
      </c>
      <c r="Y803" s="25">
        <v>0</v>
      </c>
      <c r="Z803" s="25">
        <v>0</v>
      </c>
      <c r="AA803" s="25">
        <v>26</v>
      </c>
      <c r="AB803" s="26">
        <f>'TAZ 1454 2015 Land Use'!H803</f>
        <v>2772</v>
      </c>
      <c r="AC803" s="25">
        <f t="shared" si="43"/>
        <v>997</v>
      </c>
      <c r="AD803" s="25">
        <f t="shared" si="44"/>
        <v>1775</v>
      </c>
      <c r="AE803" s="29">
        <f t="shared" si="45"/>
        <v>15.17094017094017</v>
      </c>
    </row>
    <row r="804" spans="1:31" x14ac:dyDescent="0.25">
      <c r="A804" s="23">
        <v>4</v>
      </c>
      <c r="B804" s="25">
        <v>803</v>
      </c>
      <c r="C804" s="25">
        <v>1106</v>
      </c>
      <c r="D804" s="25">
        <v>2641</v>
      </c>
      <c r="E804" s="25">
        <v>403</v>
      </c>
      <c r="F804" s="25">
        <v>348</v>
      </c>
      <c r="G804" s="25">
        <v>154</v>
      </c>
      <c r="H804" s="25">
        <v>201</v>
      </c>
      <c r="I804" s="25">
        <v>595</v>
      </c>
      <c r="J804" s="25">
        <v>295</v>
      </c>
      <c r="K804" s="25">
        <v>168</v>
      </c>
      <c r="L804" s="25">
        <v>48</v>
      </c>
      <c r="M804" s="25">
        <v>884</v>
      </c>
      <c r="N804" s="25">
        <v>222</v>
      </c>
      <c r="O804" s="25">
        <v>341</v>
      </c>
      <c r="P804" s="25">
        <v>300</v>
      </c>
      <c r="Q804" s="25">
        <v>249</v>
      </c>
      <c r="R804" s="25">
        <v>216</v>
      </c>
      <c r="S804" s="25">
        <v>156</v>
      </c>
      <c r="T804" s="25">
        <v>236</v>
      </c>
      <c r="U804" s="25">
        <v>898</v>
      </c>
      <c r="V804" s="25">
        <v>593</v>
      </c>
      <c r="W804" s="25">
        <v>758</v>
      </c>
      <c r="X804" s="25">
        <v>0</v>
      </c>
      <c r="Y804" s="25">
        <v>0</v>
      </c>
      <c r="Z804" s="25">
        <v>0</v>
      </c>
      <c r="AA804" s="25">
        <v>0</v>
      </c>
      <c r="AB804" s="26">
        <f>'TAZ 1454 2015 Land Use'!H804</f>
        <v>1280</v>
      </c>
      <c r="AC804" s="25">
        <f t="shared" si="43"/>
        <v>631</v>
      </c>
      <c r="AD804" s="25">
        <f t="shared" si="44"/>
        <v>649</v>
      </c>
      <c r="AE804" s="29">
        <f t="shared" si="45"/>
        <v>13.520833333333334</v>
      </c>
    </row>
    <row r="805" spans="1:31" x14ac:dyDescent="0.25">
      <c r="A805" s="23">
        <v>4</v>
      </c>
      <c r="B805" s="25">
        <v>804</v>
      </c>
      <c r="C805" s="25">
        <v>1161</v>
      </c>
      <c r="D805" s="25">
        <v>4042</v>
      </c>
      <c r="E805" s="25">
        <v>226</v>
      </c>
      <c r="F805" s="25">
        <v>342</v>
      </c>
      <c r="G805" s="25">
        <v>153</v>
      </c>
      <c r="H805" s="25">
        <v>440</v>
      </c>
      <c r="I805" s="25">
        <v>282</v>
      </c>
      <c r="J805" s="25">
        <v>375</v>
      </c>
      <c r="K805" s="25">
        <v>330</v>
      </c>
      <c r="L805" s="25">
        <v>174</v>
      </c>
      <c r="M805" s="25">
        <v>748</v>
      </c>
      <c r="N805" s="25">
        <v>413</v>
      </c>
      <c r="O805" s="25">
        <v>250</v>
      </c>
      <c r="P805" s="25">
        <v>347</v>
      </c>
      <c r="Q805" s="25">
        <v>334</v>
      </c>
      <c r="R805" s="25">
        <v>230</v>
      </c>
      <c r="S805" s="25">
        <v>305</v>
      </c>
      <c r="T805" s="25">
        <v>457</v>
      </c>
      <c r="U805" s="25">
        <v>1773</v>
      </c>
      <c r="V805" s="25">
        <v>1088</v>
      </c>
      <c r="W805" s="25">
        <v>419</v>
      </c>
      <c r="X805" s="25">
        <v>24</v>
      </c>
      <c r="Y805" s="25">
        <v>0</v>
      </c>
      <c r="Z805" s="25">
        <v>0</v>
      </c>
      <c r="AA805" s="25">
        <v>24</v>
      </c>
      <c r="AB805" s="26">
        <f>'TAZ 1454 2015 Land Use'!H805</f>
        <v>2218</v>
      </c>
      <c r="AC805" s="25">
        <f t="shared" si="43"/>
        <v>1035</v>
      </c>
      <c r="AD805" s="25">
        <f t="shared" si="44"/>
        <v>1183</v>
      </c>
      <c r="AE805" s="29">
        <f t="shared" si="45"/>
        <v>6.7988505747126435</v>
      </c>
    </row>
    <row r="806" spans="1:31" x14ac:dyDescent="0.25">
      <c r="A806" s="23">
        <v>4</v>
      </c>
      <c r="B806" s="25">
        <v>805</v>
      </c>
      <c r="C806" s="25">
        <v>1984</v>
      </c>
      <c r="D806" s="25">
        <v>7315</v>
      </c>
      <c r="E806" s="25">
        <v>159</v>
      </c>
      <c r="F806" s="25">
        <v>624</v>
      </c>
      <c r="G806" s="25">
        <v>430</v>
      </c>
      <c r="H806" s="25">
        <v>771</v>
      </c>
      <c r="I806" s="25">
        <v>552</v>
      </c>
      <c r="J806" s="25">
        <v>626</v>
      </c>
      <c r="K806" s="25">
        <v>499</v>
      </c>
      <c r="L806" s="25">
        <v>307</v>
      </c>
      <c r="M806" s="25">
        <v>1104</v>
      </c>
      <c r="N806" s="25">
        <v>880</v>
      </c>
      <c r="O806" s="25">
        <v>298</v>
      </c>
      <c r="P806" s="25">
        <v>622</v>
      </c>
      <c r="Q806" s="25">
        <v>580</v>
      </c>
      <c r="R806" s="25">
        <v>484</v>
      </c>
      <c r="S806" s="25">
        <v>521</v>
      </c>
      <c r="T806" s="25">
        <v>1349</v>
      </c>
      <c r="U806" s="25">
        <v>2355</v>
      </c>
      <c r="V806" s="25">
        <v>2271</v>
      </c>
      <c r="W806" s="25">
        <v>819</v>
      </c>
      <c r="X806" s="25">
        <v>35</v>
      </c>
      <c r="Y806" s="25">
        <v>0</v>
      </c>
      <c r="Z806" s="25">
        <v>0</v>
      </c>
      <c r="AA806" s="25">
        <v>35</v>
      </c>
      <c r="AB806" s="26">
        <f>'TAZ 1454 2015 Land Use'!H806</f>
        <v>3628</v>
      </c>
      <c r="AC806" s="25">
        <f t="shared" si="43"/>
        <v>1624</v>
      </c>
      <c r="AD806" s="25">
        <f t="shared" si="44"/>
        <v>2004</v>
      </c>
      <c r="AE806" s="29">
        <f t="shared" si="45"/>
        <v>6.5276872964169383</v>
      </c>
    </row>
    <row r="807" spans="1:31" x14ac:dyDescent="0.25">
      <c r="A807" s="23">
        <v>4</v>
      </c>
      <c r="B807" s="25">
        <v>806</v>
      </c>
      <c r="C807" s="25">
        <v>3001</v>
      </c>
      <c r="D807" s="25">
        <v>9704</v>
      </c>
      <c r="E807" s="25">
        <v>571</v>
      </c>
      <c r="F807" s="25">
        <v>966</v>
      </c>
      <c r="G807" s="25">
        <v>453</v>
      </c>
      <c r="H807" s="25">
        <v>1011</v>
      </c>
      <c r="I807" s="25">
        <v>918</v>
      </c>
      <c r="J807" s="25">
        <v>906</v>
      </c>
      <c r="K807" s="25">
        <v>809</v>
      </c>
      <c r="L807" s="25">
        <v>368</v>
      </c>
      <c r="M807" s="25">
        <v>2146</v>
      </c>
      <c r="N807" s="25">
        <v>855</v>
      </c>
      <c r="O807" s="25">
        <v>886</v>
      </c>
      <c r="P807" s="25">
        <v>944</v>
      </c>
      <c r="Q807" s="25">
        <v>681</v>
      </c>
      <c r="R807" s="25">
        <v>490</v>
      </c>
      <c r="S807" s="25">
        <v>340</v>
      </c>
      <c r="T807" s="25">
        <v>1459</v>
      </c>
      <c r="U807" s="25">
        <v>3275</v>
      </c>
      <c r="V807" s="25">
        <v>2808</v>
      </c>
      <c r="W807" s="25">
        <v>1822</v>
      </c>
      <c r="X807" s="25">
        <v>94</v>
      </c>
      <c r="Y807" s="25">
        <v>0</v>
      </c>
      <c r="Z807" s="25">
        <v>0</v>
      </c>
      <c r="AA807" s="25">
        <v>94</v>
      </c>
      <c r="AB807" s="26">
        <f>'TAZ 1454 2015 Land Use'!H807</f>
        <v>4682</v>
      </c>
      <c r="AC807" s="25">
        <f t="shared" si="43"/>
        <v>2524</v>
      </c>
      <c r="AD807" s="25">
        <f t="shared" si="44"/>
        <v>2158</v>
      </c>
      <c r="AE807" s="29">
        <f t="shared" si="45"/>
        <v>5.8641304347826084</v>
      </c>
    </row>
    <row r="808" spans="1:31" x14ac:dyDescent="0.25">
      <c r="A808" s="23">
        <v>4</v>
      </c>
      <c r="B808" s="25">
        <v>807</v>
      </c>
      <c r="C808" s="25">
        <v>1208</v>
      </c>
      <c r="D808" s="25">
        <v>4995</v>
      </c>
      <c r="E808" s="25">
        <v>160</v>
      </c>
      <c r="F808" s="25">
        <v>196</v>
      </c>
      <c r="G808" s="25">
        <v>217</v>
      </c>
      <c r="H808" s="25">
        <v>635</v>
      </c>
      <c r="I808" s="25">
        <v>298</v>
      </c>
      <c r="J808" s="25">
        <v>340</v>
      </c>
      <c r="K808" s="25">
        <v>298</v>
      </c>
      <c r="L808" s="25">
        <v>272</v>
      </c>
      <c r="M808" s="25">
        <v>644</v>
      </c>
      <c r="N808" s="25">
        <v>564</v>
      </c>
      <c r="O808" s="25">
        <v>363</v>
      </c>
      <c r="P808" s="25">
        <v>423</v>
      </c>
      <c r="Q808" s="25">
        <v>315</v>
      </c>
      <c r="R808" s="25">
        <v>107</v>
      </c>
      <c r="S808" s="25">
        <v>343</v>
      </c>
      <c r="T808" s="25">
        <v>941</v>
      </c>
      <c r="U808" s="25">
        <v>1804</v>
      </c>
      <c r="V808" s="25">
        <v>1304</v>
      </c>
      <c r="W808" s="25">
        <v>603</v>
      </c>
      <c r="X808" s="25">
        <v>10</v>
      </c>
      <c r="Y808" s="25">
        <v>0</v>
      </c>
      <c r="Z808" s="25">
        <v>0</v>
      </c>
      <c r="AA808" s="25">
        <v>10</v>
      </c>
      <c r="AB808" s="26">
        <f>'TAZ 1454 2015 Land Use'!H808</f>
        <v>2401</v>
      </c>
      <c r="AC808" s="25">
        <f t="shared" si="43"/>
        <v>936</v>
      </c>
      <c r="AD808" s="25">
        <f t="shared" si="44"/>
        <v>1465</v>
      </c>
      <c r="AE808" s="29">
        <f t="shared" si="45"/>
        <v>5.3860294117647056</v>
      </c>
    </row>
    <row r="809" spans="1:31" x14ac:dyDescent="0.25">
      <c r="A809" s="23">
        <v>4</v>
      </c>
      <c r="B809" s="25">
        <v>808</v>
      </c>
      <c r="C809" s="25">
        <v>887</v>
      </c>
      <c r="D809" s="25">
        <v>3964</v>
      </c>
      <c r="E809" s="25">
        <v>77</v>
      </c>
      <c r="F809" s="25">
        <v>183</v>
      </c>
      <c r="G809" s="25">
        <v>178</v>
      </c>
      <c r="H809" s="25">
        <v>449</v>
      </c>
      <c r="I809" s="25">
        <v>206</v>
      </c>
      <c r="J809" s="25">
        <v>206</v>
      </c>
      <c r="K809" s="25">
        <v>231</v>
      </c>
      <c r="L809" s="25">
        <v>244</v>
      </c>
      <c r="M809" s="25">
        <v>519</v>
      </c>
      <c r="N809" s="25">
        <v>368</v>
      </c>
      <c r="O809" s="25">
        <v>251</v>
      </c>
      <c r="P809" s="25">
        <v>301</v>
      </c>
      <c r="Q809" s="25">
        <v>194</v>
      </c>
      <c r="R809" s="25">
        <v>141</v>
      </c>
      <c r="S809" s="25">
        <v>103</v>
      </c>
      <c r="T809" s="25">
        <v>763</v>
      </c>
      <c r="U809" s="25">
        <v>1470</v>
      </c>
      <c r="V809" s="25">
        <v>1047</v>
      </c>
      <c r="W809" s="25">
        <v>581</v>
      </c>
      <c r="X809" s="25">
        <v>42</v>
      </c>
      <c r="Y809" s="25">
        <v>0</v>
      </c>
      <c r="Z809" s="25">
        <v>0</v>
      </c>
      <c r="AA809" s="25">
        <v>42</v>
      </c>
      <c r="AB809" s="26">
        <f>'TAZ 1454 2015 Land Use'!H809</f>
        <v>2056</v>
      </c>
      <c r="AC809" s="25">
        <f t="shared" si="43"/>
        <v>668</v>
      </c>
      <c r="AD809" s="25">
        <f t="shared" si="44"/>
        <v>1388</v>
      </c>
      <c r="AE809" s="29">
        <f t="shared" si="45"/>
        <v>5.6885245901639347</v>
      </c>
    </row>
    <row r="810" spans="1:31" x14ac:dyDescent="0.25">
      <c r="A810" s="23">
        <v>4</v>
      </c>
      <c r="B810" s="25">
        <v>809</v>
      </c>
      <c r="C810" s="25">
        <v>703</v>
      </c>
      <c r="D810" s="25">
        <v>2411</v>
      </c>
      <c r="E810" s="25">
        <v>105</v>
      </c>
      <c r="F810" s="25">
        <v>197</v>
      </c>
      <c r="G810" s="25">
        <v>100</v>
      </c>
      <c r="H810" s="25">
        <v>301</v>
      </c>
      <c r="I810" s="25">
        <v>132</v>
      </c>
      <c r="J810" s="25">
        <v>182</v>
      </c>
      <c r="K810" s="25">
        <v>302</v>
      </c>
      <c r="L810" s="25">
        <v>87</v>
      </c>
      <c r="M810" s="25">
        <v>422</v>
      </c>
      <c r="N810" s="25">
        <v>281</v>
      </c>
      <c r="O810" s="25">
        <v>158</v>
      </c>
      <c r="P810" s="25">
        <v>250</v>
      </c>
      <c r="Q810" s="25">
        <v>182</v>
      </c>
      <c r="R810" s="25">
        <v>113</v>
      </c>
      <c r="S810" s="25">
        <v>138</v>
      </c>
      <c r="T810" s="25">
        <v>362</v>
      </c>
      <c r="U810" s="25">
        <v>798</v>
      </c>
      <c r="V810" s="25">
        <v>779</v>
      </c>
      <c r="W810" s="25">
        <v>334</v>
      </c>
      <c r="X810" s="25">
        <v>7</v>
      </c>
      <c r="Y810" s="25">
        <v>0</v>
      </c>
      <c r="Z810" s="25">
        <v>0</v>
      </c>
      <c r="AA810" s="25">
        <v>7</v>
      </c>
      <c r="AB810" s="26">
        <f>'TAZ 1454 2015 Land Use'!H810</f>
        <v>1219</v>
      </c>
      <c r="AC810" s="25">
        <f t="shared" si="43"/>
        <v>786</v>
      </c>
      <c r="AD810" s="25">
        <f t="shared" si="44"/>
        <v>433</v>
      </c>
      <c r="AE810" s="29">
        <f t="shared" si="45"/>
        <v>4.9770114942528734</v>
      </c>
    </row>
    <row r="811" spans="1:31" x14ac:dyDescent="0.25">
      <c r="A811" s="23">
        <v>4</v>
      </c>
      <c r="B811" s="25">
        <v>810</v>
      </c>
      <c r="C811" s="25">
        <v>3362</v>
      </c>
      <c r="D811" s="25">
        <v>11743</v>
      </c>
      <c r="E811" s="25">
        <v>413</v>
      </c>
      <c r="F811" s="25">
        <v>809</v>
      </c>
      <c r="G811" s="25">
        <v>806</v>
      </c>
      <c r="H811" s="25">
        <v>1334</v>
      </c>
      <c r="I811" s="25">
        <v>727</v>
      </c>
      <c r="J811" s="25">
        <v>842</v>
      </c>
      <c r="K811" s="25">
        <v>1229</v>
      </c>
      <c r="L811" s="25">
        <v>564</v>
      </c>
      <c r="M811" s="25">
        <v>1976</v>
      </c>
      <c r="N811" s="25">
        <v>1386</v>
      </c>
      <c r="O811" s="25">
        <v>707</v>
      </c>
      <c r="P811" s="25">
        <v>1010</v>
      </c>
      <c r="Q811" s="25">
        <v>858</v>
      </c>
      <c r="R811" s="25">
        <v>787</v>
      </c>
      <c r="S811" s="25">
        <v>476</v>
      </c>
      <c r="T811" s="25">
        <v>2250</v>
      </c>
      <c r="U811" s="25">
        <v>4438</v>
      </c>
      <c r="V811" s="25">
        <v>3095</v>
      </c>
      <c r="W811" s="25">
        <v>1484</v>
      </c>
      <c r="X811" s="25">
        <v>27</v>
      </c>
      <c r="Y811" s="25">
        <v>0</v>
      </c>
      <c r="Z811" s="25">
        <v>0</v>
      </c>
      <c r="AA811" s="25">
        <v>27</v>
      </c>
      <c r="AB811" s="26">
        <f>'TAZ 1454 2015 Land Use'!H811</f>
        <v>6050</v>
      </c>
      <c r="AC811" s="25">
        <f t="shared" si="43"/>
        <v>3300</v>
      </c>
      <c r="AD811" s="25">
        <f t="shared" si="44"/>
        <v>2750</v>
      </c>
      <c r="AE811" s="29">
        <f t="shared" si="45"/>
        <v>4.875886524822695</v>
      </c>
    </row>
    <row r="812" spans="1:31" x14ac:dyDescent="0.25">
      <c r="A812" s="23">
        <v>4</v>
      </c>
      <c r="B812" s="25">
        <v>811</v>
      </c>
      <c r="C812" s="25">
        <v>2281</v>
      </c>
      <c r="D812" s="25">
        <v>7751</v>
      </c>
      <c r="E812" s="25">
        <v>487</v>
      </c>
      <c r="F812" s="25">
        <v>486</v>
      </c>
      <c r="G812" s="25">
        <v>412</v>
      </c>
      <c r="H812" s="25">
        <v>896</v>
      </c>
      <c r="I812" s="25">
        <v>548</v>
      </c>
      <c r="J812" s="25">
        <v>776</v>
      </c>
      <c r="K812" s="25">
        <v>677</v>
      </c>
      <c r="L812" s="25">
        <v>280</v>
      </c>
      <c r="M812" s="25">
        <v>1428</v>
      </c>
      <c r="N812" s="25">
        <v>853</v>
      </c>
      <c r="O812" s="25">
        <v>628</v>
      </c>
      <c r="P812" s="25">
        <v>676</v>
      </c>
      <c r="Q812" s="25">
        <v>408</v>
      </c>
      <c r="R812" s="25">
        <v>569</v>
      </c>
      <c r="S812" s="25">
        <v>485</v>
      </c>
      <c r="T812" s="25">
        <v>1240</v>
      </c>
      <c r="U812" s="25">
        <v>2859</v>
      </c>
      <c r="V812" s="25">
        <v>1940</v>
      </c>
      <c r="W812" s="25">
        <v>1227</v>
      </c>
      <c r="X812" s="25">
        <v>60</v>
      </c>
      <c r="Y812" s="25">
        <v>0</v>
      </c>
      <c r="Z812" s="25">
        <v>0</v>
      </c>
      <c r="AA812" s="25">
        <v>60</v>
      </c>
      <c r="AB812" s="26">
        <f>'TAZ 1454 2015 Land Use'!H812</f>
        <v>3672</v>
      </c>
      <c r="AC812" s="25">
        <f t="shared" si="43"/>
        <v>2130</v>
      </c>
      <c r="AD812" s="25">
        <f t="shared" si="44"/>
        <v>1542</v>
      </c>
      <c r="AE812" s="29">
        <f t="shared" si="45"/>
        <v>5.5071428571428571</v>
      </c>
    </row>
    <row r="813" spans="1:31" x14ac:dyDescent="0.25">
      <c r="A813" s="23">
        <v>4</v>
      </c>
      <c r="B813" s="25">
        <v>812</v>
      </c>
      <c r="C813" s="25">
        <v>1252</v>
      </c>
      <c r="D813" s="25">
        <v>3482</v>
      </c>
      <c r="E813" s="25">
        <v>309</v>
      </c>
      <c r="F813" s="25">
        <v>418</v>
      </c>
      <c r="G813" s="25">
        <v>255</v>
      </c>
      <c r="H813" s="25">
        <v>270</v>
      </c>
      <c r="I813" s="25">
        <v>280</v>
      </c>
      <c r="J813" s="25">
        <v>464</v>
      </c>
      <c r="K813" s="25">
        <v>362</v>
      </c>
      <c r="L813" s="25">
        <v>146</v>
      </c>
      <c r="M813" s="25">
        <v>811</v>
      </c>
      <c r="N813" s="25">
        <v>441</v>
      </c>
      <c r="O813" s="25">
        <v>374</v>
      </c>
      <c r="P813" s="25">
        <v>359</v>
      </c>
      <c r="Q813" s="25">
        <v>308</v>
      </c>
      <c r="R813" s="25">
        <v>211</v>
      </c>
      <c r="S813" s="25">
        <v>220</v>
      </c>
      <c r="T813" s="25">
        <v>568</v>
      </c>
      <c r="U813" s="25">
        <v>1082</v>
      </c>
      <c r="V813" s="25">
        <v>1136</v>
      </c>
      <c r="W813" s="25">
        <v>476</v>
      </c>
      <c r="X813" s="25">
        <v>35</v>
      </c>
      <c r="Y813" s="25">
        <v>0</v>
      </c>
      <c r="Z813" s="25">
        <v>0</v>
      </c>
      <c r="AA813" s="25">
        <v>35</v>
      </c>
      <c r="AB813" s="26">
        <f>'TAZ 1454 2015 Land Use'!H813</f>
        <v>1776</v>
      </c>
      <c r="AC813" s="25">
        <f t="shared" si="43"/>
        <v>1188</v>
      </c>
      <c r="AD813" s="25">
        <f t="shared" si="44"/>
        <v>588</v>
      </c>
      <c r="AE813" s="29">
        <f t="shared" si="45"/>
        <v>4.0273972602739727</v>
      </c>
    </row>
    <row r="814" spans="1:31" x14ac:dyDescent="0.25">
      <c r="A814" s="23">
        <v>4</v>
      </c>
      <c r="B814" s="25">
        <v>813</v>
      </c>
      <c r="C814" s="25">
        <v>923</v>
      </c>
      <c r="D814" s="25">
        <v>3210</v>
      </c>
      <c r="E814" s="25">
        <v>114</v>
      </c>
      <c r="F814" s="25">
        <v>210</v>
      </c>
      <c r="G814" s="25">
        <v>248</v>
      </c>
      <c r="H814" s="25">
        <v>351</v>
      </c>
      <c r="I814" s="25">
        <v>274</v>
      </c>
      <c r="J814" s="25">
        <v>248</v>
      </c>
      <c r="K814" s="25">
        <v>245</v>
      </c>
      <c r="L814" s="25">
        <v>156</v>
      </c>
      <c r="M814" s="25">
        <v>493</v>
      </c>
      <c r="N814" s="25">
        <v>430</v>
      </c>
      <c r="O814" s="25">
        <v>307</v>
      </c>
      <c r="P814" s="25">
        <v>250</v>
      </c>
      <c r="Q814" s="25">
        <v>224</v>
      </c>
      <c r="R814" s="25">
        <v>142</v>
      </c>
      <c r="S814" s="25">
        <v>149</v>
      </c>
      <c r="T814" s="25">
        <v>648</v>
      </c>
      <c r="U814" s="25">
        <v>1197</v>
      </c>
      <c r="V814" s="25">
        <v>845</v>
      </c>
      <c r="W814" s="25">
        <v>371</v>
      </c>
      <c r="X814" s="25">
        <v>13</v>
      </c>
      <c r="Y814" s="25">
        <v>0</v>
      </c>
      <c r="Z814" s="25">
        <v>0</v>
      </c>
      <c r="AA814" s="25">
        <v>13</v>
      </c>
      <c r="AB814" s="26">
        <f>'TAZ 1454 2015 Land Use'!H814</f>
        <v>1612</v>
      </c>
      <c r="AC814" s="25">
        <f t="shared" si="43"/>
        <v>738</v>
      </c>
      <c r="AD814" s="25">
        <f t="shared" si="44"/>
        <v>874</v>
      </c>
      <c r="AE814" s="29">
        <f t="shared" si="45"/>
        <v>5.6025641025641022</v>
      </c>
    </row>
    <row r="815" spans="1:31" x14ac:dyDescent="0.25">
      <c r="A815" s="23">
        <v>4</v>
      </c>
      <c r="B815" s="25">
        <v>814</v>
      </c>
      <c r="C815" s="25">
        <v>929</v>
      </c>
      <c r="D815" s="25">
        <v>3330</v>
      </c>
      <c r="E815" s="25">
        <v>77</v>
      </c>
      <c r="F815" s="25">
        <v>238</v>
      </c>
      <c r="G815" s="25">
        <v>249</v>
      </c>
      <c r="H815" s="25">
        <v>365</v>
      </c>
      <c r="I815" s="25">
        <v>233</v>
      </c>
      <c r="J815" s="25">
        <v>258</v>
      </c>
      <c r="K815" s="25">
        <v>331</v>
      </c>
      <c r="L815" s="25">
        <v>107</v>
      </c>
      <c r="M815" s="25">
        <v>561</v>
      </c>
      <c r="N815" s="25">
        <v>368</v>
      </c>
      <c r="O815" s="25">
        <v>187</v>
      </c>
      <c r="P815" s="25">
        <v>361</v>
      </c>
      <c r="Q815" s="25">
        <v>271</v>
      </c>
      <c r="R815" s="25">
        <v>110</v>
      </c>
      <c r="S815" s="25">
        <v>261</v>
      </c>
      <c r="T815" s="25">
        <v>572</v>
      </c>
      <c r="U815" s="25">
        <v>1159</v>
      </c>
      <c r="V815" s="25">
        <v>913</v>
      </c>
      <c r="W815" s="25">
        <v>425</v>
      </c>
      <c r="X815" s="25">
        <v>6</v>
      </c>
      <c r="Y815" s="25">
        <v>0</v>
      </c>
      <c r="Z815" s="25">
        <v>0</v>
      </c>
      <c r="AA815" s="25">
        <v>6</v>
      </c>
      <c r="AB815" s="26">
        <f>'TAZ 1454 2015 Land Use'!H815</f>
        <v>1607</v>
      </c>
      <c r="AC815" s="25">
        <f t="shared" si="43"/>
        <v>920</v>
      </c>
      <c r="AD815" s="25">
        <f t="shared" si="44"/>
        <v>687</v>
      </c>
      <c r="AE815" s="29">
        <f t="shared" si="45"/>
        <v>6.4205607476635516</v>
      </c>
    </row>
    <row r="816" spans="1:31" x14ac:dyDescent="0.25">
      <c r="A816" s="23">
        <v>4</v>
      </c>
      <c r="B816" s="25">
        <v>815</v>
      </c>
      <c r="C816" s="25">
        <v>1163</v>
      </c>
      <c r="D816" s="25">
        <v>4476</v>
      </c>
      <c r="E816" s="25">
        <v>135</v>
      </c>
      <c r="F816" s="25">
        <v>208</v>
      </c>
      <c r="G816" s="25">
        <v>124</v>
      </c>
      <c r="H816" s="25">
        <v>696</v>
      </c>
      <c r="I816" s="25">
        <v>233</v>
      </c>
      <c r="J816" s="25">
        <v>420</v>
      </c>
      <c r="K816" s="25">
        <v>367</v>
      </c>
      <c r="L816" s="25">
        <v>143</v>
      </c>
      <c r="M816" s="25">
        <v>477</v>
      </c>
      <c r="N816" s="25">
        <v>686</v>
      </c>
      <c r="O816" s="25">
        <v>431</v>
      </c>
      <c r="P816" s="25">
        <v>448</v>
      </c>
      <c r="Q816" s="25">
        <v>232</v>
      </c>
      <c r="R816" s="25">
        <v>52</v>
      </c>
      <c r="S816" s="25">
        <v>452</v>
      </c>
      <c r="T816" s="25">
        <v>1170</v>
      </c>
      <c r="U816" s="25">
        <v>1706</v>
      </c>
      <c r="V816" s="25">
        <v>810</v>
      </c>
      <c r="W816" s="25">
        <v>338</v>
      </c>
      <c r="X816" s="25">
        <v>31</v>
      </c>
      <c r="Y816" s="25">
        <v>0</v>
      </c>
      <c r="Z816" s="25">
        <v>0</v>
      </c>
      <c r="AA816" s="25">
        <v>31</v>
      </c>
      <c r="AB816" s="26">
        <f>'TAZ 1454 2015 Land Use'!H816</f>
        <v>1947</v>
      </c>
      <c r="AC816" s="25">
        <f t="shared" si="43"/>
        <v>1154</v>
      </c>
      <c r="AD816" s="25">
        <f t="shared" si="44"/>
        <v>793</v>
      </c>
      <c r="AE816" s="29">
        <f t="shared" si="45"/>
        <v>5.5454545454545459</v>
      </c>
    </row>
    <row r="817" spans="1:31" x14ac:dyDescent="0.25">
      <c r="A817" s="23">
        <v>4</v>
      </c>
      <c r="B817" s="25">
        <v>816</v>
      </c>
      <c r="C817" s="25">
        <v>927</v>
      </c>
      <c r="D817" s="25">
        <v>3623</v>
      </c>
      <c r="E817" s="25">
        <v>147</v>
      </c>
      <c r="F817" s="25">
        <v>135</v>
      </c>
      <c r="G817" s="25">
        <v>194</v>
      </c>
      <c r="H817" s="25">
        <v>451</v>
      </c>
      <c r="I817" s="25">
        <v>254</v>
      </c>
      <c r="J817" s="25">
        <v>300</v>
      </c>
      <c r="K817" s="25">
        <v>150</v>
      </c>
      <c r="L817" s="25">
        <v>223</v>
      </c>
      <c r="M817" s="25">
        <v>511</v>
      </c>
      <c r="N817" s="25">
        <v>416</v>
      </c>
      <c r="O817" s="25">
        <v>281</v>
      </c>
      <c r="P817" s="25">
        <v>267</v>
      </c>
      <c r="Q817" s="25">
        <v>230</v>
      </c>
      <c r="R817" s="25">
        <v>149</v>
      </c>
      <c r="S817" s="25">
        <v>206</v>
      </c>
      <c r="T817" s="25">
        <v>685</v>
      </c>
      <c r="U817" s="25">
        <v>1175</v>
      </c>
      <c r="V817" s="25">
        <v>970</v>
      </c>
      <c r="W817" s="25">
        <v>587</v>
      </c>
      <c r="X817" s="25">
        <v>3</v>
      </c>
      <c r="Y817" s="25">
        <v>0</v>
      </c>
      <c r="Z817" s="25">
        <v>0</v>
      </c>
      <c r="AA817" s="25">
        <v>3</v>
      </c>
      <c r="AB817" s="26">
        <f>'TAZ 1454 2015 Land Use'!H817</f>
        <v>1699</v>
      </c>
      <c r="AC817" s="25">
        <f t="shared" si="43"/>
        <v>600</v>
      </c>
      <c r="AD817" s="25">
        <f t="shared" si="44"/>
        <v>1099</v>
      </c>
      <c r="AE817" s="29">
        <f t="shared" si="45"/>
        <v>4.928251121076233</v>
      </c>
    </row>
    <row r="818" spans="1:31" x14ac:dyDescent="0.25">
      <c r="A818" s="23">
        <v>4</v>
      </c>
      <c r="B818" s="25">
        <v>817</v>
      </c>
      <c r="C818" s="25">
        <v>2189</v>
      </c>
      <c r="D818" s="25">
        <v>8583</v>
      </c>
      <c r="E818" s="25">
        <v>267</v>
      </c>
      <c r="F818" s="25">
        <v>310</v>
      </c>
      <c r="G818" s="25">
        <v>441</v>
      </c>
      <c r="H818" s="25">
        <v>1171</v>
      </c>
      <c r="I818" s="25">
        <v>528</v>
      </c>
      <c r="J818" s="25">
        <v>744</v>
      </c>
      <c r="K818" s="25">
        <v>523</v>
      </c>
      <c r="L818" s="25">
        <v>394</v>
      </c>
      <c r="M818" s="25">
        <v>950</v>
      </c>
      <c r="N818" s="25">
        <v>1239</v>
      </c>
      <c r="O818" s="25">
        <v>859</v>
      </c>
      <c r="P818" s="25">
        <v>841</v>
      </c>
      <c r="Q818" s="25">
        <v>349</v>
      </c>
      <c r="R818" s="25">
        <v>140</v>
      </c>
      <c r="S818" s="25">
        <v>742</v>
      </c>
      <c r="T818" s="25">
        <v>2190</v>
      </c>
      <c r="U818" s="25">
        <v>3841</v>
      </c>
      <c r="V818" s="25">
        <v>1538</v>
      </c>
      <c r="W818" s="25">
        <v>272</v>
      </c>
      <c r="X818" s="25">
        <v>32</v>
      </c>
      <c r="Y818" s="25">
        <v>0</v>
      </c>
      <c r="Z818" s="25">
        <v>0</v>
      </c>
      <c r="AA818" s="25">
        <v>32</v>
      </c>
      <c r="AB818" s="26">
        <f>'TAZ 1454 2015 Land Use'!H818</f>
        <v>4191</v>
      </c>
      <c r="AC818" s="25">
        <f t="shared" si="43"/>
        <v>1790</v>
      </c>
      <c r="AD818" s="25">
        <f t="shared" si="44"/>
        <v>2401</v>
      </c>
      <c r="AE818" s="29">
        <f t="shared" si="45"/>
        <v>6.093908629441624</v>
      </c>
    </row>
    <row r="819" spans="1:31" x14ac:dyDescent="0.25">
      <c r="A819" s="23">
        <v>4</v>
      </c>
      <c r="B819" s="25">
        <v>818</v>
      </c>
      <c r="C819" s="25">
        <v>1380</v>
      </c>
      <c r="D819" s="25">
        <v>4698</v>
      </c>
      <c r="E819" s="25">
        <v>190</v>
      </c>
      <c r="F819" s="25">
        <v>347</v>
      </c>
      <c r="G819" s="25">
        <v>269</v>
      </c>
      <c r="H819" s="25">
        <v>574</v>
      </c>
      <c r="I819" s="25">
        <v>321</v>
      </c>
      <c r="J819" s="25">
        <v>365</v>
      </c>
      <c r="K819" s="25">
        <v>472</v>
      </c>
      <c r="L819" s="25">
        <v>222</v>
      </c>
      <c r="M819" s="25">
        <v>845</v>
      </c>
      <c r="N819" s="25">
        <v>535</v>
      </c>
      <c r="O819" s="25">
        <v>218</v>
      </c>
      <c r="P819" s="25">
        <v>507</v>
      </c>
      <c r="Q819" s="25">
        <v>420</v>
      </c>
      <c r="R819" s="25">
        <v>235</v>
      </c>
      <c r="S819" s="25">
        <v>231</v>
      </c>
      <c r="T819" s="25">
        <v>811</v>
      </c>
      <c r="U819" s="25">
        <v>1681</v>
      </c>
      <c r="V819" s="25">
        <v>1383</v>
      </c>
      <c r="W819" s="25">
        <v>592</v>
      </c>
      <c r="X819" s="25">
        <v>39</v>
      </c>
      <c r="Y819" s="25">
        <v>0</v>
      </c>
      <c r="Z819" s="25">
        <v>0</v>
      </c>
      <c r="AA819" s="25">
        <v>39</v>
      </c>
      <c r="AB819" s="26">
        <f>'TAZ 1454 2015 Land Use'!H819</f>
        <v>2606</v>
      </c>
      <c r="AC819" s="25">
        <f t="shared" si="43"/>
        <v>1309</v>
      </c>
      <c r="AD819" s="25">
        <f t="shared" si="44"/>
        <v>1297</v>
      </c>
      <c r="AE819" s="29">
        <f t="shared" si="45"/>
        <v>5.8423423423423424</v>
      </c>
    </row>
    <row r="820" spans="1:31" x14ac:dyDescent="0.25">
      <c r="A820" s="23">
        <v>4</v>
      </c>
      <c r="B820" s="25">
        <v>819</v>
      </c>
      <c r="C820" s="25">
        <v>653</v>
      </c>
      <c r="D820" s="25">
        <v>2454</v>
      </c>
      <c r="E820" s="25">
        <v>112</v>
      </c>
      <c r="F820" s="25">
        <v>154</v>
      </c>
      <c r="G820" s="25">
        <v>102</v>
      </c>
      <c r="H820" s="25">
        <v>285</v>
      </c>
      <c r="I820" s="25">
        <v>95</v>
      </c>
      <c r="J820" s="25">
        <v>248</v>
      </c>
      <c r="K820" s="25">
        <v>229</v>
      </c>
      <c r="L820" s="25">
        <v>81</v>
      </c>
      <c r="M820" s="25">
        <v>421</v>
      </c>
      <c r="N820" s="25">
        <v>232</v>
      </c>
      <c r="O820" s="25">
        <v>206</v>
      </c>
      <c r="P820" s="25">
        <v>201</v>
      </c>
      <c r="Q820" s="25">
        <v>196</v>
      </c>
      <c r="R820" s="25">
        <v>50</v>
      </c>
      <c r="S820" s="25">
        <v>181</v>
      </c>
      <c r="T820" s="25">
        <v>409</v>
      </c>
      <c r="U820" s="25">
        <v>1011</v>
      </c>
      <c r="V820" s="25">
        <v>588</v>
      </c>
      <c r="W820" s="25">
        <v>265</v>
      </c>
      <c r="X820" s="25">
        <v>0</v>
      </c>
      <c r="Y820" s="25">
        <v>0</v>
      </c>
      <c r="Z820" s="25">
        <v>0</v>
      </c>
      <c r="AA820" s="25">
        <v>0</v>
      </c>
      <c r="AB820" s="26">
        <f>'TAZ 1454 2015 Land Use'!H820</f>
        <v>1162</v>
      </c>
      <c r="AC820" s="25">
        <f t="shared" si="43"/>
        <v>706</v>
      </c>
      <c r="AD820" s="25">
        <f t="shared" si="44"/>
        <v>456</v>
      </c>
      <c r="AE820" s="29">
        <f t="shared" si="45"/>
        <v>5.6296296296296298</v>
      </c>
    </row>
    <row r="821" spans="1:31" x14ac:dyDescent="0.25">
      <c r="A821" s="23">
        <v>4</v>
      </c>
      <c r="B821" s="25">
        <v>820</v>
      </c>
      <c r="C821" s="25">
        <v>4320</v>
      </c>
      <c r="D821" s="25">
        <v>12736</v>
      </c>
      <c r="E821" s="25">
        <v>794</v>
      </c>
      <c r="F821" s="25">
        <v>1345</v>
      </c>
      <c r="G821" s="25">
        <v>847</v>
      </c>
      <c r="H821" s="25">
        <v>1334</v>
      </c>
      <c r="I821" s="25">
        <v>812</v>
      </c>
      <c r="J821" s="25">
        <v>1427</v>
      </c>
      <c r="K821" s="25">
        <v>1567</v>
      </c>
      <c r="L821" s="25">
        <v>514</v>
      </c>
      <c r="M821" s="25">
        <v>2625</v>
      </c>
      <c r="N821" s="25">
        <v>1695</v>
      </c>
      <c r="O821" s="25">
        <v>1029</v>
      </c>
      <c r="P821" s="25">
        <v>841</v>
      </c>
      <c r="Q821" s="25">
        <v>947</v>
      </c>
      <c r="R821" s="25">
        <v>1503</v>
      </c>
      <c r="S821" s="25">
        <v>936</v>
      </c>
      <c r="T821" s="25">
        <v>2141</v>
      </c>
      <c r="U821" s="25">
        <v>4563</v>
      </c>
      <c r="V821" s="25">
        <v>3739</v>
      </c>
      <c r="W821" s="25">
        <v>1357</v>
      </c>
      <c r="X821" s="25">
        <v>18</v>
      </c>
      <c r="Y821" s="25">
        <v>0</v>
      </c>
      <c r="Z821" s="25">
        <v>0</v>
      </c>
      <c r="AA821" s="25">
        <v>18</v>
      </c>
      <c r="AB821" s="26">
        <f>'TAZ 1454 2015 Land Use'!H821</f>
        <v>6822</v>
      </c>
      <c r="AC821" s="25">
        <f t="shared" si="43"/>
        <v>4561</v>
      </c>
      <c r="AD821" s="25">
        <f t="shared" si="44"/>
        <v>2261</v>
      </c>
      <c r="AE821" s="29">
        <f t="shared" si="45"/>
        <v>4.3988326848249031</v>
      </c>
    </row>
    <row r="822" spans="1:31" x14ac:dyDescent="0.25">
      <c r="A822" s="23">
        <v>4</v>
      </c>
      <c r="B822" s="25">
        <v>821</v>
      </c>
      <c r="C822" s="25">
        <v>1575</v>
      </c>
      <c r="D822" s="25">
        <v>5666</v>
      </c>
      <c r="E822" s="25">
        <v>226</v>
      </c>
      <c r="F822" s="25">
        <v>658</v>
      </c>
      <c r="G822" s="25">
        <v>226</v>
      </c>
      <c r="H822" s="25">
        <v>465</v>
      </c>
      <c r="I822" s="25">
        <v>307</v>
      </c>
      <c r="J822" s="25">
        <v>511</v>
      </c>
      <c r="K822" s="25">
        <v>576</v>
      </c>
      <c r="L822" s="25">
        <v>181</v>
      </c>
      <c r="M822" s="25">
        <v>1161</v>
      </c>
      <c r="N822" s="25">
        <v>414</v>
      </c>
      <c r="O822" s="25">
        <v>194</v>
      </c>
      <c r="P822" s="25">
        <v>438</v>
      </c>
      <c r="Q822" s="25">
        <v>465</v>
      </c>
      <c r="R822" s="25">
        <v>478</v>
      </c>
      <c r="S822" s="25">
        <v>226</v>
      </c>
      <c r="T822" s="25">
        <v>1380</v>
      </c>
      <c r="U822" s="25">
        <v>2002</v>
      </c>
      <c r="V822" s="25">
        <v>1289</v>
      </c>
      <c r="W822" s="25">
        <v>769</v>
      </c>
      <c r="X822" s="25">
        <v>1094</v>
      </c>
      <c r="Y822" s="25">
        <v>1076</v>
      </c>
      <c r="Z822" s="25">
        <v>0</v>
      </c>
      <c r="AA822" s="25">
        <v>18</v>
      </c>
      <c r="AB822" s="26">
        <f>'TAZ 1454 2015 Land Use'!H822</f>
        <v>3172</v>
      </c>
      <c r="AC822" s="25">
        <f t="shared" si="43"/>
        <v>1663</v>
      </c>
      <c r="AD822" s="25">
        <f t="shared" si="44"/>
        <v>1509</v>
      </c>
      <c r="AE822" s="29">
        <f t="shared" si="45"/>
        <v>8.3370165745856362</v>
      </c>
    </row>
    <row r="823" spans="1:31" x14ac:dyDescent="0.25">
      <c r="A823" s="23">
        <v>4</v>
      </c>
      <c r="B823" s="25">
        <v>822</v>
      </c>
      <c r="C823" s="25">
        <v>1019</v>
      </c>
      <c r="D823" s="25">
        <v>2669</v>
      </c>
      <c r="E823" s="25">
        <v>221</v>
      </c>
      <c r="F823" s="25">
        <v>423</v>
      </c>
      <c r="G823" s="25">
        <v>182</v>
      </c>
      <c r="H823" s="25">
        <v>193</v>
      </c>
      <c r="I823" s="25">
        <v>286</v>
      </c>
      <c r="J823" s="25">
        <v>388</v>
      </c>
      <c r="K823" s="25">
        <v>234</v>
      </c>
      <c r="L823" s="25">
        <v>111</v>
      </c>
      <c r="M823" s="25">
        <v>781</v>
      </c>
      <c r="N823" s="25">
        <v>238</v>
      </c>
      <c r="O823" s="25">
        <v>152</v>
      </c>
      <c r="P823" s="25">
        <v>185</v>
      </c>
      <c r="Q823" s="25">
        <v>285</v>
      </c>
      <c r="R823" s="25">
        <v>397</v>
      </c>
      <c r="S823" s="25">
        <v>113</v>
      </c>
      <c r="T823" s="25">
        <v>356</v>
      </c>
      <c r="U823" s="25">
        <v>597</v>
      </c>
      <c r="V823" s="25">
        <v>782</v>
      </c>
      <c r="W823" s="25">
        <v>821</v>
      </c>
      <c r="X823" s="25">
        <v>14</v>
      </c>
      <c r="Y823" s="25">
        <v>0</v>
      </c>
      <c r="Z823" s="25">
        <v>0</v>
      </c>
      <c r="AA823" s="25">
        <v>14</v>
      </c>
      <c r="AB823" s="26">
        <f>'TAZ 1454 2015 Land Use'!H823</f>
        <v>1280</v>
      </c>
      <c r="AC823" s="25">
        <f t="shared" si="43"/>
        <v>856</v>
      </c>
      <c r="AD823" s="25">
        <f t="shared" si="44"/>
        <v>424</v>
      </c>
      <c r="AE823" s="29">
        <f t="shared" si="45"/>
        <v>3.8198198198198199</v>
      </c>
    </row>
    <row r="824" spans="1:31" x14ac:dyDescent="0.25">
      <c r="A824" s="23">
        <v>4</v>
      </c>
      <c r="B824" s="25">
        <v>823</v>
      </c>
      <c r="C824" s="25">
        <v>2993</v>
      </c>
      <c r="D824" s="25">
        <v>7734</v>
      </c>
      <c r="E824" s="25">
        <v>812</v>
      </c>
      <c r="F824" s="25">
        <v>989</v>
      </c>
      <c r="G824" s="25">
        <v>573</v>
      </c>
      <c r="H824" s="25">
        <v>619</v>
      </c>
      <c r="I824" s="25">
        <v>872</v>
      </c>
      <c r="J824" s="25">
        <v>1079</v>
      </c>
      <c r="K824" s="25">
        <v>793</v>
      </c>
      <c r="L824" s="25">
        <v>249</v>
      </c>
      <c r="M824" s="25">
        <v>1933</v>
      </c>
      <c r="N824" s="25">
        <v>1060</v>
      </c>
      <c r="O824" s="25">
        <v>855</v>
      </c>
      <c r="P824" s="25">
        <v>932</v>
      </c>
      <c r="Q824" s="25">
        <v>574</v>
      </c>
      <c r="R824" s="25">
        <v>632</v>
      </c>
      <c r="S824" s="25">
        <v>561</v>
      </c>
      <c r="T824" s="25">
        <v>1264</v>
      </c>
      <c r="U824" s="25">
        <v>2904</v>
      </c>
      <c r="V824" s="25">
        <v>1954</v>
      </c>
      <c r="W824" s="25">
        <v>1051</v>
      </c>
      <c r="X824" s="25">
        <v>48</v>
      </c>
      <c r="Y824" s="25">
        <v>0</v>
      </c>
      <c r="Z824" s="25">
        <v>0</v>
      </c>
      <c r="AA824" s="25">
        <v>48</v>
      </c>
      <c r="AB824" s="26">
        <f>'TAZ 1454 2015 Land Use'!H824</f>
        <v>3930</v>
      </c>
      <c r="AC824" s="25">
        <f t="shared" si="43"/>
        <v>2665</v>
      </c>
      <c r="AD824" s="25">
        <f t="shared" si="44"/>
        <v>1265</v>
      </c>
      <c r="AE824" s="29">
        <f t="shared" si="45"/>
        <v>5.0803212851405624</v>
      </c>
    </row>
    <row r="825" spans="1:31" x14ac:dyDescent="0.25">
      <c r="A825" s="23">
        <v>4</v>
      </c>
      <c r="B825" s="25">
        <v>824</v>
      </c>
      <c r="C825" s="25">
        <v>1699</v>
      </c>
      <c r="D825" s="25">
        <v>4998</v>
      </c>
      <c r="E825" s="25">
        <v>353</v>
      </c>
      <c r="F825" s="25">
        <v>622</v>
      </c>
      <c r="G825" s="25">
        <v>312</v>
      </c>
      <c r="H825" s="25">
        <v>412</v>
      </c>
      <c r="I825" s="25">
        <v>244</v>
      </c>
      <c r="J825" s="25">
        <v>786</v>
      </c>
      <c r="K825" s="25">
        <v>485</v>
      </c>
      <c r="L825" s="25">
        <v>184</v>
      </c>
      <c r="M825" s="25">
        <v>1129</v>
      </c>
      <c r="N825" s="25">
        <v>570</v>
      </c>
      <c r="O825" s="25">
        <v>646</v>
      </c>
      <c r="P825" s="25">
        <v>547</v>
      </c>
      <c r="Q825" s="25">
        <v>367</v>
      </c>
      <c r="R825" s="25">
        <v>139</v>
      </c>
      <c r="S825" s="25">
        <v>332</v>
      </c>
      <c r="T825" s="25">
        <v>887</v>
      </c>
      <c r="U825" s="25">
        <v>2475</v>
      </c>
      <c r="V825" s="25">
        <v>980</v>
      </c>
      <c r="W825" s="25">
        <v>324</v>
      </c>
      <c r="X825" s="25">
        <v>0</v>
      </c>
      <c r="Y825" s="25">
        <v>0</v>
      </c>
      <c r="Z825" s="25">
        <v>0</v>
      </c>
      <c r="AA825" s="25">
        <v>0</v>
      </c>
      <c r="AB825" s="26">
        <f>'TAZ 1454 2015 Land Use'!H825</f>
        <v>2681</v>
      </c>
      <c r="AC825" s="25">
        <f t="shared" si="43"/>
        <v>1756</v>
      </c>
      <c r="AD825" s="25">
        <f t="shared" si="44"/>
        <v>925</v>
      </c>
      <c r="AE825" s="29">
        <f t="shared" si="45"/>
        <v>5.0271739130434785</v>
      </c>
    </row>
    <row r="826" spans="1:31" x14ac:dyDescent="0.25">
      <c r="A826" s="23">
        <v>4</v>
      </c>
      <c r="B826" s="25">
        <v>825</v>
      </c>
      <c r="C826" s="25">
        <v>1870</v>
      </c>
      <c r="D826" s="25">
        <v>6900</v>
      </c>
      <c r="E826" s="25">
        <v>297</v>
      </c>
      <c r="F826" s="25">
        <v>454</v>
      </c>
      <c r="G826" s="25">
        <v>261</v>
      </c>
      <c r="H826" s="25">
        <v>858</v>
      </c>
      <c r="I826" s="25">
        <v>372</v>
      </c>
      <c r="J826" s="25">
        <v>692</v>
      </c>
      <c r="K826" s="25">
        <v>504</v>
      </c>
      <c r="L826" s="25">
        <v>302</v>
      </c>
      <c r="M826" s="25">
        <v>1062</v>
      </c>
      <c r="N826" s="25">
        <v>808</v>
      </c>
      <c r="O826" s="25">
        <v>567</v>
      </c>
      <c r="P826" s="25">
        <v>594</v>
      </c>
      <c r="Q826" s="25">
        <v>389</v>
      </c>
      <c r="R826" s="25">
        <v>320</v>
      </c>
      <c r="S826" s="25">
        <v>505</v>
      </c>
      <c r="T826" s="25">
        <v>1305</v>
      </c>
      <c r="U826" s="25">
        <v>2945</v>
      </c>
      <c r="V826" s="25">
        <v>1625</v>
      </c>
      <c r="W826" s="25">
        <v>520</v>
      </c>
      <c r="X826" s="25">
        <v>16</v>
      </c>
      <c r="Y826" s="25">
        <v>0</v>
      </c>
      <c r="Z826" s="25">
        <v>0</v>
      </c>
      <c r="AA826" s="25">
        <v>16</v>
      </c>
      <c r="AB826" s="26">
        <f>'TAZ 1454 2015 Land Use'!H826</f>
        <v>3363</v>
      </c>
      <c r="AC826" s="25">
        <f t="shared" si="43"/>
        <v>1700</v>
      </c>
      <c r="AD826" s="25">
        <f t="shared" si="44"/>
        <v>1663</v>
      </c>
      <c r="AE826" s="29">
        <f t="shared" si="45"/>
        <v>5.5066225165562912</v>
      </c>
    </row>
    <row r="827" spans="1:31" x14ac:dyDescent="0.25">
      <c r="A827" s="23">
        <v>4</v>
      </c>
      <c r="B827" s="25">
        <v>826</v>
      </c>
      <c r="C827" s="25">
        <v>1662</v>
      </c>
      <c r="D827" s="25">
        <v>5082</v>
      </c>
      <c r="E827" s="25">
        <v>373</v>
      </c>
      <c r="F827" s="25">
        <v>410</v>
      </c>
      <c r="G827" s="25">
        <v>378</v>
      </c>
      <c r="H827" s="25">
        <v>501</v>
      </c>
      <c r="I827" s="25">
        <v>552</v>
      </c>
      <c r="J827" s="25">
        <v>602</v>
      </c>
      <c r="K827" s="25">
        <v>350</v>
      </c>
      <c r="L827" s="25">
        <v>158</v>
      </c>
      <c r="M827" s="25">
        <v>990</v>
      </c>
      <c r="N827" s="25">
        <v>672</v>
      </c>
      <c r="O827" s="25">
        <v>802</v>
      </c>
      <c r="P827" s="25">
        <v>437</v>
      </c>
      <c r="Q827" s="25">
        <v>341</v>
      </c>
      <c r="R827" s="25">
        <v>82</v>
      </c>
      <c r="S827" s="25">
        <v>352</v>
      </c>
      <c r="T827" s="25">
        <v>996</v>
      </c>
      <c r="U827" s="25">
        <v>2206</v>
      </c>
      <c r="V827" s="25">
        <v>1087</v>
      </c>
      <c r="W827" s="25">
        <v>441</v>
      </c>
      <c r="X827" s="25">
        <v>8</v>
      </c>
      <c r="Y827" s="25">
        <v>0</v>
      </c>
      <c r="Z827" s="25">
        <v>0</v>
      </c>
      <c r="AA827" s="25">
        <v>8</v>
      </c>
      <c r="AB827" s="26">
        <f>'TAZ 1454 2015 Land Use'!H827</f>
        <v>2495</v>
      </c>
      <c r="AC827" s="25">
        <f t="shared" si="43"/>
        <v>1302</v>
      </c>
      <c r="AD827" s="25">
        <f t="shared" si="44"/>
        <v>1193</v>
      </c>
      <c r="AE827" s="29">
        <f t="shared" si="45"/>
        <v>7.5506329113924053</v>
      </c>
    </row>
    <row r="828" spans="1:31" x14ac:dyDescent="0.25">
      <c r="A828" s="23">
        <v>4</v>
      </c>
      <c r="B828" s="25">
        <v>827</v>
      </c>
      <c r="C828" s="25">
        <v>1325</v>
      </c>
      <c r="D828" s="25">
        <v>4172</v>
      </c>
      <c r="E828" s="25">
        <v>282</v>
      </c>
      <c r="F828" s="25">
        <v>330</v>
      </c>
      <c r="G828" s="25">
        <v>178</v>
      </c>
      <c r="H828" s="25">
        <v>535</v>
      </c>
      <c r="I828" s="25">
        <v>329</v>
      </c>
      <c r="J828" s="25">
        <v>505</v>
      </c>
      <c r="K828" s="25">
        <v>241</v>
      </c>
      <c r="L828" s="25">
        <v>250</v>
      </c>
      <c r="M828" s="25">
        <v>860</v>
      </c>
      <c r="N828" s="25">
        <v>465</v>
      </c>
      <c r="O828" s="25">
        <v>291</v>
      </c>
      <c r="P828" s="25">
        <v>502</v>
      </c>
      <c r="Q828" s="25">
        <v>448</v>
      </c>
      <c r="R828" s="25">
        <v>84</v>
      </c>
      <c r="S828" s="25">
        <v>315</v>
      </c>
      <c r="T828" s="25">
        <v>764</v>
      </c>
      <c r="U828" s="25">
        <v>1766</v>
      </c>
      <c r="V828" s="25">
        <v>945</v>
      </c>
      <c r="W828" s="25">
        <v>382</v>
      </c>
      <c r="X828" s="25">
        <v>12</v>
      </c>
      <c r="Y828" s="25">
        <v>0</v>
      </c>
      <c r="Z828" s="25">
        <v>0</v>
      </c>
      <c r="AA828" s="25">
        <v>12</v>
      </c>
      <c r="AB828" s="26">
        <f>'TAZ 1454 2015 Land Use'!H828</f>
        <v>2309</v>
      </c>
      <c r="AC828" s="25">
        <f t="shared" si="43"/>
        <v>987</v>
      </c>
      <c r="AD828" s="25">
        <f t="shared" si="44"/>
        <v>1322</v>
      </c>
      <c r="AE828" s="29">
        <f t="shared" si="45"/>
        <v>5.2880000000000003</v>
      </c>
    </row>
    <row r="829" spans="1:31" x14ac:dyDescent="0.25">
      <c r="A829" s="23">
        <v>4</v>
      </c>
      <c r="B829" s="25">
        <v>828</v>
      </c>
      <c r="C829" s="25">
        <v>2685</v>
      </c>
      <c r="D829" s="25">
        <v>8374</v>
      </c>
      <c r="E829" s="25">
        <v>552</v>
      </c>
      <c r="F829" s="25">
        <v>550</v>
      </c>
      <c r="G829" s="25">
        <v>924</v>
      </c>
      <c r="H829" s="25">
        <v>659</v>
      </c>
      <c r="I829" s="25">
        <v>492</v>
      </c>
      <c r="J829" s="25">
        <v>1032</v>
      </c>
      <c r="K829" s="25">
        <v>863</v>
      </c>
      <c r="L829" s="25">
        <v>298</v>
      </c>
      <c r="M829" s="25">
        <v>1652</v>
      </c>
      <c r="N829" s="25">
        <v>1033</v>
      </c>
      <c r="O829" s="25">
        <v>731</v>
      </c>
      <c r="P829" s="25">
        <v>950</v>
      </c>
      <c r="Q829" s="25">
        <v>596</v>
      </c>
      <c r="R829" s="25">
        <v>408</v>
      </c>
      <c r="S829" s="25">
        <v>607</v>
      </c>
      <c r="T829" s="25">
        <v>1486</v>
      </c>
      <c r="U829" s="25">
        <v>3493</v>
      </c>
      <c r="V829" s="25">
        <v>1835</v>
      </c>
      <c r="W829" s="25">
        <v>953</v>
      </c>
      <c r="X829" s="25">
        <v>104</v>
      </c>
      <c r="Y829" s="25">
        <v>0</v>
      </c>
      <c r="Z829" s="25">
        <v>0</v>
      </c>
      <c r="AA829" s="25">
        <v>104</v>
      </c>
      <c r="AB829" s="26">
        <f>'TAZ 1454 2015 Land Use'!H829</f>
        <v>4272</v>
      </c>
      <c r="AC829" s="25">
        <f t="shared" si="43"/>
        <v>2758</v>
      </c>
      <c r="AD829" s="25">
        <f t="shared" si="44"/>
        <v>1514</v>
      </c>
      <c r="AE829" s="29">
        <f t="shared" si="45"/>
        <v>5.0805369127516782</v>
      </c>
    </row>
    <row r="830" spans="1:31" x14ac:dyDescent="0.25">
      <c r="A830" s="23">
        <v>4</v>
      </c>
      <c r="B830" s="25">
        <v>829</v>
      </c>
      <c r="C830" s="25">
        <v>1034</v>
      </c>
      <c r="D830" s="25">
        <v>3274</v>
      </c>
      <c r="E830" s="25">
        <v>184</v>
      </c>
      <c r="F830" s="25">
        <v>334</v>
      </c>
      <c r="G830" s="25">
        <v>152</v>
      </c>
      <c r="H830" s="25">
        <v>364</v>
      </c>
      <c r="I830" s="25">
        <v>210</v>
      </c>
      <c r="J830" s="25">
        <v>272</v>
      </c>
      <c r="K830" s="25">
        <v>383</v>
      </c>
      <c r="L830" s="25">
        <v>169</v>
      </c>
      <c r="M830" s="25">
        <v>679</v>
      </c>
      <c r="N830" s="25">
        <v>355</v>
      </c>
      <c r="O830" s="25">
        <v>284</v>
      </c>
      <c r="P830" s="25">
        <v>304</v>
      </c>
      <c r="Q830" s="25">
        <v>296</v>
      </c>
      <c r="R830" s="25">
        <v>150</v>
      </c>
      <c r="S830" s="25">
        <v>135</v>
      </c>
      <c r="T830" s="25">
        <v>606</v>
      </c>
      <c r="U830" s="25">
        <v>1324</v>
      </c>
      <c r="V830" s="25">
        <v>869</v>
      </c>
      <c r="W830" s="25">
        <v>340</v>
      </c>
      <c r="X830" s="25">
        <v>24</v>
      </c>
      <c r="Y830" s="25">
        <v>0</v>
      </c>
      <c r="Z830" s="25">
        <v>0</v>
      </c>
      <c r="AA830" s="25">
        <v>24</v>
      </c>
      <c r="AB830" s="26">
        <f>'TAZ 1454 2015 Land Use'!H830</f>
        <v>1895</v>
      </c>
      <c r="AC830" s="25">
        <f t="shared" si="43"/>
        <v>1038</v>
      </c>
      <c r="AD830" s="25">
        <f t="shared" si="44"/>
        <v>857</v>
      </c>
      <c r="AE830" s="29">
        <f t="shared" si="45"/>
        <v>5.0710059171597637</v>
      </c>
    </row>
    <row r="831" spans="1:31" x14ac:dyDescent="0.25">
      <c r="A831" s="23">
        <v>4</v>
      </c>
      <c r="B831" s="25">
        <v>830</v>
      </c>
      <c r="C831" s="25">
        <v>1864</v>
      </c>
      <c r="D831" s="25">
        <v>6836</v>
      </c>
      <c r="E831" s="25">
        <v>214</v>
      </c>
      <c r="F831" s="25">
        <v>341</v>
      </c>
      <c r="G831" s="25">
        <v>463</v>
      </c>
      <c r="H831" s="25">
        <v>846</v>
      </c>
      <c r="I831" s="25">
        <v>195</v>
      </c>
      <c r="J831" s="25">
        <v>651</v>
      </c>
      <c r="K831" s="25">
        <v>646</v>
      </c>
      <c r="L831" s="25">
        <v>372</v>
      </c>
      <c r="M831" s="25">
        <v>953</v>
      </c>
      <c r="N831" s="25">
        <v>911</v>
      </c>
      <c r="O831" s="25">
        <v>491</v>
      </c>
      <c r="P831" s="25">
        <v>759</v>
      </c>
      <c r="Q831" s="25">
        <v>345</v>
      </c>
      <c r="R831" s="25">
        <v>269</v>
      </c>
      <c r="S831" s="25">
        <v>510</v>
      </c>
      <c r="T831" s="25">
        <v>1497</v>
      </c>
      <c r="U831" s="25">
        <v>2808</v>
      </c>
      <c r="V831" s="25">
        <v>1508</v>
      </c>
      <c r="W831" s="25">
        <v>513</v>
      </c>
      <c r="X831" s="25">
        <v>4</v>
      </c>
      <c r="Y831" s="25">
        <v>0</v>
      </c>
      <c r="Z831" s="25">
        <v>0</v>
      </c>
      <c r="AA831" s="25">
        <v>4</v>
      </c>
      <c r="AB831" s="26">
        <f>'TAZ 1454 2015 Land Use'!H831</f>
        <v>3595</v>
      </c>
      <c r="AC831" s="25">
        <f t="shared" si="43"/>
        <v>1943</v>
      </c>
      <c r="AD831" s="25">
        <f t="shared" si="44"/>
        <v>1652</v>
      </c>
      <c r="AE831" s="29">
        <f t="shared" si="45"/>
        <v>4.440860215053763</v>
      </c>
    </row>
    <row r="832" spans="1:31" x14ac:dyDescent="0.25">
      <c r="A832" s="23">
        <v>4</v>
      </c>
      <c r="B832" s="25">
        <v>831</v>
      </c>
      <c r="C832" s="25">
        <v>1243</v>
      </c>
      <c r="D832" s="25">
        <v>3945</v>
      </c>
      <c r="E832" s="25">
        <v>296</v>
      </c>
      <c r="F832" s="25">
        <v>272</v>
      </c>
      <c r="G832" s="25">
        <v>201</v>
      </c>
      <c r="H832" s="25">
        <v>474</v>
      </c>
      <c r="I832" s="25">
        <v>245</v>
      </c>
      <c r="J832" s="25">
        <v>523</v>
      </c>
      <c r="K832" s="25">
        <v>364</v>
      </c>
      <c r="L832" s="25">
        <v>111</v>
      </c>
      <c r="M832" s="25">
        <v>620</v>
      </c>
      <c r="N832" s="25">
        <v>623</v>
      </c>
      <c r="O832" s="25">
        <v>484</v>
      </c>
      <c r="P832" s="25">
        <v>477</v>
      </c>
      <c r="Q832" s="25">
        <v>228</v>
      </c>
      <c r="R832" s="25">
        <v>54</v>
      </c>
      <c r="S832" s="25">
        <v>365</v>
      </c>
      <c r="T832" s="25">
        <v>914</v>
      </c>
      <c r="U832" s="25">
        <v>1239</v>
      </c>
      <c r="V832" s="25">
        <v>961</v>
      </c>
      <c r="W832" s="25">
        <v>466</v>
      </c>
      <c r="X832" s="25">
        <v>14</v>
      </c>
      <c r="Y832" s="25">
        <v>0</v>
      </c>
      <c r="Z832" s="25">
        <v>0</v>
      </c>
      <c r="AA832" s="25">
        <v>14</v>
      </c>
      <c r="AB832" s="26">
        <f>'TAZ 1454 2015 Land Use'!H832</f>
        <v>1779</v>
      </c>
      <c r="AC832" s="25">
        <f t="shared" si="43"/>
        <v>1251</v>
      </c>
      <c r="AD832" s="25">
        <f t="shared" si="44"/>
        <v>528</v>
      </c>
      <c r="AE832" s="29">
        <f t="shared" si="45"/>
        <v>4.756756756756757</v>
      </c>
    </row>
    <row r="833" spans="1:31" x14ac:dyDescent="0.25">
      <c r="A833" s="23">
        <v>4</v>
      </c>
      <c r="B833" s="25">
        <v>832</v>
      </c>
      <c r="C833" s="25">
        <v>1846</v>
      </c>
      <c r="D833" s="25">
        <v>6144</v>
      </c>
      <c r="E833" s="25">
        <v>335</v>
      </c>
      <c r="F833" s="25">
        <v>457</v>
      </c>
      <c r="G833" s="25">
        <v>333</v>
      </c>
      <c r="H833" s="25">
        <v>721</v>
      </c>
      <c r="I833" s="25">
        <v>357</v>
      </c>
      <c r="J833" s="25">
        <v>590</v>
      </c>
      <c r="K833" s="25">
        <v>626</v>
      </c>
      <c r="L833" s="25">
        <v>273</v>
      </c>
      <c r="M833" s="25">
        <v>1136</v>
      </c>
      <c r="N833" s="25">
        <v>710</v>
      </c>
      <c r="O833" s="25">
        <v>379</v>
      </c>
      <c r="P833" s="25">
        <v>639</v>
      </c>
      <c r="Q833" s="25">
        <v>552</v>
      </c>
      <c r="R833" s="25">
        <v>276</v>
      </c>
      <c r="S833" s="25">
        <v>261</v>
      </c>
      <c r="T833" s="25">
        <v>1060</v>
      </c>
      <c r="U833" s="25">
        <v>2200</v>
      </c>
      <c r="V833" s="25">
        <v>1725</v>
      </c>
      <c r="W833" s="25">
        <v>898</v>
      </c>
      <c r="X833" s="25">
        <v>4</v>
      </c>
      <c r="Y833" s="25">
        <v>0</v>
      </c>
      <c r="Z833" s="25">
        <v>0</v>
      </c>
      <c r="AA833" s="25">
        <v>4</v>
      </c>
      <c r="AB833" s="26">
        <f>'TAZ 1454 2015 Land Use'!H833</f>
        <v>3024</v>
      </c>
      <c r="AC833" s="25">
        <f t="shared" si="43"/>
        <v>1842</v>
      </c>
      <c r="AD833" s="25">
        <f t="shared" si="44"/>
        <v>1182</v>
      </c>
      <c r="AE833" s="29">
        <f t="shared" si="45"/>
        <v>4.3296703296703294</v>
      </c>
    </row>
    <row r="834" spans="1:31" x14ac:dyDescent="0.25">
      <c r="A834" s="23">
        <v>4</v>
      </c>
      <c r="B834" s="25">
        <v>833</v>
      </c>
      <c r="C834" s="25">
        <v>1431</v>
      </c>
      <c r="D834" s="25">
        <v>4477</v>
      </c>
      <c r="E834" s="25">
        <v>226</v>
      </c>
      <c r="F834" s="25">
        <v>449</v>
      </c>
      <c r="G834" s="25">
        <v>274</v>
      </c>
      <c r="H834" s="25">
        <v>482</v>
      </c>
      <c r="I834" s="25">
        <v>429</v>
      </c>
      <c r="J834" s="25">
        <v>297</v>
      </c>
      <c r="K834" s="25">
        <v>585</v>
      </c>
      <c r="L834" s="25">
        <v>120</v>
      </c>
      <c r="M834" s="25">
        <v>844</v>
      </c>
      <c r="N834" s="25">
        <v>587</v>
      </c>
      <c r="O834" s="25">
        <v>286</v>
      </c>
      <c r="P834" s="25">
        <v>484</v>
      </c>
      <c r="Q834" s="25">
        <v>433</v>
      </c>
      <c r="R834" s="25">
        <v>228</v>
      </c>
      <c r="S834" s="25">
        <v>346</v>
      </c>
      <c r="T834" s="25">
        <v>847</v>
      </c>
      <c r="U834" s="25">
        <v>1441</v>
      </c>
      <c r="V834" s="25">
        <v>1126</v>
      </c>
      <c r="W834" s="25">
        <v>717</v>
      </c>
      <c r="X834" s="25">
        <v>26</v>
      </c>
      <c r="Y834" s="25">
        <v>0</v>
      </c>
      <c r="Z834" s="25">
        <v>0</v>
      </c>
      <c r="AA834" s="25">
        <v>26</v>
      </c>
      <c r="AB834" s="26">
        <f>'TAZ 1454 2015 Land Use'!H834</f>
        <v>2044</v>
      </c>
      <c r="AC834" s="25">
        <f t="shared" si="43"/>
        <v>1467</v>
      </c>
      <c r="AD834" s="25">
        <f t="shared" si="44"/>
        <v>577</v>
      </c>
      <c r="AE834" s="29">
        <f t="shared" si="45"/>
        <v>4.8083333333333336</v>
      </c>
    </row>
    <row r="835" spans="1:31" x14ac:dyDescent="0.25">
      <c r="A835" s="23">
        <v>4</v>
      </c>
      <c r="B835" s="25">
        <v>834</v>
      </c>
      <c r="C835" s="25">
        <v>1619</v>
      </c>
      <c r="D835" s="25">
        <v>5446</v>
      </c>
      <c r="E835" s="25">
        <v>156</v>
      </c>
      <c r="F835" s="25">
        <v>521</v>
      </c>
      <c r="G835" s="25">
        <v>380</v>
      </c>
      <c r="H835" s="25">
        <v>562</v>
      </c>
      <c r="I835" s="25">
        <v>438</v>
      </c>
      <c r="J835" s="25">
        <v>574</v>
      </c>
      <c r="K835" s="25">
        <v>363</v>
      </c>
      <c r="L835" s="25">
        <v>244</v>
      </c>
      <c r="M835" s="25">
        <v>978</v>
      </c>
      <c r="N835" s="25">
        <v>641</v>
      </c>
      <c r="O835" s="25">
        <v>346</v>
      </c>
      <c r="P835" s="25">
        <v>430</v>
      </c>
      <c r="Q835" s="25">
        <v>530</v>
      </c>
      <c r="R835" s="25">
        <v>313</v>
      </c>
      <c r="S835" s="25">
        <v>315</v>
      </c>
      <c r="T835" s="25">
        <v>844</v>
      </c>
      <c r="U835" s="25">
        <v>1737</v>
      </c>
      <c r="V835" s="25">
        <v>1718</v>
      </c>
      <c r="W835" s="25">
        <v>832</v>
      </c>
      <c r="X835" s="25">
        <v>6</v>
      </c>
      <c r="Y835" s="25">
        <v>0</v>
      </c>
      <c r="Z835" s="25">
        <v>0</v>
      </c>
      <c r="AA835" s="25">
        <v>6</v>
      </c>
      <c r="AB835" s="26">
        <f>'TAZ 1454 2015 Land Use'!H835</f>
        <v>2423</v>
      </c>
      <c r="AC835" s="25">
        <f t="shared" ref="AC835:AC898" si="46">(0*I835)+(1*J835)+(2*K835)</f>
        <v>1300</v>
      </c>
      <c r="AD835" s="25">
        <f t="shared" ref="AD835:AD898" si="47">AB835-AC835</f>
        <v>1123</v>
      </c>
      <c r="AE835" s="29">
        <f t="shared" ref="AE835:AE898" si="48">IF(AND(L835=0,AD835=0),0,AD835/L835)</f>
        <v>4.6024590163934427</v>
      </c>
    </row>
    <row r="836" spans="1:31" x14ac:dyDescent="0.25">
      <c r="A836" s="23">
        <v>4</v>
      </c>
      <c r="B836" s="25">
        <v>835</v>
      </c>
      <c r="C836" s="25">
        <v>1666</v>
      </c>
      <c r="D836" s="25">
        <v>5607</v>
      </c>
      <c r="E836" s="25">
        <v>223</v>
      </c>
      <c r="F836" s="25">
        <v>490</v>
      </c>
      <c r="G836" s="25">
        <v>331</v>
      </c>
      <c r="H836" s="25">
        <v>622</v>
      </c>
      <c r="I836" s="25">
        <v>260</v>
      </c>
      <c r="J836" s="25">
        <v>476</v>
      </c>
      <c r="K836" s="25">
        <v>619</v>
      </c>
      <c r="L836" s="25">
        <v>311</v>
      </c>
      <c r="M836" s="25">
        <v>999</v>
      </c>
      <c r="N836" s="25">
        <v>667</v>
      </c>
      <c r="O836" s="25">
        <v>310</v>
      </c>
      <c r="P836" s="25">
        <v>557</v>
      </c>
      <c r="Q836" s="25">
        <v>454</v>
      </c>
      <c r="R836" s="25">
        <v>345</v>
      </c>
      <c r="S836" s="25">
        <v>275</v>
      </c>
      <c r="T836" s="25">
        <v>1118</v>
      </c>
      <c r="U836" s="25">
        <v>2193</v>
      </c>
      <c r="V836" s="25">
        <v>1514</v>
      </c>
      <c r="W836" s="25">
        <v>507</v>
      </c>
      <c r="X836" s="25">
        <v>18</v>
      </c>
      <c r="Y836" s="25">
        <v>0</v>
      </c>
      <c r="Z836" s="25">
        <v>0</v>
      </c>
      <c r="AA836" s="25">
        <v>18</v>
      </c>
      <c r="AB836" s="26">
        <f>'TAZ 1454 2015 Land Use'!H836</f>
        <v>3182</v>
      </c>
      <c r="AC836" s="25">
        <f t="shared" si="46"/>
        <v>1714</v>
      </c>
      <c r="AD836" s="25">
        <f t="shared" si="47"/>
        <v>1468</v>
      </c>
      <c r="AE836" s="29">
        <f t="shared" si="48"/>
        <v>4.720257234726688</v>
      </c>
    </row>
    <row r="837" spans="1:31" x14ac:dyDescent="0.25">
      <c r="A837" s="23">
        <v>4</v>
      </c>
      <c r="B837" s="25">
        <v>836</v>
      </c>
      <c r="C837" s="25">
        <v>1478</v>
      </c>
      <c r="D837" s="25">
        <v>5006</v>
      </c>
      <c r="E837" s="25">
        <v>256</v>
      </c>
      <c r="F837" s="25">
        <v>406</v>
      </c>
      <c r="G837" s="25">
        <v>225</v>
      </c>
      <c r="H837" s="25">
        <v>591</v>
      </c>
      <c r="I837" s="25">
        <v>304</v>
      </c>
      <c r="J837" s="25">
        <v>541</v>
      </c>
      <c r="K837" s="25">
        <v>444</v>
      </c>
      <c r="L837" s="25">
        <v>189</v>
      </c>
      <c r="M837" s="25">
        <v>933</v>
      </c>
      <c r="N837" s="25">
        <v>545</v>
      </c>
      <c r="O837" s="25">
        <v>341</v>
      </c>
      <c r="P837" s="25">
        <v>465</v>
      </c>
      <c r="Q837" s="25">
        <v>506</v>
      </c>
      <c r="R837" s="25">
        <v>166</v>
      </c>
      <c r="S837" s="25">
        <v>269</v>
      </c>
      <c r="T837" s="25">
        <v>952</v>
      </c>
      <c r="U837" s="25">
        <v>1765</v>
      </c>
      <c r="V837" s="25">
        <v>1348</v>
      </c>
      <c r="W837" s="25">
        <v>672</v>
      </c>
      <c r="X837" s="25">
        <v>13</v>
      </c>
      <c r="Y837" s="25">
        <v>0</v>
      </c>
      <c r="Z837" s="25">
        <v>0</v>
      </c>
      <c r="AA837" s="25">
        <v>13</v>
      </c>
      <c r="AB837" s="26">
        <f>'TAZ 1454 2015 Land Use'!H837</f>
        <v>2296</v>
      </c>
      <c r="AC837" s="25">
        <f t="shared" si="46"/>
        <v>1429</v>
      </c>
      <c r="AD837" s="25">
        <f t="shared" si="47"/>
        <v>867</v>
      </c>
      <c r="AE837" s="29">
        <f t="shared" si="48"/>
        <v>4.587301587301587</v>
      </c>
    </row>
    <row r="838" spans="1:31" x14ac:dyDescent="0.25">
      <c r="A838" s="23">
        <v>4</v>
      </c>
      <c r="B838" s="25">
        <v>837</v>
      </c>
      <c r="C838" s="25">
        <v>3275</v>
      </c>
      <c r="D838" s="25">
        <v>10844</v>
      </c>
      <c r="E838" s="25">
        <v>781</v>
      </c>
      <c r="F838" s="25">
        <v>786</v>
      </c>
      <c r="G838" s="25">
        <v>548</v>
      </c>
      <c r="H838" s="25">
        <v>1160</v>
      </c>
      <c r="I838" s="25">
        <v>681</v>
      </c>
      <c r="J838" s="25">
        <v>1298</v>
      </c>
      <c r="K838" s="25">
        <v>974</v>
      </c>
      <c r="L838" s="25">
        <v>322</v>
      </c>
      <c r="M838" s="25">
        <v>1946</v>
      </c>
      <c r="N838" s="25">
        <v>1329</v>
      </c>
      <c r="O838" s="25">
        <v>1236</v>
      </c>
      <c r="P838" s="25">
        <v>1134</v>
      </c>
      <c r="Q838" s="25">
        <v>681</v>
      </c>
      <c r="R838" s="25">
        <v>224</v>
      </c>
      <c r="S838" s="25">
        <v>759</v>
      </c>
      <c r="T838" s="25">
        <v>2375</v>
      </c>
      <c r="U838" s="25">
        <v>4326</v>
      </c>
      <c r="V838" s="25">
        <v>2484</v>
      </c>
      <c r="W838" s="25">
        <v>900</v>
      </c>
      <c r="X838" s="25">
        <v>264</v>
      </c>
      <c r="Y838" s="25">
        <v>0</v>
      </c>
      <c r="Z838" s="25">
        <v>0</v>
      </c>
      <c r="AA838" s="25">
        <v>264</v>
      </c>
      <c r="AB838" s="26">
        <f>'TAZ 1454 2015 Land Use'!H838</f>
        <v>5020</v>
      </c>
      <c r="AC838" s="25">
        <f t="shared" si="46"/>
        <v>3246</v>
      </c>
      <c r="AD838" s="25">
        <f t="shared" si="47"/>
        <v>1774</v>
      </c>
      <c r="AE838" s="29">
        <f t="shared" si="48"/>
        <v>5.5093167701863353</v>
      </c>
    </row>
    <row r="839" spans="1:31" x14ac:dyDescent="0.25">
      <c r="A839" s="23">
        <v>4</v>
      </c>
      <c r="B839" s="25">
        <v>838</v>
      </c>
      <c r="C839" s="25">
        <v>1487</v>
      </c>
      <c r="D839" s="25">
        <v>4019</v>
      </c>
      <c r="E839" s="25">
        <v>515</v>
      </c>
      <c r="F839" s="25">
        <v>418</v>
      </c>
      <c r="G839" s="25">
        <v>206</v>
      </c>
      <c r="H839" s="25">
        <v>348</v>
      </c>
      <c r="I839" s="25">
        <v>484</v>
      </c>
      <c r="J839" s="25">
        <v>553</v>
      </c>
      <c r="K839" s="25">
        <v>364</v>
      </c>
      <c r="L839" s="25">
        <v>86</v>
      </c>
      <c r="M839" s="25">
        <v>1076</v>
      </c>
      <c r="N839" s="25">
        <v>411</v>
      </c>
      <c r="O839" s="25">
        <v>654</v>
      </c>
      <c r="P839" s="25">
        <v>385</v>
      </c>
      <c r="Q839" s="25">
        <v>293</v>
      </c>
      <c r="R839" s="25">
        <v>155</v>
      </c>
      <c r="S839" s="25">
        <v>298</v>
      </c>
      <c r="T839" s="25">
        <v>528</v>
      </c>
      <c r="U839" s="25">
        <v>1542</v>
      </c>
      <c r="V839" s="25">
        <v>1163</v>
      </c>
      <c r="W839" s="25">
        <v>488</v>
      </c>
      <c r="X839" s="25">
        <v>37</v>
      </c>
      <c r="Y839" s="25">
        <v>0</v>
      </c>
      <c r="Z839" s="25">
        <v>0</v>
      </c>
      <c r="AA839" s="25">
        <v>37</v>
      </c>
      <c r="AB839" s="26">
        <f>'TAZ 1454 2015 Land Use'!H839</f>
        <v>1954</v>
      </c>
      <c r="AC839" s="25">
        <f t="shared" si="46"/>
        <v>1281</v>
      </c>
      <c r="AD839" s="25">
        <f t="shared" si="47"/>
        <v>673</v>
      </c>
      <c r="AE839" s="29">
        <f t="shared" si="48"/>
        <v>7.8255813953488369</v>
      </c>
    </row>
    <row r="840" spans="1:31" x14ac:dyDescent="0.25">
      <c r="A840" s="23">
        <v>4</v>
      </c>
      <c r="B840" s="25">
        <v>839</v>
      </c>
      <c r="C840" s="25">
        <v>1732</v>
      </c>
      <c r="D840" s="25">
        <v>4378</v>
      </c>
      <c r="E840" s="25">
        <v>613</v>
      </c>
      <c r="F840" s="25">
        <v>511</v>
      </c>
      <c r="G840" s="25">
        <v>213</v>
      </c>
      <c r="H840" s="25">
        <v>395</v>
      </c>
      <c r="I840" s="25">
        <v>405</v>
      </c>
      <c r="J840" s="25">
        <v>756</v>
      </c>
      <c r="K840" s="25">
        <v>428</v>
      </c>
      <c r="L840" s="25">
        <v>143</v>
      </c>
      <c r="M840" s="25">
        <v>1217</v>
      </c>
      <c r="N840" s="25">
        <v>515</v>
      </c>
      <c r="O840" s="25">
        <v>732</v>
      </c>
      <c r="P840" s="25">
        <v>476</v>
      </c>
      <c r="Q840" s="25">
        <v>302</v>
      </c>
      <c r="R840" s="25">
        <v>222</v>
      </c>
      <c r="S840" s="25">
        <v>345</v>
      </c>
      <c r="T840" s="25">
        <v>861</v>
      </c>
      <c r="U840" s="25">
        <v>1727</v>
      </c>
      <c r="V840" s="25">
        <v>1024</v>
      </c>
      <c r="W840" s="25">
        <v>421</v>
      </c>
      <c r="X840" s="25">
        <v>110</v>
      </c>
      <c r="Y840" s="25">
        <v>0</v>
      </c>
      <c r="Z840" s="25">
        <v>0</v>
      </c>
      <c r="AA840" s="25">
        <v>110</v>
      </c>
      <c r="AB840" s="26">
        <f>'TAZ 1454 2015 Land Use'!H840</f>
        <v>2322</v>
      </c>
      <c r="AC840" s="25">
        <f t="shared" si="46"/>
        <v>1612</v>
      </c>
      <c r="AD840" s="25">
        <f t="shared" si="47"/>
        <v>710</v>
      </c>
      <c r="AE840" s="29">
        <f t="shared" si="48"/>
        <v>4.965034965034965</v>
      </c>
    </row>
    <row r="841" spans="1:31" x14ac:dyDescent="0.25">
      <c r="A841" s="23">
        <v>4</v>
      </c>
      <c r="B841" s="25">
        <v>840</v>
      </c>
      <c r="C841" s="25">
        <v>2592</v>
      </c>
      <c r="D841" s="25">
        <v>5719</v>
      </c>
      <c r="E841" s="25">
        <v>950</v>
      </c>
      <c r="F841" s="25">
        <v>869</v>
      </c>
      <c r="G841" s="25">
        <v>451</v>
      </c>
      <c r="H841" s="25">
        <v>322</v>
      </c>
      <c r="I841" s="25">
        <v>542</v>
      </c>
      <c r="J841" s="25">
        <v>1182</v>
      </c>
      <c r="K841" s="25">
        <v>608</v>
      </c>
      <c r="L841" s="25">
        <v>260</v>
      </c>
      <c r="M841" s="25">
        <v>2078</v>
      </c>
      <c r="N841" s="25">
        <v>514</v>
      </c>
      <c r="O841" s="25">
        <v>713</v>
      </c>
      <c r="P841" s="25">
        <v>788</v>
      </c>
      <c r="Q841" s="25">
        <v>698</v>
      </c>
      <c r="R841" s="25">
        <v>393</v>
      </c>
      <c r="S841" s="25">
        <v>390</v>
      </c>
      <c r="T841" s="25">
        <v>438</v>
      </c>
      <c r="U841" s="25">
        <v>2039</v>
      </c>
      <c r="V841" s="25">
        <v>1713</v>
      </c>
      <c r="W841" s="25">
        <v>1139</v>
      </c>
      <c r="X841" s="25">
        <v>12</v>
      </c>
      <c r="Y841" s="25">
        <v>0</v>
      </c>
      <c r="Z841" s="25">
        <v>0</v>
      </c>
      <c r="AA841" s="25">
        <v>12</v>
      </c>
      <c r="AB841" s="26">
        <f>'TAZ 1454 2015 Land Use'!H841</f>
        <v>3355</v>
      </c>
      <c r="AC841" s="25">
        <f t="shared" si="46"/>
        <v>2398</v>
      </c>
      <c r="AD841" s="25">
        <f t="shared" si="47"/>
        <v>957</v>
      </c>
      <c r="AE841" s="29">
        <f t="shared" si="48"/>
        <v>3.6807692307692306</v>
      </c>
    </row>
    <row r="842" spans="1:31" x14ac:dyDescent="0.25">
      <c r="A842" s="23">
        <v>4</v>
      </c>
      <c r="B842" s="25">
        <v>841</v>
      </c>
      <c r="C842" s="25">
        <v>1613</v>
      </c>
      <c r="D842" s="25">
        <v>4380</v>
      </c>
      <c r="E842" s="25">
        <v>404</v>
      </c>
      <c r="F842" s="25">
        <v>529</v>
      </c>
      <c r="G842" s="25">
        <v>299</v>
      </c>
      <c r="H842" s="25">
        <v>381</v>
      </c>
      <c r="I842" s="25">
        <v>276</v>
      </c>
      <c r="J842" s="25">
        <v>636</v>
      </c>
      <c r="K842" s="25">
        <v>541</v>
      </c>
      <c r="L842" s="25">
        <v>160</v>
      </c>
      <c r="M842" s="25">
        <v>1156</v>
      </c>
      <c r="N842" s="25">
        <v>457</v>
      </c>
      <c r="O842" s="25">
        <v>440</v>
      </c>
      <c r="P842" s="25">
        <v>579</v>
      </c>
      <c r="Q842" s="25">
        <v>368</v>
      </c>
      <c r="R842" s="25">
        <v>226</v>
      </c>
      <c r="S842" s="25">
        <v>207</v>
      </c>
      <c r="T842" s="25">
        <v>746</v>
      </c>
      <c r="U842" s="25">
        <v>1550</v>
      </c>
      <c r="V842" s="25">
        <v>1377</v>
      </c>
      <c r="W842" s="25">
        <v>500</v>
      </c>
      <c r="X842" s="25">
        <v>39</v>
      </c>
      <c r="Y842" s="25">
        <v>0</v>
      </c>
      <c r="Z842" s="25">
        <v>0</v>
      </c>
      <c r="AA842" s="25">
        <v>39</v>
      </c>
      <c r="AB842" s="26">
        <f>'TAZ 1454 2015 Land Use'!H842</f>
        <v>2571</v>
      </c>
      <c r="AC842" s="25">
        <f t="shared" si="46"/>
        <v>1718</v>
      </c>
      <c r="AD842" s="25">
        <f t="shared" si="47"/>
        <v>853</v>
      </c>
      <c r="AE842" s="29">
        <f t="shared" si="48"/>
        <v>5.3312499999999998</v>
      </c>
    </row>
    <row r="843" spans="1:31" x14ac:dyDescent="0.25">
      <c r="A843" s="23">
        <v>4</v>
      </c>
      <c r="B843" s="25">
        <v>842</v>
      </c>
      <c r="C843" s="25">
        <v>1398</v>
      </c>
      <c r="D843" s="25">
        <v>3609</v>
      </c>
      <c r="E843" s="25">
        <v>411</v>
      </c>
      <c r="F843" s="25">
        <v>522</v>
      </c>
      <c r="G843" s="25">
        <v>154</v>
      </c>
      <c r="H843" s="25">
        <v>311</v>
      </c>
      <c r="I843" s="25">
        <v>333</v>
      </c>
      <c r="J843" s="25">
        <v>424</v>
      </c>
      <c r="K843" s="25">
        <v>523</v>
      </c>
      <c r="L843" s="25">
        <v>118</v>
      </c>
      <c r="M843" s="25">
        <v>1027</v>
      </c>
      <c r="N843" s="25">
        <v>371</v>
      </c>
      <c r="O843" s="25">
        <v>451</v>
      </c>
      <c r="P843" s="25">
        <v>500</v>
      </c>
      <c r="Q843" s="25">
        <v>254</v>
      </c>
      <c r="R843" s="25">
        <v>193</v>
      </c>
      <c r="S843" s="25">
        <v>283</v>
      </c>
      <c r="T843" s="25">
        <v>579</v>
      </c>
      <c r="U843" s="25">
        <v>1565</v>
      </c>
      <c r="V843" s="25">
        <v>853</v>
      </c>
      <c r="W843" s="25">
        <v>329</v>
      </c>
      <c r="X843" s="25">
        <v>42</v>
      </c>
      <c r="Y843" s="25">
        <v>0</v>
      </c>
      <c r="Z843" s="25">
        <v>0</v>
      </c>
      <c r="AA843" s="25">
        <v>42</v>
      </c>
      <c r="AB843" s="26">
        <f>'TAZ 1454 2015 Land Use'!H843</f>
        <v>2004</v>
      </c>
      <c r="AC843" s="25">
        <f t="shared" si="46"/>
        <v>1470</v>
      </c>
      <c r="AD843" s="25">
        <f t="shared" si="47"/>
        <v>534</v>
      </c>
      <c r="AE843" s="29">
        <f t="shared" si="48"/>
        <v>4.5254237288135597</v>
      </c>
    </row>
    <row r="844" spans="1:31" x14ac:dyDescent="0.25">
      <c r="A844" s="23">
        <v>4</v>
      </c>
      <c r="B844" s="25">
        <v>843</v>
      </c>
      <c r="C844" s="25">
        <v>1457</v>
      </c>
      <c r="D844" s="25">
        <v>4492</v>
      </c>
      <c r="E844" s="25">
        <v>245</v>
      </c>
      <c r="F844" s="25">
        <v>475</v>
      </c>
      <c r="G844" s="25">
        <v>392</v>
      </c>
      <c r="H844" s="25">
        <v>345</v>
      </c>
      <c r="I844" s="25">
        <v>237</v>
      </c>
      <c r="J844" s="25">
        <v>497</v>
      </c>
      <c r="K844" s="25">
        <v>595</v>
      </c>
      <c r="L844" s="25">
        <v>128</v>
      </c>
      <c r="M844" s="25">
        <v>981</v>
      </c>
      <c r="N844" s="25">
        <v>476</v>
      </c>
      <c r="O844" s="25">
        <v>301</v>
      </c>
      <c r="P844" s="25">
        <v>368</v>
      </c>
      <c r="Q844" s="25">
        <v>526</v>
      </c>
      <c r="R844" s="25">
        <v>262</v>
      </c>
      <c r="S844" s="25">
        <v>375</v>
      </c>
      <c r="T844" s="25">
        <v>616</v>
      </c>
      <c r="U844" s="25">
        <v>1365</v>
      </c>
      <c r="V844" s="25">
        <v>1389</v>
      </c>
      <c r="W844" s="25">
        <v>747</v>
      </c>
      <c r="X844" s="25">
        <v>61</v>
      </c>
      <c r="Y844" s="25">
        <v>0</v>
      </c>
      <c r="Z844" s="25">
        <v>0</v>
      </c>
      <c r="AA844" s="25">
        <v>61</v>
      </c>
      <c r="AB844" s="26">
        <f>'TAZ 1454 2015 Land Use'!H844</f>
        <v>2296</v>
      </c>
      <c r="AC844" s="25">
        <f t="shared" si="46"/>
        <v>1687</v>
      </c>
      <c r="AD844" s="25">
        <f t="shared" si="47"/>
        <v>609</v>
      </c>
      <c r="AE844" s="29">
        <f t="shared" si="48"/>
        <v>4.7578125</v>
      </c>
    </row>
    <row r="845" spans="1:31" x14ac:dyDescent="0.25">
      <c r="A845" s="23">
        <v>4</v>
      </c>
      <c r="B845" s="25">
        <v>844</v>
      </c>
      <c r="C845" s="25">
        <v>3195</v>
      </c>
      <c r="D845" s="25">
        <v>9402</v>
      </c>
      <c r="E845" s="25">
        <v>453</v>
      </c>
      <c r="F845" s="25">
        <v>1124</v>
      </c>
      <c r="G845" s="25">
        <v>671</v>
      </c>
      <c r="H845" s="25">
        <v>947</v>
      </c>
      <c r="I845" s="25">
        <v>669</v>
      </c>
      <c r="J845" s="25">
        <v>1241</v>
      </c>
      <c r="K845" s="25">
        <v>941</v>
      </c>
      <c r="L845" s="25">
        <v>344</v>
      </c>
      <c r="M845" s="25">
        <v>2058</v>
      </c>
      <c r="N845" s="25">
        <v>1137</v>
      </c>
      <c r="O845" s="25">
        <v>416</v>
      </c>
      <c r="P845" s="25">
        <v>659</v>
      </c>
      <c r="Q845" s="25">
        <v>863</v>
      </c>
      <c r="R845" s="25">
        <v>1257</v>
      </c>
      <c r="S845" s="25">
        <v>595</v>
      </c>
      <c r="T845" s="25">
        <v>1466</v>
      </c>
      <c r="U845" s="25">
        <v>2444</v>
      </c>
      <c r="V845" s="25">
        <v>3182</v>
      </c>
      <c r="W845" s="25">
        <v>1715</v>
      </c>
      <c r="X845" s="25">
        <v>19</v>
      </c>
      <c r="Y845" s="25">
        <v>0</v>
      </c>
      <c r="Z845" s="25">
        <v>0</v>
      </c>
      <c r="AA845" s="25">
        <v>19</v>
      </c>
      <c r="AB845" s="26">
        <f>'TAZ 1454 2015 Land Use'!H845</f>
        <v>4516</v>
      </c>
      <c r="AC845" s="25">
        <f t="shared" si="46"/>
        <v>3123</v>
      </c>
      <c r="AD845" s="25">
        <f t="shared" si="47"/>
        <v>1393</v>
      </c>
      <c r="AE845" s="29">
        <f t="shared" si="48"/>
        <v>4.0494186046511631</v>
      </c>
    </row>
    <row r="846" spans="1:31" x14ac:dyDescent="0.25">
      <c r="A846" s="23">
        <v>4</v>
      </c>
      <c r="B846" s="25">
        <v>845</v>
      </c>
      <c r="C846" s="25">
        <v>2470</v>
      </c>
      <c r="D846" s="25">
        <v>6559</v>
      </c>
      <c r="E846" s="25">
        <v>416</v>
      </c>
      <c r="F846" s="25">
        <v>944</v>
      </c>
      <c r="G846" s="25">
        <v>564</v>
      </c>
      <c r="H846" s="25">
        <v>546</v>
      </c>
      <c r="I846" s="25">
        <v>591</v>
      </c>
      <c r="J846" s="25">
        <v>800</v>
      </c>
      <c r="K846" s="25">
        <v>818</v>
      </c>
      <c r="L846" s="25">
        <v>261</v>
      </c>
      <c r="M846" s="25">
        <v>1711</v>
      </c>
      <c r="N846" s="25">
        <v>759</v>
      </c>
      <c r="O846" s="25">
        <v>310</v>
      </c>
      <c r="P846" s="25">
        <v>581</v>
      </c>
      <c r="Q846" s="25">
        <v>641</v>
      </c>
      <c r="R846" s="25">
        <v>938</v>
      </c>
      <c r="S846" s="25">
        <v>470</v>
      </c>
      <c r="T846" s="25">
        <v>900</v>
      </c>
      <c r="U846" s="25">
        <v>1708</v>
      </c>
      <c r="V846" s="25">
        <v>2253</v>
      </c>
      <c r="W846" s="25">
        <v>1228</v>
      </c>
      <c r="X846" s="25">
        <v>35</v>
      </c>
      <c r="Y846" s="25">
        <v>0</v>
      </c>
      <c r="Z846" s="25">
        <v>0</v>
      </c>
      <c r="AA846" s="25">
        <v>35</v>
      </c>
      <c r="AB846" s="26">
        <f>'TAZ 1454 2015 Land Use'!H846</f>
        <v>3390</v>
      </c>
      <c r="AC846" s="25">
        <f t="shared" si="46"/>
        <v>2436</v>
      </c>
      <c r="AD846" s="25">
        <f t="shared" si="47"/>
        <v>954</v>
      </c>
      <c r="AE846" s="29">
        <f t="shared" si="48"/>
        <v>3.6551724137931036</v>
      </c>
    </row>
    <row r="847" spans="1:31" x14ac:dyDescent="0.25">
      <c r="A847" s="23">
        <v>4</v>
      </c>
      <c r="B847" s="25">
        <v>846</v>
      </c>
      <c r="C847" s="25">
        <v>2187</v>
      </c>
      <c r="D847" s="25">
        <v>5445</v>
      </c>
      <c r="E847" s="25">
        <v>626</v>
      </c>
      <c r="F847" s="25">
        <v>754</v>
      </c>
      <c r="G847" s="25">
        <v>245</v>
      </c>
      <c r="H847" s="25">
        <v>562</v>
      </c>
      <c r="I847" s="25">
        <v>577</v>
      </c>
      <c r="J847" s="25">
        <v>665</v>
      </c>
      <c r="K847" s="25">
        <v>768</v>
      </c>
      <c r="L847" s="25">
        <v>177</v>
      </c>
      <c r="M847" s="25">
        <v>1547</v>
      </c>
      <c r="N847" s="25">
        <v>640</v>
      </c>
      <c r="O847" s="25">
        <v>549</v>
      </c>
      <c r="P847" s="25">
        <v>640</v>
      </c>
      <c r="Q847" s="25">
        <v>546</v>
      </c>
      <c r="R847" s="25">
        <v>452</v>
      </c>
      <c r="S847" s="25">
        <v>277</v>
      </c>
      <c r="T847" s="25">
        <v>985</v>
      </c>
      <c r="U847" s="25">
        <v>1617</v>
      </c>
      <c r="V847" s="25">
        <v>1635</v>
      </c>
      <c r="W847" s="25">
        <v>931</v>
      </c>
      <c r="X847" s="25">
        <v>22</v>
      </c>
      <c r="Y847" s="25">
        <v>0</v>
      </c>
      <c r="Z847" s="25">
        <v>0</v>
      </c>
      <c r="AA847" s="25">
        <v>22</v>
      </c>
      <c r="AB847" s="26">
        <f>'TAZ 1454 2015 Land Use'!H847</f>
        <v>2972</v>
      </c>
      <c r="AC847" s="25">
        <f t="shared" si="46"/>
        <v>2201</v>
      </c>
      <c r="AD847" s="25">
        <f t="shared" si="47"/>
        <v>771</v>
      </c>
      <c r="AE847" s="29">
        <f t="shared" si="48"/>
        <v>4.3559322033898304</v>
      </c>
    </row>
    <row r="848" spans="1:31" x14ac:dyDescent="0.25">
      <c r="A848" s="23">
        <v>4</v>
      </c>
      <c r="B848" s="25">
        <v>847</v>
      </c>
      <c r="C848" s="25">
        <v>1151</v>
      </c>
      <c r="D848" s="25">
        <v>2914</v>
      </c>
      <c r="E848" s="25">
        <v>324</v>
      </c>
      <c r="F848" s="25">
        <v>295</v>
      </c>
      <c r="G848" s="25">
        <v>256</v>
      </c>
      <c r="H848" s="25">
        <v>276</v>
      </c>
      <c r="I848" s="25">
        <v>253</v>
      </c>
      <c r="J848" s="25">
        <v>564</v>
      </c>
      <c r="K848" s="25">
        <v>238</v>
      </c>
      <c r="L848" s="25">
        <v>96</v>
      </c>
      <c r="M848" s="25">
        <v>688</v>
      </c>
      <c r="N848" s="25">
        <v>463</v>
      </c>
      <c r="O848" s="25">
        <v>401</v>
      </c>
      <c r="P848" s="25">
        <v>473</v>
      </c>
      <c r="Q848" s="25">
        <v>205</v>
      </c>
      <c r="R848" s="25">
        <v>72</v>
      </c>
      <c r="S848" s="25">
        <v>272</v>
      </c>
      <c r="T848" s="25">
        <v>594</v>
      </c>
      <c r="U848" s="25">
        <v>1055</v>
      </c>
      <c r="V848" s="25">
        <v>692</v>
      </c>
      <c r="W848" s="25">
        <v>301</v>
      </c>
      <c r="X848" s="25">
        <v>0</v>
      </c>
      <c r="Y848" s="25">
        <v>0</v>
      </c>
      <c r="Z848" s="25">
        <v>0</v>
      </c>
      <c r="AA848" s="25">
        <v>0</v>
      </c>
      <c r="AB848" s="26">
        <f>'TAZ 1454 2015 Land Use'!H848</f>
        <v>1450</v>
      </c>
      <c r="AC848" s="25">
        <f t="shared" si="46"/>
        <v>1040</v>
      </c>
      <c r="AD848" s="25">
        <f t="shared" si="47"/>
        <v>410</v>
      </c>
      <c r="AE848" s="29">
        <f t="shared" si="48"/>
        <v>4.270833333333333</v>
      </c>
    </row>
    <row r="849" spans="1:31" x14ac:dyDescent="0.25">
      <c r="A849" s="23">
        <v>4</v>
      </c>
      <c r="B849" s="25">
        <v>848</v>
      </c>
      <c r="C849" s="25">
        <v>1866</v>
      </c>
      <c r="D849" s="25">
        <v>5039</v>
      </c>
      <c r="E849" s="25">
        <v>569</v>
      </c>
      <c r="F849" s="25">
        <v>524</v>
      </c>
      <c r="G849" s="25">
        <v>326</v>
      </c>
      <c r="H849" s="25">
        <v>447</v>
      </c>
      <c r="I849" s="25">
        <v>423</v>
      </c>
      <c r="J849" s="25">
        <v>797</v>
      </c>
      <c r="K849" s="25">
        <v>561</v>
      </c>
      <c r="L849" s="25">
        <v>85</v>
      </c>
      <c r="M849" s="25">
        <v>1031</v>
      </c>
      <c r="N849" s="25">
        <v>835</v>
      </c>
      <c r="O849" s="25">
        <v>654</v>
      </c>
      <c r="P849" s="25">
        <v>717</v>
      </c>
      <c r="Q849" s="25">
        <v>356</v>
      </c>
      <c r="R849" s="25">
        <v>139</v>
      </c>
      <c r="S849" s="25">
        <v>421</v>
      </c>
      <c r="T849" s="25">
        <v>1181</v>
      </c>
      <c r="U849" s="25">
        <v>1582</v>
      </c>
      <c r="V849" s="25">
        <v>1134</v>
      </c>
      <c r="W849" s="25">
        <v>721</v>
      </c>
      <c r="X849" s="25">
        <v>78</v>
      </c>
      <c r="Y849" s="25">
        <v>0</v>
      </c>
      <c r="Z849" s="25">
        <v>0</v>
      </c>
      <c r="AA849" s="25">
        <v>78</v>
      </c>
      <c r="AB849" s="26">
        <f>'TAZ 1454 2015 Land Use'!H849</f>
        <v>2365</v>
      </c>
      <c r="AC849" s="25">
        <f t="shared" si="46"/>
        <v>1919</v>
      </c>
      <c r="AD849" s="25">
        <f t="shared" si="47"/>
        <v>446</v>
      </c>
      <c r="AE849" s="29">
        <f t="shared" si="48"/>
        <v>5.2470588235294118</v>
      </c>
    </row>
    <row r="850" spans="1:31" x14ac:dyDescent="0.25">
      <c r="A850" s="23">
        <v>4</v>
      </c>
      <c r="B850" s="25">
        <v>849</v>
      </c>
      <c r="C850" s="25">
        <v>1399</v>
      </c>
      <c r="D850" s="25">
        <v>4119</v>
      </c>
      <c r="E850" s="25">
        <v>160</v>
      </c>
      <c r="F850" s="25">
        <v>479</v>
      </c>
      <c r="G850" s="25">
        <v>362</v>
      </c>
      <c r="H850" s="25">
        <v>398</v>
      </c>
      <c r="I850" s="25">
        <v>272</v>
      </c>
      <c r="J850" s="25">
        <v>495</v>
      </c>
      <c r="K850" s="25">
        <v>527</v>
      </c>
      <c r="L850" s="25">
        <v>105</v>
      </c>
      <c r="M850" s="25">
        <v>766</v>
      </c>
      <c r="N850" s="25">
        <v>633</v>
      </c>
      <c r="O850" s="25">
        <v>165</v>
      </c>
      <c r="P850" s="25">
        <v>499</v>
      </c>
      <c r="Q850" s="25">
        <v>438</v>
      </c>
      <c r="R850" s="25">
        <v>297</v>
      </c>
      <c r="S850" s="25">
        <v>336</v>
      </c>
      <c r="T850" s="25">
        <v>668</v>
      </c>
      <c r="U850" s="25">
        <v>1363</v>
      </c>
      <c r="V850" s="25">
        <v>1169</v>
      </c>
      <c r="W850" s="25">
        <v>583</v>
      </c>
      <c r="X850" s="25">
        <v>36</v>
      </c>
      <c r="Y850" s="25">
        <v>0</v>
      </c>
      <c r="Z850" s="25">
        <v>0</v>
      </c>
      <c r="AA850" s="25">
        <v>36</v>
      </c>
      <c r="AB850" s="26">
        <f>'TAZ 1454 2015 Land Use'!H850</f>
        <v>2055</v>
      </c>
      <c r="AC850" s="25">
        <f t="shared" si="46"/>
        <v>1549</v>
      </c>
      <c r="AD850" s="25">
        <f t="shared" si="47"/>
        <v>506</v>
      </c>
      <c r="AE850" s="29">
        <f t="shared" si="48"/>
        <v>4.8190476190476188</v>
      </c>
    </row>
    <row r="851" spans="1:31" x14ac:dyDescent="0.25">
      <c r="A851" s="23">
        <v>4</v>
      </c>
      <c r="B851" s="25">
        <v>850</v>
      </c>
      <c r="C851" s="25">
        <v>1323</v>
      </c>
      <c r="D851" s="25">
        <v>3700</v>
      </c>
      <c r="E851" s="25">
        <v>244</v>
      </c>
      <c r="F851" s="25">
        <v>519</v>
      </c>
      <c r="G851" s="25">
        <v>194</v>
      </c>
      <c r="H851" s="25">
        <v>366</v>
      </c>
      <c r="I851" s="25">
        <v>383</v>
      </c>
      <c r="J851" s="25">
        <v>367</v>
      </c>
      <c r="K851" s="25">
        <v>425</v>
      </c>
      <c r="L851" s="25">
        <v>148</v>
      </c>
      <c r="M851" s="25">
        <v>928</v>
      </c>
      <c r="N851" s="25">
        <v>395</v>
      </c>
      <c r="O851" s="25">
        <v>244</v>
      </c>
      <c r="P851" s="25">
        <v>255</v>
      </c>
      <c r="Q851" s="25">
        <v>358</v>
      </c>
      <c r="R851" s="25">
        <v>466</v>
      </c>
      <c r="S851" s="25">
        <v>95</v>
      </c>
      <c r="T851" s="25">
        <v>719</v>
      </c>
      <c r="U851" s="25">
        <v>942</v>
      </c>
      <c r="V851" s="25">
        <v>1167</v>
      </c>
      <c r="W851" s="25">
        <v>777</v>
      </c>
      <c r="X851" s="25">
        <v>14</v>
      </c>
      <c r="Y851" s="25">
        <v>0</v>
      </c>
      <c r="Z851" s="25">
        <v>0</v>
      </c>
      <c r="AA851" s="25">
        <v>14</v>
      </c>
      <c r="AB851" s="26">
        <f>'TAZ 1454 2015 Land Use'!H851</f>
        <v>1788</v>
      </c>
      <c r="AC851" s="25">
        <f t="shared" si="46"/>
        <v>1217</v>
      </c>
      <c r="AD851" s="25">
        <f t="shared" si="47"/>
        <v>571</v>
      </c>
      <c r="AE851" s="29">
        <f t="shared" si="48"/>
        <v>3.8581081081081079</v>
      </c>
    </row>
    <row r="852" spans="1:31" x14ac:dyDescent="0.25">
      <c r="A852" s="23">
        <v>4</v>
      </c>
      <c r="B852" s="25">
        <v>851</v>
      </c>
      <c r="C852" s="25">
        <v>732</v>
      </c>
      <c r="D852" s="25">
        <v>2149</v>
      </c>
      <c r="E852" s="25">
        <v>121</v>
      </c>
      <c r="F852" s="25">
        <v>245</v>
      </c>
      <c r="G852" s="25">
        <v>159</v>
      </c>
      <c r="H852" s="25">
        <v>207</v>
      </c>
      <c r="I852" s="25">
        <v>155</v>
      </c>
      <c r="J852" s="25">
        <v>229</v>
      </c>
      <c r="K852" s="25">
        <v>257</v>
      </c>
      <c r="L852" s="25">
        <v>91</v>
      </c>
      <c r="M852" s="25">
        <v>545</v>
      </c>
      <c r="N852" s="25">
        <v>187</v>
      </c>
      <c r="O852" s="25">
        <v>85</v>
      </c>
      <c r="P852" s="25">
        <v>177</v>
      </c>
      <c r="Q852" s="25">
        <v>162</v>
      </c>
      <c r="R852" s="25">
        <v>308</v>
      </c>
      <c r="S852" s="25">
        <v>71</v>
      </c>
      <c r="T852" s="25">
        <v>309</v>
      </c>
      <c r="U852" s="25">
        <v>549</v>
      </c>
      <c r="V852" s="25">
        <v>755</v>
      </c>
      <c r="W852" s="25">
        <v>465</v>
      </c>
      <c r="X852" s="25">
        <v>0</v>
      </c>
      <c r="Y852" s="25">
        <v>0</v>
      </c>
      <c r="Z852" s="25">
        <v>0</v>
      </c>
      <c r="AA852" s="25">
        <v>0</v>
      </c>
      <c r="AB852" s="26">
        <f>'TAZ 1454 2015 Land Use'!H852</f>
        <v>1134</v>
      </c>
      <c r="AC852" s="25">
        <f t="shared" si="46"/>
        <v>743</v>
      </c>
      <c r="AD852" s="25">
        <f t="shared" si="47"/>
        <v>391</v>
      </c>
      <c r="AE852" s="29">
        <f t="shared" si="48"/>
        <v>4.2967032967032965</v>
      </c>
    </row>
    <row r="853" spans="1:31" x14ac:dyDescent="0.25">
      <c r="A853" s="23">
        <v>4</v>
      </c>
      <c r="B853" s="25">
        <v>852</v>
      </c>
      <c r="C853" s="25">
        <v>2233</v>
      </c>
      <c r="D853" s="25">
        <v>6595</v>
      </c>
      <c r="E853" s="25">
        <v>489</v>
      </c>
      <c r="F853" s="25">
        <v>605</v>
      </c>
      <c r="G853" s="25">
        <v>507</v>
      </c>
      <c r="H853" s="25">
        <v>632</v>
      </c>
      <c r="I853" s="25">
        <v>446</v>
      </c>
      <c r="J853" s="25">
        <v>837</v>
      </c>
      <c r="K853" s="25">
        <v>659</v>
      </c>
      <c r="L853" s="25">
        <v>291</v>
      </c>
      <c r="M853" s="25">
        <v>1589</v>
      </c>
      <c r="N853" s="25">
        <v>644</v>
      </c>
      <c r="O853" s="25">
        <v>484</v>
      </c>
      <c r="P853" s="25">
        <v>533</v>
      </c>
      <c r="Q853" s="25">
        <v>510</v>
      </c>
      <c r="R853" s="25">
        <v>706</v>
      </c>
      <c r="S853" s="25">
        <v>573</v>
      </c>
      <c r="T853" s="25">
        <v>816</v>
      </c>
      <c r="U853" s="25">
        <v>1987</v>
      </c>
      <c r="V853" s="25">
        <v>2108</v>
      </c>
      <c r="W853" s="25">
        <v>1111</v>
      </c>
      <c r="X853" s="25">
        <v>2</v>
      </c>
      <c r="Y853" s="25">
        <v>0</v>
      </c>
      <c r="Z853" s="25">
        <v>0</v>
      </c>
      <c r="AA853" s="25">
        <v>2</v>
      </c>
      <c r="AB853" s="26">
        <f>'TAZ 1454 2015 Land Use'!H853</f>
        <v>3408</v>
      </c>
      <c r="AC853" s="25">
        <f t="shared" si="46"/>
        <v>2155</v>
      </c>
      <c r="AD853" s="25">
        <f t="shared" si="47"/>
        <v>1253</v>
      </c>
      <c r="AE853" s="29">
        <f t="shared" si="48"/>
        <v>4.3058419243986252</v>
      </c>
    </row>
    <row r="854" spans="1:31" x14ac:dyDescent="0.25">
      <c r="A854" s="23">
        <v>4</v>
      </c>
      <c r="B854" s="25">
        <v>853</v>
      </c>
      <c r="C854" s="25">
        <v>1977</v>
      </c>
      <c r="D854" s="25">
        <v>5358</v>
      </c>
      <c r="E854" s="25">
        <v>486</v>
      </c>
      <c r="F854" s="25">
        <v>612</v>
      </c>
      <c r="G854" s="25">
        <v>421</v>
      </c>
      <c r="H854" s="25">
        <v>458</v>
      </c>
      <c r="I854" s="25">
        <v>541</v>
      </c>
      <c r="J854" s="25">
        <v>682</v>
      </c>
      <c r="K854" s="25">
        <v>628</v>
      </c>
      <c r="L854" s="25">
        <v>126</v>
      </c>
      <c r="M854" s="25">
        <v>1289</v>
      </c>
      <c r="N854" s="25">
        <v>688</v>
      </c>
      <c r="O854" s="25">
        <v>682</v>
      </c>
      <c r="P854" s="25">
        <v>547</v>
      </c>
      <c r="Q854" s="25">
        <v>381</v>
      </c>
      <c r="R854" s="25">
        <v>367</v>
      </c>
      <c r="S854" s="25">
        <v>419</v>
      </c>
      <c r="T854" s="25">
        <v>1029</v>
      </c>
      <c r="U854" s="25">
        <v>1523</v>
      </c>
      <c r="V854" s="25">
        <v>1804</v>
      </c>
      <c r="W854" s="25">
        <v>583</v>
      </c>
      <c r="X854" s="25">
        <v>32</v>
      </c>
      <c r="Y854" s="25">
        <v>0</v>
      </c>
      <c r="Z854" s="25">
        <v>0</v>
      </c>
      <c r="AA854" s="25">
        <v>32</v>
      </c>
      <c r="AB854" s="26">
        <f>'TAZ 1454 2015 Land Use'!H854</f>
        <v>2671</v>
      </c>
      <c r="AC854" s="25">
        <f t="shared" si="46"/>
        <v>1938</v>
      </c>
      <c r="AD854" s="25">
        <f t="shared" si="47"/>
        <v>733</v>
      </c>
      <c r="AE854" s="29">
        <f t="shared" si="48"/>
        <v>5.8174603174603172</v>
      </c>
    </row>
    <row r="855" spans="1:31" x14ac:dyDescent="0.25">
      <c r="A855" s="23">
        <v>4</v>
      </c>
      <c r="B855" s="25">
        <v>854</v>
      </c>
      <c r="C855" s="25">
        <v>2449</v>
      </c>
      <c r="D855" s="25">
        <v>7534</v>
      </c>
      <c r="E855" s="25">
        <v>504</v>
      </c>
      <c r="F855" s="25">
        <v>628</v>
      </c>
      <c r="G855" s="25">
        <v>336</v>
      </c>
      <c r="H855" s="25">
        <v>981</v>
      </c>
      <c r="I855" s="25">
        <v>531</v>
      </c>
      <c r="J855" s="25">
        <v>1125</v>
      </c>
      <c r="K855" s="25">
        <v>689</v>
      </c>
      <c r="L855" s="25">
        <v>104</v>
      </c>
      <c r="M855" s="25">
        <v>1338</v>
      </c>
      <c r="N855" s="25">
        <v>1111</v>
      </c>
      <c r="O855" s="25">
        <v>1255</v>
      </c>
      <c r="P855" s="25">
        <v>886</v>
      </c>
      <c r="Q855" s="25">
        <v>243</v>
      </c>
      <c r="R855" s="25">
        <v>65</v>
      </c>
      <c r="S855" s="25">
        <v>732</v>
      </c>
      <c r="T855" s="25">
        <v>1635</v>
      </c>
      <c r="U855" s="25">
        <v>3228</v>
      </c>
      <c r="V855" s="25">
        <v>1517</v>
      </c>
      <c r="W855" s="25">
        <v>422</v>
      </c>
      <c r="X855" s="25">
        <v>19</v>
      </c>
      <c r="Y855" s="25">
        <v>0</v>
      </c>
      <c r="Z855" s="25">
        <v>0</v>
      </c>
      <c r="AA855" s="25">
        <v>19</v>
      </c>
      <c r="AB855" s="26">
        <f>'TAZ 1454 2015 Land Use'!H855</f>
        <v>3164</v>
      </c>
      <c r="AC855" s="25">
        <f t="shared" si="46"/>
        <v>2503</v>
      </c>
      <c r="AD855" s="25">
        <f t="shared" si="47"/>
        <v>661</v>
      </c>
      <c r="AE855" s="29">
        <f t="shared" si="48"/>
        <v>6.3557692307692308</v>
      </c>
    </row>
    <row r="856" spans="1:31" x14ac:dyDescent="0.25">
      <c r="A856" s="23">
        <v>4</v>
      </c>
      <c r="B856" s="25">
        <v>855</v>
      </c>
      <c r="C856" s="25">
        <v>1810</v>
      </c>
      <c r="D856" s="25">
        <v>5286</v>
      </c>
      <c r="E856" s="25">
        <v>510</v>
      </c>
      <c r="F856" s="25">
        <v>333</v>
      </c>
      <c r="G856" s="25">
        <v>393</v>
      </c>
      <c r="H856" s="25">
        <v>574</v>
      </c>
      <c r="I856" s="25">
        <v>497</v>
      </c>
      <c r="J856" s="25">
        <v>824</v>
      </c>
      <c r="K856" s="25">
        <v>396</v>
      </c>
      <c r="L856" s="25">
        <v>93</v>
      </c>
      <c r="M856" s="25">
        <v>1017</v>
      </c>
      <c r="N856" s="25">
        <v>793</v>
      </c>
      <c r="O856" s="25">
        <v>879</v>
      </c>
      <c r="P856" s="25">
        <v>620</v>
      </c>
      <c r="Q856" s="25">
        <v>202</v>
      </c>
      <c r="R856" s="25">
        <v>109</v>
      </c>
      <c r="S856" s="25">
        <v>422</v>
      </c>
      <c r="T856" s="25">
        <v>1342</v>
      </c>
      <c r="U856" s="25">
        <v>1985</v>
      </c>
      <c r="V856" s="25">
        <v>1191</v>
      </c>
      <c r="W856" s="25">
        <v>346</v>
      </c>
      <c r="X856" s="25">
        <v>8</v>
      </c>
      <c r="Y856" s="25">
        <v>0</v>
      </c>
      <c r="Z856" s="25">
        <v>0</v>
      </c>
      <c r="AA856" s="25">
        <v>8</v>
      </c>
      <c r="AB856" s="26">
        <f>'TAZ 1454 2015 Land Use'!H856</f>
        <v>2184</v>
      </c>
      <c r="AC856" s="25">
        <f t="shared" si="46"/>
        <v>1616</v>
      </c>
      <c r="AD856" s="25">
        <f t="shared" si="47"/>
        <v>568</v>
      </c>
      <c r="AE856" s="29">
        <f t="shared" si="48"/>
        <v>6.10752688172043</v>
      </c>
    </row>
    <row r="857" spans="1:31" x14ac:dyDescent="0.25">
      <c r="A857" s="23">
        <v>4</v>
      </c>
      <c r="B857" s="25">
        <v>856</v>
      </c>
      <c r="C857" s="25">
        <v>2580</v>
      </c>
      <c r="D857" s="25">
        <v>8121</v>
      </c>
      <c r="E857" s="25">
        <v>761</v>
      </c>
      <c r="F857" s="25">
        <v>412</v>
      </c>
      <c r="G857" s="25">
        <v>525</v>
      </c>
      <c r="H857" s="25">
        <v>882</v>
      </c>
      <c r="I857" s="25">
        <v>530</v>
      </c>
      <c r="J857" s="25">
        <v>1150</v>
      </c>
      <c r="K857" s="25">
        <v>576</v>
      </c>
      <c r="L857" s="25">
        <v>324</v>
      </c>
      <c r="M857" s="25">
        <v>1645</v>
      </c>
      <c r="N857" s="25">
        <v>935</v>
      </c>
      <c r="O857" s="25">
        <v>882</v>
      </c>
      <c r="P857" s="25">
        <v>926</v>
      </c>
      <c r="Q857" s="25">
        <v>588</v>
      </c>
      <c r="R857" s="25">
        <v>184</v>
      </c>
      <c r="S857" s="25">
        <v>276</v>
      </c>
      <c r="T857" s="25">
        <v>1807</v>
      </c>
      <c r="U857" s="25">
        <v>2892</v>
      </c>
      <c r="V857" s="25">
        <v>2207</v>
      </c>
      <c r="W857" s="25">
        <v>939</v>
      </c>
      <c r="X857" s="25">
        <v>0</v>
      </c>
      <c r="Y857" s="25">
        <v>0</v>
      </c>
      <c r="Z857" s="25">
        <v>0</v>
      </c>
      <c r="AA857" s="25">
        <v>0</v>
      </c>
      <c r="AB857" s="26">
        <f>'TAZ 1454 2015 Land Use'!H857</f>
        <v>3718</v>
      </c>
      <c r="AC857" s="25">
        <f t="shared" si="46"/>
        <v>2302</v>
      </c>
      <c r="AD857" s="25">
        <f t="shared" si="47"/>
        <v>1416</v>
      </c>
      <c r="AE857" s="29">
        <f t="shared" si="48"/>
        <v>4.3703703703703702</v>
      </c>
    </row>
    <row r="858" spans="1:31" x14ac:dyDescent="0.25">
      <c r="A858" s="23">
        <v>4</v>
      </c>
      <c r="B858" s="25">
        <v>857</v>
      </c>
      <c r="C858" s="25">
        <v>1075</v>
      </c>
      <c r="D858" s="25">
        <v>3798</v>
      </c>
      <c r="E858" s="25">
        <v>295</v>
      </c>
      <c r="F858" s="25">
        <v>125</v>
      </c>
      <c r="G858" s="25">
        <v>155</v>
      </c>
      <c r="H858" s="25">
        <v>500</v>
      </c>
      <c r="I858" s="25">
        <v>155</v>
      </c>
      <c r="J858" s="25">
        <v>384</v>
      </c>
      <c r="K858" s="25">
        <v>308</v>
      </c>
      <c r="L858" s="25">
        <v>228</v>
      </c>
      <c r="M858" s="25">
        <v>583</v>
      </c>
      <c r="N858" s="25">
        <v>492</v>
      </c>
      <c r="O858" s="25">
        <v>351</v>
      </c>
      <c r="P858" s="25">
        <v>347</v>
      </c>
      <c r="Q858" s="25">
        <v>275</v>
      </c>
      <c r="R858" s="25">
        <v>102</v>
      </c>
      <c r="S858" s="25">
        <v>309</v>
      </c>
      <c r="T858" s="25">
        <v>879</v>
      </c>
      <c r="U858" s="25">
        <v>1436</v>
      </c>
      <c r="V858" s="25">
        <v>976</v>
      </c>
      <c r="W858" s="25">
        <v>198</v>
      </c>
      <c r="X858" s="25">
        <v>78</v>
      </c>
      <c r="Y858" s="25">
        <v>0</v>
      </c>
      <c r="Z858" s="25">
        <v>0</v>
      </c>
      <c r="AA858" s="25">
        <v>78</v>
      </c>
      <c r="AB858" s="26">
        <f>'TAZ 1454 2015 Land Use'!H858</f>
        <v>2015</v>
      </c>
      <c r="AC858" s="25">
        <f t="shared" si="46"/>
        <v>1000</v>
      </c>
      <c r="AD858" s="25">
        <f t="shared" si="47"/>
        <v>1015</v>
      </c>
      <c r="AE858" s="29">
        <f t="shared" si="48"/>
        <v>4.4517543859649127</v>
      </c>
    </row>
    <row r="859" spans="1:31" x14ac:dyDescent="0.25">
      <c r="A859" s="23">
        <v>4</v>
      </c>
      <c r="B859" s="25">
        <v>858</v>
      </c>
      <c r="C859" s="25">
        <v>2200</v>
      </c>
      <c r="D859" s="25">
        <v>5757</v>
      </c>
      <c r="E859" s="25">
        <v>614</v>
      </c>
      <c r="F859" s="25">
        <v>618</v>
      </c>
      <c r="G859" s="25">
        <v>518</v>
      </c>
      <c r="H859" s="25">
        <v>450</v>
      </c>
      <c r="I859" s="25">
        <v>642</v>
      </c>
      <c r="J859" s="25">
        <v>857</v>
      </c>
      <c r="K859" s="25">
        <v>489</v>
      </c>
      <c r="L859" s="25">
        <v>212</v>
      </c>
      <c r="M859" s="25">
        <v>1527</v>
      </c>
      <c r="N859" s="25">
        <v>673</v>
      </c>
      <c r="O859" s="25">
        <v>896</v>
      </c>
      <c r="P859" s="25">
        <v>637</v>
      </c>
      <c r="Q859" s="25">
        <v>449</v>
      </c>
      <c r="R859" s="25">
        <v>218</v>
      </c>
      <c r="S859" s="25">
        <v>110</v>
      </c>
      <c r="T859" s="25">
        <v>989</v>
      </c>
      <c r="U859" s="25">
        <v>1819</v>
      </c>
      <c r="V859" s="25">
        <v>1931</v>
      </c>
      <c r="W859" s="25">
        <v>908</v>
      </c>
      <c r="X859" s="25">
        <v>0</v>
      </c>
      <c r="Y859" s="25">
        <v>0</v>
      </c>
      <c r="Z859" s="25">
        <v>0</v>
      </c>
      <c r="AA859" s="25">
        <v>0</v>
      </c>
      <c r="AB859" s="26">
        <f>'TAZ 1454 2015 Land Use'!H859</f>
        <v>2798</v>
      </c>
      <c r="AC859" s="25">
        <f t="shared" si="46"/>
        <v>1835</v>
      </c>
      <c r="AD859" s="25">
        <f t="shared" si="47"/>
        <v>963</v>
      </c>
      <c r="AE859" s="29">
        <f t="shared" si="48"/>
        <v>4.5424528301886795</v>
      </c>
    </row>
    <row r="860" spans="1:31" x14ac:dyDescent="0.25">
      <c r="A860" s="23">
        <v>4</v>
      </c>
      <c r="B860" s="25">
        <v>859</v>
      </c>
      <c r="C860" s="25">
        <v>1431</v>
      </c>
      <c r="D860" s="25">
        <v>4587</v>
      </c>
      <c r="E860" s="25">
        <v>238</v>
      </c>
      <c r="F860" s="25">
        <v>436</v>
      </c>
      <c r="G860" s="25">
        <v>288</v>
      </c>
      <c r="H860" s="25">
        <v>469</v>
      </c>
      <c r="I860" s="25">
        <v>399</v>
      </c>
      <c r="J860" s="25">
        <v>336</v>
      </c>
      <c r="K860" s="25">
        <v>498</v>
      </c>
      <c r="L860" s="25">
        <v>198</v>
      </c>
      <c r="M860" s="25">
        <v>903</v>
      </c>
      <c r="N860" s="25">
        <v>528</v>
      </c>
      <c r="O860" s="25">
        <v>361</v>
      </c>
      <c r="P860" s="25">
        <v>421</v>
      </c>
      <c r="Q860" s="25">
        <v>331</v>
      </c>
      <c r="R860" s="25">
        <v>318</v>
      </c>
      <c r="S860" s="25">
        <v>284</v>
      </c>
      <c r="T860" s="25">
        <v>738</v>
      </c>
      <c r="U860" s="25">
        <v>1278</v>
      </c>
      <c r="V860" s="25">
        <v>1470</v>
      </c>
      <c r="W860" s="25">
        <v>817</v>
      </c>
      <c r="X860" s="25">
        <v>10</v>
      </c>
      <c r="Y860" s="25">
        <v>0</v>
      </c>
      <c r="Z860" s="25">
        <v>0</v>
      </c>
      <c r="AA860" s="25">
        <v>10</v>
      </c>
      <c r="AB860" s="26">
        <f>'TAZ 1454 2015 Land Use'!H860</f>
        <v>2211</v>
      </c>
      <c r="AC860" s="25">
        <f t="shared" si="46"/>
        <v>1332</v>
      </c>
      <c r="AD860" s="25">
        <f t="shared" si="47"/>
        <v>879</v>
      </c>
      <c r="AE860" s="29">
        <f t="shared" si="48"/>
        <v>4.4393939393939394</v>
      </c>
    </row>
    <row r="861" spans="1:31" x14ac:dyDescent="0.25">
      <c r="A861" s="23">
        <v>4</v>
      </c>
      <c r="B861" s="25">
        <v>860</v>
      </c>
      <c r="C861" s="25">
        <v>2259</v>
      </c>
      <c r="D861" s="25">
        <v>6454</v>
      </c>
      <c r="E861" s="25">
        <v>569</v>
      </c>
      <c r="F861" s="25">
        <v>551</v>
      </c>
      <c r="G861" s="25">
        <v>560</v>
      </c>
      <c r="H861" s="25">
        <v>579</v>
      </c>
      <c r="I861" s="25">
        <v>490</v>
      </c>
      <c r="J861" s="25">
        <v>704</v>
      </c>
      <c r="K861" s="25">
        <v>842</v>
      </c>
      <c r="L861" s="25">
        <v>223</v>
      </c>
      <c r="M861" s="25">
        <v>1616</v>
      </c>
      <c r="N861" s="25">
        <v>643</v>
      </c>
      <c r="O861" s="25">
        <v>494</v>
      </c>
      <c r="P861" s="25">
        <v>537</v>
      </c>
      <c r="Q861" s="25">
        <v>646</v>
      </c>
      <c r="R861" s="25">
        <v>582</v>
      </c>
      <c r="S861" s="25">
        <v>344</v>
      </c>
      <c r="T861" s="25">
        <v>693</v>
      </c>
      <c r="U861" s="25">
        <v>1865</v>
      </c>
      <c r="V861" s="25">
        <v>2154</v>
      </c>
      <c r="W861" s="25">
        <v>1398</v>
      </c>
      <c r="X861" s="25">
        <v>4</v>
      </c>
      <c r="Y861" s="25">
        <v>0</v>
      </c>
      <c r="Z861" s="25">
        <v>0</v>
      </c>
      <c r="AA861" s="25">
        <v>4</v>
      </c>
      <c r="AB861" s="26">
        <f>'TAZ 1454 2015 Land Use'!H861</f>
        <v>3341</v>
      </c>
      <c r="AC861" s="25">
        <f t="shared" si="46"/>
        <v>2388</v>
      </c>
      <c r="AD861" s="25">
        <f t="shared" si="47"/>
        <v>953</v>
      </c>
      <c r="AE861" s="29">
        <f t="shared" si="48"/>
        <v>4.2735426008968611</v>
      </c>
    </row>
    <row r="862" spans="1:31" x14ac:dyDescent="0.25">
      <c r="A862" s="23">
        <v>4</v>
      </c>
      <c r="B862" s="25">
        <v>861</v>
      </c>
      <c r="C862" s="25">
        <v>2305</v>
      </c>
      <c r="D862" s="25">
        <v>7946</v>
      </c>
      <c r="E862" s="25">
        <v>305</v>
      </c>
      <c r="F862" s="25">
        <v>611</v>
      </c>
      <c r="G862" s="25">
        <v>454</v>
      </c>
      <c r="H862" s="25">
        <v>935</v>
      </c>
      <c r="I862" s="25">
        <v>503</v>
      </c>
      <c r="J862" s="25">
        <v>722</v>
      </c>
      <c r="K862" s="25">
        <v>658</v>
      </c>
      <c r="L862" s="25">
        <v>422</v>
      </c>
      <c r="M862" s="25">
        <v>1322</v>
      </c>
      <c r="N862" s="25">
        <v>983</v>
      </c>
      <c r="O862" s="25">
        <v>805</v>
      </c>
      <c r="P862" s="25">
        <v>573</v>
      </c>
      <c r="Q862" s="25">
        <v>438</v>
      </c>
      <c r="R862" s="25">
        <v>489</v>
      </c>
      <c r="S862" s="25">
        <v>289</v>
      </c>
      <c r="T862" s="25">
        <v>1700</v>
      </c>
      <c r="U862" s="25">
        <v>2433</v>
      </c>
      <c r="V862" s="25">
        <v>2398</v>
      </c>
      <c r="W862" s="25">
        <v>1126</v>
      </c>
      <c r="X862" s="25">
        <v>23</v>
      </c>
      <c r="Y862" s="25">
        <v>0</v>
      </c>
      <c r="Z862" s="25">
        <v>0</v>
      </c>
      <c r="AA862" s="25">
        <v>23</v>
      </c>
      <c r="AB862" s="26">
        <f>'TAZ 1454 2015 Land Use'!H862</f>
        <v>3967</v>
      </c>
      <c r="AC862" s="25">
        <f t="shared" si="46"/>
        <v>2038</v>
      </c>
      <c r="AD862" s="25">
        <f t="shared" si="47"/>
        <v>1929</v>
      </c>
      <c r="AE862" s="29">
        <f t="shared" si="48"/>
        <v>4.5710900473933647</v>
      </c>
    </row>
    <row r="863" spans="1:31" x14ac:dyDescent="0.25">
      <c r="A863" s="23">
        <v>4</v>
      </c>
      <c r="B863" s="25">
        <v>862</v>
      </c>
      <c r="C863" s="25">
        <v>2791</v>
      </c>
      <c r="D863" s="25">
        <v>7336</v>
      </c>
      <c r="E863" s="25">
        <v>795</v>
      </c>
      <c r="F863" s="25">
        <v>898</v>
      </c>
      <c r="G863" s="25">
        <v>469</v>
      </c>
      <c r="H863" s="25">
        <v>629</v>
      </c>
      <c r="I863" s="25">
        <v>657</v>
      </c>
      <c r="J863" s="25">
        <v>1341</v>
      </c>
      <c r="K863" s="25">
        <v>639</v>
      </c>
      <c r="L863" s="25">
        <v>154</v>
      </c>
      <c r="M863" s="25">
        <v>1817</v>
      </c>
      <c r="N863" s="25">
        <v>974</v>
      </c>
      <c r="O863" s="25">
        <v>1454</v>
      </c>
      <c r="P863" s="25">
        <v>600</v>
      </c>
      <c r="Q863" s="25">
        <v>430</v>
      </c>
      <c r="R863" s="25">
        <v>307</v>
      </c>
      <c r="S863" s="25">
        <v>626</v>
      </c>
      <c r="T863" s="25">
        <v>1201</v>
      </c>
      <c r="U863" s="25">
        <v>2686</v>
      </c>
      <c r="V863" s="25">
        <v>1931</v>
      </c>
      <c r="W863" s="25">
        <v>892</v>
      </c>
      <c r="X863" s="25">
        <v>66</v>
      </c>
      <c r="Y863" s="25">
        <v>0</v>
      </c>
      <c r="Z863" s="25">
        <v>0</v>
      </c>
      <c r="AA863" s="25">
        <v>66</v>
      </c>
      <c r="AB863" s="26">
        <f>'TAZ 1454 2015 Land Use'!H863</f>
        <v>3747</v>
      </c>
      <c r="AC863" s="25">
        <f t="shared" si="46"/>
        <v>2619</v>
      </c>
      <c r="AD863" s="25">
        <f t="shared" si="47"/>
        <v>1128</v>
      </c>
      <c r="AE863" s="29">
        <f t="shared" si="48"/>
        <v>7.3246753246753249</v>
      </c>
    </row>
    <row r="864" spans="1:31" x14ac:dyDescent="0.25">
      <c r="A864" s="23">
        <v>4</v>
      </c>
      <c r="B864" s="25">
        <v>863</v>
      </c>
      <c r="C864" s="25">
        <v>1296</v>
      </c>
      <c r="D864" s="25">
        <v>4011</v>
      </c>
      <c r="E864" s="25">
        <v>218</v>
      </c>
      <c r="F864" s="25">
        <v>494</v>
      </c>
      <c r="G864" s="25">
        <v>212</v>
      </c>
      <c r="H864" s="25">
        <v>372</v>
      </c>
      <c r="I864" s="25">
        <v>258</v>
      </c>
      <c r="J864" s="25">
        <v>376</v>
      </c>
      <c r="K864" s="25">
        <v>544</v>
      </c>
      <c r="L864" s="25">
        <v>118</v>
      </c>
      <c r="M864" s="25">
        <v>834</v>
      </c>
      <c r="N864" s="25">
        <v>462</v>
      </c>
      <c r="O864" s="25">
        <v>383</v>
      </c>
      <c r="P864" s="25">
        <v>371</v>
      </c>
      <c r="Q864" s="25">
        <v>421</v>
      </c>
      <c r="R864" s="25">
        <v>121</v>
      </c>
      <c r="S864" s="25">
        <v>303</v>
      </c>
      <c r="T864" s="25">
        <v>633</v>
      </c>
      <c r="U864" s="25">
        <v>1277</v>
      </c>
      <c r="V864" s="25">
        <v>1128</v>
      </c>
      <c r="W864" s="25">
        <v>670</v>
      </c>
      <c r="X864" s="25">
        <v>11</v>
      </c>
      <c r="Y864" s="25">
        <v>0</v>
      </c>
      <c r="Z864" s="25">
        <v>0</v>
      </c>
      <c r="AA864" s="25">
        <v>11</v>
      </c>
      <c r="AB864" s="26">
        <f>'TAZ 1454 2015 Land Use'!H864</f>
        <v>2044</v>
      </c>
      <c r="AC864" s="25">
        <f t="shared" si="46"/>
        <v>1464</v>
      </c>
      <c r="AD864" s="25">
        <f t="shared" si="47"/>
        <v>580</v>
      </c>
      <c r="AE864" s="29">
        <f t="shared" si="48"/>
        <v>4.9152542372881358</v>
      </c>
    </row>
    <row r="865" spans="1:31" x14ac:dyDescent="0.25">
      <c r="A865" s="23">
        <v>4</v>
      </c>
      <c r="B865" s="25">
        <v>864</v>
      </c>
      <c r="C865" s="25">
        <v>3580</v>
      </c>
      <c r="D865" s="25">
        <v>7843</v>
      </c>
      <c r="E865" s="25">
        <v>1462</v>
      </c>
      <c r="F865" s="25">
        <v>1113</v>
      </c>
      <c r="G865" s="25">
        <v>456</v>
      </c>
      <c r="H865" s="25">
        <v>549</v>
      </c>
      <c r="I865" s="25">
        <v>836</v>
      </c>
      <c r="J865" s="25">
        <v>1617</v>
      </c>
      <c r="K865" s="25">
        <v>930</v>
      </c>
      <c r="L865" s="25">
        <v>197</v>
      </c>
      <c r="M865" s="25">
        <v>2607</v>
      </c>
      <c r="N865" s="25">
        <v>973</v>
      </c>
      <c r="O865" s="25">
        <v>1626</v>
      </c>
      <c r="P865" s="25">
        <v>1182</v>
      </c>
      <c r="Q865" s="25">
        <v>547</v>
      </c>
      <c r="R865" s="25">
        <v>225</v>
      </c>
      <c r="S865" s="25">
        <v>429</v>
      </c>
      <c r="T865" s="25">
        <v>1339</v>
      </c>
      <c r="U865" s="25">
        <v>3149</v>
      </c>
      <c r="V865" s="25">
        <v>1986</v>
      </c>
      <c r="W865" s="25">
        <v>940</v>
      </c>
      <c r="X865" s="25">
        <v>3</v>
      </c>
      <c r="Y865" s="25">
        <v>0</v>
      </c>
      <c r="Z865" s="25">
        <v>0</v>
      </c>
      <c r="AA865" s="25">
        <v>3</v>
      </c>
      <c r="AB865" s="26">
        <f>'TAZ 1454 2015 Land Use'!H865</f>
        <v>4277</v>
      </c>
      <c r="AC865" s="25">
        <f t="shared" si="46"/>
        <v>3477</v>
      </c>
      <c r="AD865" s="25">
        <f t="shared" si="47"/>
        <v>800</v>
      </c>
      <c r="AE865" s="29">
        <f t="shared" si="48"/>
        <v>4.0609137055837561</v>
      </c>
    </row>
    <row r="866" spans="1:31" x14ac:dyDescent="0.25">
      <c r="A866" s="23">
        <v>4</v>
      </c>
      <c r="B866" s="25">
        <v>865</v>
      </c>
      <c r="C866" s="25">
        <v>1359</v>
      </c>
      <c r="D866" s="25">
        <v>3752</v>
      </c>
      <c r="E866" s="25">
        <v>393</v>
      </c>
      <c r="F866" s="25">
        <v>396</v>
      </c>
      <c r="G866" s="25">
        <v>171</v>
      </c>
      <c r="H866" s="25">
        <v>399</v>
      </c>
      <c r="I866" s="25">
        <v>343</v>
      </c>
      <c r="J866" s="25">
        <v>541</v>
      </c>
      <c r="K866" s="25">
        <v>356</v>
      </c>
      <c r="L866" s="25">
        <v>119</v>
      </c>
      <c r="M866" s="25">
        <v>1006</v>
      </c>
      <c r="N866" s="25">
        <v>353</v>
      </c>
      <c r="O866" s="25">
        <v>417</v>
      </c>
      <c r="P866" s="25">
        <v>373</v>
      </c>
      <c r="Q866" s="25">
        <v>316</v>
      </c>
      <c r="R866" s="25">
        <v>253</v>
      </c>
      <c r="S866" s="25">
        <v>110</v>
      </c>
      <c r="T866" s="25">
        <v>609</v>
      </c>
      <c r="U866" s="25">
        <v>1275</v>
      </c>
      <c r="V866" s="25">
        <v>1066</v>
      </c>
      <c r="W866" s="25">
        <v>692</v>
      </c>
      <c r="X866" s="25">
        <v>3</v>
      </c>
      <c r="Y866" s="25">
        <v>0</v>
      </c>
      <c r="Z866" s="25">
        <v>0</v>
      </c>
      <c r="AA866" s="25">
        <v>3</v>
      </c>
      <c r="AB866" s="26">
        <f>'TAZ 1454 2015 Land Use'!H866</f>
        <v>1843</v>
      </c>
      <c r="AC866" s="25">
        <f t="shared" si="46"/>
        <v>1253</v>
      </c>
      <c r="AD866" s="25">
        <f t="shared" si="47"/>
        <v>590</v>
      </c>
      <c r="AE866" s="29">
        <f t="shared" si="48"/>
        <v>4.9579831932773111</v>
      </c>
    </row>
    <row r="867" spans="1:31" x14ac:dyDescent="0.25">
      <c r="A867" s="23">
        <v>4</v>
      </c>
      <c r="B867" s="25">
        <v>866</v>
      </c>
      <c r="C867" s="25">
        <v>1484</v>
      </c>
      <c r="D867" s="25">
        <v>4097</v>
      </c>
      <c r="E867" s="25">
        <v>326</v>
      </c>
      <c r="F867" s="25">
        <v>530</v>
      </c>
      <c r="G867" s="25">
        <v>258</v>
      </c>
      <c r="H867" s="25">
        <v>370</v>
      </c>
      <c r="I867" s="25">
        <v>388</v>
      </c>
      <c r="J867" s="25">
        <v>547</v>
      </c>
      <c r="K867" s="25">
        <v>427</v>
      </c>
      <c r="L867" s="25">
        <v>122</v>
      </c>
      <c r="M867" s="25">
        <v>1065</v>
      </c>
      <c r="N867" s="25">
        <v>419</v>
      </c>
      <c r="O867" s="25">
        <v>305</v>
      </c>
      <c r="P867" s="25">
        <v>332</v>
      </c>
      <c r="Q867" s="25">
        <v>364</v>
      </c>
      <c r="R867" s="25">
        <v>483</v>
      </c>
      <c r="S867" s="25">
        <v>285</v>
      </c>
      <c r="T867" s="25">
        <v>601</v>
      </c>
      <c r="U867" s="25">
        <v>1233</v>
      </c>
      <c r="V867" s="25">
        <v>1072</v>
      </c>
      <c r="W867" s="25">
        <v>906</v>
      </c>
      <c r="X867" s="25">
        <v>10</v>
      </c>
      <c r="Y867" s="25">
        <v>0</v>
      </c>
      <c r="Z867" s="25">
        <v>0</v>
      </c>
      <c r="AA867" s="25">
        <v>10</v>
      </c>
      <c r="AB867" s="26">
        <f>'TAZ 1454 2015 Land Use'!H867</f>
        <v>1983</v>
      </c>
      <c r="AC867" s="25">
        <f t="shared" si="46"/>
        <v>1401</v>
      </c>
      <c r="AD867" s="25">
        <f t="shared" si="47"/>
        <v>582</v>
      </c>
      <c r="AE867" s="29">
        <f t="shared" si="48"/>
        <v>4.7704918032786887</v>
      </c>
    </row>
    <row r="868" spans="1:31" x14ac:dyDescent="0.25">
      <c r="A868" s="23">
        <v>4</v>
      </c>
      <c r="B868" s="25">
        <v>867</v>
      </c>
      <c r="C868" s="25">
        <v>1104</v>
      </c>
      <c r="D868" s="25">
        <v>2940</v>
      </c>
      <c r="E868" s="25">
        <v>278</v>
      </c>
      <c r="F868" s="25">
        <v>327</v>
      </c>
      <c r="G868" s="25">
        <v>227</v>
      </c>
      <c r="H868" s="25">
        <v>272</v>
      </c>
      <c r="I868" s="25">
        <v>251</v>
      </c>
      <c r="J868" s="25">
        <v>445</v>
      </c>
      <c r="K868" s="25">
        <v>360</v>
      </c>
      <c r="L868" s="25">
        <v>48</v>
      </c>
      <c r="M868" s="25">
        <v>770</v>
      </c>
      <c r="N868" s="25">
        <v>334</v>
      </c>
      <c r="O868" s="25">
        <v>281</v>
      </c>
      <c r="P868" s="25">
        <v>264</v>
      </c>
      <c r="Q868" s="25">
        <v>249</v>
      </c>
      <c r="R868" s="25">
        <v>310</v>
      </c>
      <c r="S868" s="25">
        <v>106</v>
      </c>
      <c r="T868" s="25">
        <v>502</v>
      </c>
      <c r="U868" s="25">
        <v>866</v>
      </c>
      <c r="V868" s="25">
        <v>962</v>
      </c>
      <c r="W868" s="25">
        <v>504</v>
      </c>
      <c r="X868" s="25">
        <v>2</v>
      </c>
      <c r="Y868" s="25">
        <v>0</v>
      </c>
      <c r="Z868" s="25">
        <v>0</v>
      </c>
      <c r="AA868" s="25">
        <v>2</v>
      </c>
      <c r="AB868" s="26">
        <f>'TAZ 1454 2015 Land Use'!H868</f>
        <v>1442</v>
      </c>
      <c r="AC868" s="25">
        <f t="shared" si="46"/>
        <v>1165</v>
      </c>
      <c r="AD868" s="25">
        <f t="shared" si="47"/>
        <v>277</v>
      </c>
      <c r="AE868" s="29">
        <f t="shared" si="48"/>
        <v>5.770833333333333</v>
      </c>
    </row>
    <row r="869" spans="1:31" x14ac:dyDescent="0.25">
      <c r="A869" s="23">
        <v>4</v>
      </c>
      <c r="B869" s="25">
        <v>868</v>
      </c>
      <c r="C869" s="25">
        <v>1435</v>
      </c>
      <c r="D869" s="25">
        <v>3602</v>
      </c>
      <c r="E869" s="25">
        <v>379</v>
      </c>
      <c r="F869" s="25">
        <v>462</v>
      </c>
      <c r="G869" s="25">
        <v>326</v>
      </c>
      <c r="H869" s="25">
        <v>268</v>
      </c>
      <c r="I869" s="25">
        <v>294</v>
      </c>
      <c r="J869" s="25">
        <v>440</v>
      </c>
      <c r="K869" s="25">
        <v>555</v>
      </c>
      <c r="L869" s="25">
        <v>146</v>
      </c>
      <c r="M869" s="25">
        <v>995</v>
      </c>
      <c r="N869" s="25">
        <v>440</v>
      </c>
      <c r="O869" s="25">
        <v>306</v>
      </c>
      <c r="P869" s="25">
        <v>297</v>
      </c>
      <c r="Q869" s="25">
        <v>328</v>
      </c>
      <c r="R869" s="25">
        <v>504</v>
      </c>
      <c r="S869" s="25">
        <v>201</v>
      </c>
      <c r="T869" s="25">
        <v>536</v>
      </c>
      <c r="U869" s="25">
        <v>1103</v>
      </c>
      <c r="V869" s="25">
        <v>1174</v>
      </c>
      <c r="W869" s="25">
        <v>588</v>
      </c>
      <c r="X869" s="25">
        <v>7</v>
      </c>
      <c r="Y869" s="25">
        <v>0</v>
      </c>
      <c r="Z869" s="25">
        <v>0</v>
      </c>
      <c r="AA869" s="25">
        <v>7</v>
      </c>
      <c r="AB869" s="26">
        <f>'TAZ 1454 2015 Land Use'!H869</f>
        <v>2136</v>
      </c>
      <c r="AC869" s="25">
        <f t="shared" si="46"/>
        <v>1550</v>
      </c>
      <c r="AD869" s="25">
        <f t="shared" si="47"/>
        <v>586</v>
      </c>
      <c r="AE869" s="29">
        <f t="shared" si="48"/>
        <v>4.0136986301369859</v>
      </c>
    </row>
    <row r="870" spans="1:31" x14ac:dyDescent="0.25">
      <c r="A870" s="23">
        <v>4</v>
      </c>
      <c r="B870" s="25">
        <v>869</v>
      </c>
      <c r="C870" s="25">
        <v>1834</v>
      </c>
      <c r="D870" s="25">
        <v>4514</v>
      </c>
      <c r="E870" s="25">
        <v>526</v>
      </c>
      <c r="F870" s="25">
        <v>633</v>
      </c>
      <c r="G870" s="25">
        <v>318</v>
      </c>
      <c r="H870" s="25">
        <v>357</v>
      </c>
      <c r="I870" s="25">
        <v>506</v>
      </c>
      <c r="J870" s="25">
        <v>722</v>
      </c>
      <c r="K870" s="25">
        <v>505</v>
      </c>
      <c r="L870" s="25">
        <v>101</v>
      </c>
      <c r="M870" s="25">
        <v>1235</v>
      </c>
      <c r="N870" s="25">
        <v>599</v>
      </c>
      <c r="O870" s="25">
        <v>551</v>
      </c>
      <c r="P870" s="25">
        <v>593</v>
      </c>
      <c r="Q870" s="25">
        <v>249</v>
      </c>
      <c r="R870" s="25">
        <v>441</v>
      </c>
      <c r="S870" s="25">
        <v>353</v>
      </c>
      <c r="T870" s="25">
        <v>654</v>
      </c>
      <c r="U870" s="25">
        <v>1348</v>
      </c>
      <c r="V870" s="25">
        <v>1296</v>
      </c>
      <c r="W870" s="25">
        <v>863</v>
      </c>
      <c r="X870" s="25">
        <v>22</v>
      </c>
      <c r="Y870" s="25">
        <v>0</v>
      </c>
      <c r="Z870" s="25">
        <v>0</v>
      </c>
      <c r="AA870" s="25">
        <v>22</v>
      </c>
      <c r="AB870" s="26">
        <f>'TAZ 1454 2015 Land Use'!H870</f>
        <v>2213</v>
      </c>
      <c r="AC870" s="25">
        <f t="shared" si="46"/>
        <v>1732</v>
      </c>
      <c r="AD870" s="25">
        <f t="shared" si="47"/>
        <v>481</v>
      </c>
      <c r="AE870" s="29">
        <f t="shared" si="48"/>
        <v>4.7623762376237622</v>
      </c>
    </row>
    <row r="871" spans="1:31" x14ac:dyDescent="0.25">
      <c r="A871" s="23">
        <v>4</v>
      </c>
      <c r="B871" s="25">
        <v>870</v>
      </c>
      <c r="C871" s="25">
        <v>1661</v>
      </c>
      <c r="D871" s="25">
        <v>4597</v>
      </c>
      <c r="E871" s="25">
        <v>391</v>
      </c>
      <c r="F871" s="25">
        <v>521</v>
      </c>
      <c r="G871" s="25">
        <v>260</v>
      </c>
      <c r="H871" s="25">
        <v>489</v>
      </c>
      <c r="I871" s="25">
        <v>356</v>
      </c>
      <c r="J871" s="25">
        <v>617</v>
      </c>
      <c r="K871" s="25">
        <v>547</v>
      </c>
      <c r="L871" s="25">
        <v>141</v>
      </c>
      <c r="M871" s="25">
        <v>1059</v>
      </c>
      <c r="N871" s="25">
        <v>602</v>
      </c>
      <c r="O871" s="25">
        <v>577</v>
      </c>
      <c r="P871" s="25">
        <v>343</v>
      </c>
      <c r="Q871" s="25">
        <v>435</v>
      </c>
      <c r="R871" s="25">
        <v>306</v>
      </c>
      <c r="S871" s="25">
        <v>270</v>
      </c>
      <c r="T871" s="25">
        <v>837</v>
      </c>
      <c r="U871" s="25">
        <v>1887</v>
      </c>
      <c r="V871" s="25">
        <v>1182</v>
      </c>
      <c r="W871" s="25">
        <v>421</v>
      </c>
      <c r="X871" s="25">
        <v>0</v>
      </c>
      <c r="Y871" s="25">
        <v>0</v>
      </c>
      <c r="Z871" s="25">
        <v>0</v>
      </c>
      <c r="AA871" s="25">
        <v>0</v>
      </c>
      <c r="AB871" s="26">
        <f>'TAZ 1454 2015 Land Use'!H871</f>
        <v>2457</v>
      </c>
      <c r="AC871" s="25">
        <f t="shared" si="46"/>
        <v>1711</v>
      </c>
      <c r="AD871" s="25">
        <f t="shared" si="47"/>
        <v>746</v>
      </c>
      <c r="AE871" s="29">
        <f t="shared" si="48"/>
        <v>5.2907801418439719</v>
      </c>
    </row>
    <row r="872" spans="1:31" x14ac:dyDescent="0.25">
      <c r="A872" s="23">
        <v>4</v>
      </c>
      <c r="B872" s="25">
        <v>871</v>
      </c>
      <c r="C872" s="25">
        <v>2991</v>
      </c>
      <c r="D872" s="25">
        <v>7078</v>
      </c>
      <c r="E872" s="25">
        <v>1008</v>
      </c>
      <c r="F872" s="25">
        <v>951</v>
      </c>
      <c r="G872" s="25">
        <v>567</v>
      </c>
      <c r="H872" s="25">
        <v>465</v>
      </c>
      <c r="I872" s="25">
        <v>680</v>
      </c>
      <c r="J872" s="25">
        <v>1267</v>
      </c>
      <c r="K872" s="25">
        <v>968</v>
      </c>
      <c r="L872" s="25">
        <v>76</v>
      </c>
      <c r="M872" s="25">
        <v>2086</v>
      </c>
      <c r="N872" s="25">
        <v>905</v>
      </c>
      <c r="O872" s="25">
        <v>1081</v>
      </c>
      <c r="P872" s="25">
        <v>1174</v>
      </c>
      <c r="Q872" s="25">
        <v>580</v>
      </c>
      <c r="R872" s="25">
        <v>156</v>
      </c>
      <c r="S872" s="25">
        <v>558</v>
      </c>
      <c r="T872" s="25">
        <v>978</v>
      </c>
      <c r="U872" s="25">
        <v>2654</v>
      </c>
      <c r="V872" s="25">
        <v>2056</v>
      </c>
      <c r="W872" s="25">
        <v>832</v>
      </c>
      <c r="X872" s="25">
        <v>103</v>
      </c>
      <c r="Y872" s="25">
        <v>0</v>
      </c>
      <c r="Z872" s="25">
        <v>0</v>
      </c>
      <c r="AA872" s="25">
        <v>103</v>
      </c>
      <c r="AB872" s="26">
        <f>'TAZ 1454 2015 Land Use'!H872</f>
        <v>3699</v>
      </c>
      <c r="AC872" s="25">
        <f t="shared" si="46"/>
        <v>3203</v>
      </c>
      <c r="AD872" s="25">
        <f t="shared" si="47"/>
        <v>496</v>
      </c>
      <c r="AE872" s="29">
        <f t="shared" si="48"/>
        <v>6.5263157894736841</v>
      </c>
    </row>
    <row r="873" spans="1:31" x14ac:dyDescent="0.25">
      <c r="A873" s="23">
        <v>4</v>
      </c>
      <c r="B873" s="25">
        <v>872</v>
      </c>
      <c r="C873" s="25">
        <v>3021</v>
      </c>
      <c r="D873" s="25">
        <v>9839</v>
      </c>
      <c r="E873" s="25">
        <v>679</v>
      </c>
      <c r="F873" s="25">
        <v>597</v>
      </c>
      <c r="G873" s="25">
        <v>568</v>
      </c>
      <c r="H873" s="25">
        <v>1177</v>
      </c>
      <c r="I873" s="25">
        <v>670</v>
      </c>
      <c r="J873" s="25">
        <v>1145</v>
      </c>
      <c r="K873" s="25">
        <v>822</v>
      </c>
      <c r="L873" s="25">
        <v>384</v>
      </c>
      <c r="M873" s="25">
        <v>1818</v>
      </c>
      <c r="N873" s="25">
        <v>1203</v>
      </c>
      <c r="O873" s="25">
        <v>1068</v>
      </c>
      <c r="P873" s="25">
        <v>1078</v>
      </c>
      <c r="Q873" s="25">
        <v>644</v>
      </c>
      <c r="R873" s="25">
        <v>231</v>
      </c>
      <c r="S873" s="25">
        <v>477</v>
      </c>
      <c r="T873" s="25">
        <v>1981</v>
      </c>
      <c r="U873" s="25">
        <v>3402</v>
      </c>
      <c r="V873" s="25">
        <v>2670</v>
      </c>
      <c r="W873" s="25">
        <v>1309</v>
      </c>
      <c r="X873" s="25">
        <v>13</v>
      </c>
      <c r="Y873" s="25">
        <v>0</v>
      </c>
      <c r="Z873" s="25">
        <v>0</v>
      </c>
      <c r="AA873" s="25">
        <v>13</v>
      </c>
      <c r="AB873" s="26">
        <f>'TAZ 1454 2015 Land Use'!H873</f>
        <v>4676</v>
      </c>
      <c r="AC873" s="25">
        <f t="shared" si="46"/>
        <v>2789</v>
      </c>
      <c r="AD873" s="25">
        <f t="shared" si="47"/>
        <v>1887</v>
      </c>
      <c r="AE873" s="29">
        <f t="shared" si="48"/>
        <v>4.9140625</v>
      </c>
    </row>
    <row r="874" spans="1:31" x14ac:dyDescent="0.25">
      <c r="A874" s="23">
        <v>4</v>
      </c>
      <c r="B874" s="25">
        <v>873</v>
      </c>
      <c r="C874" s="25">
        <v>1881</v>
      </c>
      <c r="D874" s="25">
        <v>6495</v>
      </c>
      <c r="E874" s="25">
        <v>378</v>
      </c>
      <c r="F874" s="25">
        <v>351</v>
      </c>
      <c r="G874" s="25">
        <v>380</v>
      </c>
      <c r="H874" s="25">
        <v>772</v>
      </c>
      <c r="I874" s="25">
        <v>398</v>
      </c>
      <c r="J874" s="25">
        <v>598</v>
      </c>
      <c r="K874" s="25">
        <v>580</v>
      </c>
      <c r="L874" s="25">
        <v>305</v>
      </c>
      <c r="M874" s="25">
        <v>1112</v>
      </c>
      <c r="N874" s="25">
        <v>769</v>
      </c>
      <c r="O874" s="25">
        <v>659</v>
      </c>
      <c r="P874" s="25">
        <v>637</v>
      </c>
      <c r="Q874" s="25">
        <v>383</v>
      </c>
      <c r="R874" s="25">
        <v>202</v>
      </c>
      <c r="S874" s="25">
        <v>238</v>
      </c>
      <c r="T874" s="25">
        <v>1480</v>
      </c>
      <c r="U874" s="25">
        <v>2268</v>
      </c>
      <c r="V874" s="25">
        <v>1821</v>
      </c>
      <c r="W874" s="25">
        <v>688</v>
      </c>
      <c r="X874" s="25">
        <v>5</v>
      </c>
      <c r="Y874" s="25">
        <v>0</v>
      </c>
      <c r="Z874" s="25">
        <v>0</v>
      </c>
      <c r="AA874" s="25">
        <v>5</v>
      </c>
      <c r="AB874" s="26">
        <f>'TAZ 1454 2015 Land Use'!H874</f>
        <v>3037</v>
      </c>
      <c r="AC874" s="25">
        <f t="shared" si="46"/>
        <v>1758</v>
      </c>
      <c r="AD874" s="25">
        <f t="shared" si="47"/>
        <v>1279</v>
      </c>
      <c r="AE874" s="29">
        <f t="shared" si="48"/>
        <v>4.1934426229508199</v>
      </c>
    </row>
    <row r="875" spans="1:31" x14ac:dyDescent="0.25">
      <c r="A875" s="23">
        <v>4</v>
      </c>
      <c r="B875" s="25">
        <v>874</v>
      </c>
      <c r="C875" s="25">
        <v>0</v>
      </c>
      <c r="D875" s="25">
        <v>0</v>
      </c>
      <c r="E875" s="25">
        <v>0</v>
      </c>
      <c r="F875" s="25">
        <v>0</v>
      </c>
      <c r="G875" s="25">
        <v>0</v>
      </c>
      <c r="H875" s="25">
        <v>0</v>
      </c>
      <c r="I875" s="25">
        <v>0</v>
      </c>
      <c r="J875" s="25">
        <v>0</v>
      </c>
      <c r="K875" s="25">
        <v>0</v>
      </c>
      <c r="L875" s="25">
        <v>0</v>
      </c>
      <c r="M875" s="25">
        <v>0</v>
      </c>
      <c r="N875" s="25">
        <v>0</v>
      </c>
      <c r="O875" s="25">
        <v>0</v>
      </c>
      <c r="P875" s="25">
        <v>0</v>
      </c>
      <c r="Q875" s="25">
        <v>0</v>
      </c>
      <c r="R875" s="25">
        <v>0</v>
      </c>
      <c r="S875" s="25">
        <v>0</v>
      </c>
      <c r="T875" s="25">
        <v>0</v>
      </c>
      <c r="U875" s="25">
        <v>0</v>
      </c>
      <c r="V875" s="25">
        <v>0</v>
      </c>
      <c r="W875" s="25">
        <v>0</v>
      </c>
      <c r="X875" s="25">
        <v>0</v>
      </c>
      <c r="Y875" s="25">
        <v>0</v>
      </c>
      <c r="Z875" s="25">
        <v>0</v>
      </c>
      <c r="AA875" s="25">
        <v>0</v>
      </c>
      <c r="AB875" s="26">
        <f>'TAZ 1454 2015 Land Use'!H875</f>
        <v>0</v>
      </c>
      <c r="AC875" s="25">
        <f t="shared" si="46"/>
        <v>0</v>
      </c>
      <c r="AD875" s="25">
        <f t="shared" si="47"/>
        <v>0</v>
      </c>
      <c r="AE875" s="29">
        <f t="shared" si="48"/>
        <v>0</v>
      </c>
    </row>
    <row r="876" spans="1:31" x14ac:dyDescent="0.25">
      <c r="A876" s="23">
        <v>4</v>
      </c>
      <c r="B876" s="25">
        <v>875</v>
      </c>
      <c r="C876" s="25">
        <v>1071</v>
      </c>
      <c r="D876" s="25">
        <v>3875</v>
      </c>
      <c r="E876" s="25">
        <v>216</v>
      </c>
      <c r="F876" s="25">
        <v>209</v>
      </c>
      <c r="G876" s="25">
        <v>201</v>
      </c>
      <c r="H876" s="25">
        <v>445</v>
      </c>
      <c r="I876" s="25">
        <v>232</v>
      </c>
      <c r="J876" s="25">
        <v>385</v>
      </c>
      <c r="K876" s="25">
        <v>287</v>
      </c>
      <c r="L876" s="25">
        <v>167</v>
      </c>
      <c r="M876" s="25">
        <v>556</v>
      </c>
      <c r="N876" s="25">
        <v>515</v>
      </c>
      <c r="O876" s="25">
        <v>543</v>
      </c>
      <c r="P876" s="25">
        <v>298</v>
      </c>
      <c r="Q876" s="25">
        <v>171</v>
      </c>
      <c r="R876" s="25">
        <v>59</v>
      </c>
      <c r="S876" s="25">
        <v>335</v>
      </c>
      <c r="T876" s="25">
        <v>769</v>
      </c>
      <c r="U876" s="25">
        <v>1544</v>
      </c>
      <c r="V876" s="25">
        <v>921</v>
      </c>
      <c r="W876" s="25">
        <v>306</v>
      </c>
      <c r="X876" s="25">
        <v>53</v>
      </c>
      <c r="Y876" s="25">
        <v>0</v>
      </c>
      <c r="Z876" s="25">
        <v>0</v>
      </c>
      <c r="AA876" s="25">
        <v>53</v>
      </c>
      <c r="AB876" s="26">
        <f>'TAZ 1454 2015 Land Use'!H876</f>
        <v>1696</v>
      </c>
      <c r="AC876" s="25">
        <f t="shared" si="46"/>
        <v>959</v>
      </c>
      <c r="AD876" s="25">
        <f t="shared" si="47"/>
        <v>737</v>
      </c>
      <c r="AE876" s="29">
        <f t="shared" si="48"/>
        <v>4.4131736526946108</v>
      </c>
    </row>
    <row r="877" spans="1:31" x14ac:dyDescent="0.25">
      <c r="A877" s="23">
        <v>4</v>
      </c>
      <c r="B877" s="25">
        <v>876</v>
      </c>
      <c r="C877" s="25">
        <v>599</v>
      </c>
      <c r="D877" s="25">
        <v>2203</v>
      </c>
      <c r="E877" s="25">
        <v>157</v>
      </c>
      <c r="F877" s="25">
        <v>73</v>
      </c>
      <c r="G877" s="25">
        <v>109</v>
      </c>
      <c r="H877" s="25">
        <v>260</v>
      </c>
      <c r="I877" s="25">
        <v>176</v>
      </c>
      <c r="J877" s="25">
        <v>245</v>
      </c>
      <c r="K877" s="25">
        <v>73</v>
      </c>
      <c r="L877" s="25">
        <v>105</v>
      </c>
      <c r="M877" s="25">
        <v>316</v>
      </c>
      <c r="N877" s="25">
        <v>283</v>
      </c>
      <c r="O877" s="25">
        <v>283</v>
      </c>
      <c r="P877" s="25">
        <v>182</v>
      </c>
      <c r="Q877" s="25">
        <v>129</v>
      </c>
      <c r="R877" s="25">
        <v>5</v>
      </c>
      <c r="S877" s="25">
        <v>189</v>
      </c>
      <c r="T877" s="25">
        <v>481</v>
      </c>
      <c r="U877" s="25">
        <v>828</v>
      </c>
      <c r="V877" s="25">
        <v>533</v>
      </c>
      <c r="W877" s="25">
        <v>172</v>
      </c>
      <c r="X877" s="25">
        <v>59</v>
      </c>
      <c r="Y877" s="25">
        <v>0</v>
      </c>
      <c r="Z877" s="25">
        <v>0</v>
      </c>
      <c r="AA877" s="25">
        <v>59</v>
      </c>
      <c r="AB877" s="26">
        <f>'TAZ 1454 2015 Land Use'!H877</f>
        <v>921</v>
      </c>
      <c r="AC877" s="25">
        <f t="shared" si="46"/>
        <v>391</v>
      </c>
      <c r="AD877" s="25">
        <f t="shared" si="47"/>
        <v>530</v>
      </c>
      <c r="AE877" s="29">
        <f t="shared" si="48"/>
        <v>5.0476190476190474</v>
      </c>
    </row>
    <row r="878" spans="1:31" x14ac:dyDescent="0.25">
      <c r="A878" s="23">
        <v>4</v>
      </c>
      <c r="B878" s="25">
        <v>877</v>
      </c>
      <c r="C878" s="25">
        <v>938</v>
      </c>
      <c r="D878" s="25">
        <v>3609</v>
      </c>
      <c r="E878" s="25">
        <v>130</v>
      </c>
      <c r="F878" s="25">
        <v>183</v>
      </c>
      <c r="G878" s="25">
        <v>178</v>
      </c>
      <c r="H878" s="25">
        <v>447</v>
      </c>
      <c r="I878" s="25">
        <v>205</v>
      </c>
      <c r="J878" s="25">
        <v>347</v>
      </c>
      <c r="K878" s="25">
        <v>229</v>
      </c>
      <c r="L878" s="25">
        <v>157</v>
      </c>
      <c r="M878" s="25">
        <v>513</v>
      </c>
      <c r="N878" s="25">
        <v>425</v>
      </c>
      <c r="O878" s="25">
        <v>411</v>
      </c>
      <c r="P878" s="25">
        <v>316</v>
      </c>
      <c r="Q878" s="25">
        <v>181</v>
      </c>
      <c r="R878" s="25">
        <v>30</v>
      </c>
      <c r="S878" s="25">
        <v>278</v>
      </c>
      <c r="T878" s="25">
        <v>854</v>
      </c>
      <c r="U878" s="25">
        <v>1362</v>
      </c>
      <c r="V878" s="25">
        <v>878</v>
      </c>
      <c r="W878" s="25">
        <v>237</v>
      </c>
      <c r="X878" s="25">
        <v>4</v>
      </c>
      <c r="Y878" s="25">
        <v>0</v>
      </c>
      <c r="Z878" s="25">
        <v>0</v>
      </c>
      <c r="AA878" s="25">
        <v>4</v>
      </c>
      <c r="AB878" s="26">
        <f>'TAZ 1454 2015 Land Use'!H878</f>
        <v>1550</v>
      </c>
      <c r="AC878" s="25">
        <f t="shared" si="46"/>
        <v>805</v>
      </c>
      <c r="AD878" s="25">
        <f t="shared" si="47"/>
        <v>745</v>
      </c>
      <c r="AE878" s="29">
        <f t="shared" si="48"/>
        <v>4.7452229299363058</v>
      </c>
    </row>
    <row r="879" spans="1:31" x14ac:dyDescent="0.25">
      <c r="A879" s="23">
        <v>4</v>
      </c>
      <c r="B879" s="25">
        <v>878</v>
      </c>
      <c r="C879" s="25">
        <v>1624</v>
      </c>
      <c r="D879" s="25">
        <v>5155</v>
      </c>
      <c r="E879" s="25">
        <v>413</v>
      </c>
      <c r="F879" s="25">
        <v>433</v>
      </c>
      <c r="G879" s="25">
        <v>293</v>
      </c>
      <c r="H879" s="25">
        <v>485</v>
      </c>
      <c r="I879" s="25">
        <v>542</v>
      </c>
      <c r="J879" s="25">
        <v>548</v>
      </c>
      <c r="K879" s="25">
        <v>390</v>
      </c>
      <c r="L879" s="25">
        <v>144</v>
      </c>
      <c r="M879" s="25">
        <v>937</v>
      </c>
      <c r="N879" s="25">
        <v>687</v>
      </c>
      <c r="O879" s="25">
        <v>897</v>
      </c>
      <c r="P879" s="25">
        <v>450</v>
      </c>
      <c r="Q879" s="25">
        <v>190</v>
      </c>
      <c r="R879" s="25">
        <v>87</v>
      </c>
      <c r="S879" s="25">
        <v>539</v>
      </c>
      <c r="T879" s="25">
        <v>980</v>
      </c>
      <c r="U879" s="25">
        <v>2016</v>
      </c>
      <c r="V879" s="25">
        <v>1178</v>
      </c>
      <c r="W879" s="25">
        <v>442</v>
      </c>
      <c r="X879" s="25">
        <v>69</v>
      </c>
      <c r="Y879" s="25">
        <v>0</v>
      </c>
      <c r="Z879" s="25">
        <v>0</v>
      </c>
      <c r="AA879" s="25">
        <v>69</v>
      </c>
      <c r="AB879" s="26">
        <f>'TAZ 1454 2015 Land Use'!H879</f>
        <v>2252</v>
      </c>
      <c r="AC879" s="25">
        <f t="shared" si="46"/>
        <v>1328</v>
      </c>
      <c r="AD879" s="25">
        <f t="shared" si="47"/>
        <v>924</v>
      </c>
      <c r="AE879" s="29">
        <f t="shared" si="48"/>
        <v>6.416666666666667</v>
      </c>
    </row>
    <row r="880" spans="1:31" x14ac:dyDescent="0.25">
      <c r="A880" s="23">
        <v>4</v>
      </c>
      <c r="B880" s="25">
        <v>879</v>
      </c>
      <c r="C880" s="25">
        <v>1244</v>
      </c>
      <c r="D880" s="25">
        <v>3799</v>
      </c>
      <c r="E880" s="25">
        <v>270</v>
      </c>
      <c r="F880" s="25">
        <v>416</v>
      </c>
      <c r="G880" s="25">
        <v>193</v>
      </c>
      <c r="H880" s="25">
        <v>365</v>
      </c>
      <c r="I880" s="25">
        <v>288</v>
      </c>
      <c r="J880" s="25">
        <v>439</v>
      </c>
      <c r="K880" s="25">
        <v>410</v>
      </c>
      <c r="L880" s="25">
        <v>107</v>
      </c>
      <c r="M880" s="25">
        <v>836</v>
      </c>
      <c r="N880" s="25">
        <v>408</v>
      </c>
      <c r="O880" s="25">
        <v>412</v>
      </c>
      <c r="P880" s="25">
        <v>440</v>
      </c>
      <c r="Q880" s="25">
        <v>313</v>
      </c>
      <c r="R880" s="25">
        <v>79</v>
      </c>
      <c r="S880" s="25">
        <v>218</v>
      </c>
      <c r="T880" s="25">
        <v>639</v>
      </c>
      <c r="U880" s="25">
        <v>1499</v>
      </c>
      <c r="V880" s="25">
        <v>1056</v>
      </c>
      <c r="W880" s="25">
        <v>387</v>
      </c>
      <c r="X880" s="25">
        <v>5</v>
      </c>
      <c r="Y880" s="25">
        <v>0</v>
      </c>
      <c r="Z880" s="25">
        <v>0</v>
      </c>
      <c r="AA880" s="25">
        <v>5</v>
      </c>
      <c r="AB880" s="26">
        <f>'TAZ 1454 2015 Land Use'!H880</f>
        <v>1810</v>
      </c>
      <c r="AC880" s="25">
        <f t="shared" si="46"/>
        <v>1259</v>
      </c>
      <c r="AD880" s="25">
        <f t="shared" si="47"/>
        <v>551</v>
      </c>
      <c r="AE880" s="29">
        <f t="shared" si="48"/>
        <v>5.1495327102803738</v>
      </c>
    </row>
    <row r="881" spans="1:31" x14ac:dyDescent="0.25">
      <c r="A881" s="23">
        <v>4</v>
      </c>
      <c r="B881" s="25">
        <v>880</v>
      </c>
      <c r="C881" s="25">
        <v>1029</v>
      </c>
      <c r="D881" s="25">
        <v>3910</v>
      </c>
      <c r="E881" s="25">
        <v>162</v>
      </c>
      <c r="F881" s="25">
        <v>199</v>
      </c>
      <c r="G881" s="25">
        <v>193</v>
      </c>
      <c r="H881" s="25">
        <v>475</v>
      </c>
      <c r="I881" s="25">
        <v>220</v>
      </c>
      <c r="J881" s="25">
        <v>347</v>
      </c>
      <c r="K881" s="25">
        <v>262</v>
      </c>
      <c r="L881" s="25">
        <v>200</v>
      </c>
      <c r="M881" s="25">
        <v>502</v>
      </c>
      <c r="N881" s="25">
        <v>527</v>
      </c>
      <c r="O881" s="25">
        <v>431</v>
      </c>
      <c r="P881" s="25">
        <v>365</v>
      </c>
      <c r="Q881" s="25">
        <v>182</v>
      </c>
      <c r="R881" s="25">
        <v>51</v>
      </c>
      <c r="S881" s="25">
        <v>346</v>
      </c>
      <c r="T881" s="25">
        <v>865</v>
      </c>
      <c r="U881" s="25">
        <v>1647</v>
      </c>
      <c r="V881" s="25">
        <v>802</v>
      </c>
      <c r="W881" s="25">
        <v>250</v>
      </c>
      <c r="X881" s="25">
        <v>0</v>
      </c>
      <c r="Y881" s="25">
        <v>0</v>
      </c>
      <c r="Z881" s="25">
        <v>0</v>
      </c>
      <c r="AA881" s="25">
        <v>0</v>
      </c>
      <c r="AB881" s="26">
        <f>'TAZ 1454 2015 Land Use'!H881</f>
        <v>1808</v>
      </c>
      <c r="AC881" s="25">
        <f t="shared" si="46"/>
        <v>871</v>
      </c>
      <c r="AD881" s="25">
        <f t="shared" si="47"/>
        <v>937</v>
      </c>
      <c r="AE881" s="29">
        <f t="shared" si="48"/>
        <v>4.6849999999999996</v>
      </c>
    </row>
    <row r="882" spans="1:31" x14ac:dyDescent="0.25">
      <c r="A882" s="23">
        <v>4</v>
      </c>
      <c r="B882" s="25">
        <v>881</v>
      </c>
      <c r="C882" s="25">
        <v>1152</v>
      </c>
      <c r="D882" s="25">
        <v>3412</v>
      </c>
      <c r="E882" s="25">
        <v>334</v>
      </c>
      <c r="F882" s="25">
        <v>224</v>
      </c>
      <c r="G882" s="25">
        <v>260</v>
      </c>
      <c r="H882" s="25">
        <v>334</v>
      </c>
      <c r="I882" s="25">
        <v>372</v>
      </c>
      <c r="J882" s="25">
        <v>389</v>
      </c>
      <c r="K882" s="25">
        <v>251</v>
      </c>
      <c r="L882" s="25">
        <v>140</v>
      </c>
      <c r="M882" s="25">
        <v>701</v>
      </c>
      <c r="N882" s="25">
        <v>451</v>
      </c>
      <c r="O882" s="25">
        <v>497</v>
      </c>
      <c r="P882" s="25">
        <v>394</v>
      </c>
      <c r="Q882" s="25">
        <v>177</v>
      </c>
      <c r="R882" s="25">
        <v>84</v>
      </c>
      <c r="S882" s="25">
        <v>310</v>
      </c>
      <c r="T882" s="25">
        <v>526</v>
      </c>
      <c r="U882" s="25">
        <v>1317</v>
      </c>
      <c r="V882" s="25">
        <v>965</v>
      </c>
      <c r="W882" s="25">
        <v>294</v>
      </c>
      <c r="X882" s="25">
        <v>10</v>
      </c>
      <c r="Y882" s="25">
        <v>0</v>
      </c>
      <c r="Z882" s="25">
        <v>0</v>
      </c>
      <c r="AA882" s="25">
        <v>10</v>
      </c>
      <c r="AB882" s="26">
        <f>'TAZ 1454 2015 Land Use'!H882</f>
        <v>1624</v>
      </c>
      <c r="AC882" s="25">
        <f t="shared" si="46"/>
        <v>891</v>
      </c>
      <c r="AD882" s="25">
        <f t="shared" si="47"/>
        <v>733</v>
      </c>
      <c r="AE882" s="29">
        <f t="shared" si="48"/>
        <v>5.2357142857142858</v>
      </c>
    </row>
    <row r="883" spans="1:31" x14ac:dyDescent="0.25">
      <c r="A883" s="23">
        <v>4</v>
      </c>
      <c r="B883" s="25">
        <v>882</v>
      </c>
      <c r="C883" s="25">
        <v>1120</v>
      </c>
      <c r="D883" s="25">
        <v>3028</v>
      </c>
      <c r="E883" s="25">
        <v>317</v>
      </c>
      <c r="F883" s="25">
        <v>363</v>
      </c>
      <c r="G883" s="25">
        <v>173</v>
      </c>
      <c r="H883" s="25">
        <v>267</v>
      </c>
      <c r="I883" s="25">
        <v>304</v>
      </c>
      <c r="J883" s="25">
        <v>474</v>
      </c>
      <c r="K883" s="25">
        <v>277</v>
      </c>
      <c r="L883" s="25">
        <v>65</v>
      </c>
      <c r="M883" s="25">
        <v>786</v>
      </c>
      <c r="N883" s="25">
        <v>334</v>
      </c>
      <c r="O883" s="25">
        <v>451</v>
      </c>
      <c r="P883" s="25">
        <v>388</v>
      </c>
      <c r="Q883" s="25">
        <v>178</v>
      </c>
      <c r="R883" s="25">
        <v>103</v>
      </c>
      <c r="S883" s="25">
        <v>186</v>
      </c>
      <c r="T883" s="25">
        <v>486</v>
      </c>
      <c r="U883" s="25">
        <v>1096</v>
      </c>
      <c r="V883" s="25">
        <v>866</v>
      </c>
      <c r="W883" s="25">
        <v>394</v>
      </c>
      <c r="X883" s="25">
        <v>10</v>
      </c>
      <c r="Y883" s="25">
        <v>0</v>
      </c>
      <c r="Z883" s="25">
        <v>0</v>
      </c>
      <c r="AA883" s="25">
        <v>10</v>
      </c>
      <c r="AB883" s="26">
        <f>'TAZ 1454 2015 Land Use'!H883</f>
        <v>1366</v>
      </c>
      <c r="AC883" s="25">
        <f t="shared" si="46"/>
        <v>1028</v>
      </c>
      <c r="AD883" s="25">
        <f t="shared" si="47"/>
        <v>338</v>
      </c>
      <c r="AE883" s="29">
        <f t="shared" si="48"/>
        <v>5.2</v>
      </c>
    </row>
    <row r="884" spans="1:31" x14ac:dyDescent="0.25">
      <c r="A884" s="23">
        <v>4</v>
      </c>
      <c r="B884" s="25">
        <v>883</v>
      </c>
      <c r="C884" s="25">
        <v>1225</v>
      </c>
      <c r="D884" s="25">
        <v>3631</v>
      </c>
      <c r="E884" s="25">
        <v>179</v>
      </c>
      <c r="F884" s="25">
        <v>458</v>
      </c>
      <c r="G884" s="25">
        <v>260</v>
      </c>
      <c r="H884" s="25">
        <v>328</v>
      </c>
      <c r="I884" s="25">
        <v>348</v>
      </c>
      <c r="J884" s="25">
        <v>435</v>
      </c>
      <c r="K884" s="25">
        <v>303</v>
      </c>
      <c r="L884" s="25">
        <v>139</v>
      </c>
      <c r="M884" s="25">
        <v>912</v>
      </c>
      <c r="N884" s="25">
        <v>313</v>
      </c>
      <c r="O884" s="25">
        <v>192</v>
      </c>
      <c r="P884" s="25">
        <v>265</v>
      </c>
      <c r="Q884" s="25">
        <v>486</v>
      </c>
      <c r="R884" s="25">
        <v>282</v>
      </c>
      <c r="S884" s="25">
        <v>235</v>
      </c>
      <c r="T884" s="25">
        <v>440</v>
      </c>
      <c r="U884" s="25">
        <v>1167</v>
      </c>
      <c r="V884" s="25">
        <v>962</v>
      </c>
      <c r="W884" s="25">
        <v>827</v>
      </c>
      <c r="X884" s="25">
        <v>0</v>
      </c>
      <c r="Y884" s="25">
        <v>0</v>
      </c>
      <c r="Z884" s="25">
        <v>0</v>
      </c>
      <c r="AA884" s="25">
        <v>0</v>
      </c>
      <c r="AB884" s="26">
        <f>'TAZ 1454 2015 Land Use'!H884</f>
        <v>1742</v>
      </c>
      <c r="AC884" s="25">
        <f t="shared" si="46"/>
        <v>1041</v>
      </c>
      <c r="AD884" s="25">
        <f t="shared" si="47"/>
        <v>701</v>
      </c>
      <c r="AE884" s="29">
        <f t="shared" si="48"/>
        <v>5.043165467625899</v>
      </c>
    </row>
    <row r="885" spans="1:31" x14ac:dyDescent="0.25">
      <c r="A885" s="23">
        <v>4</v>
      </c>
      <c r="B885" s="25">
        <v>884</v>
      </c>
      <c r="C885" s="25">
        <v>1412</v>
      </c>
      <c r="D885" s="25">
        <v>3449</v>
      </c>
      <c r="E885" s="25">
        <v>359</v>
      </c>
      <c r="F885" s="25">
        <v>606</v>
      </c>
      <c r="G885" s="25">
        <v>163</v>
      </c>
      <c r="H885" s="25">
        <v>284</v>
      </c>
      <c r="I885" s="25">
        <v>380</v>
      </c>
      <c r="J885" s="25">
        <v>621</v>
      </c>
      <c r="K885" s="25">
        <v>315</v>
      </c>
      <c r="L885" s="25">
        <v>96</v>
      </c>
      <c r="M885" s="25">
        <v>1053</v>
      </c>
      <c r="N885" s="25">
        <v>359</v>
      </c>
      <c r="O885" s="25">
        <v>222</v>
      </c>
      <c r="P885" s="25">
        <v>377</v>
      </c>
      <c r="Q885" s="25">
        <v>324</v>
      </c>
      <c r="R885" s="25">
        <v>489</v>
      </c>
      <c r="S885" s="25">
        <v>308</v>
      </c>
      <c r="T885" s="25">
        <v>316</v>
      </c>
      <c r="U885" s="25">
        <v>871</v>
      </c>
      <c r="V885" s="25">
        <v>1119</v>
      </c>
      <c r="W885" s="25">
        <v>835</v>
      </c>
      <c r="X885" s="25">
        <v>16</v>
      </c>
      <c r="Y885" s="25">
        <v>0</v>
      </c>
      <c r="Z885" s="25">
        <v>0</v>
      </c>
      <c r="AA885" s="25">
        <v>16</v>
      </c>
      <c r="AB885" s="26">
        <f>'TAZ 1454 2015 Land Use'!H885</f>
        <v>1787</v>
      </c>
      <c r="AC885" s="25">
        <f t="shared" si="46"/>
        <v>1251</v>
      </c>
      <c r="AD885" s="25">
        <f t="shared" si="47"/>
        <v>536</v>
      </c>
      <c r="AE885" s="29">
        <f t="shared" si="48"/>
        <v>5.583333333333333</v>
      </c>
    </row>
    <row r="886" spans="1:31" x14ac:dyDescent="0.25">
      <c r="A886" s="23">
        <v>4</v>
      </c>
      <c r="B886" s="25">
        <v>885</v>
      </c>
      <c r="C886" s="25">
        <v>2651</v>
      </c>
      <c r="D886" s="25">
        <v>6333</v>
      </c>
      <c r="E886" s="25">
        <v>653</v>
      </c>
      <c r="F886" s="25">
        <v>1202</v>
      </c>
      <c r="G886" s="25">
        <v>381</v>
      </c>
      <c r="H886" s="25">
        <v>415</v>
      </c>
      <c r="I886" s="25">
        <v>590</v>
      </c>
      <c r="J886" s="25">
        <v>935</v>
      </c>
      <c r="K886" s="25">
        <v>947</v>
      </c>
      <c r="L886" s="25">
        <v>179</v>
      </c>
      <c r="M886" s="25">
        <v>2085</v>
      </c>
      <c r="N886" s="25">
        <v>566</v>
      </c>
      <c r="O886" s="25">
        <v>300</v>
      </c>
      <c r="P886" s="25">
        <v>747</v>
      </c>
      <c r="Q886" s="25">
        <v>660</v>
      </c>
      <c r="R886" s="25">
        <v>944</v>
      </c>
      <c r="S886" s="25">
        <v>339</v>
      </c>
      <c r="T886" s="25">
        <v>537</v>
      </c>
      <c r="U886" s="25">
        <v>1902</v>
      </c>
      <c r="V886" s="25">
        <v>2133</v>
      </c>
      <c r="W886" s="25">
        <v>1422</v>
      </c>
      <c r="X886" s="25">
        <v>0</v>
      </c>
      <c r="Y886" s="25">
        <v>0</v>
      </c>
      <c r="Z886" s="25">
        <v>0</v>
      </c>
      <c r="AA886" s="25">
        <v>0</v>
      </c>
      <c r="AB886" s="26">
        <f>'TAZ 1454 2015 Land Use'!H886</f>
        <v>3675</v>
      </c>
      <c r="AC886" s="25">
        <f t="shared" si="46"/>
        <v>2829</v>
      </c>
      <c r="AD886" s="25">
        <f t="shared" si="47"/>
        <v>846</v>
      </c>
      <c r="AE886" s="29">
        <f t="shared" si="48"/>
        <v>4.7262569832402237</v>
      </c>
    </row>
    <row r="887" spans="1:31" x14ac:dyDescent="0.25">
      <c r="A887" s="23">
        <v>4</v>
      </c>
      <c r="B887" s="25">
        <v>886</v>
      </c>
      <c r="C887" s="25">
        <v>1770</v>
      </c>
      <c r="D887" s="25">
        <v>5118</v>
      </c>
      <c r="E887" s="25">
        <v>450</v>
      </c>
      <c r="F887" s="25">
        <v>485</v>
      </c>
      <c r="G887" s="25">
        <v>378</v>
      </c>
      <c r="H887" s="25">
        <v>457</v>
      </c>
      <c r="I887" s="25">
        <v>428</v>
      </c>
      <c r="J887" s="25">
        <v>561</v>
      </c>
      <c r="K887" s="25">
        <v>589</v>
      </c>
      <c r="L887" s="25">
        <v>192</v>
      </c>
      <c r="M887" s="25">
        <v>1323</v>
      </c>
      <c r="N887" s="25">
        <v>447</v>
      </c>
      <c r="O887" s="25">
        <v>435</v>
      </c>
      <c r="P887" s="25">
        <v>533</v>
      </c>
      <c r="Q887" s="25">
        <v>434</v>
      </c>
      <c r="R887" s="25">
        <v>368</v>
      </c>
      <c r="S887" s="25">
        <v>253</v>
      </c>
      <c r="T887" s="25">
        <v>721</v>
      </c>
      <c r="U887" s="25">
        <v>2100</v>
      </c>
      <c r="V887" s="25">
        <v>1433</v>
      </c>
      <c r="W887" s="25">
        <v>611</v>
      </c>
      <c r="X887" s="25">
        <v>19</v>
      </c>
      <c r="Y887" s="25">
        <v>0</v>
      </c>
      <c r="Z887" s="25">
        <v>0</v>
      </c>
      <c r="AA887" s="25">
        <v>19</v>
      </c>
      <c r="AB887" s="26">
        <f>'TAZ 1454 2015 Land Use'!H887</f>
        <v>2666</v>
      </c>
      <c r="AC887" s="25">
        <f t="shared" si="46"/>
        <v>1739</v>
      </c>
      <c r="AD887" s="25">
        <f t="shared" si="47"/>
        <v>927</v>
      </c>
      <c r="AE887" s="29">
        <f t="shared" si="48"/>
        <v>4.828125</v>
      </c>
    </row>
    <row r="888" spans="1:31" x14ac:dyDescent="0.25">
      <c r="A888" s="23">
        <v>4</v>
      </c>
      <c r="B888" s="25">
        <v>887</v>
      </c>
      <c r="C888" s="25">
        <v>1284</v>
      </c>
      <c r="D888" s="25">
        <v>3651</v>
      </c>
      <c r="E888" s="25">
        <v>390</v>
      </c>
      <c r="F888" s="25">
        <v>416</v>
      </c>
      <c r="G888" s="25">
        <v>94</v>
      </c>
      <c r="H888" s="25">
        <v>384</v>
      </c>
      <c r="I888" s="25">
        <v>410</v>
      </c>
      <c r="J888" s="25">
        <v>542</v>
      </c>
      <c r="K888" s="25">
        <v>277</v>
      </c>
      <c r="L888" s="25">
        <v>55</v>
      </c>
      <c r="M888" s="25">
        <v>778</v>
      </c>
      <c r="N888" s="25">
        <v>506</v>
      </c>
      <c r="O888" s="25">
        <v>415</v>
      </c>
      <c r="P888" s="25">
        <v>404</v>
      </c>
      <c r="Q888" s="25">
        <v>342</v>
      </c>
      <c r="R888" s="25">
        <v>123</v>
      </c>
      <c r="S888" s="25">
        <v>207</v>
      </c>
      <c r="T888" s="25">
        <v>848</v>
      </c>
      <c r="U888" s="25">
        <v>1231</v>
      </c>
      <c r="V888" s="25">
        <v>764</v>
      </c>
      <c r="W888" s="25">
        <v>601</v>
      </c>
      <c r="X888" s="25">
        <v>137</v>
      </c>
      <c r="Y888" s="25">
        <v>0</v>
      </c>
      <c r="Z888" s="25">
        <v>0</v>
      </c>
      <c r="AA888" s="25">
        <v>137</v>
      </c>
      <c r="AB888" s="26">
        <f>'TAZ 1454 2015 Land Use'!H888</f>
        <v>1464</v>
      </c>
      <c r="AC888" s="25">
        <f t="shared" si="46"/>
        <v>1096</v>
      </c>
      <c r="AD888" s="25">
        <f t="shared" si="47"/>
        <v>368</v>
      </c>
      <c r="AE888" s="29">
        <f t="shared" si="48"/>
        <v>6.6909090909090905</v>
      </c>
    </row>
    <row r="889" spans="1:31" x14ac:dyDescent="0.25">
      <c r="A889" s="23">
        <v>4</v>
      </c>
      <c r="B889" s="25">
        <v>888</v>
      </c>
      <c r="C889" s="25">
        <v>1549</v>
      </c>
      <c r="D889" s="25">
        <v>5370</v>
      </c>
      <c r="E889" s="25">
        <v>381</v>
      </c>
      <c r="F889" s="25">
        <v>254</v>
      </c>
      <c r="G889" s="25">
        <v>310</v>
      </c>
      <c r="H889" s="25">
        <v>604</v>
      </c>
      <c r="I889" s="25">
        <v>363</v>
      </c>
      <c r="J889" s="25">
        <v>659</v>
      </c>
      <c r="K889" s="25">
        <v>312</v>
      </c>
      <c r="L889" s="25">
        <v>215</v>
      </c>
      <c r="M889" s="25">
        <v>711</v>
      </c>
      <c r="N889" s="25">
        <v>838</v>
      </c>
      <c r="O889" s="25">
        <v>770</v>
      </c>
      <c r="P889" s="25">
        <v>533</v>
      </c>
      <c r="Q889" s="25">
        <v>215</v>
      </c>
      <c r="R889" s="25">
        <v>31</v>
      </c>
      <c r="S889" s="25">
        <v>355</v>
      </c>
      <c r="T889" s="25">
        <v>1602</v>
      </c>
      <c r="U889" s="25">
        <v>2020</v>
      </c>
      <c r="V889" s="25">
        <v>1086</v>
      </c>
      <c r="W889" s="25">
        <v>307</v>
      </c>
      <c r="X889" s="25">
        <v>39</v>
      </c>
      <c r="Y889" s="25">
        <v>0</v>
      </c>
      <c r="Z889" s="25">
        <v>0</v>
      </c>
      <c r="AA889" s="25">
        <v>39</v>
      </c>
      <c r="AB889" s="26">
        <f>'TAZ 1454 2015 Land Use'!H889</f>
        <v>2341</v>
      </c>
      <c r="AC889" s="25">
        <f t="shared" si="46"/>
        <v>1283</v>
      </c>
      <c r="AD889" s="25">
        <f t="shared" si="47"/>
        <v>1058</v>
      </c>
      <c r="AE889" s="29">
        <f t="shared" si="48"/>
        <v>4.9209302325581392</v>
      </c>
    </row>
    <row r="890" spans="1:31" x14ac:dyDescent="0.25">
      <c r="A890" s="23">
        <v>4</v>
      </c>
      <c r="B890" s="25">
        <v>889</v>
      </c>
      <c r="C890" s="25">
        <v>1103</v>
      </c>
      <c r="D890" s="25">
        <v>3313</v>
      </c>
      <c r="E890" s="25">
        <v>296</v>
      </c>
      <c r="F890" s="25">
        <v>267</v>
      </c>
      <c r="G890" s="25">
        <v>208</v>
      </c>
      <c r="H890" s="25">
        <v>332</v>
      </c>
      <c r="I890" s="25">
        <v>251</v>
      </c>
      <c r="J890" s="25">
        <v>504</v>
      </c>
      <c r="K890" s="25">
        <v>262</v>
      </c>
      <c r="L890" s="25">
        <v>86</v>
      </c>
      <c r="M890" s="25">
        <v>624</v>
      </c>
      <c r="N890" s="25">
        <v>479</v>
      </c>
      <c r="O890" s="25">
        <v>660</v>
      </c>
      <c r="P890" s="25">
        <v>246</v>
      </c>
      <c r="Q890" s="25">
        <v>116</v>
      </c>
      <c r="R890" s="25">
        <v>81</v>
      </c>
      <c r="S890" s="25">
        <v>179</v>
      </c>
      <c r="T890" s="25">
        <v>890</v>
      </c>
      <c r="U890" s="25">
        <v>1169</v>
      </c>
      <c r="V890" s="25">
        <v>778</v>
      </c>
      <c r="W890" s="25">
        <v>297</v>
      </c>
      <c r="X890" s="25">
        <v>0</v>
      </c>
      <c r="Y890" s="25">
        <v>0</v>
      </c>
      <c r="Z890" s="25">
        <v>0</v>
      </c>
      <c r="AA890" s="25">
        <v>0</v>
      </c>
      <c r="AB890" s="26">
        <f>'TAZ 1454 2015 Land Use'!H890</f>
        <v>1475</v>
      </c>
      <c r="AC890" s="25">
        <f t="shared" si="46"/>
        <v>1028</v>
      </c>
      <c r="AD890" s="25">
        <f t="shared" si="47"/>
        <v>447</v>
      </c>
      <c r="AE890" s="29">
        <f t="shared" si="48"/>
        <v>5.1976744186046515</v>
      </c>
    </row>
    <row r="891" spans="1:31" x14ac:dyDescent="0.25">
      <c r="A891" s="23">
        <v>4</v>
      </c>
      <c r="B891" s="25">
        <v>890</v>
      </c>
      <c r="C891" s="25">
        <v>1722</v>
      </c>
      <c r="D891" s="25">
        <v>6176</v>
      </c>
      <c r="E891" s="25">
        <v>393</v>
      </c>
      <c r="F891" s="25">
        <v>274</v>
      </c>
      <c r="G891" s="25">
        <v>271</v>
      </c>
      <c r="H891" s="25">
        <v>784</v>
      </c>
      <c r="I891" s="25">
        <v>429</v>
      </c>
      <c r="J891" s="25">
        <v>722</v>
      </c>
      <c r="K891" s="25">
        <v>404</v>
      </c>
      <c r="L891" s="25">
        <v>167</v>
      </c>
      <c r="M891" s="25">
        <v>803</v>
      </c>
      <c r="N891" s="25">
        <v>919</v>
      </c>
      <c r="O891" s="25">
        <v>830</v>
      </c>
      <c r="P891" s="25">
        <v>635</v>
      </c>
      <c r="Q891" s="25">
        <v>173</v>
      </c>
      <c r="R891" s="25">
        <v>84</v>
      </c>
      <c r="S891" s="25">
        <v>656</v>
      </c>
      <c r="T891" s="25">
        <v>1579</v>
      </c>
      <c r="U891" s="25">
        <v>2338</v>
      </c>
      <c r="V891" s="25">
        <v>1215</v>
      </c>
      <c r="W891" s="25">
        <v>388</v>
      </c>
      <c r="X891" s="25">
        <v>2</v>
      </c>
      <c r="Y891" s="25">
        <v>0</v>
      </c>
      <c r="Z891" s="25">
        <v>0</v>
      </c>
      <c r="AA891" s="25">
        <v>2</v>
      </c>
      <c r="AB891" s="26">
        <f>'TAZ 1454 2015 Land Use'!H891</f>
        <v>2379</v>
      </c>
      <c r="AC891" s="25">
        <f t="shared" si="46"/>
        <v>1530</v>
      </c>
      <c r="AD891" s="25">
        <f t="shared" si="47"/>
        <v>849</v>
      </c>
      <c r="AE891" s="29">
        <f t="shared" si="48"/>
        <v>5.0838323353293413</v>
      </c>
    </row>
    <row r="892" spans="1:31" x14ac:dyDescent="0.25">
      <c r="A892" s="23">
        <v>4</v>
      </c>
      <c r="B892" s="25">
        <v>891</v>
      </c>
      <c r="C892" s="25">
        <v>1291</v>
      </c>
      <c r="D892" s="25">
        <v>4451</v>
      </c>
      <c r="E892" s="25">
        <v>268</v>
      </c>
      <c r="F892" s="25">
        <v>231</v>
      </c>
      <c r="G892" s="25">
        <v>370</v>
      </c>
      <c r="H892" s="25">
        <v>422</v>
      </c>
      <c r="I892" s="25">
        <v>273</v>
      </c>
      <c r="J892" s="25">
        <v>414</v>
      </c>
      <c r="K892" s="25">
        <v>433</v>
      </c>
      <c r="L892" s="25">
        <v>171</v>
      </c>
      <c r="M892" s="25">
        <v>657</v>
      </c>
      <c r="N892" s="25">
        <v>634</v>
      </c>
      <c r="O892" s="25">
        <v>655</v>
      </c>
      <c r="P892" s="25">
        <v>422</v>
      </c>
      <c r="Q892" s="25">
        <v>182</v>
      </c>
      <c r="R892" s="25">
        <v>32</v>
      </c>
      <c r="S892" s="25">
        <v>245</v>
      </c>
      <c r="T892" s="25">
        <v>1180</v>
      </c>
      <c r="U892" s="25">
        <v>1680</v>
      </c>
      <c r="V892" s="25">
        <v>1028</v>
      </c>
      <c r="W892" s="25">
        <v>318</v>
      </c>
      <c r="X892" s="25">
        <v>8</v>
      </c>
      <c r="Y892" s="25">
        <v>0</v>
      </c>
      <c r="Z892" s="25">
        <v>0</v>
      </c>
      <c r="AA892" s="25">
        <v>8</v>
      </c>
      <c r="AB892" s="26">
        <f>'TAZ 1454 2015 Land Use'!H892</f>
        <v>2063</v>
      </c>
      <c r="AC892" s="25">
        <f t="shared" si="46"/>
        <v>1280</v>
      </c>
      <c r="AD892" s="25">
        <f t="shared" si="47"/>
        <v>783</v>
      </c>
      <c r="AE892" s="29">
        <f t="shared" si="48"/>
        <v>4.5789473684210522</v>
      </c>
    </row>
    <row r="893" spans="1:31" x14ac:dyDescent="0.25">
      <c r="A893" s="23">
        <v>4</v>
      </c>
      <c r="B893" s="25">
        <v>892</v>
      </c>
      <c r="C893" s="25">
        <v>1150</v>
      </c>
      <c r="D893" s="25">
        <v>4846</v>
      </c>
      <c r="E893" s="25">
        <v>183</v>
      </c>
      <c r="F893" s="25">
        <v>134</v>
      </c>
      <c r="G893" s="25">
        <v>179</v>
      </c>
      <c r="H893" s="25">
        <v>654</v>
      </c>
      <c r="I893" s="25">
        <v>222</v>
      </c>
      <c r="J893" s="25">
        <v>439</v>
      </c>
      <c r="K893" s="25">
        <v>329</v>
      </c>
      <c r="L893" s="25">
        <v>160</v>
      </c>
      <c r="M893" s="25">
        <v>464</v>
      </c>
      <c r="N893" s="25">
        <v>686</v>
      </c>
      <c r="O893" s="25">
        <v>576</v>
      </c>
      <c r="P893" s="25">
        <v>299</v>
      </c>
      <c r="Q893" s="25">
        <v>187</v>
      </c>
      <c r="R893" s="25">
        <v>88</v>
      </c>
      <c r="S893" s="25">
        <v>465</v>
      </c>
      <c r="T893" s="25">
        <v>1337</v>
      </c>
      <c r="U893" s="25">
        <v>1861</v>
      </c>
      <c r="V893" s="25">
        <v>917</v>
      </c>
      <c r="W893" s="25">
        <v>266</v>
      </c>
      <c r="X893" s="25">
        <v>6</v>
      </c>
      <c r="Y893" s="25">
        <v>0</v>
      </c>
      <c r="Z893" s="25">
        <v>0</v>
      </c>
      <c r="AA893" s="25">
        <v>6</v>
      </c>
      <c r="AB893" s="26">
        <f>'TAZ 1454 2015 Land Use'!H893</f>
        <v>1870</v>
      </c>
      <c r="AC893" s="25">
        <f t="shared" si="46"/>
        <v>1097</v>
      </c>
      <c r="AD893" s="25">
        <f t="shared" si="47"/>
        <v>773</v>
      </c>
      <c r="AE893" s="29">
        <f t="shared" si="48"/>
        <v>4.8312499999999998</v>
      </c>
    </row>
    <row r="894" spans="1:31" x14ac:dyDescent="0.25">
      <c r="A894" s="23">
        <v>4</v>
      </c>
      <c r="B894" s="25">
        <v>893</v>
      </c>
      <c r="C894" s="25">
        <v>1145</v>
      </c>
      <c r="D894" s="25">
        <v>4630</v>
      </c>
      <c r="E894" s="25">
        <v>191</v>
      </c>
      <c r="F894" s="25">
        <v>184</v>
      </c>
      <c r="G894" s="25">
        <v>194</v>
      </c>
      <c r="H894" s="25">
        <v>576</v>
      </c>
      <c r="I894" s="25">
        <v>240</v>
      </c>
      <c r="J894" s="25">
        <v>496</v>
      </c>
      <c r="K894" s="25">
        <v>255</v>
      </c>
      <c r="L894" s="25">
        <v>154</v>
      </c>
      <c r="M894" s="25">
        <v>493</v>
      </c>
      <c r="N894" s="25">
        <v>652</v>
      </c>
      <c r="O894" s="25">
        <v>703</v>
      </c>
      <c r="P894" s="25">
        <v>306</v>
      </c>
      <c r="Q894" s="25">
        <v>122</v>
      </c>
      <c r="R894" s="25">
        <v>14</v>
      </c>
      <c r="S894" s="25">
        <v>492</v>
      </c>
      <c r="T894" s="25">
        <v>1251</v>
      </c>
      <c r="U894" s="25">
        <v>1882</v>
      </c>
      <c r="V894" s="25">
        <v>715</v>
      </c>
      <c r="W894" s="25">
        <v>290</v>
      </c>
      <c r="X894" s="25">
        <v>17</v>
      </c>
      <c r="Y894" s="25">
        <v>0</v>
      </c>
      <c r="Z894" s="25">
        <v>0</v>
      </c>
      <c r="AA894" s="25">
        <v>17</v>
      </c>
      <c r="AB894" s="26">
        <f>'TAZ 1454 2015 Land Use'!H894</f>
        <v>1828</v>
      </c>
      <c r="AC894" s="25">
        <f t="shared" si="46"/>
        <v>1006</v>
      </c>
      <c r="AD894" s="25">
        <f t="shared" si="47"/>
        <v>822</v>
      </c>
      <c r="AE894" s="29">
        <f t="shared" si="48"/>
        <v>5.337662337662338</v>
      </c>
    </row>
    <row r="895" spans="1:31" x14ac:dyDescent="0.25">
      <c r="A895" s="23">
        <v>4</v>
      </c>
      <c r="B895" s="25">
        <v>894</v>
      </c>
      <c r="C895" s="25">
        <v>986</v>
      </c>
      <c r="D895" s="25">
        <v>3314</v>
      </c>
      <c r="E895" s="25">
        <v>271</v>
      </c>
      <c r="F895" s="25">
        <v>163</v>
      </c>
      <c r="G895" s="25">
        <v>187</v>
      </c>
      <c r="H895" s="25">
        <v>365</v>
      </c>
      <c r="I895" s="25">
        <v>316</v>
      </c>
      <c r="J895" s="25">
        <v>407</v>
      </c>
      <c r="K895" s="25">
        <v>169</v>
      </c>
      <c r="L895" s="25">
        <v>94</v>
      </c>
      <c r="M895" s="25">
        <v>495</v>
      </c>
      <c r="N895" s="25">
        <v>491</v>
      </c>
      <c r="O895" s="25">
        <v>639</v>
      </c>
      <c r="P895" s="25">
        <v>239</v>
      </c>
      <c r="Q895" s="25">
        <v>99</v>
      </c>
      <c r="R895" s="25">
        <v>9</v>
      </c>
      <c r="S895" s="25">
        <v>305</v>
      </c>
      <c r="T895" s="25">
        <v>822</v>
      </c>
      <c r="U895" s="25">
        <v>1222</v>
      </c>
      <c r="V895" s="25">
        <v>648</v>
      </c>
      <c r="W895" s="25">
        <v>317</v>
      </c>
      <c r="X895" s="25">
        <v>122</v>
      </c>
      <c r="Y895" s="25">
        <v>0</v>
      </c>
      <c r="Z895" s="25">
        <v>0</v>
      </c>
      <c r="AA895" s="25">
        <v>122</v>
      </c>
      <c r="AB895" s="26">
        <f>'TAZ 1454 2015 Land Use'!H895</f>
        <v>1233</v>
      </c>
      <c r="AC895" s="25">
        <f t="shared" si="46"/>
        <v>745</v>
      </c>
      <c r="AD895" s="25">
        <f t="shared" si="47"/>
        <v>488</v>
      </c>
      <c r="AE895" s="29">
        <f t="shared" si="48"/>
        <v>5.1914893617021276</v>
      </c>
    </row>
    <row r="896" spans="1:31" x14ac:dyDescent="0.25">
      <c r="A896" s="23">
        <v>4</v>
      </c>
      <c r="B896" s="25">
        <v>895</v>
      </c>
      <c r="C896" s="25">
        <v>2065</v>
      </c>
      <c r="D896" s="25">
        <v>6438</v>
      </c>
      <c r="E896" s="25">
        <v>756</v>
      </c>
      <c r="F896" s="25">
        <v>296</v>
      </c>
      <c r="G896" s="25">
        <v>302</v>
      </c>
      <c r="H896" s="25">
        <v>711</v>
      </c>
      <c r="I896" s="25">
        <v>952</v>
      </c>
      <c r="J896" s="25">
        <v>659</v>
      </c>
      <c r="K896" s="25">
        <v>297</v>
      </c>
      <c r="L896" s="25">
        <v>157</v>
      </c>
      <c r="M896" s="25">
        <v>1148</v>
      </c>
      <c r="N896" s="25">
        <v>917</v>
      </c>
      <c r="O896" s="25">
        <v>1441</v>
      </c>
      <c r="P896" s="25">
        <v>429</v>
      </c>
      <c r="Q896" s="25">
        <v>137</v>
      </c>
      <c r="R896" s="25">
        <v>58</v>
      </c>
      <c r="S896" s="25">
        <v>708</v>
      </c>
      <c r="T896" s="25">
        <v>1531</v>
      </c>
      <c r="U896" s="25">
        <v>2571</v>
      </c>
      <c r="V896" s="25">
        <v>1019</v>
      </c>
      <c r="W896" s="25">
        <v>609</v>
      </c>
      <c r="X896" s="25">
        <v>7</v>
      </c>
      <c r="Y896" s="25">
        <v>0</v>
      </c>
      <c r="Z896" s="25">
        <v>0</v>
      </c>
      <c r="AA896" s="25">
        <v>7</v>
      </c>
      <c r="AB896" s="26">
        <f>'TAZ 1454 2015 Land Use'!H896</f>
        <v>2147</v>
      </c>
      <c r="AC896" s="25">
        <f t="shared" si="46"/>
        <v>1253</v>
      </c>
      <c r="AD896" s="25">
        <f t="shared" si="47"/>
        <v>894</v>
      </c>
      <c r="AE896" s="29">
        <f t="shared" si="48"/>
        <v>5.6942675159235669</v>
      </c>
    </row>
    <row r="897" spans="1:31" x14ac:dyDescent="0.25">
      <c r="A897" s="23">
        <v>4</v>
      </c>
      <c r="B897" s="25">
        <v>896</v>
      </c>
      <c r="C897" s="25">
        <v>754</v>
      </c>
      <c r="D897" s="25">
        <v>2455</v>
      </c>
      <c r="E897" s="25">
        <v>184</v>
      </c>
      <c r="F897" s="25">
        <v>195</v>
      </c>
      <c r="G897" s="25">
        <v>93</v>
      </c>
      <c r="H897" s="25">
        <v>282</v>
      </c>
      <c r="I897" s="25">
        <v>188</v>
      </c>
      <c r="J897" s="25">
        <v>227</v>
      </c>
      <c r="K897" s="25">
        <v>186</v>
      </c>
      <c r="L897" s="25">
        <v>153</v>
      </c>
      <c r="M897" s="25">
        <v>537</v>
      </c>
      <c r="N897" s="25">
        <v>217</v>
      </c>
      <c r="O897" s="25">
        <v>326</v>
      </c>
      <c r="P897" s="25">
        <v>202</v>
      </c>
      <c r="Q897" s="25">
        <v>191</v>
      </c>
      <c r="R897" s="25">
        <v>35</v>
      </c>
      <c r="S897" s="25">
        <v>93</v>
      </c>
      <c r="T897" s="25">
        <v>406</v>
      </c>
      <c r="U897" s="25">
        <v>1146</v>
      </c>
      <c r="V897" s="25">
        <v>660</v>
      </c>
      <c r="W897" s="25">
        <v>150</v>
      </c>
      <c r="X897" s="25">
        <v>4</v>
      </c>
      <c r="Y897" s="25">
        <v>0</v>
      </c>
      <c r="Z897" s="25">
        <v>0</v>
      </c>
      <c r="AA897" s="25">
        <v>4</v>
      </c>
      <c r="AB897" s="26">
        <f>'TAZ 1454 2015 Land Use'!H897</f>
        <v>1258</v>
      </c>
      <c r="AC897" s="25">
        <f t="shared" si="46"/>
        <v>599</v>
      </c>
      <c r="AD897" s="25">
        <f t="shared" si="47"/>
        <v>659</v>
      </c>
      <c r="AE897" s="29">
        <f t="shared" si="48"/>
        <v>4.3071895424836599</v>
      </c>
    </row>
    <row r="898" spans="1:31" x14ac:dyDescent="0.25">
      <c r="A898" s="23">
        <v>4</v>
      </c>
      <c r="B898" s="25">
        <v>897</v>
      </c>
      <c r="C898" s="25">
        <v>1132</v>
      </c>
      <c r="D898" s="25">
        <v>4193</v>
      </c>
      <c r="E898" s="25">
        <v>203</v>
      </c>
      <c r="F898" s="25">
        <v>219</v>
      </c>
      <c r="G898" s="25">
        <v>207</v>
      </c>
      <c r="H898" s="25">
        <v>503</v>
      </c>
      <c r="I898" s="25">
        <v>286</v>
      </c>
      <c r="J898" s="25">
        <v>328</v>
      </c>
      <c r="K898" s="25">
        <v>333</v>
      </c>
      <c r="L898" s="25">
        <v>185</v>
      </c>
      <c r="M898" s="25">
        <v>579</v>
      </c>
      <c r="N898" s="25">
        <v>553</v>
      </c>
      <c r="O898" s="25">
        <v>535</v>
      </c>
      <c r="P898" s="25">
        <v>409</v>
      </c>
      <c r="Q898" s="25">
        <v>141</v>
      </c>
      <c r="R898" s="25">
        <v>47</v>
      </c>
      <c r="S898" s="25">
        <v>337</v>
      </c>
      <c r="T898" s="25">
        <v>926</v>
      </c>
      <c r="U898" s="25">
        <v>1686</v>
      </c>
      <c r="V898" s="25">
        <v>984</v>
      </c>
      <c r="W898" s="25">
        <v>260</v>
      </c>
      <c r="X898" s="25">
        <v>51</v>
      </c>
      <c r="Y898" s="25">
        <v>0</v>
      </c>
      <c r="Z898" s="25">
        <v>0</v>
      </c>
      <c r="AA898" s="25">
        <v>51</v>
      </c>
      <c r="AB898" s="26">
        <f>'TAZ 1454 2015 Land Use'!H898</f>
        <v>1762</v>
      </c>
      <c r="AC898" s="25">
        <f t="shared" si="46"/>
        <v>994</v>
      </c>
      <c r="AD898" s="25">
        <f t="shared" si="47"/>
        <v>768</v>
      </c>
      <c r="AE898" s="29">
        <f t="shared" si="48"/>
        <v>4.1513513513513516</v>
      </c>
    </row>
    <row r="899" spans="1:31" x14ac:dyDescent="0.25">
      <c r="A899" s="23">
        <v>4</v>
      </c>
      <c r="B899" s="25">
        <v>898</v>
      </c>
      <c r="C899" s="25">
        <v>1303</v>
      </c>
      <c r="D899" s="25">
        <v>4300</v>
      </c>
      <c r="E899" s="25">
        <v>220</v>
      </c>
      <c r="F899" s="25">
        <v>437</v>
      </c>
      <c r="G899" s="25">
        <v>200</v>
      </c>
      <c r="H899" s="25">
        <v>446</v>
      </c>
      <c r="I899" s="25">
        <v>353</v>
      </c>
      <c r="J899" s="25">
        <v>642</v>
      </c>
      <c r="K899" s="25">
        <v>257</v>
      </c>
      <c r="L899" s="25">
        <v>51</v>
      </c>
      <c r="M899" s="25">
        <v>717</v>
      </c>
      <c r="N899" s="25">
        <v>586</v>
      </c>
      <c r="O899" s="25">
        <v>813</v>
      </c>
      <c r="P899" s="25">
        <v>350</v>
      </c>
      <c r="Q899" s="25">
        <v>101</v>
      </c>
      <c r="R899" s="25">
        <v>39</v>
      </c>
      <c r="S899" s="25">
        <v>366</v>
      </c>
      <c r="T899" s="25">
        <v>1061</v>
      </c>
      <c r="U899" s="25">
        <v>1762</v>
      </c>
      <c r="V899" s="25">
        <v>715</v>
      </c>
      <c r="W899" s="25">
        <v>396</v>
      </c>
      <c r="X899" s="25">
        <v>0</v>
      </c>
      <c r="Y899" s="25">
        <v>0</v>
      </c>
      <c r="Z899" s="25">
        <v>0</v>
      </c>
      <c r="AA899" s="25">
        <v>0</v>
      </c>
      <c r="AB899" s="26">
        <f>'TAZ 1454 2015 Land Use'!H899</f>
        <v>1539</v>
      </c>
      <c r="AC899" s="25">
        <f t="shared" ref="AC899:AC962" si="49">(0*I899)+(1*J899)+(2*K899)</f>
        <v>1156</v>
      </c>
      <c r="AD899" s="25">
        <f t="shared" ref="AD899:AD962" si="50">AB899-AC899</f>
        <v>383</v>
      </c>
      <c r="AE899" s="29">
        <f t="shared" ref="AE899:AE962" si="51">IF(AND(L899=0,AD899=0),0,AD899/L899)</f>
        <v>7.5098039215686274</v>
      </c>
    </row>
    <row r="900" spans="1:31" x14ac:dyDescent="0.25">
      <c r="A900" s="23">
        <v>4</v>
      </c>
      <c r="B900" s="25">
        <v>899</v>
      </c>
      <c r="C900" s="25">
        <v>2305</v>
      </c>
      <c r="D900" s="25">
        <v>7708</v>
      </c>
      <c r="E900" s="25">
        <v>517</v>
      </c>
      <c r="F900" s="25">
        <v>567</v>
      </c>
      <c r="G900" s="25">
        <v>359</v>
      </c>
      <c r="H900" s="25">
        <v>862</v>
      </c>
      <c r="I900" s="25">
        <v>631</v>
      </c>
      <c r="J900" s="25">
        <v>975</v>
      </c>
      <c r="K900" s="25">
        <v>473</v>
      </c>
      <c r="L900" s="25">
        <v>226</v>
      </c>
      <c r="M900" s="25">
        <v>1281</v>
      </c>
      <c r="N900" s="25">
        <v>1024</v>
      </c>
      <c r="O900" s="25">
        <v>1063</v>
      </c>
      <c r="P900" s="25">
        <v>735</v>
      </c>
      <c r="Q900" s="25">
        <v>419</v>
      </c>
      <c r="R900" s="25">
        <v>88</v>
      </c>
      <c r="S900" s="25">
        <v>650</v>
      </c>
      <c r="T900" s="25">
        <v>1856</v>
      </c>
      <c r="U900" s="25">
        <v>2863</v>
      </c>
      <c r="V900" s="25">
        <v>1590</v>
      </c>
      <c r="W900" s="25">
        <v>749</v>
      </c>
      <c r="X900" s="25">
        <v>15</v>
      </c>
      <c r="Y900" s="25">
        <v>0</v>
      </c>
      <c r="Z900" s="25">
        <v>0</v>
      </c>
      <c r="AA900" s="25">
        <v>15</v>
      </c>
      <c r="AB900" s="26">
        <f>'TAZ 1454 2015 Land Use'!H900</f>
        <v>3160</v>
      </c>
      <c r="AC900" s="25">
        <f t="shared" si="49"/>
        <v>1921</v>
      </c>
      <c r="AD900" s="25">
        <f t="shared" si="50"/>
        <v>1239</v>
      </c>
      <c r="AE900" s="29">
        <f t="shared" si="51"/>
        <v>5.4823008849557526</v>
      </c>
    </row>
    <row r="901" spans="1:31" x14ac:dyDescent="0.25">
      <c r="A901" s="23">
        <v>4</v>
      </c>
      <c r="B901" s="25">
        <v>900</v>
      </c>
      <c r="C901" s="25">
        <v>1768</v>
      </c>
      <c r="D901" s="25">
        <v>6516</v>
      </c>
      <c r="E901" s="25">
        <v>406</v>
      </c>
      <c r="F901" s="25">
        <v>407</v>
      </c>
      <c r="G901" s="25">
        <v>249</v>
      </c>
      <c r="H901" s="25">
        <v>706</v>
      </c>
      <c r="I901" s="25">
        <v>668</v>
      </c>
      <c r="J901" s="25">
        <v>557</v>
      </c>
      <c r="K901" s="25">
        <v>354</v>
      </c>
      <c r="L901" s="25">
        <v>189</v>
      </c>
      <c r="M901" s="25">
        <v>846</v>
      </c>
      <c r="N901" s="25">
        <v>922</v>
      </c>
      <c r="O901" s="25">
        <v>1043</v>
      </c>
      <c r="P901" s="25">
        <v>449</v>
      </c>
      <c r="Q901" s="25">
        <v>172</v>
      </c>
      <c r="R901" s="25">
        <v>104</v>
      </c>
      <c r="S901" s="25">
        <v>713</v>
      </c>
      <c r="T901" s="25">
        <v>1513</v>
      </c>
      <c r="U901" s="25">
        <v>2575</v>
      </c>
      <c r="V901" s="25">
        <v>1187</v>
      </c>
      <c r="W901" s="25">
        <v>528</v>
      </c>
      <c r="X901" s="25">
        <v>75</v>
      </c>
      <c r="Y901" s="25">
        <v>0</v>
      </c>
      <c r="Z901" s="25">
        <v>0</v>
      </c>
      <c r="AA901" s="25">
        <v>75</v>
      </c>
      <c r="AB901" s="26">
        <f>'TAZ 1454 2015 Land Use'!H901</f>
        <v>2316</v>
      </c>
      <c r="AC901" s="25">
        <f t="shared" si="49"/>
        <v>1265</v>
      </c>
      <c r="AD901" s="25">
        <f t="shared" si="50"/>
        <v>1051</v>
      </c>
      <c r="AE901" s="29">
        <f t="shared" si="51"/>
        <v>5.5608465608465609</v>
      </c>
    </row>
    <row r="902" spans="1:31" x14ac:dyDescent="0.25">
      <c r="A902" s="23">
        <v>4</v>
      </c>
      <c r="B902" s="25">
        <v>901</v>
      </c>
      <c r="C902" s="25">
        <v>1792</v>
      </c>
      <c r="D902" s="25">
        <v>4690</v>
      </c>
      <c r="E902" s="25">
        <v>547</v>
      </c>
      <c r="F902" s="25">
        <v>460</v>
      </c>
      <c r="G902" s="25">
        <v>452</v>
      </c>
      <c r="H902" s="25">
        <v>333</v>
      </c>
      <c r="I902" s="25">
        <v>430</v>
      </c>
      <c r="J902" s="25">
        <v>728</v>
      </c>
      <c r="K902" s="25">
        <v>371</v>
      </c>
      <c r="L902" s="25">
        <v>263</v>
      </c>
      <c r="M902" s="25">
        <v>1173</v>
      </c>
      <c r="N902" s="25">
        <v>619</v>
      </c>
      <c r="O902" s="25">
        <v>751</v>
      </c>
      <c r="P902" s="25">
        <v>532</v>
      </c>
      <c r="Q902" s="25">
        <v>341</v>
      </c>
      <c r="R902" s="25">
        <v>168</v>
      </c>
      <c r="S902" s="25">
        <v>380</v>
      </c>
      <c r="T902" s="25">
        <v>721</v>
      </c>
      <c r="U902" s="25">
        <v>1781</v>
      </c>
      <c r="V902" s="25">
        <v>1302</v>
      </c>
      <c r="W902" s="25">
        <v>506</v>
      </c>
      <c r="X902" s="25">
        <v>3</v>
      </c>
      <c r="Y902" s="25">
        <v>0</v>
      </c>
      <c r="Z902" s="25">
        <v>0</v>
      </c>
      <c r="AA902" s="25">
        <v>3</v>
      </c>
      <c r="AB902" s="26">
        <f>'TAZ 1454 2015 Land Use'!H902</f>
        <v>2537</v>
      </c>
      <c r="AC902" s="25">
        <f t="shared" si="49"/>
        <v>1470</v>
      </c>
      <c r="AD902" s="25">
        <f t="shared" si="50"/>
        <v>1067</v>
      </c>
      <c r="AE902" s="29">
        <f t="shared" si="51"/>
        <v>4.0570342205323193</v>
      </c>
    </row>
    <row r="903" spans="1:31" x14ac:dyDescent="0.25">
      <c r="A903" s="23">
        <v>4</v>
      </c>
      <c r="B903" s="25">
        <v>902</v>
      </c>
      <c r="C903" s="25">
        <v>770</v>
      </c>
      <c r="D903" s="25">
        <v>2625</v>
      </c>
      <c r="E903" s="25">
        <v>252</v>
      </c>
      <c r="F903" s="25">
        <v>181</v>
      </c>
      <c r="G903" s="25">
        <v>166</v>
      </c>
      <c r="H903" s="25">
        <v>171</v>
      </c>
      <c r="I903" s="25">
        <v>170</v>
      </c>
      <c r="J903" s="25">
        <v>301</v>
      </c>
      <c r="K903" s="25">
        <v>252</v>
      </c>
      <c r="L903" s="25">
        <v>47</v>
      </c>
      <c r="M903" s="25">
        <v>522</v>
      </c>
      <c r="N903" s="25">
        <v>248</v>
      </c>
      <c r="O903" s="25">
        <v>236</v>
      </c>
      <c r="P903" s="25">
        <v>178</v>
      </c>
      <c r="Q903" s="25">
        <v>218</v>
      </c>
      <c r="R903" s="25">
        <v>138</v>
      </c>
      <c r="S903" s="25">
        <v>118</v>
      </c>
      <c r="T903" s="25">
        <v>764</v>
      </c>
      <c r="U903" s="25">
        <v>884</v>
      </c>
      <c r="V903" s="25">
        <v>556</v>
      </c>
      <c r="W903" s="25">
        <v>303</v>
      </c>
      <c r="X903" s="25">
        <v>688</v>
      </c>
      <c r="Y903" s="25">
        <v>681</v>
      </c>
      <c r="Z903" s="25">
        <v>0</v>
      </c>
      <c r="AA903" s="25">
        <v>7</v>
      </c>
      <c r="AB903" s="26">
        <f>'TAZ 1454 2015 Land Use'!H903</f>
        <v>1364</v>
      </c>
      <c r="AC903" s="25">
        <f t="shared" si="49"/>
        <v>805</v>
      </c>
      <c r="AD903" s="25">
        <f t="shared" si="50"/>
        <v>559</v>
      </c>
      <c r="AE903" s="29">
        <f t="shared" si="51"/>
        <v>11.893617021276595</v>
      </c>
    </row>
    <row r="904" spans="1:31" x14ac:dyDescent="0.25">
      <c r="A904" s="23">
        <v>4</v>
      </c>
      <c r="B904" s="25">
        <v>903</v>
      </c>
      <c r="C904" s="25">
        <v>1638</v>
      </c>
      <c r="D904" s="25">
        <v>4248</v>
      </c>
      <c r="E904" s="25">
        <v>488</v>
      </c>
      <c r="F904" s="25">
        <v>436</v>
      </c>
      <c r="G904" s="25">
        <v>421</v>
      </c>
      <c r="H904" s="25">
        <v>293</v>
      </c>
      <c r="I904" s="25">
        <v>410</v>
      </c>
      <c r="J904" s="25">
        <v>689</v>
      </c>
      <c r="K904" s="25">
        <v>492</v>
      </c>
      <c r="L904" s="25">
        <v>47</v>
      </c>
      <c r="M904" s="25">
        <v>1103</v>
      </c>
      <c r="N904" s="25">
        <v>535</v>
      </c>
      <c r="O904" s="25">
        <v>524</v>
      </c>
      <c r="P904" s="25">
        <v>451</v>
      </c>
      <c r="Q904" s="25">
        <v>340</v>
      </c>
      <c r="R904" s="25">
        <v>323</v>
      </c>
      <c r="S904" s="25">
        <v>326</v>
      </c>
      <c r="T904" s="25">
        <v>685</v>
      </c>
      <c r="U904" s="25">
        <v>1233</v>
      </c>
      <c r="V904" s="25">
        <v>1346</v>
      </c>
      <c r="W904" s="25">
        <v>658</v>
      </c>
      <c r="X904" s="25">
        <v>5</v>
      </c>
      <c r="Y904" s="25">
        <v>0</v>
      </c>
      <c r="Z904" s="25">
        <v>0</v>
      </c>
      <c r="AA904" s="25">
        <v>5</v>
      </c>
      <c r="AB904" s="26">
        <f>'TAZ 1454 2015 Land Use'!H904</f>
        <v>1980</v>
      </c>
      <c r="AC904" s="25">
        <f t="shared" si="49"/>
        <v>1673</v>
      </c>
      <c r="AD904" s="25">
        <f t="shared" si="50"/>
        <v>307</v>
      </c>
      <c r="AE904" s="29">
        <f t="shared" si="51"/>
        <v>6.5319148936170217</v>
      </c>
    </row>
    <row r="905" spans="1:31" x14ac:dyDescent="0.25">
      <c r="A905" s="23">
        <v>4</v>
      </c>
      <c r="B905" s="25">
        <v>904</v>
      </c>
      <c r="C905" s="25">
        <v>2230</v>
      </c>
      <c r="D905" s="25">
        <v>6488</v>
      </c>
      <c r="E905" s="25">
        <v>541</v>
      </c>
      <c r="F905" s="25">
        <v>694</v>
      </c>
      <c r="G905" s="25">
        <v>476</v>
      </c>
      <c r="H905" s="25">
        <v>519</v>
      </c>
      <c r="I905" s="25">
        <v>515</v>
      </c>
      <c r="J905" s="25">
        <v>1068</v>
      </c>
      <c r="K905" s="25">
        <v>515</v>
      </c>
      <c r="L905" s="25">
        <v>132</v>
      </c>
      <c r="M905" s="25">
        <v>1441</v>
      </c>
      <c r="N905" s="25">
        <v>789</v>
      </c>
      <c r="O905" s="25">
        <v>943</v>
      </c>
      <c r="P905" s="25">
        <v>660</v>
      </c>
      <c r="Q905" s="25">
        <v>422</v>
      </c>
      <c r="R905" s="25">
        <v>205</v>
      </c>
      <c r="S905" s="25">
        <v>548</v>
      </c>
      <c r="T905" s="25">
        <v>1150</v>
      </c>
      <c r="U905" s="25">
        <v>2463</v>
      </c>
      <c r="V905" s="25">
        <v>1793</v>
      </c>
      <c r="W905" s="25">
        <v>534</v>
      </c>
      <c r="X905" s="25">
        <v>49</v>
      </c>
      <c r="Y905" s="25">
        <v>0</v>
      </c>
      <c r="Z905" s="25">
        <v>0</v>
      </c>
      <c r="AA905" s="25">
        <v>49</v>
      </c>
      <c r="AB905" s="26">
        <f>'TAZ 1454 2015 Land Use'!H905</f>
        <v>2632</v>
      </c>
      <c r="AC905" s="25">
        <f t="shared" si="49"/>
        <v>2098</v>
      </c>
      <c r="AD905" s="25">
        <f t="shared" si="50"/>
        <v>534</v>
      </c>
      <c r="AE905" s="29">
        <f t="shared" si="51"/>
        <v>4.0454545454545459</v>
      </c>
    </row>
    <row r="906" spans="1:31" x14ac:dyDescent="0.25">
      <c r="A906" s="23">
        <v>4</v>
      </c>
      <c r="B906" s="25">
        <v>905</v>
      </c>
      <c r="C906" s="25">
        <v>2326</v>
      </c>
      <c r="D906" s="25">
        <v>7577</v>
      </c>
      <c r="E906" s="25">
        <v>443</v>
      </c>
      <c r="F906" s="25">
        <v>668</v>
      </c>
      <c r="G906" s="25">
        <v>466</v>
      </c>
      <c r="H906" s="25">
        <v>749</v>
      </c>
      <c r="I906" s="25">
        <v>419</v>
      </c>
      <c r="J906" s="25">
        <v>743</v>
      </c>
      <c r="K906" s="25">
        <v>847</v>
      </c>
      <c r="L906" s="25">
        <v>317</v>
      </c>
      <c r="M906" s="25">
        <v>1424</v>
      </c>
      <c r="N906" s="25">
        <v>902</v>
      </c>
      <c r="O906" s="25">
        <v>899</v>
      </c>
      <c r="P906" s="25">
        <v>821</v>
      </c>
      <c r="Q906" s="25">
        <v>436</v>
      </c>
      <c r="R906" s="25">
        <v>170</v>
      </c>
      <c r="S906" s="25">
        <v>576</v>
      </c>
      <c r="T906" s="25">
        <v>1346</v>
      </c>
      <c r="U906" s="25">
        <v>3190</v>
      </c>
      <c r="V906" s="25">
        <v>1758</v>
      </c>
      <c r="W906" s="25">
        <v>707</v>
      </c>
      <c r="X906" s="25">
        <v>0</v>
      </c>
      <c r="Y906" s="25">
        <v>0</v>
      </c>
      <c r="Z906" s="25">
        <v>0</v>
      </c>
      <c r="AA906" s="25">
        <v>0</v>
      </c>
      <c r="AB906" s="26">
        <f>'TAZ 1454 2015 Land Use'!H906</f>
        <v>3973</v>
      </c>
      <c r="AC906" s="25">
        <f t="shared" si="49"/>
        <v>2437</v>
      </c>
      <c r="AD906" s="25">
        <f t="shared" si="50"/>
        <v>1536</v>
      </c>
      <c r="AE906" s="29">
        <f t="shared" si="51"/>
        <v>4.8454258675078865</v>
      </c>
    </row>
    <row r="907" spans="1:31" x14ac:dyDescent="0.25">
      <c r="A907" s="23">
        <v>4</v>
      </c>
      <c r="B907" s="25">
        <v>906</v>
      </c>
      <c r="C907" s="25">
        <v>1975</v>
      </c>
      <c r="D907" s="25">
        <v>5873</v>
      </c>
      <c r="E907" s="25">
        <v>533</v>
      </c>
      <c r="F907" s="25">
        <v>574</v>
      </c>
      <c r="G907" s="25">
        <v>344</v>
      </c>
      <c r="H907" s="25">
        <v>524</v>
      </c>
      <c r="I907" s="25">
        <v>318</v>
      </c>
      <c r="J907" s="25">
        <v>1033</v>
      </c>
      <c r="K907" s="25">
        <v>499</v>
      </c>
      <c r="L907" s="25">
        <v>125</v>
      </c>
      <c r="M907" s="25">
        <v>1124</v>
      </c>
      <c r="N907" s="25">
        <v>851</v>
      </c>
      <c r="O907" s="25">
        <v>845</v>
      </c>
      <c r="P907" s="25">
        <v>819</v>
      </c>
      <c r="Q907" s="25">
        <v>216</v>
      </c>
      <c r="R907" s="25">
        <v>95</v>
      </c>
      <c r="S907" s="25">
        <v>196</v>
      </c>
      <c r="T907" s="25">
        <v>1424</v>
      </c>
      <c r="U907" s="25">
        <v>1866</v>
      </c>
      <c r="V907" s="25">
        <v>1649</v>
      </c>
      <c r="W907" s="25">
        <v>738</v>
      </c>
      <c r="X907" s="25">
        <v>27</v>
      </c>
      <c r="Y907" s="25">
        <v>0</v>
      </c>
      <c r="Z907" s="25">
        <v>0</v>
      </c>
      <c r="AA907" s="25">
        <v>27</v>
      </c>
      <c r="AB907" s="26">
        <f>'TAZ 1454 2015 Land Use'!H907</f>
        <v>2764</v>
      </c>
      <c r="AC907" s="25">
        <f t="shared" si="49"/>
        <v>2031</v>
      </c>
      <c r="AD907" s="25">
        <f t="shared" si="50"/>
        <v>733</v>
      </c>
      <c r="AE907" s="29">
        <f t="shared" si="51"/>
        <v>5.8639999999999999</v>
      </c>
    </row>
    <row r="908" spans="1:31" x14ac:dyDescent="0.25">
      <c r="A908" s="23">
        <v>4</v>
      </c>
      <c r="B908" s="25">
        <v>907</v>
      </c>
      <c r="C908" s="25">
        <v>1109</v>
      </c>
      <c r="D908" s="25">
        <v>2954</v>
      </c>
      <c r="E908" s="25">
        <v>260</v>
      </c>
      <c r="F908" s="25">
        <v>370</v>
      </c>
      <c r="G908" s="25">
        <v>199</v>
      </c>
      <c r="H908" s="25">
        <v>280</v>
      </c>
      <c r="I908" s="25">
        <v>183</v>
      </c>
      <c r="J908" s="25">
        <v>337</v>
      </c>
      <c r="K908" s="25">
        <v>520</v>
      </c>
      <c r="L908" s="25">
        <v>69</v>
      </c>
      <c r="M908" s="25">
        <v>719</v>
      </c>
      <c r="N908" s="25">
        <v>390</v>
      </c>
      <c r="O908" s="25">
        <v>188</v>
      </c>
      <c r="P908" s="25">
        <v>223</v>
      </c>
      <c r="Q908" s="25">
        <v>326</v>
      </c>
      <c r="R908" s="25">
        <v>372</v>
      </c>
      <c r="S908" s="25">
        <v>198</v>
      </c>
      <c r="T908" s="25">
        <v>468</v>
      </c>
      <c r="U908" s="25">
        <v>1055</v>
      </c>
      <c r="V908" s="25">
        <v>771</v>
      </c>
      <c r="W908" s="25">
        <v>462</v>
      </c>
      <c r="X908" s="25">
        <v>35</v>
      </c>
      <c r="Y908" s="25">
        <v>0</v>
      </c>
      <c r="Z908" s="25">
        <v>0</v>
      </c>
      <c r="AA908" s="25">
        <v>35</v>
      </c>
      <c r="AB908" s="26">
        <f>'TAZ 1454 2015 Land Use'!H908</f>
        <v>1693</v>
      </c>
      <c r="AC908" s="25">
        <f t="shared" si="49"/>
        <v>1377</v>
      </c>
      <c r="AD908" s="25">
        <f t="shared" si="50"/>
        <v>316</v>
      </c>
      <c r="AE908" s="29">
        <f t="shared" si="51"/>
        <v>4.5797101449275361</v>
      </c>
    </row>
    <row r="909" spans="1:31" x14ac:dyDescent="0.25">
      <c r="A909" s="23">
        <v>4</v>
      </c>
      <c r="B909" s="25">
        <v>908</v>
      </c>
      <c r="C909" s="25">
        <v>1519</v>
      </c>
      <c r="D909" s="25">
        <v>3939</v>
      </c>
      <c r="E909" s="25">
        <v>356</v>
      </c>
      <c r="F909" s="25">
        <v>545</v>
      </c>
      <c r="G909" s="25">
        <v>287</v>
      </c>
      <c r="H909" s="25">
        <v>331</v>
      </c>
      <c r="I909" s="25">
        <v>259</v>
      </c>
      <c r="J909" s="25">
        <v>732</v>
      </c>
      <c r="K909" s="25">
        <v>403</v>
      </c>
      <c r="L909" s="25">
        <v>125</v>
      </c>
      <c r="M909" s="25">
        <v>1062</v>
      </c>
      <c r="N909" s="25">
        <v>457</v>
      </c>
      <c r="O909" s="25">
        <v>365</v>
      </c>
      <c r="P909" s="25">
        <v>521</v>
      </c>
      <c r="Q909" s="25">
        <v>330</v>
      </c>
      <c r="R909" s="25">
        <v>303</v>
      </c>
      <c r="S909" s="25">
        <v>276</v>
      </c>
      <c r="T909" s="25">
        <v>576</v>
      </c>
      <c r="U909" s="25">
        <v>1442</v>
      </c>
      <c r="V909" s="25">
        <v>1098</v>
      </c>
      <c r="W909" s="25">
        <v>547</v>
      </c>
      <c r="X909" s="25">
        <v>8</v>
      </c>
      <c r="Y909" s="25">
        <v>0</v>
      </c>
      <c r="Z909" s="25">
        <v>0</v>
      </c>
      <c r="AA909" s="25">
        <v>8</v>
      </c>
      <c r="AB909" s="26">
        <f>'TAZ 1454 2015 Land Use'!H909</f>
        <v>2138</v>
      </c>
      <c r="AC909" s="25">
        <f t="shared" si="49"/>
        <v>1538</v>
      </c>
      <c r="AD909" s="25">
        <f t="shared" si="50"/>
        <v>600</v>
      </c>
      <c r="AE909" s="29">
        <f t="shared" si="51"/>
        <v>4.8</v>
      </c>
    </row>
    <row r="910" spans="1:31" x14ac:dyDescent="0.25">
      <c r="A910" s="23">
        <v>4</v>
      </c>
      <c r="B910" s="25">
        <v>909</v>
      </c>
      <c r="C910" s="25">
        <v>1371</v>
      </c>
      <c r="D910" s="25">
        <v>3602</v>
      </c>
      <c r="E910" s="25">
        <v>330</v>
      </c>
      <c r="F910" s="25">
        <v>420</v>
      </c>
      <c r="G910" s="25">
        <v>305</v>
      </c>
      <c r="H910" s="25">
        <v>316</v>
      </c>
      <c r="I910" s="25">
        <v>219</v>
      </c>
      <c r="J910" s="25">
        <v>484</v>
      </c>
      <c r="K910" s="25">
        <v>524</v>
      </c>
      <c r="L910" s="25">
        <v>144</v>
      </c>
      <c r="M910" s="25">
        <v>922</v>
      </c>
      <c r="N910" s="25">
        <v>449</v>
      </c>
      <c r="O910" s="25">
        <v>380</v>
      </c>
      <c r="P910" s="25">
        <v>289</v>
      </c>
      <c r="Q910" s="25">
        <v>313</v>
      </c>
      <c r="R910" s="25">
        <v>389</v>
      </c>
      <c r="S910" s="25">
        <v>234</v>
      </c>
      <c r="T910" s="25">
        <v>469</v>
      </c>
      <c r="U910" s="25">
        <v>1371</v>
      </c>
      <c r="V910" s="25">
        <v>1046</v>
      </c>
      <c r="W910" s="25">
        <v>482</v>
      </c>
      <c r="X910" s="25">
        <v>0</v>
      </c>
      <c r="Y910" s="25">
        <v>0</v>
      </c>
      <c r="Z910" s="25">
        <v>0</v>
      </c>
      <c r="AA910" s="25">
        <v>0</v>
      </c>
      <c r="AB910" s="26">
        <f>'TAZ 1454 2015 Land Use'!H910</f>
        <v>2082</v>
      </c>
      <c r="AC910" s="25">
        <f t="shared" si="49"/>
        <v>1532</v>
      </c>
      <c r="AD910" s="25">
        <f t="shared" si="50"/>
        <v>550</v>
      </c>
      <c r="AE910" s="29">
        <f t="shared" si="51"/>
        <v>3.8194444444444446</v>
      </c>
    </row>
    <row r="911" spans="1:31" x14ac:dyDescent="0.25">
      <c r="A911" s="23">
        <v>4</v>
      </c>
      <c r="B911" s="25">
        <v>910</v>
      </c>
      <c r="C911" s="25">
        <v>2133</v>
      </c>
      <c r="D911" s="25">
        <v>4957</v>
      </c>
      <c r="E911" s="25">
        <v>680</v>
      </c>
      <c r="F911" s="25">
        <v>775</v>
      </c>
      <c r="G911" s="25">
        <v>333</v>
      </c>
      <c r="H911" s="25">
        <v>345</v>
      </c>
      <c r="I911" s="25">
        <v>630</v>
      </c>
      <c r="J911" s="25">
        <v>862</v>
      </c>
      <c r="K911" s="25">
        <v>553</v>
      </c>
      <c r="L911" s="25">
        <v>88</v>
      </c>
      <c r="M911" s="25">
        <v>1670</v>
      </c>
      <c r="N911" s="25">
        <v>463</v>
      </c>
      <c r="O911" s="25">
        <v>610</v>
      </c>
      <c r="P911" s="25">
        <v>483</v>
      </c>
      <c r="Q911" s="25">
        <v>509</v>
      </c>
      <c r="R911" s="25">
        <v>531</v>
      </c>
      <c r="S911" s="25">
        <v>246</v>
      </c>
      <c r="T911" s="25">
        <v>681</v>
      </c>
      <c r="U911" s="25">
        <v>1440</v>
      </c>
      <c r="V911" s="25">
        <v>1547</v>
      </c>
      <c r="W911" s="25">
        <v>1043</v>
      </c>
      <c r="X911" s="25">
        <v>10</v>
      </c>
      <c r="Y911" s="25">
        <v>0</v>
      </c>
      <c r="Z911" s="25">
        <v>0</v>
      </c>
      <c r="AA911" s="25">
        <v>10</v>
      </c>
      <c r="AB911" s="26">
        <f>'TAZ 1454 2015 Land Use'!H911</f>
        <v>2389</v>
      </c>
      <c r="AC911" s="25">
        <f t="shared" si="49"/>
        <v>1968</v>
      </c>
      <c r="AD911" s="25">
        <f t="shared" si="50"/>
        <v>421</v>
      </c>
      <c r="AE911" s="29">
        <f t="shared" si="51"/>
        <v>4.7840909090909092</v>
      </c>
    </row>
    <row r="912" spans="1:31" x14ac:dyDescent="0.25">
      <c r="A912" s="23">
        <v>4</v>
      </c>
      <c r="B912" s="25">
        <v>911</v>
      </c>
      <c r="C912" s="25">
        <v>998</v>
      </c>
      <c r="D912" s="25">
        <v>2679</v>
      </c>
      <c r="E912" s="25">
        <v>256</v>
      </c>
      <c r="F912" s="25">
        <v>456</v>
      </c>
      <c r="G912" s="25">
        <v>105</v>
      </c>
      <c r="H912" s="25">
        <v>181</v>
      </c>
      <c r="I912" s="25">
        <v>228</v>
      </c>
      <c r="J912" s="25">
        <v>375</v>
      </c>
      <c r="K912" s="25">
        <v>347</v>
      </c>
      <c r="L912" s="25">
        <v>48</v>
      </c>
      <c r="M912" s="25">
        <v>765</v>
      </c>
      <c r="N912" s="25">
        <v>233</v>
      </c>
      <c r="O912" s="25">
        <v>106</v>
      </c>
      <c r="P912" s="25">
        <v>178</v>
      </c>
      <c r="Q912" s="25">
        <v>210</v>
      </c>
      <c r="R912" s="25">
        <v>504</v>
      </c>
      <c r="S912" s="25">
        <v>106</v>
      </c>
      <c r="T912" s="25">
        <v>499</v>
      </c>
      <c r="U912" s="25">
        <v>789</v>
      </c>
      <c r="V912" s="25">
        <v>762</v>
      </c>
      <c r="W912" s="25">
        <v>523</v>
      </c>
      <c r="X912" s="25">
        <v>351</v>
      </c>
      <c r="Y912" s="25">
        <v>351</v>
      </c>
      <c r="Z912" s="25">
        <v>0</v>
      </c>
      <c r="AA912" s="25">
        <v>0</v>
      </c>
      <c r="AB912" s="26">
        <f>'TAZ 1454 2015 Land Use'!H912</f>
        <v>1447</v>
      </c>
      <c r="AC912" s="25">
        <f t="shared" si="49"/>
        <v>1069</v>
      </c>
      <c r="AD912" s="25">
        <f t="shared" si="50"/>
        <v>378</v>
      </c>
      <c r="AE912" s="29">
        <f t="shared" si="51"/>
        <v>7.875</v>
      </c>
    </row>
    <row r="913" spans="1:31" x14ac:dyDescent="0.25">
      <c r="A913" s="23">
        <v>4</v>
      </c>
      <c r="B913" s="25">
        <v>912</v>
      </c>
      <c r="C913" s="25">
        <v>1765</v>
      </c>
      <c r="D913" s="25">
        <v>4544</v>
      </c>
      <c r="E913" s="25">
        <v>277</v>
      </c>
      <c r="F913" s="25">
        <v>850</v>
      </c>
      <c r="G913" s="25">
        <v>304</v>
      </c>
      <c r="H913" s="25">
        <v>334</v>
      </c>
      <c r="I913" s="25">
        <v>458</v>
      </c>
      <c r="J913" s="25">
        <v>528</v>
      </c>
      <c r="K913" s="25">
        <v>637</v>
      </c>
      <c r="L913" s="25">
        <v>142</v>
      </c>
      <c r="M913" s="25">
        <v>1329</v>
      </c>
      <c r="N913" s="25">
        <v>436</v>
      </c>
      <c r="O913" s="25">
        <v>159</v>
      </c>
      <c r="P913" s="25">
        <v>207</v>
      </c>
      <c r="Q913" s="25">
        <v>415</v>
      </c>
      <c r="R913" s="25">
        <v>984</v>
      </c>
      <c r="S913" s="25">
        <v>152</v>
      </c>
      <c r="T913" s="25">
        <v>606</v>
      </c>
      <c r="U913" s="25">
        <v>1144</v>
      </c>
      <c r="V913" s="25">
        <v>1586</v>
      </c>
      <c r="W913" s="25">
        <v>1056</v>
      </c>
      <c r="X913" s="25">
        <v>0</v>
      </c>
      <c r="Y913" s="25">
        <v>0</v>
      </c>
      <c r="Z913" s="25">
        <v>0</v>
      </c>
      <c r="AA913" s="25">
        <v>0</v>
      </c>
      <c r="AB913" s="26">
        <f>'TAZ 1454 2015 Land Use'!H913</f>
        <v>2362</v>
      </c>
      <c r="AC913" s="25">
        <f t="shared" si="49"/>
        <v>1802</v>
      </c>
      <c r="AD913" s="25">
        <f t="shared" si="50"/>
        <v>560</v>
      </c>
      <c r="AE913" s="29">
        <f t="shared" si="51"/>
        <v>3.943661971830986</v>
      </c>
    </row>
    <row r="914" spans="1:31" x14ac:dyDescent="0.25">
      <c r="A914" s="23">
        <v>4</v>
      </c>
      <c r="B914" s="25">
        <v>913</v>
      </c>
      <c r="C914" s="25">
        <v>2413</v>
      </c>
      <c r="D914" s="25">
        <v>5553</v>
      </c>
      <c r="E914" s="25">
        <v>557</v>
      </c>
      <c r="F914" s="25">
        <v>1084</v>
      </c>
      <c r="G914" s="25">
        <v>386</v>
      </c>
      <c r="H914" s="25">
        <v>386</v>
      </c>
      <c r="I914" s="25">
        <v>434</v>
      </c>
      <c r="J914" s="25">
        <v>1086</v>
      </c>
      <c r="K914" s="25">
        <v>893</v>
      </c>
      <c r="L914" s="25">
        <v>0</v>
      </c>
      <c r="M914" s="25">
        <v>1655</v>
      </c>
      <c r="N914" s="25">
        <v>758</v>
      </c>
      <c r="O914" s="25">
        <v>172</v>
      </c>
      <c r="P914" s="25">
        <v>493</v>
      </c>
      <c r="Q914" s="25">
        <v>515</v>
      </c>
      <c r="R914" s="25">
        <v>1233</v>
      </c>
      <c r="S914" s="25">
        <v>290</v>
      </c>
      <c r="T914" s="25">
        <v>895</v>
      </c>
      <c r="U914" s="25">
        <v>1220</v>
      </c>
      <c r="V914" s="25">
        <v>2049</v>
      </c>
      <c r="W914" s="25">
        <v>1099</v>
      </c>
      <c r="X914" s="25">
        <v>6</v>
      </c>
      <c r="Y914" s="25">
        <v>0</v>
      </c>
      <c r="Z914" s="25">
        <v>0</v>
      </c>
      <c r="AA914" s="25">
        <v>6</v>
      </c>
      <c r="AB914" s="26">
        <f>'TAZ 1454 2015 Land Use'!H914</f>
        <v>2984</v>
      </c>
      <c r="AC914" s="25">
        <f t="shared" si="49"/>
        <v>2872</v>
      </c>
      <c r="AD914" s="25">
        <f t="shared" si="50"/>
        <v>112</v>
      </c>
      <c r="AE914" s="29" t="e">
        <f t="shared" si="51"/>
        <v>#DIV/0!</v>
      </c>
    </row>
    <row r="915" spans="1:31" x14ac:dyDescent="0.25">
      <c r="A915" s="23">
        <v>4</v>
      </c>
      <c r="B915" s="25">
        <v>914</v>
      </c>
      <c r="C915" s="25">
        <v>2310</v>
      </c>
      <c r="D915" s="25">
        <v>5425</v>
      </c>
      <c r="E915" s="25">
        <v>537</v>
      </c>
      <c r="F915" s="25">
        <v>980</v>
      </c>
      <c r="G915" s="25">
        <v>431</v>
      </c>
      <c r="H915" s="25">
        <v>362</v>
      </c>
      <c r="I915" s="25">
        <v>477</v>
      </c>
      <c r="J915" s="25">
        <v>783</v>
      </c>
      <c r="K915" s="25">
        <v>911</v>
      </c>
      <c r="L915" s="25">
        <v>139</v>
      </c>
      <c r="M915" s="25">
        <v>1674</v>
      </c>
      <c r="N915" s="25">
        <v>636</v>
      </c>
      <c r="O915" s="25">
        <v>214</v>
      </c>
      <c r="P915" s="25">
        <v>352</v>
      </c>
      <c r="Q915" s="25">
        <v>529</v>
      </c>
      <c r="R915" s="25">
        <v>1215</v>
      </c>
      <c r="S915" s="25">
        <v>231</v>
      </c>
      <c r="T915" s="25">
        <v>788</v>
      </c>
      <c r="U915" s="25">
        <v>1550</v>
      </c>
      <c r="V915" s="25">
        <v>2039</v>
      </c>
      <c r="W915" s="25">
        <v>817</v>
      </c>
      <c r="X915" s="25">
        <v>0</v>
      </c>
      <c r="Y915" s="25">
        <v>0</v>
      </c>
      <c r="Z915" s="25">
        <v>0</v>
      </c>
      <c r="AA915" s="25">
        <v>0</v>
      </c>
      <c r="AB915" s="26">
        <f>'TAZ 1454 2015 Land Use'!H915</f>
        <v>3334</v>
      </c>
      <c r="AC915" s="25">
        <f t="shared" si="49"/>
        <v>2605</v>
      </c>
      <c r="AD915" s="25">
        <f t="shared" si="50"/>
        <v>729</v>
      </c>
      <c r="AE915" s="29">
        <f t="shared" si="51"/>
        <v>5.2446043165467628</v>
      </c>
    </row>
    <row r="916" spans="1:31" x14ac:dyDescent="0.25">
      <c r="A916" s="23">
        <v>4</v>
      </c>
      <c r="B916" s="25">
        <v>915</v>
      </c>
      <c r="C916" s="25">
        <v>1422</v>
      </c>
      <c r="D916" s="25">
        <v>3631</v>
      </c>
      <c r="E916" s="25">
        <v>380</v>
      </c>
      <c r="F916" s="25">
        <v>428</v>
      </c>
      <c r="G916" s="25">
        <v>320</v>
      </c>
      <c r="H916" s="25">
        <v>294</v>
      </c>
      <c r="I916" s="25">
        <v>333</v>
      </c>
      <c r="J916" s="25">
        <v>485</v>
      </c>
      <c r="K916" s="25">
        <v>507</v>
      </c>
      <c r="L916" s="25">
        <v>97</v>
      </c>
      <c r="M916" s="25">
        <v>981</v>
      </c>
      <c r="N916" s="25">
        <v>441</v>
      </c>
      <c r="O916" s="25">
        <v>189</v>
      </c>
      <c r="P916" s="25">
        <v>240</v>
      </c>
      <c r="Q916" s="25">
        <v>189</v>
      </c>
      <c r="R916" s="25">
        <v>804</v>
      </c>
      <c r="S916" s="25">
        <v>225</v>
      </c>
      <c r="T916" s="25">
        <v>529</v>
      </c>
      <c r="U916" s="25">
        <v>1066</v>
      </c>
      <c r="V916" s="25">
        <v>1122</v>
      </c>
      <c r="W916" s="25">
        <v>689</v>
      </c>
      <c r="X916" s="25">
        <v>5</v>
      </c>
      <c r="Y916" s="25">
        <v>2</v>
      </c>
      <c r="Z916" s="25">
        <v>0</v>
      </c>
      <c r="AA916" s="25">
        <v>4</v>
      </c>
      <c r="AB916" s="26">
        <f>'TAZ 1454 2015 Land Use'!H916</f>
        <v>1915</v>
      </c>
      <c r="AC916" s="25">
        <f t="shared" si="49"/>
        <v>1499</v>
      </c>
      <c r="AD916" s="25">
        <f t="shared" si="50"/>
        <v>416</v>
      </c>
      <c r="AE916" s="29">
        <f t="shared" si="51"/>
        <v>4.2886597938144329</v>
      </c>
    </row>
    <row r="917" spans="1:31" x14ac:dyDescent="0.25">
      <c r="A917" s="23">
        <v>4</v>
      </c>
      <c r="B917" s="25">
        <v>916</v>
      </c>
      <c r="C917" s="25">
        <v>1405</v>
      </c>
      <c r="D917" s="25">
        <v>3756</v>
      </c>
      <c r="E917" s="25">
        <v>298</v>
      </c>
      <c r="F917" s="25">
        <v>535</v>
      </c>
      <c r="G917" s="25">
        <v>257</v>
      </c>
      <c r="H917" s="25">
        <v>315</v>
      </c>
      <c r="I917" s="25">
        <v>316</v>
      </c>
      <c r="J917" s="25">
        <v>519</v>
      </c>
      <c r="K917" s="25">
        <v>502</v>
      </c>
      <c r="L917" s="25">
        <v>68</v>
      </c>
      <c r="M917" s="25">
        <v>919</v>
      </c>
      <c r="N917" s="25">
        <v>486</v>
      </c>
      <c r="O917" s="25">
        <v>180</v>
      </c>
      <c r="P917" s="25">
        <v>262</v>
      </c>
      <c r="Q917" s="25">
        <v>223</v>
      </c>
      <c r="R917" s="25">
        <v>740</v>
      </c>
      <c r="S917" s="25">
        <v>226</v>
      </c>
      <c r="T917" s="25">
        <v>836</v>
      </c>
      <c r="U917" s="25">
        <v>893</v>
      </c>
      <c r="V917" s="25">
        <v>1125</v>
      </c>
      <c r="W917" s="25">
        <v>676</v>
      </c>
      <c r="X917" s="25">
        <v>158</v>
      </c>
      <c r="Y917" s="25">
        <v>150</v>
      </c>
      <c r="Z917" s="25">
        <v>0</v>
      </c>
      <c r="AA917" s="25">
        <v>8</v>
      </c>
      <c r="AB917" s="26">
        <f>'TAZ 1454 2015 Land Use'!H917</f>
        <v>1854</v>
      </c>
      <c r="AC917" s="25">
        <f t="shared" si="49"/>
        <v>1523</v>
      </c>
      <c r="AD917" s="25">
        <f t="shared" si="50"/>
        <v>331</v>
      </c>
      <c r="AE917" s="29">
        <f t="shared" si="51"/>
        <v>4.867647058823529</v>
      </c>
    </row>
    <row r="918" spans="1:31" x14ac:dyDescent="0.25">
      <c r="A918" s="23">
        <v>4</v>
      </c>
      <c r="B918" s="25">
        <v>917</v>
      </c>
      <c r="C918" s="25">
        <v>2194</v>
      </c>
      <c r="D918" s="25">
        <v>5746</v>
      </c>
      <c r="E918" s="25">
        <v>543</v>
      </c>
      <c r="F918" s="25">
        <v>690</v>
      </c>
      <c r="G918" s="25">
        <v>326</v>
      </c>
      <c r="H918" s="25">
        <v>635</v>
      </c>
      <c r="I918" s="25">
        <v>390</v>
      </c>
      <c r="J918" s="25">
        <v>780</v>
      </c>
      <c r="K918" s="25">
        <v>908</v>
      </c>
      <c r="L918" s="25">
        <v>116</v>
      </c>
      <c r="M918" s="25">
        <v>1433</v>
      </c>
      <c r="N918" s="25">
        <v>761</v>
      </c>
      <c r="O918" s="25">
        <v>365</v>
      </c>
      <c r="P918" s="25">
        <v>333</v>
      </c>
      <c r="Q918" s="25">
        <v>381</v>
      </c>
      <c r="R918" s="25">
        <v>1115</v>
      </c>
      <c r="S918" s="25">
        <v>243</v>
      </c>
      <c r="T918" s="25">
        <v>1253</v>
      </c>
      <c r="U918" s="25">
        <v>1254</v>
      </c>
      <c r="V918" s="25">
        <v>1990</v>
      </c>
      <c r="W918" s="25">
        <v>1006</v>
      </c>
      <c r="X918" s="25">
        <v>0</v>
      </c>
      <c r="Y918" s="25">
        <v>0</v>
      </c>
      <c r="Z918" s="25">
        <v>0</v>
      </c>
      <c r="AA918" s="25">
        <v>0</v>
      </c>
      <c r="AB918" s="26">
        <f>'TAZ 1454 2015 Land Use'!H918</f>
        <v>3076</v>
      </c>
      <c r="AC918" s="25">
        <f t="shared" si="49"/>
        <v>2596</v>
      </c>
      <c r="AD918" s="25">
        <f t="shared" si="50"/>
        <v>480</v>
      </c>
      <c r="AE918" s="29">
        <f t="shared" si="51"/>
        <v>4.1379310344827589</v>
      </c>
    </row>
    <row r="919" spans="1:31" x14ac:dyDescent="0.25">
      <c r="A919" s="23">
        <v>4</v>
      </c>
      <c r="B919" s="25">
        <v>918</v>
      </c>
      <c r="C919" s="25">
        <v>2198</v>
      </c>
      <c r="D919" s="25">
        <v>6302</v>
      </c>
      <c r="E919" s="25">
        <v>296</v>
      </c>
      <c r="F919" s="25">
        <v>770</v>
      </c>
      <c r="G919" s="25">
        <v>410</v>
      </c>
      <c r="H919" s="25">
        <v>722</v>
      </c>
      <c r="I919" s="25">
        <v>586</v>
      </c>
      <c r="J919" s="25">
        <v>826</v>
      </c>
      <c r="K919" s="25">
        <v>665</v>
      </c>
      <c r="L919" s="25">
        <v>121</v>
      </c>
      <c r="M919" s="25">
        <v>1323</v>
      </c>
      <c r="N919" s="25">
        <v>875</v>
      </c>
      <c r="O919" s="25">
        <v>195</v>
      </c>
      <c r="P919" s="25">
        <v>207</v>
      </c>
      <c r="Q919" s="25">
        <v>344</v>
      </c>
      <c r="R919" s="25">
        <v>1452</v>
      </c>
      <c r="S919" s="25">
        <v>275</v>
      </c>
      <c r="T919" s="25">
        <v>1445</v>
      </c>
      <c r="U919" s="25">
        <v>1248</v>
      </c>
      <c r="V919" s="25">
        <v>1979</v>
      </c>
      <c r="W919" s="25">
        <v>1355</v>
      </c>
      <c r="X919" s="25">
        <v>3</v>
      </c>
      <c r="Y919" s="25">
        <v>0</v>
      </c>
      <c r="Z919" s="25">
        <v>0</v>
      </c>
      <c r="AA919" s="25">
        <v>3</v>
      </c>
      <c r="AB919" s="26">
        <f>'TAZ 1454 2015 Land Use'!H919</f>
        <v>2666</v>
      </c>
      <c r="AC919" s="25">
        <f t="shared" si="49"/>
        <v>2156</v>
      </c>
      <c r="AD919" s="25">
        <f t="shared" si="50"/>
        <v>510</v>
      </c>
      <c r="AE919" s="29">
        <f t="shared" si="51"/>
        <v>4.214876033057851</v>
      </c>
    </row>
    <row r="920" spans="1:31" x14ac:dyDescent="0.25">
      <c r="A920" s="23">
        <v>4</v>
      </c>
      <c r="B920" s="25">
        <v>919</v>
      </c>
      <c r="C920" s="25">
        <v>703</v>
      </c>
      <c r="D920" s="25">
        <v>1892</v>
      </c>
      <c r="E920" s="25">
        <v>134</v>
      </c>
      <c r="F920" s="25">
        <v>259</v>
      </c>
      <c r="G920" s="25">
        <v>125</v>
      </c>
      <c r="H920" s="25">
        <v>185</v>
      </c>
      <c r="I920" s="25">
        <v>157</v>
      </c>
      <c r="J920" s="25">
        <v>213</v>
      </c>
      <c r="K920" s="25">
        <v>256</v>
      </c>
      <c r="L920" s="25">
        <v>77</v>
      </c>
      <c r="M920" s="25">
        <v>457</v>
      </c>
      <c r="N920" s="25">
        <v>246</v>
      </c>
      <c r="O920" s="25">
        <v>55</v>
      </c>
      <c r="P920" s="25">
        <v>87</v>
      </c>
      <c r="Q920" s="25">
        <v>116</v>
      </c>
      <c r="R920" s="25">
        <v>445</v>
      </c>
      <c r="S920" s="25">
        <v>130</v>
      </c>
      <c r="T920" s="25">
        <v>360</v>
      </c>
      <c r="U920" s="25">
        <v>461</v>
      </c>
      <c r="V920" s="25">
        <v>527</v>
      </c>
      <c r="W920" s="25">
        <v>414</v>
      </c>
      <c r="X920" s="25">
        <v>0</v>
      </c>
      <c r="Y920" s="25">
        <v>0</v>
      </c>
      <c r="Z920" s="25">
        <v>0</v>
      </c>
      <c r="AA920" s="25">
        <v>0</v>
      </c>
      <c r="AB920" s="26">
        <f>'TAZ 1454 2015 Land Use'!H920</f>
        <v>987</v>
      </c>
      <c r="AC920" s="25">
        <f t="shared" si="49"/>
        <v>725</v>
      </c>
      <c r="AD920" s="25">
        <f t="shared" si="50"/>
        <v>262</v>
      </c>
      <c r="AE920" s="29">
        <f t="shared" si="51"/>
        <v>3.4025974025974026</v>
      </c>
    </row>
    <row r="921" spans="1:31" x14ac:dyDescent="0.25">
      <c r="A921" s="23">
        <v>4</v>
      </c>
      <c r="B921" s="25">
        <v>920</v>
      </c>
      <c r="C921" s="25">
        <v>797</v>
      </c>
      <c r="D921" s="25">
        <v>2085</v>
      </c>
      <c r="E921" s="25">
        <v>146</v>
      </c>
      <c r="F921" s="25">
        <v>361</v>
      </c>
      <c r="G921" s="25">
        <v>128</v>
      </c>
      <c r="H921" s="25">
        <v>162</v>
      </c>
      <c r="I921" s="25">
        <v>199</v>
      </c>
      <c r="J921" s="25">
        <v>246</v>
      </c>
      <c r="K921" s="25">
        <v>302</v>
      </c>
      <c r="L921" s="25">
        <v>50</v>
      </c>
      <c r="M921" s="25">
        <v>586</v>
      </c>
      <c r="N921" s="25">
        <v>211</v>
      </c>
      <c r="O921" s="25">
        <v>66</v>
      </c>
      <c r="P921" s="25">
        <v>92</v>
      </c>
      <c r="Q921" s="25">
        <v>182</v>
      </c>
      <c r="R921" s="25">
        <v>457</v>
      </c>
      <c r="S921" s="25">
        <v>131</v>
      </c>
      <c r="T921" s="25">
        <v>249</v>
      </c>
      <c r="U921" s="25">
        <v>576</v>
      </c>
      <c r="V921" s="25">
        <v>636</v>
      </c>
      <c r="W921" s="25">
        <v>493</v>
      </c>
      <c r="X921" s="25">
        <v>1</v>
      </c>
      <c r="Y921" s="25">
        <v>0</v>
      </c>
      <c r="Z921" s="25">
        <v>0</v>
      </c>
      <c r="AA921" s="25">
        <v>1</v>
      </c>
      <c r="AB921" s="26">
        <f>'TAZ 1454 2015 Land Use'!H921</f>
        <v>1097</v>
      </c>
      <c r="AC921" s="25">
        <f t="shared" si="49"/>
        <v>850</v>
      </c>
      <c r="AD921" s="25">
        <f t="shared" si="50"/>
        <v>247</v>
      </c>
      <c r="AE921" s="29">
        <f t="shared" si="51"/>
        <v>4.9400000000000004</v>
      </c>
    </row>
    <row r="922" spans="1:31" x14ac:dyDescent="0.25">
      <c r="A922" s="23">
        <v>4</v>
      </c>
      <c r="B922" s="25">
        <v>921</v>
      </c>
      <c r="C922" s="25">
        <v>1226</v>
      </c>
      <c r="D922" s="25">
        <v>2725</v>
      </c>
      <c r="E922" s="25">
        <v>463</v>
      </c>
      <c r="F922" s="25">
        <v>384</v>
      </c>
      <c r="G922" s="25">
        <v>187</v>
      </c>
      <c r="H922" s="25">
        <v>192</v>
      </c>
      <c r="I922" s="25">
        <v>301</v>
      </c>
      <c r="J922" s="25">
        <v>547</v>
      </c>
      <c r="K922" s="25">
        <v>357</v>
      </c>
      <c r="L922" s="25">
        <v>21</v>
      </c>
      <c r="M922" s="25">
        <v>831</v>
      </c>
      <c r="N922" s="25">
        <v>395</v>
      </c>
      <c r="O922" s="25">
        <v>376</v>
      </c>
      <c r="P922" s="25">
        <v>334</v>
      </c>
      <c r="Q922" s="25">
        <v>166</v>
      </c>
      <c r="R922" s="25">
        <v>350</v>
      </c>
      <c r="S922" s="25">
        <v>233</v>
      </c>
      <c r="T922" s="25">
        <v>468</v>
      </c>
      <c r="U922" s="25">
        <v>868</v>
      </c>
      <c r="V922" s="25">
        <v>713</v>
      </c>
      <c r="W922" s="25">
        <v>443</v>
      </c>
      <c r="X922" s="25">
        <v>2</v>
      </c>
      <c r="Y922" s="25">
        <v>0</v>
      </c>
      <c r="Z922" s="25">
        <v>0</v>
      </c>
      <c r="AA922" s="25">
        <v>2</v>
      </c>
      <c r="AB922" s="26">
        <f>'TAZ 1454 2015 Land Use'!H922</f>
        <v>1387</v>
      </c>
      <c r="AC922" s="25">
        <f t="shared" si="49"/>
        <v>1261</v>
      </c>
      <c r="AD922" s="25">
        <f t="shared" si="50"/>
        <v>126</v>
      </c>
      <c r="AE922" s="29">
        <f t="shared" si="51"/>
        <v>6</v>
      </c>
    </row>
    <row r="923" spans="1:31" x14ac:dyDescent="0.25">
      <c r="A923" s="23">
        <v>4</v>
      </c>
      <c r="B923" s="25">
        <v>922</v>
      </c>
      <c r="C923" s="25">
        <v>1855</v>
      </c>
      <c r="D923" s="25">
        <v>3919</v>
      </c>
      <c r="E923" s="25">
        <v>767</v>
      </c>
      <c r="F923" s="25">
        <v>548</v>
      </c>
      <c r="G923" s="25">
        <v>325</v>
      </c>
      <c r="H923" s="25">
        <v>215</v>
      </c>
      <c r="I923" s="25">
        <v>487</v>
      </c>
      <c r="J923" s="25">
        <v>767</v>
      </c>
      <c r="K923" s="25">
        <v>508</v>
      </c>
      <c r="L923" s="25">
        <v>93</v>
      </c>
      <c r="M923" s="25">
        <v>1347</v>
      </c>
      <c r="N923" s="25">
        <v>508</v>
      </c>
      <c r="O923" s="25">
        <v>506</v>
      </c>
      <c r="P923" s="25">
        <v>369</v>
      </c>
      <c r="Q923" s="25">
        <v>416</v>
      </c>
      <c r="R923" s="25">
        <v>564</v>
      </c>
      <c r="S923" s="25">
        <v>349</v>
      </c>
      <c r="T923" s="25">
        <v>468</v>
      </c>
      <c r="U923" s="25">
        <v>1176</v>
      </c>
      <c r="V923" s="25">
        <v>1247</v>
      </c>
      <c r="W923" s="25">
        <v>679</v>
      </c>
      <c r="X923" s="25">
        <v>0</v>
      </c>
      <c r="Y923" s="25">
        <v>0</v>
      </c>
      <c r="Z923" s="25">
        <v>0</v>
      </c>
      <c r="AA923" s="25">
        <v>0</v>
      </c>
      <c r="AB923" s="26">
        <f>'TAZ 1454 2015 Land Use'!H923</f>
        <v>2239</v>
      </c>
      <c r="AC923" s="25">
        <f t="shared" si="49"/>
        <v>1783</v>
      </c>
      <c r="AD923" s="25">
        <f t="shared" si="50"/>
        <v>456</v>
      </c>
      <c r="AE923" s="29">
        <f t="shared" si="51"/>
        <v>4.903225806451613</v>
      </c>
    </row>
    <row r="924" spans="1:31" x14ac:dyDescent="0.25">
      <c r="A924" s="23">
        <v>4</v>
      </c>
      <c r="B924" s="25">
        <v>923</v>
      </c>
      <c r="C924" s="25">
        <v>2643</v>
      </c>
      <c r="D924" s="25">
        <v>8020</v>
      </c>
      <c r="E924" s="25">
        <v>703</v>
      </c>
      <c r="F924" s="25">
        <v>660</v>
      </c>
      <c r="G924" s="25">
        <v>421</v>
      </c>
      <c r="H924" s="25">
        <v>859</v>
      </c>
      <c r="I924" s="25">
        <v>606</v>
      </c>
      <c r="J924" s="25">
        <v>1101</v>
      </c>
      <c r="K924" s="25">
        <v>711</v>
      </c>
      <c r="L924" s="25">
        <v>225</v>
      </c>
      <c r="M924" s="25">
        <v>1659</v>
      </c>
      <c r="N924" s="25">
        <v>984</v>
      </c>
      <c r="O924" s="25">
        <v>1191</v>
      </c>
      <c r="P924" s="25">
        <v>849</v>
      </c>
      <c r="Q924" s="25">
        <v>426</v>
      </c>
      <c r="R924" s="25">
        <v>177</v>
      </c>
      <c r="S924" s="25">
        <v>595</v>
      </c>
      <c r="T924" s="25">
        <v>1610</v>
      </c>
      <c r="U924" s="25">
        <v>3054</v>
      </c>
      <c r="V924" s="25">
        <v>1848</v>
      </c>
      <c r="W924" s="25">
        <v>913</v>
      </c>
      <c r="X924" s="25">
        <v>42</v>
      </c>
      <c r="Y924" s="25">
        <v>0</v>
      </c>
      <c r="Z924" s="25">
        <v>0</v>
      </c>
      <c r="AA924" s="25">
        <v>42</v>
      </c>
      <c r="AB924" s="26">
        <f>'TAZ 1454 2015 Land Use'!H924</f>
        <v>3713</v>
      </c>
      <c r="AC924" s="25">
        <f t="shared" si="49"/>
        <v>2523</v>
      </c>
      <c r="AD924" s="25">
        <f t="shared" si="50"/>
        <v>1190</v>
      </c>
      <c r="AE924" s="29">
        <f t="shared" si="51"/>
        <v>5.2888888888888888</v>
      </c>
    </row>
    <row r="925" spans="1:31" x14ac:dyDescent="0.25">
      <c r="A925" s="23">
        <v>4</v>
      </c>
      <c r="B925" s="25">
        <v>924</v>
      </c>
      <c r="C925" s="25">
        <v>1981</v>
      </c>
      <c r="D925" s="25">
        <v>6291</v>
      </c>
      <c r="E925" s="25">
        <v>489</v>
      </c>
      <c r="F925" s="25">
        <v>487</v>
      </c>
      <c r="G925" s="25">
        <v>372</v>
      </c>
      <c r="H925" s="25">
        <v>633</v>
      </c>
      <c r="I925" s="25">
        <v>447</v>
      </c>
      <c r="J925" s="25">
        <v>728</v>
      </c>
      <c r="K925" s="25">
        <v>600</v>
      </c>
      <c r="L925" s="25">
        <v>206</v>
      </c>
      <c r="M925" s="25">
        <v>1123</v>
      </c>
      <c r="N925" s="25">
        <v>858</v>
      </c>
      <c r="O925" s="25">
        <v>1071</v>
      </c>
      <c r="P925" s="25">
        <v>588</v>
      </c>
      <c r="Q925" s="25">
        <v>230</v>
      </c>
      <c r="R925" s="25">
        <v>92</v>
      </c>
      <c r="S925" s="25">
        <v>373</v>
      </c>
      <c r="T925" s="25">
        <v>1302</v>
      </c>
      <c r="U925" s="25">
        <v>2507</v>
      </c>
      <c r="V925" s="25">
        <v>1583</v>
      </c>
      <c r="W925" s="25">
        <v>526</v>
      </c>
      <c r="X925" s="25">
        <v>75</v>
      </c>
      <c r="Y925" s="25">
        <v>74</v>
      </c>
      <c r="Z925" s="25">
        <v>0</v>
      </c>
      <c r="AA925" s="25">
        <v>1</v>
      </c>
      <c r="AB925" s="26">
        <f>'TAZ 1454 2015 Land Use'!H925</f>
        <v>3083</v>
      </c>
      <c r="AC925" s="25">
        <f t="shared" si="49"/>
        <v>1928</v>
      </c>
      <c r="AD925" s="25">
        <f t="shared" si="50"/>
        <v>1155</v>
      </c>
      <c r="AE925" s="29">
        <f t="shared" si="51"/>
        <v>5.6067961165048548</v>
      </c>
    </row>
    <row r="926" spans="1:31" x14ac:dyDescent="0.25">
      <c r="A926" s="23">
        <v>4</v>
      </c>
      <c r="B926" s="25">
        <v>925</v>
      </c>
      <c r="C926" s="25">
        <v>1838</v>
      </c>
      <c r="D926" s="25">
        <v>6858</v>
      </c>
      <c r="E926" s="25">
        <v>358</v>
      </c>
      <c r="F926" s="25">
        <v>390</v>
      </c>
      <c r="G926" s="25">
        <v>253</v>
      </c>
      <c r="H926" s="25">
        <v>837</v>
      </c>
      <c r="I926" s="25">
        <v>380</v>
      </c>
      <c r="J926" s="25">
        <v>592</v>
      </c>
      <c r="K926" s="25">
        <v>664</v>
      </c>
      <c r="L926" s="25">
        <v>202</v>
      </c>
      <c r="M926" s="25">
        <v>963</v>
      </c>
      <c r="N926" s="25">
        <v>875</v>
      </c>
      <c r="O926" s="25">
        <v>1140</v>
      </c>
      <c r="P926" s="25">
        <v>442</v>
      </c>
      <c r="Q926" s="25">
        <v>206</v>
      </c>
      <c r="R926" s="25">
        <v>50</v>
      </c>
      <c r="S926" s="25">
        <v>461</v>
      </c>
      <c r="T926" s="25">
        <v>1457</v>
      </c>
      <c r="U926" s="25">
        <v>2762</v>
      </c>
      <c r="V926" s="25">
        <v>1466</v>
      </c>
      <c r="W926" s="25">
        <v>712</v>
      </c>
      <c r="X926" s="25">
        <v>47</v>
      </c>
      <c r="Y926" s="25">
        <v>0</v>
      </c>
      <c r="Z926" s="25">
        <v>0</v>
      </c>
      <c r="AA926" s="25">
        <v>47</v>
      </c>
      <c r="AB926" s="26">
        <f>'TAZ 1454 2015 Land Use'!H926</f>
        <v>3094</v>
      </c>
      <c r="AC926" s="25">
        <f t="shared" si="49"/>
        <v>1920</v>
      </c>
      <c r="AD926" s="25">
        <f t="shared" si="50"/>
        <v>1174</v>
      </c>
      <c r="AE926" s="29">
        <f t="shared" si="51"/>
        <v>5.8118811881188117</v>
      </c>
    </row>
    <row r="927" spans="1:31" x14ac:dyDescent="0.25">
      <c r="A927" s="23">
        <v>4</v>
      </c>
      <c r="B927" s="25">
        <v>926</v>
      </c>
      <c r="C927" s="25">
        <v>1452</v>
      </c>
      <c r="D927" s="25">
        <v>4656</v>
      </c>
      <c r="E927" s="25">
        <v>357</v>
      </c>
      <c r="F927" s="25">
        <v>501</v>
      </c>
      <c r="G927" s="25">
        <v>162</v>
      </c>
      <c r="H927" s="25">
        <v>432</v>
      </c>
      <c r="I927" s="25">
        <v>302</v>
      </c>
      <c r="J927" s="25">
        <v>637</v>
      </c>
      <c r="K927" s="25">
        <v>374</v>
      </c>
      <c r="L927" s="25">
        <v>139</v>
      </c>
      <c r="M927" s="25">
        <v>945</v>
      </c>
      <c r="N927" s="25">
        <v>507</v>
      </c>
      <c r="O927" s="25">
        <v>740</v>
      </c>
      <c r="P927" s="25">
        <v>280</v>
      </c>
      <c r="Q927" s="25">
        <v>259</v>
      </c>
      <c r="R927" s="25">
        <v>173</v>
      </c>
      <c r="S927" s="25">
        <v>269</v>
      </c>
      <c r="T927" s="25">
        <v>992</v>
      </c>
      <c r="U927" s="25">
        <v>2186</v>
      </c>
      <c r="V927" s="25">
        <v>846</v>
      </c>
      <c r="W927" s="25">
        <v>363</v>
      </c>
      <c r="X927" s="25">
        <v>44</v>
      </c>
      <c r="Y927" s="25">
        <v>0</v>
      </c>
      <c r="Z927" s="25">
        <v>0</v>
      </c>
      <c r="AA927" s="25">
        <v>44</v>
      </c>
      <c r="AB927" s="26">
        <f>'TAZ 1454 2015 Land Use'!H927</f>
        <v>2197</v>
      </c>
      <c r="AC927" s="25">
        <f t="shared" si="49"/>
        <v>1385</v>
      </c>
      <c r="AD927" s="25">
        <f t="shared" si="50"/>
        <v>812</v>
      </c>
      <c r="AE927" s="29">
        <f t="shared" si="51"/>
        <v>5.8417266187050361</v>
      </c>
    </row>
    <row r="928" spans="1:31" x14ac:dyDescent="0.25">
      <c r="A928" s="23">
        <v>4</v>
      </c>
      <c r="B928" s="25">
        <v>927</v>
      </c>
      <c r="C928" s="25">
        <v>1282</v>
      </c>
      <c r="D928" s="25">
        <v>4398</v>
      </c>
      <c r="E928" s="25">
        <v>254</v>
      </c>
      <c r="F928" s="25">
        <v>142</v>
      </c>
      <c r="G928" s="25">
        <v>388</v>
      </c>
      <c r="H928" s="25">
        <v>498</v>
      </c>
      <c r="I928" s="25">
        <v>190</v>
      </c>
      <c r="J928" s="25">
        <v>560</v>
      </c>
      <c r="K928" s="25">
        <v>392</v>
      </c>
      <c r="L928" s="25">
        <v>140</v>
      </c>
      <c r="M928" s="25">
        <v>615</v>
      </c>
      <c r="N928" s="25">
        <v>667</v>
      </c>
      <c r="O928" s="25">
        <v>780</v>
      </c>
      <c r="P928" s="25">
        <v>339</v>
      </c>
      <c r="Q928" s="25">
        <v>111</v>
      </c>
      <c r="R928" s="25">
        <v>52</v>
      </c>
      <c r="S928" s="25">
        <v>351</v>
      </c>
      <c r="T928" s="25">
        <v>1008</v>
      </c>
      <c r="U928" s="25">
        <v>1922</v>
      </c>
      <c r="V928" s="25">
        <v>713</v>
      </c>
      <c r="W928" s="25">
        <v>404</v>
      </c>
      <c r="X928" s="25">
        <v>46</v>
      </c>
      <c r="Y928" s="25">
        <v>0</v>
      </c>
      <c r="Z928" s="25">
        <v>0</v>
      </c>
      <c r="AA928" s="25">
        <v>46</v>
      </c>
      <c r="AB928" s="26">
        <f>'TAZ 1454 2015 Land Use'!H928</f>
        <v>2171</v>
      </c>
      <c r="AC928" s="25">
        <f t="shared" si="49"/>
        <v>1344</v>
      </c>
      <c r="AD928" s="25">
        <f t="shared" si="50"/>
        <v>827</v>
      </c>
      <c r="AE928" s="29">
        <f t="shared" si="51"/>
        <v>5.9071428571428575</v>
      </c>
    </row>
    <row r="929" spans="1:31" x14ac:dyDescent="0.25">
      <c r="A929" s="23">
        <v>4</v>
      </c>
      <c r="B929" s="25">
        <v>928</v>
      </c>
      <c r="C929" s="25">
        <v>1382</v>
      </c>
      <c r="D929" s="25">
        <v>4386</v>
      </c>
      <c r="E929" s="25">
        <v>291</v>
      </c>
      <c r="F929" s="25">
        <v>393</v>
      </c>
      <c r="G929" s="25">
        <v>251</v>
      </c>
      <c r="H929" s="25">
        <v>447</v>
      </c>
      <c r="I929" s="25">
        <v>291</v>
      </c>
      <c r="J929" s="25">
        <v>617</v>
      </c>
      <c r="K929" s="25">
        <v>333</v>
      </c>
      <c r="L929" s="25">
        <v>141</v>
      </c>
      <c r="M929" s="25">
        <v>777</v>
      </c>
      <c r="N929" s="25">
        <v>605</v>
      </c>
      <c r="O929" s="25">
        <v>716</v>
      </c>
      <c r="P929" s="25">
        <v>447</v>
      </c>
      <c r="Q929" s="25">
        <v>151</v>
      </c>
      <c r="R929" s="25">
        <v>68</v>
      </c>
      <c r="S929" s="25">
        <v>409</v>
      </c>
      <c r="T929" s="25">
        <v>952</v>
      </c>
      <c r="U929" s="25">
        <v>1972</v>
      </c>
      <c r="V929" s="25">
        <v>831</v>
      </c>
      <c r="W929" s="25">
        <v>222</v>
      </c>
      <c r="X929" s="25">
        <v>0</v>
      </c>
      <c r="Y929" s="25">
        <v>0</v>
      </c>
      <c r="Z929" s="25">
        <v>0</v>
      </c>
      <c r="AA929" s="25">
        <v>0</v>
      </c>
      <c r="AB929" s="26">
        <f>'TAZ 1454 2015 Land Use'!H929</f>
        <v>2057</v>
      </c>
      <c r="AC929" s="25">
        <f t="shared" si="49"/>
        <v>1283</v>
      </c>
      <c r="AD929" s="25">
        <f t="shared" si="50"/>
        <v>774</v>
      </c>
      <c r="AE929" s="29">
        <f t="shared" si="51"/>
        <v>5.4893617021276597</v>
      </c>
    </row>
    <row r="930" spans="1:31" x14ac:dyDescent="0.25">
      <c r="A930" s="23">
        <v>4</v>
      </c>
      <c r="B930" s="25">
        <v>929</v>
      </c>
      <c r="C930" s="25">
        <v>1187</v>
      </c>
      <c r="D930" s="25">
        <v>4120</v>
      </c>
      <c r="E930" s="25">
        <v>199</v>
      </c>
      <c r="F930" s="25">
        <v>266</v>
      </c>
      <c r="G930" s="25">
        <v>264</v>
      </c>
      <c r="H930" s="25">
        <v>458</v>
      </c>
      <c r="I930" s="25">
        <v>271</v>
      </c>
      <c r="J930" s="25">
        <v>412</v>
      </c>
      <c r="K930" s="25">
        <v>361</v>
      </c>
      <c r="L930" s="25">
        <v>143</v>
      </c>
      <c r="M930" s="25">
        <v>619</v>
      </c>
      <c r="N930" s="25">
        <v>568</v>
      </c>
      <c r="O930" s="25">
        <v>593</v>
      </c>
      <c r="P930" s="25">
        <v>326</v>
      </c>
      <c r="Q930" s="25">
        <v>207</v>
      </c>
      <c r="R930" s="25">
        <v>61</v>
      </c>
      <c r="S930" s="25">
        <v>283</v>
      </c>
      <c r="T930" s="25">
        <v>837</v>
      </c>
      <c r="U930" s="25">
        <v>1598</v>
      </c>
      <c r="V930" s="25">
        <v>976</v>
      </c>
      <c r="W930" s="25">
        <v>426</v>
      </c>
      <c r="X930" s="25">
        <v>47</v>
      </c>
      <c r="Y930" s="25">
        <v>0</v>
      </c>
      <c r="Z930" s="25">
        <v>0</v>
      </c>
      <c r="AA930" s="25">
        <v>47</v>
      </c>
      <c r="AB930" s="26">
        <f>'TAZ 1454 2015 Land Use'!H930</f>
        <v>1845</v>
      </c>
      <c r="AC930" s="25">
        <f t="shared" si="49"/>
        <v>1134</v>
      </c>
      <c r="AD930" s="25">
        <f t="shared" si="50"/>
        <v>711</v>
      </c>
      <c r="AE930" s="29">
        <f t="shared" si="51"/>
        <v>4.9720279720279716</v>
      </c>
    </row>
    <row r="931" spans="1:31" x14ac:dyDescent="0.25">
      <c r="A931" s="23">
        <v>4</v>
      </c>
      <c r="B931" s="25">
        <v>930</v>
      </c>
      <c r="C931" s="25">
        <v>747</v>
      </c>
      <c r="D931" s="25">
        <v>2110</v>
      </c>
      <c r="E931" s="25">
        <v>192</v>
      </c>
      <c r="F931" s="25">
        <v>214</v>
      </c>
      <c r="G931" s="25">
        <v>157</v>
      </c>
      <c r="H931" s="25">
        <v>184</v>
      </c>
      <c r="I931" s="25">
        <v>230</v>
      </c>
      <c r="J931" s="25">
        <v>278</v>
      </c>
      <c r="K931" s="25">
        <v>201</v>
      </c>
      <c r="L931" s="25">
        <v>38</v>
      </c>
      <c r="M931" s="25">
        <v>443</v>
      </c>
      <c r="N931" s="25">
        <v>304</v>
      </c>
      <c r="O931" s="25">
        <v>260</v>
      </c>
      <c r="P931" s="25">
        <v>221</v>
      </c>
      <c r="Q931" s="25">
        <v>118</v>
      </c>
      <c r="R931" s="25">
        <v>148</v>
      </c>
      <c r="S931" s="25">
        <v>111</v>
      </c>
      <c r="T931" s="25">
        <v>322</v>
      </c>
      <c r="U931" s="25">
        <v>515</v>
      </c>
      <c r="V931" s="25">
        <v>615</v>
      </c>
      <c r="W931" s="25">
        <v>547</v>
      </c>
      <c r="X931" s="25">
        <v>37</v>
      </c>
      <c r="Y931" s="25">
        <v>0</v>
      </c>
      <c r="Z931" s="25">
        <v>0</v>
      </c>
      <c r="AA931" s="25">
        <v>37</v>
      </c>
      <c r="AB931" s="26">
        <f>'TAZ 1454 2015 Land Use'!H931</f>
        <v>875</v>
      </c>
      <c r="AC931" s="25">
        <f t="shared" si="49"/>
        <v>680</v>
      </c>
      <c r="AD931" s="25">
        <f t="shared" si="50"/>
        <v>195</v>
      </c>
      <c r="AE931" s="29">
        <f t="shared" si="51"/>
        <v>5.1315789473684212</v>
      </c>
    </row>
    <row r="932" spans="1:31" x14ac:dyDescent="0.25">
      <c r="A932" s="23">
        <v>4</v>
      </c>
      <c r="B932" s="25">
        <v>931</v>
      </c>
      <c r="C932" s="25">
        <v>1353</v>
      </c>
      <c r="D932" s="25">
        <v>3753</v>
      </c>
      <c r="E932" s="25">
        <v>475</v>
      </c>
      <c r="F932" s="25">
        <v>422</v>
      </c>
      <c r="G932" s="25">
        <v>114</v>
      </c>
      <c r="H932" s="25">
        <v>342</v>
      </c>
      <c r="I932" s="25">
        <v>417</v>
      </c>
      <c r="J932" s="25">
        <v>548</v>
      </c>
      <c r="K932" s="25">
        <v>262</v>
      </c>
      <c r="L932" s="25">
        <v>126</v>
      </c>
      <c r="M932" s="25">
        <v>1022</v>
      </c>
      <c r="N932" s="25">
        <v>331</v>
      </c>
      <c r="O932" s="25">
        <v>588</v>
      </c>
      <c r="P932" s="25">
        <v>520</v>
      </c>
      <c r="Q932" s="25">
        <v>158</v>
      </c>
      <c r="R932" s="25">
        <v>87</v>
      </c>
      <c r="S932" s="25">
        <v>197</v>
      </c>
      <c r="T932" s="25">
        <v>581</v>
      </c>
      <c r="U932" s="25">
        <v>1715</v>
      </c>
      <c r="V932" s="25">
        <v>918</v>
      </c>
      <c r="W932" s="25">
        <v>342</v>
      </c>
      <c r="X932" s="25">
        <v>15</v>
      </c>
      <c r="Y932" s="25">
        <v>0</v>
      </c>
      <c r="Z932" s="25">
        <v>0</v>
      </c>
      <c r="AA932" s="25">
        <v>15</v>
      </c>
      <c r="AB932" s="26">
        <f>'TAZ 1454 2015 Land Use'!H932</f>
        <v>1771</v>
      </c>
      <c r="AC932" s="25">
        <f t="shared" si="49"/>
        <v>1072</v>
      </c>
      <c r="AD932" s="25">
        <f t="shared" si="50"/>
        <v>699</v>
      </c>
      <c r="AE932" s="29">
        <f t="shared" si="51"/>
        <v>5.5476190476190474</v>
      </c>
    </row>
    <row r="933" spans="1:31" x14ac:dyDescent="0.25">
      <c r="A933" s="23">
        <v>4</v>
      </c>
      <c r="B933" s="25">
        <v>932</v>
      </c>
      <c r="C933" s="25">
        <v>1337</v>
      </c>
      <c r="D933" s="25">
        <v>4485</v>
      </c>
      <c r="E933" s="25">
        <v>249</v>
      </c>
      <c r="F933" s="25">
        <v>315</v>
      </c>
      <c r="G933" s="25">
        <v>268</v>
      </c>
      <c r="H933" s="25">
        <v>505</v>
      </c>
      <c r="I933" s="25">
        <v>256</v>
      </c>
      <c r="J933" s="25">
        <v>499</v>
      </c>
      <c r="K933" s="25">
        <v>408</v>
      </c>
      <c r="L933" s="25">
        <v>174</v>
      </c>
      <c r="M933" s="25">
        <v>855</v>
      </c>
      <c r="N933" s="25">
        <v>482</v>
      </c>
      <c r="O933" s="25">
        <v>722</v>
      </c>
      <c r="P933" s="25">
        <v>309</v>
      </c>
      <c r="Q933" s="25">
        <v>198</v>
      </c>
      <c r="R933" s="25">
        <v>108</v>
      </c>
      <c r="S933" s="25">
        <v>130</v>
      </c>
      <c r="T933" s="25">
        <v>945</v>
      </c>
      <c r="U933" s="25">
        <v>1936</v>
      </c>
      <c r="V933" s="25">
        <v>1096</v>
      </c>
      <c r="W933" s="25">
        <v>378</v>
      </c>
      <c r="X933" s="25">
        <v>0</v>
      </c>
      <c r="Y933" s="25">
        <v>0</v>
      </c>
      <c r="Z933" s="25">
        <v>0</v>
      </c>
      <c r="AA933" s="25">
        <v>0</v>
      </c>
      <c r="AB933" s="26">
        <f>'TAZ 1454 2015 Land Use'!H933</f>
        <v>2124</v>
      </c>
      <c r="AC933" s="25">
        <f t="shared" si="49"/>
        <v>1315</v>
      </c>
      <c r="AD933" s="25">
        <f t="shared" si="50"/>
        <v>809</v>
      </c>
      <c r="AE933" s="29">
        <f t="shared" si="51"/>
        <v>4.6494252873563218</v>
      </c>
    </row>
    <row r="934" spans="1:31" x14ac:dyDescent="0.25">
      <c r="A934" s="23">
        <v>4</v>
      </c>
      <c r="B934" s="25">
        <v>933</v>
      </c>
      <c r="C934" s="25">
        <v>2034</v>
      </c>
      <c r="D934" s="25">
        <v>7680</v>
      </c>
      <c r="E934" s="25">
        <v>300</v>
      </c>
      <c r="F934" s="25">
        <v>388</v>
      </c>
      <c r="G934" s="25">
        <v>443</v>
      </c>
      <c r="H934" s="25">
        <v>903</v>
      </c>
      <c r="I934" s="25">
        <v>453</v>
      </c>
      <c r="J934" s="25">
        <v>835</v>
      </c>
      <c r="K934" s="25">
        <v>455</v>
      </c>
      <c r="L934" s="25">
        <v>291</v>
      </c>
      <c r="M934" s="25">
        <v>1130</v>
      </c>
      <c r="N934" s="25">
        <v>904</v>
      </c>
      <c r="O934" s="25">
        <v>1132</v>
      </c>
      <c r="P934" s="25">
        <v>589</v>
      </c>
      <c r="Q934" s="25">
        <v>211</v>
      </c>
      <c r="R934" s="25">
        <v>102</v>
      </c>
      <c r="S934" s="25">
        <v>529</v>
      </c>
      <c r="T934" s="25">
        <v>1631</v>
      </c>
      <c r="U934" s="25">
        <v>3005</v>
      </c>
      <c r="V934" s="25">
        <v>1837</v>
      </c>
      <c r="W934" s="25">
        <v>678</v>
      </c>
      <c r="X934" s="25">
        <v>34</v>
      </c>
      <c r="Y934" s="25">
        <v>0</v>
      </c>
      <c r="Z934" s="25">
        <v>0</v>
      </c>
      <c r="AA934" s="25">
        <v>34</v>
      </c>
      <c r="AB934" s="26">
        <f>'TAZ 1454 2015 Land Use'!H934</f>
        <v>3147</v>
      </c>
      <c r="AC934" s="25">
        <f t="shared" si="49"/>
        <v>1745</v>
      </c>
      <c r="AD934" s="25">
        <f t="shared" si="50"/>
        <v>1402</v>
      </c>
      <c r="AE934" s="29">
        <f t="shared" si="51"/>
        <v>4.8178694158075599</v>
      </c>
    </row>
    <row r="935" spans="1:31" x14ac:dyDescent="0.25">
      <c r="A935" s="23">
        <v>4</v>
      </c>
      <c r="B935" s="25">
        <v>934</v>
      </c>
      <c r="C935" s="25">
        <v>3312</v>
      </c>
      <c r="D935" s="25">
        <v>8165</v>
      </c>
      <c r="E935" s="25">
        <v>1300</v>
      </c>
      <c r="F935" s="25">
        <v>708</v>
      </c>
      <c r="G935" s="25">
        <v>680</v>
      </c>
      <c r="H935" s="25">
        <v>624</v>
      </c>
      <c r="I935" s="25">
        <v>650</v>
      </c>
      <c r="J935" s="25">
        <v>1678</v>
      </c>
      <c r="K935" s="25">
        <v>759</v>
      </c>
      <c r="L935" s="25">
        <v>225</v>
      </c>
      <c r="M935" s="25">
        <v>2494</v>
      </c>
      <c r="N935" s="25">
        <v>818</v>
      </c>
      <c r="O935" s="25">
        <v>1637</v>
      </c>
      <c r="P935" s="25">
        <v>1250</v>
      </c>
      <c r="Q935" s="25">
        <v>335</v>
      </c>
      <c r="R935" s="25">
        <v>90</v>
      </c>
      <c r="S935" s="25">
        <v>380</v>
      </c>
      <c r="T935" s="25">
        <v>1196</v>
      </c>
      <c r="U935" s="25">
        <v>3875</v>
      </c>
      <c r="V935" s="25">
        <v>1959</v>
      </c>
      <c r="W935" s="25">
        <v>755</v>
      </c>
      <c r="X935" s="25">
        <v>7</v>
      </c>
      <c r="Y935" s="25">
        <v>0</v>
      </c>
      <c r="Z935" s="25">
        <v>0</v>
      </c>
      <c r="AA935" s="25">
        <v>7</v>
      </c>
      <c r="AB935" s="26">
        <f>'TAZ 1454 2015 Land Use'!H935</f>
        <v>4492</v>
      </c>
      <c r="AC935" s="25">
        <f t="shared" si="49"/>
        <v>3196</v>
      </c>
      <c r="AD935" s="25">
        <f t="shared" si="50"/>
        <v>1296</v>
      </c>
      <c r="AE935" s="29">
        <f t="shared" si="51"/>
        <v>5.76</v>
      </c>
    </row>
    <row r="936" spans="1:31" x14ac:dyDescent="0.25">
      <c r="A936" s="23">
        <v>4</v>
      </c>
      <c r="B936" s="25">
        <v>935</v>
      </c>
      <c r="C936" s="25">
        <v>1574</v>
      </c>
      <c r="D936" s="25">
        <v>4125</v>
      </c>
      <c r="E936" s="25">
        <v>457</v>
      </c>
      <c r="F936" s="25">
        <v>466</v>
      </c>
      <c r="G936" s="25">
        <v>296</v>
      </c>
      <c r="H936" s="25">
        <v>355</v>
      </c>
      <c r="I936" s="25">
        <v>278</v>
      </c>
      <c r="J936" s="25">
        <v>622</v>
      </c>
      <c r="K936" s="25">
        <v>490</v>
      </c>
      <c r="L936" s="25">
        <v>184</v>
      </c>
      <c r="M936" s="25">
        <v>1175</v>
      </c>
      <c r="N936" s="25">
        <v>399</v>
      </c>
      <c r="O936" s="25">
        <v>616</v>
      </c>
      <c r="P936" s="25">
        <v>521</v>
      </c>
      <c r="Q936" s="25">
        <v>312</v>
      </c>
      <c r="R936" s="25">
        <v>125</v>
      </c>
      <c r="S936" s="25">
        <v>139</v>
      </c>
      <c r="T936" s="25">
        <v>511</v>
      </c>
      <c r="U936" s="25">
        <v>1951</v>
      </c>
      <c r="V936" s="25">
        <v>1052</v>
      </c>
      <c r="W936" s="25">
        <v>472</v>
      </c>
      <c r="X936" s="25">
        <v>14</v>
      </c>
      <c r="Y936" s="25">
        <v>0</v>
      </c>
      <c r="Z936" s="25">
        <v>0</v>
      </c>
      <c r="AA936" s="25">
        <v>14</v>
      </c>
      <c r="AB936" s="26">
        <f>'TAZ 1454 2015 Land Use'!H936</f>
        <v>2427</v>
      </c>
      <c r="AC936" s="25">
        <f t="shared" si="49"/>
        <v>1602</v>
      </c>
      <c r="AD936" s="25">
        <f t="shared" si="50"/>
        <v>825</v>
      </c>
      <c r="AE936" s="29">
        <f t="shared" si="51"/>
        <v>4.4836956521739131</v>
      </c>
    </row>
    <row r="937" spans="1:31" x14ac:dyDescent="0.25">
      <c r="A937" s="23">
        <v>4</v>
      </c>
      <c r="B937" s="25">
        <v>936</v>
      </c>
      <c r="C937" s="25">
        <v>1364</v>
      </c>
      <c r="D937" s="25">
        <v>3155</v>
      </c>
      <c r="E937" s="25">
        <v>524</v>
      </c>
      <c r="F937" s="25">
        <v>396</v>
      </c>
      <c r="G937" s="25">
        <v>138</v>
      </c>
      <c r="H937" s="25">
        <v>306</v>
      </c>
      <c r="I937" s="25">
        <v>271</v>
      </c>
      <c r="J937" s="25">
        <v>510</v>
      </c>
      <c r="K937" s="25">
        <v>533</v>
      </c>
      <c r="L937" s="25">
        <v>50</v>
      </c>
      <c r="M937" s="25">
        <v>992</v>
      </c>
      <c r="N937" s="25">
        <v>372</v>
      </c>
      <c r="O937" s="25">
        <v>473</v>
      </c>
      <c r="P937" s="25">
        <v>407</v>
      </c>
      <c r="Q937" s="25">
        <v>264</v>
      </c>
      <c r="R937" s="25">
        <v>220</v>
      </c>
      <c r="S937" s="25">
        <v>167</v>
      </c>
      <c r="T937" s="25">
        <v>502</v>
      </c>
      <c r="U937" s="25">
        <v>1510</v>
      </c>
      <c r="V937" s="25">
        <v>628</v>
      </c>
      <c r="W937" s="25">
        <v>348</v>
      </c>
      <c r="X937" s="25">
        <v>0</v>
      </c>
      <c r="Y937" s="25">
        <v>0</v>
      </c>
      <c r="Z937" s="25">
        <v>0</v>
      </c>
      <c r="AA937" s="25">
        <v>0</v>
      </c>
      <c r="AB937" s="26">
        <f>'TAZ 1454 2015 Land Use'!H937</f>
        <v>1912</v>
      </c>
      <c r="AC937" s="25">
        <f t="shared" si="49"/>
        <v>1576</v>
      </c>
      <c r="AD937" s="25">
        <f t="shared" si="50"/>
        <v>336</v>
      </c>
      <c r="AE937" s="29">
        <f t="shared" si="51"/>
        <v>6.72</v>
      </c>
    </row>
    <row r="938" spans="1:31" x14ac:dyDescent="0.25">
      <c r="A938" s="23">
        <v>4</v>
      </c>
      <c r="B938" s="25">
        <v>937</v>
      </c>
      <c r="C938" s="25">
        <v>1464</v>
      </c>
      <c r="D938" s="25">
        <v>3342</v>
      </c>
      <c r="E938" s="25">
        <v>382</v>
      </c>
      <c r="F938" s="25">
        <v>667</v>
      </c>
      <c r="G938" s="25">
        <v>212</v>
      </c>
      <c r="H938" s="25">
        <v>203</v>
      </c>
      <c r="I938" s="25">
        <v>311</v>
      </c>
      <c r="J938" s="25">
        <v>474</v>
      </c>
      <c r="K938" s="25">
        <v>627</v>
      </c>
      <c r="L938" s="25">
        <v>52</v>
      </c>
      <c r="M938" s="25">
        <v>1117</v>
      </c>
      <c r="N938" s="25">
        <v>347</v>
      </c>
      <c r="O938" s="25">
        <v>341</v>
      </c>
      <c r="P938" s="25">
        <v>233</v>
      </c>
      <c r="Q938" s="25">
        <v>254</v>
      </c>
      <c r="R938" s="25">
        <v>636</v>
      </c>
      <c r="S938" s="25">
        <v>282</v>
      </c>
      <c r="T938" s="25">
        <v>327</v>
      </c>
      <c r="U938" s="25">
        <v>1102</v>
      </c>
      <c r="V938" s="25">
        <v>965</v>
      </c>
      <c r="W938" s="25">
        <v>666</v>
      </c>
      <c r="X938" s="25">
        <v>2</v>
      </c>
      <c r="Y938" s="25">
        <v>0</v>
      </c>
      <c r="Z938" s="25">
        <v>0</v>
      </c>
      <c r="AA938" s="25">
        <v>2</v>
      </c>
      <c r="AB938" s="26">
        <f>'TAZ 1454 2015 Land Use'!H938</f>
        <v>1961</v>
      </c>
      <c r="AC938" s="25">
        <f t="shared" si="49"/>
        <v>1728</v>
      </c>
      <c r="AD938" s="25">
        <f t="shared" si="50"/>
        <v>233</v>
      </c>
      <c r="AE938" s="29">
        <f t="shared" si="51"/>
        <v>4.4807692307692308</v>
      </c>
    </row>
    <row r="939" spans="1:31" x14ac:dyDescent="0.25">
      <c r="A939" s="23">
        <v>4</v>
      </c>
      <c r="B939" s="25">
        <v>938</v>
      </c>
      <c r="C939" s="25">
        <v>1586</v>
      </c>
      <c r="D939" s="25">
        <v>4327</v>
      </c>
      <c r="E939" s="25">
        <v>275</v>
      </c>
      <c r="F939" s="25">
        <v>566</v>
      </c>
      <c r="G939" s="25">
        <v>369</v>
      </c>
      <c r="H939" s="25">
        <v>376</v>
      </c>
      <c r="I939" s="25">
        <v>323</v>
      </c>
      <c r="J939" s="25">
        <v>477</v>
      </c>
      <c r="K939" s="25">
        <v>662</v>
      </c>
      <c r="L939" s="25">
        <v>124</v>
      </c>
      <c r="M939" s="25">
        <v>998</v>
      </c>
      <c r="N939" s="25">
        <v>588</v>
      </c>
      <c r="O939" s="25">
        <v>100</v>
      </c>
      <c r="P939" s="25">
        <v>230</v>
      </c>
      <c r="Q939" s="25">
        <v>250</v>
      </c>
      <c r="R939" s="25">
        <v>1006</v>
      </c>
      <c r="S939" s="25">
        <v>403</v>
      </c>
      <c r="T939" s="25">
        <v>611</v>
      </c>
      <c r="U939" s="25">
        <v>1182</v>
      </c>
      <c r="V939" s="25">
        <v>1329</v>
      </c>
      <c r="W939" s="25">
        <v>802</v>
      </c>
      <c r="X939" s="25">
        <v>0</v>
      </c>
      <c r="Y939" s="25">
        <v>0</v>
      </c>
      <c r="Z939" s="25">
        <v>0</v>
      </c>
      <c r="AA939" s="25">
        <v>0</v>
      </c>
      <c r="AB939" s="26">
        <f>'TAZ 1454 2015 Land Use'!H939</f>
        <v>2295</v>
      </c>
      <c r="AC939" s="25">
        <f t="shared" si="49"/>
        <v>1801</v>
      </c>
      <c r="AD939" s="25">
        <f t="shared" si="50"/>
        <v>494</v>
      </c>
      <c r="AE939" s="29">
        <f t="shared" si="51"/>
        <v>3.9838709677419355</v>
      </c>
    </row>
    <row r="940" spans="1:31" x14ac:dyDescent="0.25">
      <c r="A940" s="23">
        <v>4</v>
      </c>
      <c r="B940" s="25">
        <v>939</v>
      </c>
      <c r="C940" s="25">
        <v>1889</v>
      </c>
      <c r="D940" s="25">
        <v>3365</v>
      </c>
      <c r="E940" s="25">
        <v>1000</v>
      </c>
      <c r="F940" s="25">
        <v>546</v>
      </c>
      <c r="G940" s="25">
        <v>262</v>
      </c>
      <c r="H940" s="25">
        <v>81</v>
      </c>
      <c r="I940" s="25">
        <v>281</v>
      </c>
      <c r="J940" s="25">
        <v>963</v>
      </c>
      <c r="K940" s="25">
        <v>607</v>
      </c>
      <c r="L940" s="25">
        <v>38</v>
      </c>
      <c r="M940" s="25">
        <v>1669</v>
      </c>
      <c r="N940" s="25">
        <v>220</v>
      </c>
      <c r="O940" s="25">
        <v>390</v>
      </c>
      <c r="P940" s="25">
        <v>619</v>
      </c>
      <c r="Q940" s="25">
        <v>419</v>
      </c>
      <c r="R940" s="25">
        <v>461</v>
      </c>
      <c r="S940" s="25">
        <v>169</v>
      </c>
      <c r="T940" s="25">
        <v>162</v>
      </c>
      <c r="U940" s="25">
        <v>1797</v>
      </c>
      <c r="V940" s="25">
        <v>869</v>
      </c>
      <c r="W940" s="25">
        <v>368</v>
      </c>
      <c r="X940" s="25">
        <v>17</v>
      </c>
      <c r="Y940" s="25">
        <v>0</v>
      </c>
      <c r="Z940" s="25">
        <v>0</v>
      </c>
      <c r="AA940" s="25">
        <v>17</v>
      </c>
      <c r="AB940" s="26">
        <f>'TAZ 1454 2015 Land Use'!H940</f>
        <v>2431</v>
      </c>
      <c r="AC940" s="25">
        <f t="shared" si="49"/>
        <v>2177</v>
      </c>
      <c r="AD940" s="25">
        <f t="shared" si="50"/>
        <v>254</v>
      </c>
      <c r="AE940" s="29">
        <f t="shared" si="51"/>
        <v>6.6842105263157894</v>
      </c>
    </row>
    <row r="941" spans="1:31" x14ac:dyDescent="0.25">
      <c r="A941" s="23">
        <v>4</v>
      </c>
      <c r="B941" s="25">
        <v>940</v>
      </c>
      <c r="C941" s="25">
        <v>2198</v>
      </c>
      <c r="D941" s="25">
        <v>3996</v>
      </c>
      <c r="E941" s="25">
        <v>1191</v>
      </c>
      <c r="F941" s="25">
        <v>685</v>
      </c>
      <c r="G941" s="25">
        <v>192</v>
      </c>
      <c r="H941" s="25">
        <v>130</v>
      </c>
      <c r="I941" s="25">
        <v>443</v>
      </c>
      <c r="J941" s="25">
        <v>1063</v>
      </c>
      <c r="K941" s="25">
        <v>655</v>
      </c>
      <c r="L941" s="25">
        <v>37</v>
      </c>
      <c r="M941" s="25">
        <v>1942</v>
      </c>
      <c r="N941" s="25">
        <v>256</v>
      </c>
      <c r="O941" s="25">
        <v>543</v>
      </c>
      <c r="P941" s="25">
        <v>684</v>
      </c>
      <c r="Q941" s="25">
        <v>538</v>
      </c>
      <c r="R941" s="25">
        <v>433</v>
      </c>
      <c r="S941" s="25">
        <v>160</v>
      </c>
      <c r="T941" s="25">
        <v>272</v>
      </c>
      <c r="U941" s="25">
        <v>1870</v>
      </c>
      <c r="V941" s="25">
        <v>1024</v>
      </c>
      <c r="W941" s="25">
        <v>670</v>
      </c>
      <c r="X941" s="25">
        <v>34</v>
      </c>
      <c r="Y941" s="25">
        <v>0</v>
      </c>
      <c r="Z941" s="25">
        <v>0</v>
      </c>
      <c r="AA941" s="25">
        <v>34</v>
      </c>
      <c r="AB941" s="26">
        <f>'TAZ 1454 2015 Land Use'!H941</f>
        <v>2615</v>
      </c>
      <c r="AC941" s="25">
        <f t="shared" si="49"/>
        <v>2373</v>
      </c>
      <c r="AD941" s="25">
        <f t="shared" si="50"/>
        <v>242</v>
      </c>
      <c r="AE941" s="29">
        <f t="shared" si="51"/>
        <v>6.5405405405405403</v>
      </c>
    </row>
    <row r="942" spans="1:31" x14ac:dyDescent="0.25">
      <c r="A942" s="23">
        <v>4</v>
      </c>
      <c r="B942" s="25">
        <v>941</v>
      </c>
      <c r="C942" s="25">
        <v>2750</v>
      </c>
      <c r="D942" s="25">
        <v>5384</v>
      </c>
      <c r="E942" s="25">
        <v>1302</v>
      </c>
      <c r="F942" s="25">
        <v>932</v>
      </c>
      <c r="G942" s="25">
        <v>208</v>
      </c>
      <c r="H942" s="25">
        <v>308</v>
      </c>
      <c r="I942" s="25">
        <v>321</v>
      </c>
      <c r="J942" s="25">
        <v>1554</v>
      </c>
      <c r="K942" s="25">
        <v>814</v>
      </c>
      <c r="L942" s="25">
        <v>61</v>
      </c>
      <c r="M942" s="25">
        <v>2319</v>
      </c>
      <c r="N942" s="25">
        <v>431</v>
      </c>
      <c r="O942" s="25">
        <v>823</v>
      </c>
      <c r="P942" s="25">
        <v>942</v>
      </c>
      <c r="Q942" s="25">
        <v>641</v>
      </c>
      <c r="R942" s="25">
        <v>344</v>
      </c>
      <c r="S942" s="25">
        <v>334</v>
      </c>
      <c r="T942" s="25">
        <v>374</v>
      </c>
      <c r="U942" s="25">
        <v>3119</v>
      </c>
      <c r="V942" s="25">
        <v>998</v>
      </c>
      <c r="W942" s="25">
        <v>559</v>
      </c>
      <c r="X942" s="25">
        <v>47</v>
      </c>
      <c r="Y942" s="25">
        <v>0</v>
      </c>
      <c r="Z942" s="25">
        <v>0</v>
      </c>
      <c r="AA942" s="25">
        <v>47</v>
      </c>
      <c r="AB942" s="26">
        <f>'TAZ 1454 2015 Land Use'!H942</f>
        <v>3614</v>
      </c>
      <c r="AC942" s="25">
        <f t="shared" si="49"/>
        <v>3182</v>
      </c>
      <c r="AD942" s="25">
        <f t="shared" si="50"/>
        <v>432</v>
      </c>
      <c r="AE942" s="29">
        <f t="shared" si="51"/>
        <v>7.081967213114754</v>
      </c>
    </row>
    <row r="943" spans="1:31" x14ac:dyDescent="0.25">
      <c r="A943" s="23">
        <v>4</v>
      </c>
      <c r="B943" s="25">
        <v>942</v>
      </c>
      <c r="C943" s="25">
        <v>2721</v>
      </c>
      <c r="D943" s="25">
        <v>4664</v>
      </c>
      <c r="E943" s="25">
        <v>1551</v>
      </c>
      <c r="F943" s="25">
        <v>861</v>
      </c>
      <c r="G943" s="25">
        <v>186</v>
      </c>
      <c r="H943" s="25">
        <v>123</v>
      </c>
      <c r="I943" s="25">
        <v>714</v>
      </c>
      <c r="J943" s="25">
        <v>1142</v>
      </c>
      <c r="K943" s="25">
        <v>833</v>
      </c>
      <c r="L943" s="25">
        <v>32</v>
      </c>
      <c r="M943" s="25">
        <v>2509</v>
      </c>
      <c r="N943" s="25">
        <v>212</v>
      </c>
      <c r="O943" s="25">
        <v>765</v>
      </c>
      <c r="P943" s="25">
        <v>935</v>
      </c>
      <c r="Q943" s="25">
        <v>676</v>
      </c>
      <c r="R943" s="25">
        <v>345</v>
      </c>
      <c r="S943" s="25">
        <v>108</v>
      </c>
      <c r="T943" s="25">
        <v>307</v>
      </c>
      <c r="U943" s="25">
        <v>2354</v>
      </c>
      <c r="V943" s="25">
        <v>981</v>
      </c>
      <c r="W943" s="25">
        <v>914</v>
      </c>
      <c r="X943" s="25">
        <v>19</v>
      </c>
      <c r="Y943" s="25">
        <v>0</v>
      </c>
      <c r="Z943" s="25">
        <v>0</v>
      </c>
      <c r="AA943" s="25">
        <v>19</v>
      </c>
      <c r="AB943" s="26">
        <f>'TAZ 1454 2015 Land Use'!H943</f>
        <v>3121</v>
      </c>
      <c r="AC943" s="25">
        <f t="shared" si="49"/>
        <v>2808</v>
      </c>
      <c r="AD943" s="25">
        <f t="shared" si="50"/>
        <v>313</v>
      </c>
      <c r="AE943" s="29">
        <f t="shared" si="51"/>
        <v>9.78125</v>
      </c>
    </row>
    <row r="944" spans="1:31" x14ac:dyDescent="0.25">
      <c r="A944" s="23">
        <v>4</v>
      </c>
      <c r="B944" s="25">
        <v>943</v>
      </c>
      <c r="C944" s="25">
        <v>2503</v>
      </c>
      <c r="D944" s="25">
        <v>5306</v>
      </c>
      <c r="E944" s="25">
        <v>926</v>
      </c>
      <c r="F944" s="25">
        <v>904</v>
      </c>
      <c r="G944" s="25">
        <v>382</v>
      </c>
      <c r="H944" s="25">
        <v>291</v>
      </c>
      <c r="I944" s="25">
        <v>497</v>
      </c>
      <c r="J944" s="25">
        <v>943</v>
      </c>
      <c r="K944" s="25">
        <v>881</v>
      </c>
      <c r="L944" s="25">
        <v>182</v>
      </c>
      <c r="M944" s="25">
        <v>2110</v>
      </c>
      <c r="N944" s="25">
        <v>393</v>
      </c>
      <c r="O944" s="25">
        <v>676</v>
      </c>
      <c r="P944" s="25">
        <v>785</v>
      </c>
      <c r="Q944" s="25">
        <v>587</v>
      </c>
      <c r="R944" s="25">
        <v>455</v>
      </c>
      <c r="S944" s="25">
        <v>224</v>
      </c>
      <c r="T944" s="25">
        <v>420</v>
      </c>
      <c r="U944" s="25">
        <v>2794</v>
      </c>
      <c r="V944" s="25">
        <v>1240</v>
      </c>
      <c r="W944" s="25">
        <v>628</v>
      </c>
      <c r="X944" s="25">
        <v>12</v>
      </c>
      <c r="Y944" s="25">
        <v>0</v>
      </c>
      <c r="Z944" s="25">
        <v>0</v>
      </c>
      <c r="AA944" s="25">
        <v>12</v>
      </c>
      <c r="AB944" s="26">
        <f>'TAZ 1454 2015 Land Use'!H944</f>
        <v>3498</v>
      </c>
      <c r="AC944" s="25">
        <f t="shared" si="49"/>
        <v>2705</v>
      </c>
      <c r="AD944" s="25">
        <f t="shared" si="50"/>
        <v>793</v>
      </c>
      <c r="AE944" s="29">
        <f t="shared" si="51"/>
        <v>4.3571428571428568</v>
      </c>
    </row>
    <row r="945" spans="1:31" x14ac:dyDescent="0.25">
      <c r="A945" s="23">
        <v>4</v>
      </c>
      <c r="B945" s="25">
        <v>944</v>
      </c>
      <c r="C945" s="25">
        <v>2448</v>
      </c>
      <c r="D945" s="25">
        <v>4366</v>
      </c>
      <c r="E945" s="25">
        <v>1276</v>
      </c>
      <c r="F945" s="25">
        <v>818</v>
      </c>
      <c r="G945" s="25">
        <v>240</v>
      </c>
      <c r="H945" s="25">
        <v>114</v>
      </c>
      <c r="I945" s="25">
        <v>610</v>
      </c>
      <c r="J945" s="25">
        <v>1195</v>
      </c>
      <c r="K945" s="25">
        <v>569</v>
      </c>
      <c r="L945" s="25">
        <v>74</v>
      </c>
      <c r="M945" s="25">
        <v>2123</v>
      </c>
      <c r="N945" s="25">
        <v>325</v>
      </c>
      <c r="O945" s="25">
        <v>1052</v>
      </c>
      <c r="P945" s="25">
        <v>653</v>
      </c>
      <c r="Q945" s="25">
        <v>407</v>
      </c>
      <c r="R945" s="25">
        <v>336</v>
      </c>
      <c r="S945" s="25">
        <v>246</v>
      </c>
      <c r="T945" s="25">
        <v>273</v>
      </c>
      <c r="U945" s="25">
        <v>2161</v>
      </c>
      <c r="V945" s="25">
        <v>987</v>
      </c>
      <c r="W945" s="25">
        <v>699</v>
      </c>
      <c r="X945" s="25">
        <v>1</v>
      </c>
      <c r="Y945" s="25">
        <v>0</v>
      </c>
      <c r="Z945" s="25">
        <v>0</v>
      </c>
      <c r="AA945" s="25">
        <v>1</v>
      </c>
      <c r="AB945" s="26">
        <f>'TAZ 1454 2015 Land Use'!H945</f>
        <v>2746</v>
      </c>
      <c r="AC945" s="25">
        <f t="shared" si="49"/>
        <v>2333</v>
      </c>
      <c r="AD945" s="25">
        <f t="shared" si="50"/>
        <v>413</v>
      </c>
      <c r="AE945" s="29">
        <f t="shared" si="51"/>
        <v>5.5810810810810807</v>
      </c>
    </row>
    <row r="946" spans="1:31" x14ac:dyDescent="0.25">
      <c r="A946" s="23">
        <v>4</v>
      </c>
      <c r="B946" s="25">
        <v>945</v>
      </c>
      <c r="C946" s="25">
        <v>3539</v>
      </c>
      <c r="D946" s="25">
        <v>5793</v>
      </c>
      <c r="E946" s="25">
        <v>2103</v>
      </c>
      <c r="F946" s="25">
        <v>1046</v>
      </c>
      <c r="G946" s="25">
        <v>258</v>
      </c>
      <c r="H946" s="25">
        <v>132</v>
      </c>
      <c r="I946" s="25">
        <v>1035</v>
      </c>
      <c r="J946" s="25">
        <v>1757</v>
      </c>
      <c r="K946" s="25">
        <v>697</v>
      </c>
      <c r="L946" s="25">
        <v>50</v>
      </c>
      <c r="M946" s="25">
        <v>3251</v>
      </c>
      <c r="N946" s="25">
        <v>288</v>
      </c>
      <c r="O946" s="25">
        <v>1501</v>
      </c>
      <c r="P946" s="25">
        <v>1079</v>
      </c>
      <c r="Q946" s="25">
        <v>509</v>
      </c>
      <c r="R946" s="25">
        <v>450</v>
      </c>
      <c r="S946" s="25">
        <v>146</v>
      </c>
      <c r="T946" s="25">
        <v>319</v>
      </c>
      <c r="U946" s="25">
        <v>2672</v>
      </c>
      <c r="V946" s="25">
        <v>1298</v>
      </c>
      <c r="W946" s="25">
        <v>1358</v>
      </c>
      <c r="X946" s="25">
        <v>61</v>
      </c>
      <c r="Y946" s="25">
        <v>39</v>
      </c>
      <c r="Z946" s="25">
        <v>0</v>
      </c>
      <c r="AA946" s="25">
        <v>22</v>
      </c>
      <c r="AB946" s="26">
        <f>'TAZ 1454 2015 Land Use'!H946</f>
        <v>3560</v>
      </c>
      <c r="AC946" s="25">
        <f t="shared" si="49"/>
        <v>3151</v>
      </c>
      <c r="AD946" s="25">
        <f t="shared" si="50"/>
        <v>409</v>
      </c>
      <c r="AE946" s="29">
        <f t="shared" si="51"/>
        <v>8.18</v>
      </c>
    </row>
    <row r="947" spans="1:31" x14ac:dyDescent="0.25">
      <c r="A947" s="23">
        <v>4</v>
      </c>
      <c r="B947" s="25">
        <v>946</v>
      </c>
      <c r="C947" s="25">
        <v>2207</v>
      </c>
      <c r="D947" s="25">
        <v>4790</v>
      </c>
      <c r="E947" s="25">
        <v>961</v>
      </c>
      <c r="F947" s="25">
        <v>656</v>
      </c>
      <c r="G947" s="25">
        <v>293</v>
      </c>
      <c r="H947" s="25">
        <v>297</v>
      </c>
      <c r="I947" s="25">
        <v>598</v>
      </c>
      <c r="J947" s="25">
        <v>1044</v>
      </c>
      <c r="K947" s="25">
        <v>512</v>
      </c>
      <c r="L947" s="25">
        <v>53</v>
      </c>
      <c r="M947" s="25">
        <v>1748</v>
      </c>
      <c r="N947" s="25">
        <v>459</v>
      </c>
      <c r="O947" s="25">
        <v>880</v>
      </c>
      <c r="P947" s="25">
        <v>548</v>
      </c>
      <c r="Q947" s="25">
        <v>449</v>
      </c>
      <c r="R947" s="25">
        <v>330</v>
      </c>
      <c r="S947" s="25">
        <v>32</v>
      </c>
      <c r="T947" s="25">
        <v>621</v>
      </c>
      <c r="U947" s="25">
        <v>2299</v>
      </c>
      <c r="V947" s="25">
        <v>1174</v>
      </c>
      <c r="W947" s="25">
        <v>664</v>
      </c>
      <c r="X947" s="25">
        <v>47</v>
      </c>
      <c r="Y947" s="25">
        <v>0</v>
      </c>
      <c r="Z947" s="25">
        <v>0</v>
      </c>
      <c r="AA947" s="25">
        <v>47</v>
      </c>
      <c r="AB947" s="26">
        <f>'TAZ 1454 2015 Land Use'!H947</f>
        <v>2602</v>
      </c>
      <c r="AC947" s="25">
        <f t="shared" si="49"/>
        <v>2068</v>
      </c>
      <c r="AD947" s="25">
        <f t="shared" si="50"/>
        <v>534</v>
      </c>
      <c r="AE947" s="29">
        <f t="shared" si="51"/>
        <v>10.075471698113208</v>
      </c>
    </row>
    <row r="948" spans="1:31" x14ac:dyDescent="0.25">
      <c r="A948" s="23">
        <v>4</v>
      </c>
      <c r="B948" s="25">
        <v>947</v>
      </c>
      <c r="C948" s="25">
        <v>1378</v>
      </c>
      <c r="D948" s="25">
        <v>3127</v>
      </c>
      <c r="E948" s="25">
        <v>473</v>
      </c>
      <c r="F948" s="25">
        <v>515</v>
      </c>
      <c r="G948" s="25">
        <v>133</v>
      </c>
      <c r="H948" s="25">
        <v>257</v>
      </c>
      <c r="I948" s="25">
        <v>519</v>
      </c>
      <c r="J948" s="25">
        <v>457</v>
      </c>
      <c r="K948" s="25">
        <v>336</v>
      </c>
      <c r="L948" s="25">
        <v>66</v>
      </c>
      <c r="M948" s="25">
        <v>1171</v>
      </c>
      <c r="N948" s="25">
        <v>207</v>
      </c>
      <c r="O948" s="25">
        <v>743</v>
      </c>
      <c r="P948" s="25">
        <v>321</v>
      </c>
      <c r="Q948" s="25">
        <v>139</v>
      </c>
      <c r="R948" s="25">
        <v>175</v>
      </c>
      <c r="S948" s="25">
        <v>52</v>
      </c>
      <c r="T948" s="25">
        <v>248</v>
      </c>
      <c r="U948" s="25">
        <v>1459</v>
      </c>
      <c r="V948" s="25">
        <v>801</v>
      </c>
      <c r="W948" s="25">
        <v>567</v>
      </c>
      <c r="X948" s="25">
        <v>6</v>
      </c>
      <c r="Y948" s="25">
        <v>0</v>
      </c>
      <c r="Z948" s="25">
        <v>0</v>
      </c>
      <c r="AA948" s="25">
        <v>6</v>
      </c>
      <c r="AB948" s="26">
        <f>'TAZ 1454 2015 Land Use'!H948</f>
        <v>1512</v>
      </c>
      <c r="AC948" s="25">
        <f t="shared" si="49"/>
        <v>1129</v>
      </c>
      <c r="AD948" s="25">
        <f t="shared" si="50"/>
        <v>383</v>
      </c>
      <c r="AE948" s="29">
        <f t="shared" si="51"/>
        <v>5.8030303030303028</v>
      </c>
    </row>
    <row r="949" spans="1:31" x14ac:dyDescent="0.25">
      <c r="A949" s="23">
        <v>4</v>
      </c>
      <c r="B949" s="25">
        <v>948</v>
      </c>
      <c r="C949" s="25">
        <v>1665</v>
      </c>
      <c r="D949" s="25">
        <v>4315</v>
      </c>
      <c r="E949" s="25">
        <v>436</v>
      </c>
      <c r="F949" s="25">
        <v>614</v>
      </c>
      <c r="G949" s="25">
        <v>245</v>
      </c>
      <c r="H949" s="25">
        <v>370</v>
      </c>
      <c r="I949" s="25">
        <v>359</v>
      </c>
      <c r="J949" s="25">
        <v>688</v>
      </c>
      <c r="K949" s="25">
        <v>510</v>
      </c>
      <c r="L949" s="25">
        <v>108</v>
      </c>
      <c r="M949" s="25">
        <v>1255</v>
      </c>
      <c r="N949" s="25">
        <v>410</v>
      </c>
      <c r="O949" s="25">
        <v>557</v>
      </c>
      <c r="P949" s="25">
        <v>487</v>
      </c>
      <c r="Q949" s="25">
        <v>266</v>
      </c>
      <c r="R949" s="25">
        <v>355</v>
      </c>
      <c r="S949" s="25">
        <v>177</v>
      </c>
      <c r="T949" s="25">
        <v>637</v>
      </c>
      <c r="U949" s="25">
        <v>1590</v>
      </c>
      <c r="V949" s="25">
        <v>1332</v>
      </c>
      <c r="W949" s="25">
        <v>579</v>
      </c>
      <c r="X949" s="25">
        <v>104</v>
      </c>
      <c r="Y949" s="25">
        <v>0</v>
      </c>
      <c r="Z949" s="25">
        <v>76</v>
      </c>
      <c r="AA949" s="25">
        <v>28</v>
      </c>
      <c r="AB949" s="26">
        <f>'TAZ 1454 2015 Land Use'!H949</f>
        <v>2319</v>
      </c>
      <c r="AC949" s="25">
        <f t="shared" si="49"/>
        <v>1708</v>
      </c>
      <c r="AD949" s="25">
        <f t="shared" si="50"/>
        <v>611</v>
      </c>
      <c r="AE949" s="29">
        <f t="shared" si="51"/>
        <v>5.6574074074074074</v>
      </c>
    </row>
    <row r="950" spans="1:31" x14ac:dyDescent="0.25">
      <c r="A950" s="23">
        <v>4</v>
      </c>
      <c r="B950" s="25">
        <v>949</v>
      </c>
      <c r="C950" s="25">
        <v>1441</v>
      </c>
      <c r="D950" s="25">
        <v>3640</v>
      </c>
      <c r="E950" s="25">
        <v>361</v>
      </c>
      <c r="F950" s="25">
        <v>472</v>
      </c>
      <c r="G950" s="25">
        <v>260</v>
      </c>
      <c r="H950" s="25">
        <v>348</v>
      </c>
      <c r="I950" s="25">
        <v>423</v>
      </c>
      <c r="J950" s="25">
        <v>371</v>
      </c>
      <c r="K950" s="25">
        <v>551</v>
      </c>
      <c r="L950" s="25">
        <v>96</v>
      </c>
      <c r="M950" s="25">
        <v>929</v>
      </c>
      <c r="N950" s="25">
        <v>512</v>
      </c>
      <c r="O950" s="25">
        <v>241</v>
      </c>
      <c r="P950" s="25">
        <v>315</v>
      </c>
      <c r="Q950" s="25">
        <v>287</v>
      </c>
      <c r="R950" s="25">
        <v>598</v>
      </c>
      <c r="S950" s="25">
        <v>243</v>
      </c>
      <c r="T950" s="25">
        <v>680</v>
      </c>
      <c r="U950" s="25">
        <v>914</v>
      </c>
      <c r="V950" s="25">
        <v>1024</v>
      </c>
      <c r="W950" s="25">
        <v>779</v>
      </c>
      <c r="X950" s="25">
        <v>0</v>
      </c>
      <c r="Y950" s="25">
        <v>0</v>
      </c>
      <c r="Z950" s="25">
        <v>0</v>
      </c>
      <c r="AA950" s="25">
        <v>0</v>
      </c>
      <c r="AB950" s="26">
        <f>'TAZ 1454 2015 Land Use'!H950</f>
        <v>1847</v>
      </c>
      <c r="AC950" s="25">
        <f t="shared" si="49"/>
        <v>1473</v>
      </c>
      <c r="AD950" s="25">
        <f t="shared" si="50"/>
        <v>374</v>
      </c>
      <c r="AE950" s="29">
        <f t="shared" si="51"/>
        <v>3.8958333333333335</v>
      </c>
    </row>
    <row r="951" spans="1:31" x14ac:dyDescent="0.25">
      <c r="A951" s="23">
        <v>4</v>
      </c>
      <c r="B951" s="25">
        <v>950</v>
      </c>
      <c r="C951" s="25">
        <v>1982</v>
      </c>
      <c r="D951" s="25">
        <v>4853</v>
      </c>
      <c r="E951" s="25">
        <v>543</v>
      </c>
      <c r="F951" s="25">
        <v>652</v>
      </c>
      <c r="G951" s="25">
        <v>409</v>
      </c>
      <c r="H951" s="25">
        <v>378</v>
      </c>
      <c r="I951" s="25">
        <v>378</v>
      </c>
      <c r="J951" s="25">
        <v>803</v>
      </c>
      <c r="K951" s="25">
        <v>714</v>
      </c>
      <c r="L951" s="25">
        <v>87</v>
      </c>
      <c r="M951" s="25">
        <v>1342</v>
      </c>
      <c r="N951" s="25">
        <v>640</v>
      </c>
      <c r="O951" s="25">
        <v>483</v>
      </c>
      <c r="P951" s="25">
        <v>506</v>
      </c>
      <c r="Q951" s="25">
        <v>404</v>
      </c>
      <c r="R951" s="25">
        <v>589</v>
      </c>
      <c r="S951" s="25">
        <v>238</v>
      </c>
      <c r="T951" s="25">
        <v>816</v>
      </c>
      <c r="U951" s="25">
        <v>1710</v>
      </c>
      <c r="V951" s="25">
        <v>1381</v>
      </c>
      <c r="W951" s="25">
        <v>708</v>
      </c>
      <c r="X951" s="25">
        <v>0</v>
      </c>
      <c r="Y951" s="25">
        <v>0</v>
      </c>
      <c r="Z951" s="25">
        <v>0</v>
      </c>
      <c r="AA951" s="25">
        <v>0</v>
      </c>
      <c r="AB951" s="26">
        <f>'TAZ 1454 2015 Land Use'!H951</f>
        <v>2660</v>
      </c>
      <c r="AC951" s="25">
        <f t="shared" si="49"/>
        <v>2231</v>
      </c>
      <c r="AD951" s="25">
        <f t="shared" si="50"/>
        <v>429</v>
      </c>
      <c r="AE951" s="29">
        <f t="shared" si="51"/>
        <v>4.931034482758621</v>
      </c>
    </row>
    <row r="952" spans="1:31" x14ac:dyDescent="0.25">
      <c r="A952" s="23">
        <v>4</v>
      </c>
      <c r="B952" s="25">
        <v>951</v>
      </c>
      <c r="C952" s="25">
        <v>2680</v>
      </c>
      <c r="D952" s="25">
        <v>6508</v>
      </c>
      <c r="E952" s="25">
        <v>807</v>
      </c>
      <c r="F952" s="25">
        <v>937</v>
      </c>
      <c r="G952" s="25">
        <v>365</v>
      </c>
      <c r="H952" s="25">
        <v>571</v>
      </c>
      <c r="I952" s="25">
        <v>764</v>
      </c>
      <c r="J952" s="25">
        <v>872</v>
      </c>
      <c r="K952" s="25">
        <v>840</v>
      </c>
      <c r="L952" s="25">
        <v>204</v>
      </c>
      <c r="M952" s="25">
        <v>1933</v>
      </c>
      <c r="N952" s="25">
        <v>747</v>
      </c>
      <c r="O952" s="25">
        <v>713</v>
      </c>
      <c r="P952" s="25">
        <v>629</v>
      </c>
      <c r="Q952" s="25">
        <v>488</v>
      </c>
      <c r="R952" s="25">
        <v>850</v>
      </c>
      <c r="S952" s="25">
        <v>456</v>
      </c>
      <c r="T952" s="25">
        <v>938</v>
      </c>
      <c r="U952" s="25">
        <v>2007</v>
      </c>
      <c r="V952" s="25">
        <v>2004</v>
      </c>
      <c r="W952" s="25">
        <v>1103</v>
      </c>
      <c r="X952" s="25">
        <v>0</v>
      </c>
      <c r="Y952" s="25">
        <v>0</v>
      </c>
      <c r="Z952" s="25">
        <v>0</v>
      </c>
      <c r="AA952" s="25">
        <v>0</v>
      </c>
      <c r="AB952" s="26">
        <f>'TAZ 1454 2015 Land Use'!H952</f>
        <v>3412</v>
      </c>
      <c r="AC952" s="25">
        <f t="shared" si="49"/>
        <v>2552</v>
      </c>
      <c r="AD952" s="25">
        <f t="shared" si="50"/>
        <v>860</v>
      </c>
      <c r="AE952" s="29">
        <f t="shared" si="51"/>
        <v>4.215686274509804</v>
      </c>
    </row>
    <row r="953" spans="1:31" x14ac:dyDescent="0.25">
      <c r="A953" s="23">
        <v>4</v>
      </c>
      <c r="B953" s="25">
        <v>952</v>
      </c>
      <c r="C953" s="25">
        <v>2513</v>
      </c>
      <c r="D953" s="25">
        <v>7012</v>
      </c>
      <c r="E953" s="25">
        <v>403</v>
      </c>
      <c r="F953" s="25">
        <v>867</v>
      </c>
      <c r="G953" s="25">
        <v>450</v>
      </c>
      <c r="H953" s="25">
        <v>793</v>
      </c>
      <c r="I953" s="25">
        <v>543</v>
      </c>
      <c r="J953" s="25">
        <v>812</v>
      </c>
      <c r="K953" s="25">
        <v>985</v>
      </c>
      <c r="L953" s="25">
        <v>173</v>
      </c>
      <c r="M953" s="25">
        <v>1457</v>
      </c>
      <c r="N953" s="25">
        <v>1056</v>
      </c>
      <c r="O953" s="25">
        <v>296</v>
      </c>
      <c r="P953" s="25">
        <v>567</v>
      </c>
      <c r="Q953" s="25">
        <v>741</v>
      </c>
      <c r="R953" s="25">
        <v>909</v>
      </c>
      <c r="S953" s="25">
        <v>437</v>
      </c>
      <c r="T953" s="25">
        <v>1378</v>
      </c>
      <c r="U953" s="25">
        <v>2125</v>
      </c>
      <c r="V953" s="25">
        <v>2112</v>
      </c>
      <c r="W953" s="25">
        <v>960</v>
      </c>
      <c r="X953" s="25">
        <v>0</v>
      </c>
      <c r="Y953" s="25">
        <v>0</v>
      </c>
      <c r="Z953" s="25">
        <v>0</v>
      </c>
      <c r="AA953" s="25">
        <v>0</v>
      </c>
      <c r="AB953" s="26">
        <f>'TAZ 1454 2015 Land Use'!H953</f>
        <v>3422</v>
      </c>
      <c r="AC953" s="25">
        <f t="shared" si="49"/>
        <v>2782</v>
      </c>
      <c r="AD953" s="25">
        <f t="shared" si="50"/>
        <v>640</v>
      </c>
      <c r="AE953" s="29">
        <f t="shared" si="51"/>
        <v>3.699421965317919</v>
      </c>
    </row>
    <row r="954" spans="1:31" x14ac:dyDescent="0.25">
      <c r="A954" s="23">
        <v>4</v>
      </c>
      <c r="B954" s="25">
        <v>953</v>
      </c>
      <c r="C954" s="25">
        <v>2603</v>
      </c>
      <c r="D954" s="25">
        <v>7447</v>
      </c>
      <c r="E954" s="25">
        <v>448</v>
      </c>
      <c r="F954" s="25">
        <v>845</v>
      </c>
      <c r="G954" s="25">
        <v>449</v>
      </c>
      <c r="H954" s="25">
        <v>861</v>
      </c>
      <c r="I954" s="25">
        <v>648</v>
      </c>
      <c r="J954" s="25">
        <v>593</v>
      </c>
      <c r="K954" s="25">
        <v>1057</v>
      </c>
      <c r="L954" s="25">
        <v>305</v>
      </c>
      <c r="M954" s="25">
        <v>1640</v>
      </c>
      <c r="N954" s="25">
        <v>963</v>
      </c>
      <c r="O954" s="25">
        <v>374</v>
      </c>
      <c r="P954" s="25">
        <v>431</v>
      </c>
      <c r="Q954" s="25">
        <v>725</v>
      </c>
      <c r="R954" s="25">
        <v>1073</v>
      </c>
      <c r="S954" s="25">
        <v>360</v>
      </c>
      <c r="T954" s="25">
        <v>1410</v>
      </c>
      <c r="U954" s="25">
        <v>1799</v>
      </c>
      <c r="V954" s="25">
        <v>2530</v>
      </c>
      <c r="W954" s="25">
        <v>1348</v>
      </c>
      <c r="X954" s="25">
        <v>2</v>
      </c>
      <c r="Y954" s="25">
        <v>0</v>
      </c>
      <c r="Z954" s="25">
        <v>0</v>
      </c>
      <c r="AA954" s="25">
        <v>2</v>
      </c>
      <c r="AB954" s="26">
        <f>'TAZ 1454 2015 Land Use'!H954</f>
        <v>3857</v>
      </c>
      <c r="AC954" s="25">
        <f t="shared" si="49"/>
        <v>2707</v>
      </c>
      <c r="AD954" s="25">
        <f t="shared" si="50"/>
        <v>1150</v>
      </c>
      <c r="AE954" s="29">
        <f t="shared" si="51"/>
        <v>3.7704918032786887</v>
      </c>
    </row>
    <row r="955" spans="1:31" x14ac:dyDescent="0.25">
      <c r="A955" s="23">
        <v>4</v>
      </c>
      <c r="B955" s="25">
        <v>954</v>
      </c>
      <c r="C955" s="25">
        <v>1861</v>
      </c>
      <c r="D955" s="25">
        <v>4214</v>
      </c>
      <c r="E955" s="25">
        <v>651</v>
      </c>
      <c r="F955" s="25">
        <v>642</v>
      </c>
      <c r="G955" s="25">
        <v>239</v>
      </c>
      <c r="H955" s="25">
        <v>329</v>
      </c>
      <c r="I955" s="25">
        <v>384</v>
      </c>
      <c r="J955" s="25">
        <v>732</v>
      </c>
      <c r="K955" s="25">
        <v>619</v>
      </c>
      <c r="L955" s="25">
        <v>126</v>
      </c>
      <c r="M955" s="25">
        <v>1396</v>
      </c>
      <c r="N955" s="25">
        <v>465</v>
      </c>
      <c r="O955" s="25">
        <v>521</v>
      </c>
      <c r="P955" s="25">
        <v>586</v>
      </c>
      <c r="Q955" s="25">
        <v>352</v>
      </c>
      <c r="R955" s="25">
        <v>402</v>
      </c>
      <c r="S955" s="25">
        <v>396</v>
      </c>
      <c r="T955" s="25">
        <v>431</v>
      </c>
      <c r="U955" s="25">
        <v>1630</v>
      </c>
      <c r="V955" s="25">
        <v>1007</v>
      </c>
      <c r="W955" s="25">
        <v>750</v>
      </c>
      <c r="X955" s="25">
        <v>7</v>
      </c>
      <c r="Y955" s="25">
        <v>0</v>
      </c>
      <c r="Z955" s="25">
        <v>0</v>
      </c>
      <c r="AA955" s="25">
        <v>7</v>
      </c>
      <c r="AB955" s="26">
        <f>'TAZ 1454 2015 Land Use'!H955</f>
        <v>2497</v>
      </c>
      <c r="AC955" s="25">
        <f t="shared" si="49"/>
        <v>1970</v>
      </c>
      <c r="AD955" s="25">
        <f t="shared" si="50"/>
        <v>527</v>
      </c>
      <c r="AE955" s="29">
        <f t="shared" si="51"/>
        <v>4.1825396825396828</v>
      </c>
    </row>
    <row r="956" spans="1:31" x14ac:dyDescent="0.25">
      <c r="A956" s="23">
        <v>4</v>
      </c>
      <c r="B956" s="25">
        <v>955</v>
      </c>
      <c r="C956" s="25">
        <v>1350</v>
      </c>
      <c r="D956" s="25">
        <v>2751</v>
      </c>
      <c r="E956" s="25">
        <v>582</v>
      </c>
      <c r="F956" s="25">
        <v>515</v>
      </c>
      <c r="G956" s="25">
        <v>46</v>
      </c>
      <c r="H956" s="25">
        <v>207</v>
      </c>
      <c r="I956" s="25">
        <v>335</v>
      </c>
      <c r="J956" s="25">
        <v>652</v>
      </c>
      <c r="K956" s="25">
        <v>321</v>
      </c>
      <c r="L956" s="25">
        <v>42</v>
      </c>
      <c r="M956" s="25">
        <v>1063</v>
      </c>
      <c r="N956" s="25">
        <v>287</v>
      </c>
      <c r="O956" s="25">
        <v>453</v>
      </c>
      <c r="P956" s="25">
        <v>470</v>
      </c>
      <c r="Q956" s="25">
        <v>305</v>
      </c>
      <c r="R956" s="25">
        <v>122</v>
      </c>
      <c r="S956" s="25">
        <v>156</v>
      </c>
      <c r="T956" s="25">
        <v>355</v>
      </c>
      <c r="U956" s="25">
        <v>1203</v>
      </c>
      <c r="V956" s="25">
        <v>712</v>
      </c>
      <c r="W956" s="25">
        <v>325</v>
      </c>
      <c r="X956" s="25">
        <v>0</v>
      </c>
      <c r="Y956" s="25">
        <v>0</v>
      </c>
      <c r="Z956" s="25">
        <v>0</v>
      </c>
      <c r="AA956" s="25">
        <v>0</v>
      </c>
      <c r="AB956" s="26">
        <f>'TAZ 1454 2015 Land Use'!H956</f>
        <v>1496</v>
      </c>
      <c r="AC956" s="25">
        <f t="shared" si="49"/>
        <v>1294</v>
      </c>
      <c r="AD956" s="25">
        <f t="shared" si="50"/>
        <v>202</v>
      </c>
      <c r="AE956" s="29">
        <f t="shared" si="51"/>
        <v>4.8095238095238093</v>
      </c>
    </row>
    <row r="957" spans="1:31" x14ac:dyDescent="0.25">
      <c r="A957" s="23">
        <v>4</v>
      </c>
      <c r="B957" s="25">
        <v>956</v>
      </c>
      <c r="C957" s="25">
        <v>2111</v>
      </c>
      <c r="D957" s="25">
        <v>5050</v>
      </c>
      <c r="E957" s="25">
        <v>665</v>
      </c>
      <c r="F957" s="25">
        <v>886</v>
      </c>
      <c r="G957" s="25">
        <v>182</v>
      </c>
      <c r="H957" s="25">
        <v>378</v>
      </c>
      <c r="I957" s="25">
        <v>459</v>
      </c>
      <c r="J957" s="25">
        <v>645</v>
      </c>
      <c r="K957" s="25">
        <v>837</v>
      </c>
      <c r="L957" s="25">
        <v>170</v>
      </c>
      <c r="M957" s="25">
        <v>1651</v>
      </c>
      <c r="N957" s="25">
        <v>460</v>
      </c>
      <c r="O957" s="25">
        <v>383</v>
      </c>
      <c r="P957" s="25">
        <v>651</v>
      </c>
      <c r="Q957" s="25">
        <v>594</v>
      </c>
      <c r="R957" s="25">
        <v>483</v>
      </c>
      <c r="S957" s="25">
        <v>230</v>
      </c>
      <c r="T957" s="25">
        <v>568</v>
      </c>
      <c r="U957" s="25">
        <v>1923</v>
      </c>
      <c r="V957" s="25">
        <v>1707</v>
      </c>
      <c r="W957" s="25">
        <v>622</v>
      </c>
      <c r="X957" s="25">
        <v>79</v>
      </c>
      <c r="Y957" s="25">
        <v>0</v>
      </c>
      <c r="Z957" s="25">
        <v>0</v>
      </c>
      <c r="AA957" s="25">
        <v>79</v>
      </c>
      <c r="AB957" s="26">
        <f>'TAZ 1454 2015 Land Use'!H957</f>
        <v>3107</v>
      </c>
      <c r="AC957" s="25">
        <f t="shared" si="49"/>
        <v>2319</v>
      </c>
      <c r="AD957" s="25">
        <f t="shared" si="50"/>
        <v>788</v>
      </c>
      <c r="AE957" s="29">
        <f t="shared" si="51"/>
        <v>4.6352941176470592</v>
      </c>
    </row>
    <row r="958" spans="1:31" x14ac:dyDescent="0.25">
      <c r="A958" s="23">
        <v>4</v>
      </c>
      <c r="B958" s="25">
        <v>957</v>
      </c>
      <c r="C958" s="25">
        <v>1486</v>
      </c>
      <c r="D958" s="25">
        <v>3181</v>
      </c>
      <c r="E958" s="25">
        <v>585</v>
      </c>
      <c r="F958" s="25">
        <v>480</v>
      </c>
      <c r="G958" s="25">
        <v>204</v>
      </c>
      <c r="H958" s="25">
        <v>217</v>
      </c>
      <c r="I958" s="25">
        <v>433</v>
      </c>
      <c r="J958" s="25">
        <v>692</v>
      </c>
      <c r="K958" s="25">
        <v>340</v>
      </c>
      <c r="L958" s="25">
        <v>21</v>
      </c>
      <c r="M958" s="25">
        <v>1111</v>
      </c>
      <c r="N958" s="25">
        <v>375</v>
      </c>
      <c r="O958" s="25">
        <v>434</v>
      </c>
      <c r="P958" s="25">
        <v>437</v>
      </c>
      <c r="Q958" s="25">
        <v>338</v>
      </c>
      <c r="R958" s="25">
        <v>277</v>
      </c>
      <c r="S958" s="25">
        <v>232</v>
      </c>
      <c r="T958" s="25">
        <v>442</v>
      </c>
      <c r="U958" s="25">
        <v>1094</v>
      </c>
      <c r="V958" s="25">
        <v>777</v>
      </c>
      <c r="W958" s="25">
        <v>636</v>
      </c>
      <c r="X958" s="25">
        <v>5</v>
      </c>
      <c r="Y958" s="25">
        <v>0</v>
      </c>
      <c r="Z958" s="25">
        <v>0</v>
      </c>
      <c r="AA958" s="25">
        <v>5</v>
      </c>
      <c r="AB958" s="26">
        <f>'TAZ 1454 2015 Land Use'!H958</f>
        <v>1573</v>
      </c>
      <c r="AC958" s="25">
        <f t="shared" si="49"/>
        <v>1372</v>
      </c>
      <c r="AD958" s="25">
        <f t="shared" si="50"/>
        <v>201</v>
      </c>
      <c r="AE958" s="29">
        <f t="shared" si="51"/>
        <v>9.5714285714285712</v>
      </c>
    </row>
    <row r="959" spans="1:31" x14ac:dyDescent="0.25">
      <c r="A959" s="23">
        <v>4</v>
      </c>
      <c r="B959" s="25">
        <v>958</v>
      </c>
      <c r="C959" s="25">
        <v>1540</v>
      </c>
      <c r="D959" s="25">
        <v>3187</v>
      </c>
      <c r="E959" s="25">
        <v>546</v>
      </c>
      <c r="F959" s="25">
        <v>639</v>
      </c>
      <c r="G959" s="25">
        <v>190</v>
      </c>
      <c r="H959" s="25">
        <v>165</v>
      </c>
      <c r="I959" s="25">
        <v>376</v>
      </c>
      <c r="J959" s="25">
        <v>762</v>
      </c>
      <c r="K959" s="25">
        <v>354</v>
      </c>
      <c r="L959" s="25">
        <v>48</v>
      </c>
      <c r="M959" s="25">
        <v>1194</v>
      </c>
      <c r="N959" s="25">
        <v>346</v>
      </c>
      <c r="O959" s="25">
        <v>310</v>
      </c>
      <c r="P959" s="25">
        <v>522</v>
      </c>
      <c r="Q959" s="25">
        <v>406</v>
      </c>
      <c r="R959" s="25">
        <v>302</v>
      </c>
      <c r="S959" s="25">
        <v>147</v>
      </c>
      <c r="T959" s="25">
        <v>368</v>
      </c>
      <c r="U959" s="25">
        <v>1108</v>
      </c>
      <c r="V959" s="25">
        <v>839</v>
      </c>
      <c r="W959" s="25">
        <v>725</v>
      </c>
      <c r="X959" s="25">
        <v>8</v>
      </c>
      <c r="Y959" s="25">
        <v>0</v>
      </c>
      <c r="Z959" s="25">
        <v>0</v>
      </c>
      <c r="AA959" s="25">
        <v>8</v>
      </c>
      <c r="AB959" s="26">
        <f>'TAZ 1454 2015 Land Use'!H959</f>
        <v>1724</v>
      </c>
      <c r="AC959" s="25">
        <f t="shared" si="49"/>
        <v>1470</v>
      </c>
      <c r="AD959" s="25">
        <f t="shared" si="50"/>
        <v>254</v>
      </c>
      <c r="AE959" s="29">
        <f t="shared" si="51"/>
        <v>5.291666666666667</v>
      </c>
    </row>
    <row r="960" spans="1:31" x14ac:dyDescent="0.25">
      <c r="A960" s="23">
        <v>4</v>
      </c>
      <c r="B960" s="25">
        <v>959</v>
      </c>
      <c r="C960" s="25">
        <v>2039</v>
      </c>
      <c r="D960" s="25">
        <v>5250</v>
      </c>
      <c r="E960" s="25">
        <v>667</v>
      </c>
      <c r="F960" s="25">
        <v>682</v>
      </c>
      <c r="G960" s="25">
        <v>295</v>
      </c>
      <c r="H960" s="25">
        <v>395</v>
      </c>
      <c r="I960" s="25">
        <v>491</v>
      </c>
      <c r="J960" s="25">
        <v>842</v>
      </c>
      <c r="K960" s="25">
        <v>532</v>
      </c>
      <c r="L960" s="25">
        <v>174</v>
      </c>
      <c r="M960" s="25">
        <v>1488</v>
      </c>
      <c r="N960" s="25">
        <v>551</v>
      </c>
      <c r="O960" s="25">
        <v>457</v>
      </c>
      <c r="P960" s="25">
        <v>578</v>
      </c>
      <c r="Q960" s="25">
        <v>529</v>
      </c>
      <c r="R960" s="25">
        <v>475</v>
      </c>
      <c r="S960" s="25">
        <v>244</v>
      </c>
      <c r="T960" s="25">
        <v>716</v>
      </c>
      <c r="U960" s="25">
        <v>1660</v>
      </c>
      <c r="V960" s="25">
        <v>1804</v>
      </c>
      <c r="W960" s="25">
        <v>826</v>
      </c>
      <c r="X960" s="25">
        <v>0</v>
      </c>
      <c r="Y960" s="25">
        <v>0</v>
      </c>
      <c r="Z960" s="25">
        <v>0</v>
      </c>
      <c r="AA960" s="25">
        <v>0</v>
      </c>
      <c r="AB960" s="26">
        <f>'TAZ 1454 2015 Land Use'!H960</f>
        <v>2642</v>
      </c>
      <c r="AC960" s="25">
        <f t="shared" si="49"/>
        <v>1906</v>
      </c>
      <c r="AD960" s="25">
        <f t="shared" si="50"/>
        <v>736</v>
      </c>
      <c r="AE960" s="29">
        <f t="shared" si="51"/>
        <v>4.2298850574712645</v>
      </c>
    </row>
    <row r="961" spans="1:31" x14ac:dyDescent="0.25">
      <c r="A961" s="23">
        <v>4</v>
      </c>
      <c r="B961" s="25">
        <v>960</v>
      </c>
      <c r="C961" s="25">
        <v>1800</v>
      </c>
      <c r="D961" s="25">
        <v>5064</v>
      </c>
      <c r="E961" s="25">
        <v>390</v>
      </c>
      <c r="F961" s="25">
        <v>546</v>
      </c>
      <c r="G961" s="25">
        <v>410</v>
      </c>
      <c r="H961" s="25">
        <v>454</v>
      </c>
      <c r="I961" s="25">
        <v>411</v>
      </c>
      <c r="J961" s="25">
        <v>660</v>
      </c>
      <c r="K961" s="25">
        <v>586</v>
      </c>
      <c r="L961" s="25">
        <v>143</v>
      </c>
      <c r="M961" s="25">
        <v>1147</v>
      </c>
      <c r="N961" s="25">
        <v>653</v>
      </c>
      <c r="O961" s="25">
        <v>359</v>
      </c>
      <c r="P961" s="25">
        <v>519</v>
      </c>
      <c r="Q961" s="25">
        <v>373</v>
      </c>
      <c r="R961" s="25">
        <v>549</v>
      </c>
      <c r="S961" s="25">
        <v>360</v>
      </c>
      <c r="T961" s="25">
        <v>729</v>
      </c>
      <c r="U961" s="25">
        <v>1849</v>
      </c>
      <c r="V961" s="25">
        <v>1473</v>
      </c>
      <c r="W961" s="25">
        <v>653</v>
      </c>
      <c r="X961" s="25">
        <v>28</v>
      </c>
      <c r="Y961" s="25">
        <v>0</v>
      </c>
      <c r="Z961" s="25">
        <v>0</v>
      </c>
      <c r="AA961" s="25">
        <v>28</v>
      </c>
      <c r="AB961" s="26">
        <f>'TAZ 1454 2015 Land Use'!H961</f>
        <v>2533</v>
      </c>
      <c r="AC961" s="25">
        <f t="shared" si="49"/>
        <v>1832</v>
      </c>
      <c r="AD961" s="25">
        <f t="shared" si="50"/>
        <v>701</v>
      </c>
      <c r="AE961" s="29">
        <f t="shared" si="51"/>
        <v>4.9020979020979025</v>
      </c>
    </row>
    <row r="962" spans="1:31" x14ac:dyDescent="0.25">
      <c r="A962" s="23">
        <v>4</v>
      </c>
      <c r="B962" s="25">
        <v>961</v>
      </c>
      <c r="C962" s="25">
        <v>1080</v>
      </c>
      <c r="D962" s="25">
        <v>3576</v>
      </c>
      <c r="E962" s="25">
        <v>262</v>
      </c>
      <c r="F962" s="25">
        <v>299</v>
      </c>
      <c r="G962" s="25">
        <v>131</v>
      </c>
      <c r="H962" s="25">
        <v>388</v>
      </c>
      <c r="I962" s="25">
        <v>266</v>
      </c>
      <c r="J962" s="25">
        <v>254</v>
      </c>
      <c r="K962" s="25">
        <v>465</v>
      </c>
      <c r="L962" s="25">
        <v>95</v>
      </c>
      <c r="M962" s="25">
        <v>724</v>
      </c>
      <c r="N962" s="25">
        <v>356</v>
      </c>
      <c r="O962" s="25">
        <v>407</v>
      </c>
      <c r="P962" s="25">
        <v>218</v>
      </c>
      <c r="Q962" s="25">
        <v>92</v>
      </c>
      <c r="R962" s="25">
        <v>363</v>
      </c>
      <c r="S962" s="25">
        <v>354</v>
      </c>
      <c r="T962" s="25">
        <v>575</v>
      </c>
      <c r="U962" s="25">
        <v>1542</v>
      </c>
      <c r="V962" s="25">
        <v>665</v>
      </c>
      <c r="W962" s="25">
        <v>440</v>
      </c>
      <c r="X962" s="25">
        <v>406</v>
      </c>
      <c r="Y962" s="25">
        <v>0</v>
      </c>
      <c r="Z962" s="25">
        <v>386</v>
      </c>
      <c r="AA962" s="25">
        <v>20</v>
      </c>
      <c r="AB962" s="26">
        <f>'TAZ 1454 2015 Land Use'!H962</f>
        <v>1446</v>
      </c>
      <c r="AC962" s="25">
        <f t="shared" si="49"/>
        <v>1184</v>
      </c>
      <c r="AD962" s="25">
        <f t="shared" si="50"/>
        <v>262</v>
      </c>
      <c r="AE962" s="29">
        <f t="shared" si="51"/>
        <v>2.7578947368421054</v>
      </c>
    </row>
    <row r="963" spans="1:31" x14ac:dyDescent="0.25">
      <c r="A963" s="23">
        <v>4</v>
      </c>
      <c r="B963" s="25">
        <v>962</v>
      </c>
      <c r="C963" s="25">
        <v>1863</v>
      </c>
      <c r="D963" s="25">
        <v>5703</v>
      </c>
      <c r="E963" s="25">
        <v>327</v>
      </c>
      <c r="F963" s="25">
        <v>527</v>
      </c>
      <c r="G963" s="25">
        <v>470</v>
      </c>
      <c r="H963" s="25">
        <v>539</v>
      </c>
      <c r="I963" s="25">
        <v>445</v>
      </c>
      <c r="J963" s="25">
        <v>722</v>
      </c>
      <c r="K963" s="25">
        <v>574</v>
      </c>
      <c r="L963" s="25">
        <v>122</v>
      </c>
      <c r="M963" s="25">
        <v>1084</v>
      </c>
      <c r="N963" s="25">
        <v>779</v>
      </c>
      <c r="O963" s="25">
        <v>787</v>
      </c>
      <c r="P963" s="25">
        <v>589</v>
      </c>
      <c r="Q963" s="25">
        <v>323</v>
      </c>
      <c r="R963" s="25">
        <v>164</v>
      </c>
      <c r="S963" s="25">
        <v>412</v>
      </c>
      <c r="T963" s="25">
        <v>1131</v>
      </c>
      <c r="U963" s="25">
        <v>2573</v>
      </c>
      <c r="V963" s="25">
        <v>1142</v>
      </c>
      <c r="W963" s="25">
        <v>445</v>
      </c>
      <c r="X963" s="25">
        <v>5</v>
      </c>
      <c r="Y963" s="25">
        <v>0</v>
      </c>
      <c r="Z963" s="25">
        <v>4</v>
      </c>
      <c r="AA963" s="25">
        <v>0</v>
      </c>
      <c r="AB963" s="26">
        <f>'TAZ 1454 2015 Land Use'!H963</f>
        <v>2507</v>
      </c>
      <c r="AC963" s="25">
        <f t="shared" ref="AC963:AC1026" si="52">(0*I963)+(1*J963)+(2*K963)</f>
        <v>1870</v>
      </c>
      <c r="AD963" s="25">
        <f t="shared" ref="AD963:AD1026" si="53">AB963-AC963</f>
        <v>637</v>
      </c>
      <c r="AE963" s="29">
        <f t="shared" ref="AE963:AE1026" si="54">IF(AND(L963=0,AD963=0),0,AD963/L963)</f>
        <v>5.221311475409836</v>
      </c>
    </row>
    <row r="964" spans="1:31" x14ac:dyDescent="0.25">
      <c r="A964" s="23">
        <v>4</v>
      </c>
      <c r="B964" s="25">
        <v>963</v>
      </c>
      <c r="C964" s="25">
        <v>2254</v>
      </c>
      <c r="D964" s="25">
        <v>5079</v>
      </c>
      <c r="E964" s="25">
        <v>687</v>
      </c>
      <c r="F964" s="25">
        <v>890</v>
      </c>
      <c r="G964" s="25">
        <v>427</v>
      </c>
      <c r="H964" s="25">
        <v>250</v>
      </c>
      <c r="I964" s="25">
        <v>349</v>
      </c>
      <c r="J964" s="25">
        <v>944</v>
      </c>
      <c r="K964" s="25">
        <v>853</v>
      </c>
      <c r="L964" s="25">
        <v>108</v>
      </c>
      <c r="M964" s="25">
        <v>1619</v>
      </c>
      <c r="N964" s="25">
        <v>635</v>
      </c>
      <c r="O964" s="25">
        <v>446</v>
      </c>
      <c r="P964" s="25">
        <v>728</v>
      </c>
      <c r="Q964" s="25">
        <v>671</v>
      </c>
      <c r="R964" s="25">
        <v>409</v>
      </c>
      <c r="S964" s="25">
        <v>284</v>
      </c>
      <c r="T964" s="25">
        <v>601</v>
      </c>
      <c r="U964" s="25">
        <v>1994</v>
      </c>
      <c r="V964" s="25">
        <v>1515</v>
      </c>
      <c r="W964" s="25">
        <v>685</v>
      </c>
      <c r="X964" s="25">
        <v>9</v>
      </c>
      <c r="Y964" s="25">
        <v>0</v>
      </c>
      <c r="Z964" s="25">
        <v>0</v>
      </c>
      <c r="AA964" s="25">
        <v>9</v>
      </c>
      <c r="AB964" s="26">
        <f>'TAZ 1454 2015 Land Use'!H964</f>
        <v>3157</v>
      </c>
      <c r="AC964" s="25">
        <f t="shared" si="52"/>
        <v>2650</v>
      </c>
      <c r="AD964" s="25">
        <f t="shared" si="53"/>
        <v>507</v>
      </c>
      <c r="AE964" s="29">
        <f t="shared" si="54"/>
        <v>4.6944444444444446</v>
      </c>
    </row>
    <row r="965" spans="1:31" x14ac:dyDescent="0.25">
      <c r="A965" s="23">
        <v>4</v>
      </c>
      <c r="B965" s="25">
        <v>964</v>
      </c>
      <c r="C965" s="25">
        <v>319</v>
      </c>
      <c r="D965" s="25">
        <v>1070</v>
      </c>
      <c r="E965" s="25">
        <v>57</v>
      </c>
      <c r="F965" s="25">
        <v>44</v>
      </c>
      <c r="G965" s="25">
        <v>191</v>
      </c>
      <c r="H965" s="25">
        <v>27</v>
      </c>
      <c r="I965" s="25">
        <v>134</v>
      </c>
      <c r="J965" s="25">
        <v>128</v>
      </c>
      <c r="K965" s="25">
        <v>9</v>
      </c>
      <c r="L965" s="25">
        <v>48</v>
      </c>
      <c r="M965" s="25">
        <v>139</v>
      </c>
      <c r="N965" s="25">
        <v>180</v>
      </c>
      <c r="O965" s="25">
        <v>183</v>
      </c>
      <c r="P965" s="25">
        <v>59</v>
      </c>
      <c r="Q965" s="25">
        <v>34</v>
      </c>
      <c r="R965" s="25">
        <v>43</v>
      </c>
      <c r="S965" s="25">
        <v>0</v>
      </c>
      <c r="T965" s="25">
        <v>248</v>
      </c>
      <c r="U965" s="25">
        <v>518</v>
      </c>
      <c r="V965" s="25">
        <v>292</v>
      </c>
      <c r="W965" s="25">
        <v>12</v>
      </c>
      <c r="X965" s="25">
        <v>205</v>
      </c>
      <c r="Y965" s="25">
        <v>0</v>
      </c>
      <c r="Z965" s="25">
        <v>195</v>
      </c>
      <c r="AA965" s="25">
        <v>10</v>
      </c>
      <c r="AB965" s="26">
        <f>'TAZ 1454 2015 Land Use'!H965</f>
        <v>860</v>
      </c>
      <c r="AC965" s="25">
        <f t="shared" si="52"/>
        <v>146</v>
      </c>
      <c r="AD965" s="25">
        <f t="shared" si="53"/>
        <v>714</v>
      </c>
      <c r="AE965" s="29">
        <f t="shared" si="54"/>
        <v>14.875</v>
      </c>
    </row>
    <row r="966" spans="1:31" x14ac:dyDescent="0.25">
      <c r="A966" s="23">
        <v>4</v>
      </c>
      <c r="B966" s="25">
        <v>965</v>
      </c>
      <c r="C966" s="25">
        <v>225</v>
      </c>
      <c r="D966" s="25">
        <v>529</v>
      </c>
      <c r="E966" s="25">
        <v>61</v>
      </c>
      <c r="F966" s="25">
        <v>108</v>
      </c>
      <c r="G966" s="25">
        <v>34</v>
      </c>
      <c r="H966" s="25">
        <v>22</v>
      </c>
      <c r="I966" s="25">
        <v>74</v>
      </c>
      <c r="J966" s="25">
        <v>35</v>
      </c>
      <c r="K966" s="25">
        <v>67</v>
      </c>
      <c r="L966" s="25">
        <v>49</v>
      </c>
      <c r="M966" s="25">
        <v>156</v>
      </c>
      <c r="N966" s="25">
        <v>69</v>
      </c>
      <c r="O966" s="25">
        <v>38</v>
      </c>
      <c r="P966" s="25">
        <v>84</v>
      </c>
      <c r="Q966" s="25">
        <v>34</v>
      </c>
      <c r="R966" s="25">
        <v>69</v>
      </c>
      <c r="S966" s="25">
        <v>26</v>
      </c>
      <c r="T966" s="25">
        <v>31</v>
      </c>
      <c r="U966" s="25">
        <v>291</v>
      </c>
      <c r="V966" s="25">
        <v>181</v>
      </c>
      <c r="W966" s="25">
        <v>0</v>
      </c>
      <c r="X966" s="25">
        <v>4</v>
      </c>
      <c r="Y966" s="25">
        <v>0</v>
      </c>
      <c r="Z966" s="25">
        <v>0</v>
      </c>
      <c r="AA966" s="25">
        <v>4</v>
      </c>
      <c r="AB966" s="26">
        <f>'TAZ 1454 2015 Land Use'!H966</f>
        <v>373</v>
      </c>
      <c r="AC966" s="25">
        <f t="shared" si="52"/>
        <v>169</v>
      </c>
      <c r="AD966" s="25">
        <f t="shared" si="53"/>
        <v>204</v>
      </c>
      <c r="AE966" s="29">
        <f t="shared" si="54"/>
        <v>4.1632653061224492</v>
      </c>
    </row>
    <row r="967" spans="1:31" x14ac:dyDescent="0.25">
      <c r="A967" s="23">
        <v>4</v>
      </c>
      <c r="B967" s="25">
        <v>966</v>
      </c>
      <c r="C967" s="25">
        <v>35</v>
      </c>
      <c r="D967" s="25">
        <v>83</v>
      </c>
      <c r="E967" s="25">
        <v>14</v>
      </c>
      <c r="F967" s="25">
        <v>12</v>
      </c>
      <c r="G967" s="25">
        <v>9</v>
      </c>
      <c r="H967" s="25">
        <v>0</v>
      </c>
      <c r="I967" s="25">
        <v>3</v>
      </c>
      <c r="J967" s="25">
        <v>17</v>
      </c>
      <c r="K967" s="25">
        <v>15</v>
      </c>
      <c r="L967" s="25">
        <v>0</v>
      </c>
      <c r="M967" s="25">
        <v>26</v>
      </c>
      <c r="N967" s="25">
        <v>9</v>
      </c>
      <c r="O967" s="25">
        <v>6</v>
      </c>
      <c r="P967" s="25">
        <v>3</v>
      </c>
      <c r="Q967" s="25">
        <v>10</v>
      </c>
      <c r="R967" s="25">
        <v>16</v>
      </c>
      <c r="S967" s="25">
        <v>0</v>
      </c>
      <c r="T967" s="25">
        <v>10</v>
      </c>
      <c r="U967" s="25">
        <v>25</v>
      </c>
      <c r="V967" s="25">
        <v>45</v>
      </c>
      <c r="W967" s="25">
        <v>3</v>
      </c>
      <c r="X967" s="25">
        <v>17</v>
      </c>
      <c r="Y967" s="25">
        <v>0</v>
      </c>
      <c r="Z967" s="25">
        <v>0</v>
      </c>
      <c r="AA967" s="25">
        <v>17</v>
      </c>
      <c r="AB967" s="26">
        <f>'TAZ 1454 2015 Land Use'!H967</f>
        <v>50</v>
      </c>
      <c r="AC967" s="25">
        <f t="shared" si="52"/>
        <v>47</v>
      </c>
      <c r="AD967" s="25">
        <f t="shared" si="53"/>
        <v>3</v>
      </c>
      <c r="AE967" s="29" t="e">
        <f t="shared" si="54"/>
        <v>#DIV/0!</v>
      </c>
    </row>
    <row r="968" spans="1:31" x14ac:dyDescent="0.25">
      <c r="A968" s="23">
        <v>4</v>
      </c>
      <c r="B968" s="25">
        <v>967</v>
      </c>
      <c r="C968" s="25">
        <v>319</v>
      </c>
      <c r="D968" s="25">
        <v>586</v>
      </c>
      <c r="E968" s="25">
        <v>135</v>
      </c>
      <c r="F968" s="25">
        <v>157</v>
      </c>
      <c r="G968" s="25">
        <v>25</v>
      </c>
      <c r="H968" s="25">
        <v>2</v>
      </c>
      <c r="I968" s="25">
        <v>42</v>
      </c>
      <c r="J968" s="25">
        <v>142</v>
      </c>
      <c r="K968" s="25">
        <v>135</v>
      </c>
      <c r="L968" s="25">
        <v>0</v>
      </c>
      <c r="M968" s="25">
        <v>290</v>
      </c>
      <c r="N968" s="25">
        <v>29</v>
      </c>
      <c r="O968" s="25">
        <v>39</v>
      </c>
      <c r="P968" s="25">
        <v>36</v>
      </c>
      <c r="Q968" s="25">
        <v>62</v>
      </c>
      <c r="R968" s="25">
        <v>182</v>
      </c>
      <c r="S968" s="25">
        <v>19</v>
      </c>
      <c r="T968" s="25">
        <v>21</v>
      </c>
      <c r="U968" s="25">
        <v>353</v>
      </c>
      <c r="V968" s="25">
        <v>134</v>
      </c>
      <c r="W968" s="25">
        <v>59</v>
      </c>
      <c r="X968" s="25">
        <v>47</v>
      </c>
      <c r="Y968" s="25">
        <v>0</v>
      </c>
      <c r="Z968" s="25">
        <v>0</v>
      </c>
      <c r="AA968" s="25">
        <v>47</v>
      </c>
      <c r="AB968" s="26">
        <f>'TAZ 1454 2015 Land Use'!H968</f>
        <v>414</v>
      </c>
      <c r="AC968" s="25">
        <f t="shared" si="52"/>
        <v>412</v>
      </c>
      <c r="AD968" s="25">
        <f t="shared" si="53"/>
        <v>2</v>
      </c>
      <c r="AE968" s="29" t="e">
        <f t="shared" si="54"/>
        <v>#DIV/0!</v>
      </c>
    </row>
    <row r="969" spans="1:31" x14ac:dyDescent="0.25">
      <c r="A969" s="23">
        <v>4</v>
      </c>
      <c r="B969" s="25">
        <v>968</v>
      </c>
      <c r="C969" s="25">
        <v>1354</v>
      </c>
      <c r="D969" s="25">
        <v>2707</v>
      </c>
      <c r="E969" s="25">
        <v>546</v>
      </c>
      <c r="F969" s="25">
        <v>576</v>
      </c>
      <c r="G969" s="25">
        <v>88</v>
      </c>
      <c r="H969" s="25">
        <v>144</v>
      </c>
      <c r="I969" s="25">
        <v>617</v>
      </c>
      <c r="J969" s="25">
        <v>512</v>
      </c>
      <c r="K969" s="25">
        <v>192</v>
      </c>
      <c r="L969" s="25">
        <v>33</v>
      </c>
      <c r="M969" s="25">
        <v>1182</v>
      </c>
      <c r="N969" s="25">
        <v>172</v>
      </c>
      <c r="O969" s="25">
        <v>978</v>
      </c>
      <c r="P969" s="25">
        <v>113</v>
      </c>
      <c r="Q969" s="25">
        <v>168</v>
      </c>
      <c r="R969" s="25">
        <v>95</v>
      </c>
      <c r="S969" s="25">
        <v>57</v>
      </c>
      <c r="T969" s="25">
        <v>185</v>
      </c>
      <c r="U969" s="25">
        <v>717</v>
      </c>
      <c r="V969" s="25">
        <v>666</v>
      </c>
      <c r="W969" s="25">
        <v>1082</v>
      </c>
      <c r="X969" s="25">
        <v>79</v>
      </c>
      <c r="Y969" s="25">
        <v>0</v>
      </c>
      <c r="Z969" s="25">
        <v>0</v>
      </c>
      <c r="AA969" s="25">
        <v>79</v>
      </c>
      <c r="AB969" s="26">
        <f>'TAZ 1454 2015 Land Use'!H969</f>
        <v>1102</v>
      </c>
      <c r="AC969" s="25">
        <f t="shared" si="52"/>
        <v>896</v>
      </c>
      <c r="AD969" s="25">
        <f t="shared" si="53"/>
        <v>206</v>
      </c>
      <c r="AE969" s="29">
        <f t="shared" si="54"/>
        <v>6.2424242424242422</v>
      </c>
    </row>
    <row r="970" spans="1:31" x14ac:dyDescent="0.25">
      <c r="A970" s="23">
        <v>4</v>
      </c>
      <c r="B970" s="25">
        <v>969</v>
      </c>
      <c r="C970" s="25">
        <v>1004</v>
      </c>
      <c r="D970" s="25">
        <v>2033</v>
      </c>
      <c r="E970" s="25">
        <v>404</v>
      </c>
      <c r="F970" s="25">
        <v>469</v>
      </c>
      <c r="G970" s="25">
        <v>77</v>
      </c>
      <c r="H970" s="25">
        <v>54</v>
      </c>
      <c r="I970" s="25">
        <v>275</v>
      </c>
      <c r="J970" s="25">
        <v>439</v>
      </c>
      <c r="K970" s="25">
        <v>270</v>
      </c>
      <c r="L970" s="25">
        <v>20</v>
      </c>
      <c r="M970" s="25">
        <v>884</v>
      </c>
      <c r="N970" s="25">
        <v>120</v>
      </c>
      <c r="O970" s="25">
        <v>498</v>
      </c>
      <c r="P970" s="25">
        <v>156</v>
      </c>
      <c r="Q970" s="25">
        <v>236</v>
      </c>
      <c r="R970" s="25">
        <v>114</v>
      </c>
      <c r="S970" s="25">
        <v>77</v>
      </c>
      <c r="T970" s="25">
        <v>130</v>
      </c>
      <c r="U970" s="25">
        <v>813</v>
      </c>
      <c r="V970" s="25">
        <v>648</v>
      </c>
      <c r="W970" s="25">
        <v>365</v>
      </c>
      <c r="X970" s="25">
        <v>185</v>
      </c>
      <c r="Y970" s="25">
        <v>0</v>
      </c>
      <c r="Z970" s="25">
        <v>0</v>
      </c>
      <c r="AA970" s="25">
        <v>185</v>
      </c>
      <c r="AB970" s="26">
        <f>'TAZ 1454 2015 Land Use'!H970</f>
        <v>1109</v>
      </c>
      <c r="AC970" s="25">
        <f t="shared" si="52"/>
        <v>979</v>
      </c>
      <c r="AD970" s="25">
        <f t="shared" si="53"/>
        <v>130</v>
      </c>
      <c r="AE970" s="29">
        <f t="shared" si="54"/>
        <v>6.5</v>
      </c>
    </row>
    <row r="971" spans="1:31" x14ac:dyDescent="0.25">
      <c r="A971" s="23">
        <v>4</v>
      </c>
      <c r="B971" s="25">
        <v>970</v>
      </c>
      <c r="C971" s="25">
        <v>2645</v>
      </c>
      <c r="D971" s="25">
        <v>4776</v>
      </c>
      <c r="E971" s="25">
        <v>1510</v>
      </c>
      <c r="F971" s="25">
        <v>788</v>
      </c>
      <c r="G971" s="25">
        <v>266</v>
      </c>
      <c r="H971" s="25">
        <v>81</v>
      </c>
      <c r="I971" s="25">
        <v>968</v>
      </c>
      <c r="J971" s="25">
        <v>1069</v>
      </c>
      <c r="K971" s="25">
        <v>507</v>
      </c>
      <c r="L971" s="25">
        <v>101</v>
      </c>
      <c r="M971" s="25">
        <v>2415</v>
      </c>
      <c r="N971" s="25">
        <v>230</v>
      </c>
      <c r="O971" s="25">
        <v>1421</v>
      </c>
      <c r="P971" s="25">
        <v>405</v>
      </c>
      <c r="Q971" s="25">
        <v>320</v>
      </c>
      <c r="R971" s="25">
        <v>499</v>
      </c>
      <c r="S971" s="25">
        <v>134</v>
      </c>
      <c r="T971" s="25">
        <v>211</v>
      </c>
      <c r="U971" s="25">
        <v>2611</v>
      </c>
      <c r="V971" s="25">
        <v>1118</v>
      </c>
      <c r="W971" s="25">
        <v>702</v>
      </c>
      <c r="X971" s="25">
        <v>312</v>
      </c>
      <c r="Y971" s="25">
        <v>0</v>
      </c>
      <c r="Z971" s="25">
        <v>0</v>
      </c>
      <c r="AA971" s="25">
        <v>312</v>
      </c>
      <c r="AB971" s="26">
        <f>'TAZ 1454 2015 Land Use'!H971</f>
        <v>2678</v>
      </c>
      <c r="AC971" s="25">
        <f t="shared" si="52"/>
        <v>2083</v>
      </c>
      <c r="AD971" s="25">
        <f t="shared" si="53"/>
        <v>595</v>
      </c>
      <c r="AE971" s="29">
        <f t="shared" si="54"/>
        <v>5.891089108910891</v>
      </c>
    </row>
    <row r="972" spans="1:31" x14ac:dyDescent="0.25">
      <c r="A972" s="23">
        <v>4</v>
      </c>
      <c r="B972" s="25">
        <v>971</v>
      </c>
      <c r="C972" s="25">
        <v>448</v>
      </c>
      <c r="D972" s="25">
        <v>719</v>
      </c>
      <c r="E972" s="25">
        <v>296</v>
      </c>
      <c r="F972" s="25">
        <v>114</v>
      </c>
      <c r="G972" s="25">
        <v>19</v>
      </c>
      <c r="H972" s="25">
        <v>19</v>
      </c>
      <c r="I972" s="25">
        <v>182</v>
      </c>
      <c r="J972" s="25">
        <v>194</v>
      </c>
      <c r="K972" s="25">
        <v>49</v>
      </c>
      <c r="L972" s="25">
        <v>23</v>
      </c>
      <c r="M972" s="25">
        <v>412</v>
      </c>
      <c r="N972" s="25">
        <v>36</v>
      </c>
      <c r="O972" s="25">
        <v>283</v>
      </c>
      <c r="P972" s="25">
        <v>102</v>
      </c>
      <c r="Q972" s="25">
        <v>38</v>
      </c>
      <c r="R972" s="25">
        <v>25</v>
      </c>
      <c r="S972" s="25">
        <v>10</v>
      </c>
      <c r="T972" s="25">
        <v>53</v>
      </c>
      <c r="U972" s="25">
        <v>357</v>
      </c>
      <c r="V972" s="25">
        <v>128</v>
      </c>
      <c r="W972" s="25">
        <v>171</v>
      </c>
      <c r="X972" s="25">
        <v>41</v>
      </c>
      <c r="Y972" s="25">
        <v>41</v>
      </c>
      <c r="Z972" s="25">
        <v>0</v>
      </c>
      <c r="AA972" s="25">
        <v>0</v>
      </c>
      <c r="AB972" s="26">
        <f>'TAZ 1454 2015 Land Use'!H972</f>
        <v>398</v>
      </c>
      <c r="AC972" s="25">
        <f t="shared" si="52"/>
        <v>292</v>
      </c>
      <c r="AD972" s="25">
        <f t="shared" si="53"/>
        <v>106</v>
      </c>
      <c r="AE972" s="29">
        <f t="shared" si="54"/>
        <v>4.6086956521739131</v>
      </c>
    </row>
    <row r="973" spans="1:31" x14ac:dyDescent="0.25">
      <c r="A973" s="23">
        <v>4</v>
      </c>
      <c r="B973" s="25">
        <v>972</v>
      </c>
      <c r="C973" s="25">
        <v>3617</v>
      </c>
      <c r="D973" s="25">
        <v>6355</v>
      </c>
      <c r="E973" s="25">
        <v>1946</v>
      </c>
      <c r="F973" s="25">
        <v>1213</v>
      </c>
      <c r="G973" s="25">
        <v>210</v>
      </c>
      <c r="H973" s="25">
        <v>248</v>
      </c>
      <c r="I973" s="25">
        <v>1267</v>
      </c>
      <c r="J973" s="25">
        <v>1386</v>
      </c>
      <c r="K973" s="25">
        <v>899</v>
      </c>
      <c r="L973" s="25">
        <v>65</v>
      </c>
      <c r="M973" s="25">
        <v>3246</v>
      </c>
      <c r="N973" s="25">
        <v>371</v>
      </c>
      <c r="O973" s="25">
        <v>1665</v>
      </c>
      <c r="P973" s="25">
        <v>937</v>
      </c>
      <c r="Q973" s="25">
        <v>519</v>
      </c>
      <c r="R973" s="25">
        <v>496</v>
      </c>
      <c r="S973" s="25">
        <v>238</v>
      </c>
      <c r="T973" s="25">
        <v>424</v>
      </c>
      <c r="U973" s="25">
        <v>3360</v>
      </c>
      <c r="V973" s="25">
        <v>1342</v>
      </c>
      <c r="W973" s="25">
        <v>991</v>
      </c>
      <c r="X973" s="25">
        <v>69</v>
      </c>
      <c r="Y973" s="25">
        <v>0</v>
      </c>
      <c r="Z973" s="25">
        <v>0</v>
      </c>
      <c r="AA973" s="25">
        <v>69</v>
      </c>
      <c r="AB973" s="26">
        <f>'TAZ 1454 2015 Land Use'!H973</f>
        <v>3674</v>
      </c>
      <c r="AC973" s="25">
        <f t="shared" si="52"/>
        <v>3184</v>
      </c>
      <c r="AD973" s="25">
        <f t="shared" si="53"/>
        <v>490</v>
      </c>
      <c r="AE973" s="29">
        <f t="shared" si="54"/>
        <v>7.5384615384615383</v>
      </c>
    </row>
    <row r="974" spans="1:31" x14ac:dyDescent="0.25">
      <c r="A974" s="23">
        <v>4</v>
      </c>
      <c r="B974" s="25">
        <v>973</v>
      </c>
      <c r="C974" s="25">
        <v>1504</v>
      </c>
      <c r="D974" s="25">
        <v>2754</v>
      </c>
      <c r="E974" s="25">
        <v>659</v>
      </c>
      <c r="F974" s="25">
        <v>636</v>
      </c>
      <c r="G974" s="25">
        <v>163</v>
      </c>
      <c r="H974" s="25">
        <v>46</v>
      </c>
      <c r="I974" s="25">
        <v>205</v>
      </c>
      <c r="J974" s="25">
        <v>811</v>
      </c>
      <c r="K974" s="25">
        <v>423</v>
      </c>
      <c r="L974" s="25">
        <v>65</v>
      </c>
      <c r="M974" s="25">
        <v>1364</v>
      </c>
      <c r="N974" s="25">
        <v>140</v>
      </c>
      <c r="O974" s="25">
        <v>331</v>
      </c>
      <c r="P974" s="25">
        <v>551</v>
      </c>
      <c r="Q974" s="25">
        <v>412</v>
      </c>
      <c r="R974" s="25">
        <v>210</v>
      </c>
      <c r="S974" s="25">
        <v>101</v>
      </c>
      <c r="T974" s="25">
        <v>129</v>
      </c>
      <c r="U974" s="25">
        <v>1666</v>
      </c>
      <c r="V974" s="25">
        <v>603</v>
      </c>
      <c r="W974" s="25">
        <v>255</v>
      </c>
      <c r="X974" s="25">
        <v>0</v>
      </c>
      <c r="Y974" s="25">
        <v>0</v>
      </c>
      <c r="Z974" s="25">
        <v>0</v>
      </c>
      <c r="AA974" s="25">
        <v>0</v>
      </c>
      <c r="AB974" s="26">
        <f>'TAZ 1454 2015 Land Use'!H974</f>
        <v>1960</v>
      </c>
      <c r="AC974" s="25">
        <f t="shared" si="52"/>
        <v>1657</v>
      </c>
      <c r="AD974" s="25">
        <f t="shared" si="53"/>
        <v>303</v>
      </c>
      <c r="AE974" s="29">
        <f t="shared" si="54"/>
        <v>4.6615384615384619</v>
      </c>
    </row>
    <row r="975" spans="1:31" x14ac:dyDescent="0.25">
      <c r="A975" s="23">
        <v>4</v>
      </c>
      <c r="B975" s="25">
        <v>974</v>
      </c>
      <c r="C975" s="25">
        <v>2868</v>
      </c>
      <c r="D975" s="25">
        <v>4817</v>
      </c>
      <c r="E975" s="25">
        <v>1616</v>
      </c>
      <c r="F975" s="25">
        <v>787</v>
      </c>
      <c r="G975" s="25">
        <v>392</v>
      </c>
      <c r="H975" s="25">
        <v>73</v>
      </c>
      <c r="I975" s="25">
        <v>785</v>
      </c>
      <c r="J975" s="25">
        <v>1275</v>
      </c>
      <c r="K975" s="25">
        <v>722</v>
      </c>
      <c r="L975" s="25">
        <v>86</v>
      </c>
      <c r="M975" s="25">
        <v>2554</v>
      </c>
      <c r="N975" s="25">
        <v>314</v>
      </c>
      <c r="O975" s="25">
        <v>684</v>
      </c>
      <c r="P975" s="25">
        <v>757</v>
      </c>
      <c r="Q975" s="25">
        <v>725</v>
      </c>
      <c r="R975" s="25">
        <v>702</v>
      </c>
      <c r="S975" s="25">
        <v>248</v>
      </c>
      <c r="T975" s="25">
        <v>236</v>
      </c>
      <c r="U975" s="25">
        <v>2116</v>
      </c>
      <c r="V975" s="25">
        <v>1159</v>
      </c>
      <c r="W975" s="25">
        <v>1058</v>
      </c>
      <c r="X975" s="25">
        <v>4</v>
      </c>
      <c r="Y975" s="25">
        <v>0</v>
      </c>
      <c r="Z975" s="25">
        <v>0</v>
      </c>
      <c r="AA975" s="25">
        <v>4</v>
      </c>
      <c r="AB975" s="26">
        <f>'TAZ 1454 2015 Land Use'!H975</f>
        <v>3159</v>
      </c>
      <c r="AC975" s="25">
        <f t="shared" si="52"/>
        <v>2719</v>
      </c>
      <c r="AD975" s="25">
        <f t="shared" si="53"/>
        <v>440</v>
      </c>
      <c r="AE975" s="29">
        <f t="shared" si="54"/>
        <v>5.1162790697674421</v>
      </c>
    </row>
    <row r="976" spans="1:31" x14ac:dyDescent="0.25">
      <c r="A976" s="23">
        <v>4</v>
      </c>
      <c r="B976" s="25">
        <v>975</v>
      </c>
      <c r="C976" s="25">
        <v>1115</v>
      </c>
      <c r="D976" s="25">
        <v>2378</v>
      </c>
      <c r="E976" s="25">
        <v>385</v>
      </c>
      <c r="F976" s="25">
        <v>427</v>
      </c>
      <c r="G976" s="25">
        <v>197</v>
      </c>
      <c r="H976" s="25">
        <v>106</v>
      </c>
      <c r="I976" s="25">
        <v>163</v>
      </c>
      <c r="J976" s="25">
        <v>510</v>
      </c>
      <c r="K976" s="25">
        <v>375</v>
      </c>
      <c r="L976" s="25">
        <v>67</v>
      </c>
      <c r="M976" s="25">
        <v>891</v>
      </c>
      <c r="N976" s="25">
        <v>224</v>
      </c>
      <c r="O976" s="25">
        <v>295</v>
      </c>
      <c r="P976" s="25">
        <v>272</v>
      </c>
      <c r="Q976" s="25">
        <v>257</v>
      </c>
      <c r="R976" s="25">
        <v>291</v>
      </c>
      <c r="S976" s="25">
        <v>150</v>
      </c>
      <c r="T976" s="25">
        <v>218</v>
      </c>
      <c r="U976" s="25">
        <v>1117</v>
      </c>
      <c r="V976" s="25">
        <v>674</v>
      </c>
      <c r="W976" s="25">
        <v>219</v>
      </c>
      <c r="X976" s="25">
        <v>2</v>
      </c>
      <c r="Y976" s="25">
        <v>0</v>
      </c>
      <c r="Z976" s="25">
        <v>0</v>
      </c>
      <c r="AA976" s="25">
        <v>2</v>
      </c>
      <c r="AB976" s="26">
        <f>'TAZ 1454 2015 Land Use'!H976</f>
        <v>1542</v>
      </c>
      <c r="AC976" s="25">
        <f t="shared" si="52"/>
        <v>1260</v>
      </c>
      <c r="AD976" s="25">
        <f t="shared" si="53"/>
        <v>282</v>
      </c>
      <c r="AE976" s="29">
        <f t="shared" si="54"/>
        <v>4.2089552238805972</v>
      </c>
    </row>
    <row r="977" spans="1:31" x14ac:dyDescent="0.25">
      <c r="A977" s="23">
        <v>4</v>
      </c>
      <c r="B977" s="25">
        <v>976</v>
      </c>
      <c r="C977" s="25">
        <v>1975</v>
      </c>
      <c r="D977" s="25">
        <v>4179</v>
      </c>
      <c r="E977" s="25">
        <v>797</v>
      </c>
      <c r="F977" s="25">
        <v>828</v>
      </c>
      <c r="G977" s="25">
        <v>227</v>
      </c>
      <c r="H977" s="25">
        <v>123</v>
      </c>
      <c r="I977" s="25">
        <v>196</v>
      </c>
      <c r="J977" s="25">
        <v>1049</v>
      </c>
      <c r="K977" s="25">
        <v>624</v>
      </c>
      <c r="L977" s="25">
        <v>106</v>
      </c>
      <c r="M977" s="25">
        <v>1767</v>
      </c>
      <c r="N977" s="25">
        <v>208</v>
      </c>
      <c r="O977" s="25">
        <v>499</v>
      </c>
      <c r="P977" s="25">
        <v>636</v>
      </c>
      <c r="Q977" s="25">
        <v>507</v>
      </c>
      <c r="R977" s="25">
        <v>333</v>
      </c>
      <c r="S977" s="25">
        <v>101</v>
      </c>
      <c r="T977" s="25">
        <v>327</v>
      </c>
      <c r="U977" s="25">
        <v>2638</v>
      </c>
      <c r="V977" s="25">
        <v>838</v>
      </c>
      <c r="W977" s="25">
        <v>275</v>
      </c>
      <c r="X977" s="25">
        <v>148</v>
      </c>
      <c r="Y977" s="25">
        <v>0</v>
      </c>
      <c r="Z977" s="25">
        <v>0</v>
      </c>
      <c r="AA977" s="25">
        <v>148</v>
      </c>
      <c r="AB977" s="26">
        <f>'TAZ 1454 2015 Land Use'!H977</f>
        <v>2947</v>
      </c>
      <c r="AC977" s="25">
        <f t="shared" si="52"/>
        <v>2297</v>
      </c>
      <c r="AD977" s="25">
        <f t="shared" si="53"/>
        <v>650</v>
      </c>
      <c r="AE977" s="29">
        <f t="shared" si="54"/>
        <v>6.132075471698113</v>
      </c>
    </row>
    <row r="978" spans="1:31" x14ac:dyDescent="0.25">
      <c r="A978" s="23">
        <v>4</v>
      </c>
      <c r="B978" s="25">
        <v>977</v>
      </c>
      <c r="C978" s="25">
        <v>2769</v>
      </c>
      <c r="D978" s="25">
        <v>6741</v>
      </c>
      <c r="E978" s="25">
        <v>871</v>
      </c>
      <c r="F978" s="25">
        <v>1033</v>
      </c>
      <c r="G978" s="25">
        <v>495</v>
      </c>
      <c r="H978" s="25">
        <v>370</v>
      </c>
      <c r="I978" s="25">
        <v>692</v>
      </c>
      <c r="J978" s="25">
        <v>1045</v>
      </c>
      <c r="K978" s="25">
        <v>807</v>
      </c>
      <c r="L978" s="25">
        <v>225</v>
      </c>
      <c r="M978" s="25">
        <v>2115</v>
      </c>
      <c r="N978" s="25">
        <v>654</v>
      </c>
      <c r="O978" s="25">
        <v>1161</v>
      </c>
      <c r="P978" s="25">
        <v>734</v>
      </c>
      <c r="Q978" s="25">
        <v>582</v>
      </c>
      <c r="R978" s="25">
        <v>292</v>
      </c>
      <c r="S978" s="25">
        <v>234</v>
      </c>
      <c r="T978" s="25">
        <v>822</v>
      </c>
      <c r="U978" s="25">
        <v>3627</v>
      </c>
      <c r="V978" s="25">
        <v>1460</v>
      </c>
      <c r="W978" s="25">
        <v>598</v>
      </c>
      <c r="X978" s="25">
        <v>31</v>
      </c>
      <c r="Y978" s="25">
        <v>0</v>
      </c>
      <c r="Z978" s="25">
        <v>0</v>
      </c>
      <c r="AA978" s="25">
        <v>31</v>
      </c>
      <c r="AB978" s="26">
        <f>'TAZ 1454 2015 Land Use'!H978</f>
        <v>3820</v>
      </c>
      <c r="AC978" s="25">
        <f t="shared" si="52"/>
        <v>2659</v>
      </c>
      <c r="AD978" s="25">
        <f t="shared" si="53"/>
        <v>1161</v>
      </c>
      <c r="AE978" s="29">
        <f t="shared" si="54"/>
        <v>5.16</v>
      </c>
    </row>
    <row r="979" spans="1:31" x14ac:dyDescent="0.25">
      <c r="A979" s="23">
        <v>4</v>
      </c>
      <c r="B979" s="25">
        <v>978</v>
      </c>
      <c r="C979" s="25">
        <v>1382</v>
      </c>
      <c r="D979" s="25">
        <v>3890</v>
      </c>
      <c r="E979" s="25">
        <v>501</v>
      </c>
      <c r="F979" s="25">
        <v>348</v>
      </c>
      <c r="G979" s="25">
        <v>276</v>
      </c>
      <c r="H979" s="25">
        <v>257</v>
      </c>
      <c r="I979" s="25">
        <v>429</v>
      </c>
      <c r="J979" s="25">
        <v>558</v>
      </c>
      <c r="K979" s="25">
        <v>298</v>
      </c>
      <c r="L979" s="25">
        <v>97</v>
      </c>
      <c r="M979" s="25">
        <v>1078</v>
      </c>
      <c r="N979" s="25">
        <v>304</v>
      </c>
      <c r="O979" s="25">
        <v>880</v>
      </c>
      <c r="P979" s="25">
        <v>316</v>
      </c>
      <c r="Q979" s="25">
        <v>123</v>
      </c>
      <c r="R979" s="25">
        <v>63</v>
      </c>
      <c r="S979" s="25">
        <v>112</v>
      </c>
      <c r="T979" s="25">
        <v>608</v>
      </c>
      <c r="U979" s="25">
        <v>1984</v>
      </c>
      <c r="V979" s="25">
        <v>866</v>
      </c>
      <c r="W979" s="25">
        <v>320</v>
      </c>
      <c r="X979" s="25">
        <v>453</v>
      </c>
      <c r="Y979" s="25">
        <v>0</v>
      </c>
      <c r="Z979" s="25">
        <v>0</v>
      </c>
      <c r="AA979" s="25">
        <v>453</v>
      </c>
      <c r="AB979" s="26">
        <f>'TAZ 1454 2015 Land Use'!H979</f>
        <v>1771</v>
      </c>
      <c r="AC979" s="25">
        <f t="shared" si="52"/>
        <v>1154</v>
      </c>
      <c r="AD979" s="25">
        <f t="shared" si="53"/>
        <v>617</v>
      </c>
      <c r="AE979" s="29">
        <f t="shared" si="54"/>
        <v>6.3608247422680408</v>
      </c>
    </row>
    <row r="980" spans="1:31" x14ac:dyDescent="0.25">
      <c r="A980" s="23">
        <v>4</v>
      </c>
      <c r="B980" s="25">
        <v>979</v>
      </c>
      <c r="C980" s="25">
        <v>1749</v>
      </c>
      <c r="D980" s="25">
        <v>3779</v>
      </c>
      <c r="E980" s="25">
        <v>801</v>
      </c>
      <c r="F980" s="25">
        <v>714</v>
      </c>
      <c r="G980" s="25">
        <v>138</v>
      </c>
      <c r="H980" s="25">
        <v>96</v>
      </c>
      <c r="I980" s="25">
        <v>433</v>
      </c>
      <c r="J980" s="25">
        <v>860</v>
      </c>
      <c r="K980" s="25">
        <v>399</v>
      </c>
      <c r="L980" s="25">
        <v>57</v>
      </c>
      <c r="M980" s="25">
        <v>1555</v>
      </c>
      <c r="N980" s="25">
        <v>194</v>
      </c>
      <c r="O980" s="25">
        <v>936</v>
      </c>
      <c r="P980" s="25">
        <v>414</v>
      </c>
      <c r="Q980" s="25">
        <v>178</v>
      </c>
      <c r="R980" s="25">
        <v>221</v>
      </c>
      <c r="S980" s="25">
        <v>66</v>
      </c>
      <c r="T980" s="25">
        <v>268</v>
      </c>
      <c r="U980" s="25">
        <v>1756</v>
      </c>
      <c r="V980" s="25">
        <v>1068</v>
      </c>
      <c r="W980" s="25">
        <v>621</v>
      </c>
      <c r="X980" s="25">
        <v>340</v>
      </c>
      <c r="Y980" s="25">
        <v>0</v>
      </c>
      <c r="Z980" s="25">
        <v>0</v>
      </c>
      <c r="AA980" s="25">
        <v>340</v>
      </c>
      <c r="AB980" s="26">
        <f>'TAZ 1454 2015 Land Use'!H980</f>
        <v>2291</v>
      </c>
      <c r="AC980" s="25">
        <f t="shared" si="52"/>
        <v>1658</v>
      </c>
      <c r="AD980" s="25">
        <f t="shared" si="53"/>
        <v>633</v>
      </c>
      <c r="AE980" s="29">
        <f t="shared" si="54"/>
        <v>11.105263157894736</v>
      </c>
    </row>
    <row r="981" spans="1:31" x14ac:dyDescent="0.25">
      <c r="A981" s="23">
        <v>4</v>
      </c>
      <c r="B981" s="25">
        <v>980</v>
      </c>
      <c r="C981" s="25">
        <v>493</v>
      </c>
      <c r="D981" s="25">
        <v>1280</v>
      </c>
      <c r="E981" s="25">
        <v>118</v>
      </c>
      <c r="F981" s="25">
        <v>208</v>
      </c>
      <c r="G981" s="25">
        <v>102</v>
      </c>
      <c r="H981" s="25">
        <v>65</v>
      </c>
      <c r="I981" s="25">
        <v>132</v>
      </c>
      <c r="J981" s="25">
        <v>127</v>
      </c>
      <c r="K981" s="25">
        <v>147</v>
      </c>
      <c r="L981" s="25">
        <v>87</v>
      </c>
      <c r="M981" s="25">
        <v>396</v>
      </c>
      <c r="N981" s="25">
        <v>97</v>
      </c>
      <c r="O981" s="25">
        <v>194</v>
      </c>
      <c r="P981" s="25">
        <v>92</v>
      </c>
      <c r="Q981" s="25">
        <v>112</v>
      </c>
      <c r="R981" s="25">
        <v>95</v>
      </c>
      <c r="S981" s="25">
        <v>30</v>
      </c>
      <c r="T981" s="25">
        <v>149</v>
      </c>
      <c r="U981" s="25">
        <v>754</v>
      </c>
      <c r="V981" s="25">
        <v>235</v>
      </c>
      <c r="W981" s="25">
        <v>112</v>
      </c>
      <c r="X981" s="25">
        <v>4</v>
      </c>
      <c r="Y981" s="25">
        <v>0</v>
      </c>
      <c r="Z981" s="25">
        <v>0</v>
      </c>
      <c r="AA981" s="25">
        <v>4</v>
      </c>
      <c r="AB981" s="26">
        <f>'TAZ 1454 2015 Land Use'!H981</f>
        <v>768</v>
      </c>
      <c r="AC981" s="25">
        <f t="shared" si="52"/>
        <v>421</v>
      </c>
      <c r="AD981" s="25">
        <f t="shared" si="53"/>
        <v>347</v>
      </c>
      <c r="AE981" s="29">
        <f t="shared" si="54"/>
        <v>3.9885057471264367</v>
      </c>
    </row>
    <row r="982" spans="1:31" x14ac:dyDescent="0.25">
      <c r="A982" s="23">
        <v>4</v>
      </c>
      <c r="B982" s="25">
        <v>981</v>
      </c>
      <c r="C982" s="25">
        <v>411</v>
      </c>
      <c r="D982" s="25">
        <v>798</v>
      </c>
      <c r="E982" s="25">
        <v>188</v>
      </c>
      <c r="F982" s="25">
        <v>156</v>
      </c>
      <c r="G982" s="25">
        <v>32</v>
      </c>
      <c r="H982" s="25">
        <v>35</v>
      </c>
      <c r="I982" s="25">
        <v>172</v>
      </c>
      <c r="J982" s="25">
        <v>148</v>
      </c>
      <c r="K982" s="25">
        <v>85</v>
      </c>
      <c r="L982" s="25">
        <v>6</v>
      </c>
      <c r="M982" s="25">
        <v>349</v>
      </c>
      <c r="N982" s="25">
        <v>62</v>
      </c>
      <c r="O982" s="25">
        <v>291</v>
      </c>
      <c r="P982" s="25">
        <v>60</v>
      </c>
      <c r="Q982" s="25">
        <v>42</v>
      </c>
      <c r="R982" s="25">
        <v>18</v>
      </c>
      <c r="S982" s="25">
        <v>50</v>
      </c>
      <c r="T982" s="25">
        <v>60</v>
      </c>
      <c r="U982" s="25">
        <v>316</v>
      </c>
      <c r="V982" s="25">
        <v>191</v>
      </c>
      <c r="W982" s="25">
        <v>181</v>
      </c>
      <c r="X982" s="25">
        <v>2</v>
      </c>
      <c r="Y982" s="25">
        <v>0</v>
      </c>
      <c r="Z982" s="25">
        <v>0</v>
      </c>
      <c r="AA982" s="25">
        <v>2</v>
      </c>
      <c r="AB982" s="26">
        <f>'TAZ 1454 2015 Land Use'!H982</f>
        <v>364</v>
      </c>
      <c r="AC982" s="25">
        <f t="shared" si="52"/>
        <v>318</v>
      </c>
      <c r="AD982" s="25">
        <f t="shared" si="53"/>
        <v>46</v>
      </c>
      <c r="AE982" s="29">
        <f t="shared" si="54"/>
        <v>7.666666666666667</v>
      </c>
    </row>
    <row r="983" spans="1:31" x14ac:dyDescent="0.25">
      <c r="A983" s="23">
        <v>4</v>
      </c>
      <c r="B983" s="25">
        <v>982</v>
      </c>
      <c r="C983" s="25">
        <v>655</v>
      </c>
      <c r="D983" s="25">
        <v>1675</v>
      </c>
      <c r="E983" s="25">
        <v>219</v>
      </c>
      <c r="F983" s="25">
        <v>202</v>
      </c>
      <c r="G983" s="25">
        <v>99</v>
      </c>
      <c r="H983" s="25">
        <v>135</v>
      </c>
      <c r="I983" s="25">
        <v>240</v>
      </c>
      <c r="J983" s="25">
        <v>324</v>
      </c>
      <c r="K983" s="25">
        <v>69</v>
      </c>
      <c r="L983" s="25">
        <v>22</v>
      </c>
      <c r="M983" s="25">
        <v>341</v>
      </c>
      <c r="N983" s="25">
        <v>314</v>
      </c>
      <c r="O983" s="25">
        <v>506</v>
      </c>
      <c r="P983" s="25">
        <v>95</v>
      </c>
      <c r="Q983" s="25">
        <v>35</v>
      </c>
      <c r="R983" s="25">
        <v>19</v>
      </c>
      <c r="S983" s="25">
        <v>280</v>
      </c>
      <c r="T983" s="25">
        <v>335</v>
      </c>
      <c r="U983" s="25">
        <v>689</v>
      </c>
      <c r="V983" s="25">
        <v>223</v>
      </c>
      <c r="W983" s="25">
        <v>148</v>
      </c>
      <c r="X983" s="25">
        <v>2</v>
      </c>
      <c r="Y983" s="25">
        <v>0</v>
      </c>
      <c r="Z983" s="25">
        <v>0</v>
      </c>
      <c r="AA983" s="25">
        <v>2</v>
      </c>
      <c r="AB983" s="26">
        <f>'TAZ 1454 2015 Land Use'!H983</f>
        <v>558</v>
      </c>
      <c r="AC983" s="25">
        <f t="shared" si="52"/>
        <v>462</v>
      </c>
      <c r="AD983" s="25">
        <f t="shared" si="53"/>
        <v>96</v>
      </c>
      <c r="AE983" s="29">
        <f t="shared" si="54"/>
        <v>4.3636363636363633</v>
      </c>
    </row>
    <row r="984" spans="1:31" x14ac:dyDescent="0.25">
      <c r="A984" s="23">
        <v>4</v>
      </c>
      <c r="B984" s="25">
        <v>983</v>
      </c>
      <c r="C984" s="25">
        <v>1134</v>
      </c>
      <c r="D984" s="25">
        <v>2802</v>
      </c>
      <c r="E984" s="25">
        <v>459</v>
      </c>
      <c r="F984" s="25">
        <v>318</v>
      </c>
      <c r="G984" s="25">
        <v>222</v>
      </c>
      <c r="H984" s="25">
        <v>135</v>
      </c>
      <c r="I984" s="25">
        <v>384</v>
      </c>
      <c r="J984" s="25">
        <v>401</v>
      </c>
      <c r="K984" s="25">
        <v>266</v>
      </c>
      <c r="L984" s="25">
        <v>83</v>
      </c>
      <c r="M984" s="25">
        <v>875</v>
      </c>
      <c r="N984" s="25">
        <v>259</v>
      </c>
      <c r="O984" s="25">
        <v>650</v>
      </c>
      <c r="P984" s="25">
        <v>236</v>
      </c>
      <c r="Q984" s="25">
        <v>131</v>
      </c>
      <c r="R984" s="25">
        <v>117</v>
      </c>
      <c r="S984" s="25">
        <v>195</v>
      </c>
      <c r="T984" s="25">
        <v>258</v>
      </c>
      <c r="U984" s="25">
        <v>1524</v>
      </c>
      <c r="V984" s="25">
        <v>407</v>
      </c>
      <c r="W984" s="25">
        <v>418</v>
      </c>
      <c r="X984" s="25">
        <v>11</v>
      </c>
      <c r="Y984" s="25">
        <v>0</v>
      </c>
      <c r="Z984" s="25">
        <v>0</v>
      </c>
      <c r="AA984" s="25">
        <v>11</v>
      </c>
      <c r="AB984" s="26">
        <f>'TAZ 1454 2015 Land Use'!H984</f>
        <v>1483</v>
      </c>
      <c r="AC984" s="25">
        <f t="shared" si="52"/>
        <v>933</v>
      </c>
      <c r="AD984" s="25">
        <f t="shared" si="53"/>
        <v>550</v>
      </c>
      <c r="AE984" s="29">
        <f t="shared" si="54"/>
        <v>6.6265060240963853</v>
      </c>
    </row>
    <row r="985" spans="1:31" x14ac:dyDescent="0.25">
      <c r="A985" s="23">
        <v>4</v>
      </c>
      <c r="B985" s="25">
        <v>984</v>
      </c>
      <c r="C985" s="25">
        <v>156</v>
      </c>
      <c r="D985" s="25">
        <v>379</v>
      </c>
      <c r="E985" s="25">
        <v>56</v>
      </c>
      <c r="F985" s="25">
        <v>48</v>
      </c>
      <c r="G985" s="25">
        <v>27</v>
      </c>
      <c r="H985" s="25">
        <v>25</v>
      </c>
      <c r="I985" s="25">
        <v>64</v>
      </c>
      <c r="J985" s="25">
        <v>64</v>
      </c>
      <c r="K985" s="25">
        <v>23</v>
      </c>
      <c r="L985" s="25">
        <v>5</v>
      </c>
      <c r="M985" s="25">
        <v>94</v>
      </c>
      <c r="N985" s="25">
        <v>62</v>
      </c>
      <c r="O985" s="25">
        <v>105</v>
      </c>
      <c r="P985" s="25">
        <v>33</v>
      </c>
      <c r="Q985" s="25">
        <v>12</v>
      </c>
      <c r="R985" s="25">
        <v>6</v>
      </c>
      <c r="S985" s="25">
        <v>39</v>
      </c>
      <c r="T985" s="25">
        <v>80</v>
      </c>
      <c r="U985" s="25">
        <v>166</v>
      </c>
      <c r="V985" s="25">
        <v>67</v>
      </c>
      <c r="W985" s="25">
        <v>27</v>
      </c>
      <c r="X985" s="25">
        <v>8</v>
      </c>
      <c r="Y985" s="25">
        <v>0</v>
      </c>
      <c r="Z985" s="25">
        <v>0</v>
      </c>
      <c r="AA985" s="25">
        <v>8</v>
      </c>
      <c r="AB985" s="26">
        <f>'TAZ 1454 2015 Land Use'!H985</f>
        <v>141</v>
      </c>
      <c r="AC985" s="25">
        <f t="shared" si="52"/>
        <v>110</v>
      </c>
      <c r="AD985" s="25">
        <f t="shared" si="53"/>
        <v>31</v>
      </c>
      <c r="AE985" s="29">
        <f t="shared" si="54"/>
        <v>6.2</v>
      </c>
    </row>
    <row r="986" spans="1:31" x14ac:dyDescent="0.25">
      <c r="A986" s="23">
        <v>4</v>
      </c>
      <c r="B986" s="25">
        <v>985</v>
      </c>
      <c r="C986" s="25">
        <v>771</v>
      </c>
      <c r="D986" s="25">
        <v>1876</v>
      </c>
      <c r="E986" s="25">
        <v>273</v>
      </c>
      <c r="F986" s="25">
        <v>239</v>
      </c>
      <c r="G986" s="25">
        <v>136</v>
      </c>
      <c r="H986" s="25">
        <v>123</v>
      </c>
      <c r="I986" s="25">
        <v>320</v>
      </c>
      <c r="J986" s="25">
        <v>318</v>
      </c>
      <c r="K986" s="25">
        <v>111</v>
      </c>
      <c r="L986" s="25">
        <v>22</v>
      </c>
      <c r="M986" s="25">
        <v>465</v>
      </c>
      <c r="N986" s="25">
        <v>306</v>
      </c>
      <c r="O986" s="25">
        <v>517</v>
      </c>
      <c r="P986" s="25">
        <v>165</v>
      </c>
      <c r="Q986" s="25">
        <v>57</v>
      </c>
      <c r="R986" s="25">
        <v>32</v>
      </c>
      <c r="S986" s="25">
        <v>192</v>
      </c>
      <c r="T986" s="25">
        <v>396</v>
      </c>
      <c r="U986" s="25">
        <v>820</v>
      </c>
      <c r="V986" s="25">
        <v>334</v>
      </c>
      <c r="W986" s="25">
        <v>134</v>
      </c>
      <c r="X986" s="25">
        <v>42</v>
      </c>
      <c r="Y986" s="25">
        <v>0</v>
      </c>
      <c r="Z986" s="25">
        <v>0</v>
      </c>
      <c r="AA986" s="25">
        <v>42</v>
      </c>
      <c r="AB986" s="26">
        <f>'TAZ 1454 2015 Land Use'!H986</f>
        <v>696</v>
      </c>
      <c r="AC986" s="25">
        <f t="shared" si="52"/>
        <v>540</v>
      </c>
      <c r="AD986" s="25">
        <f t="shared" si="53"/>
        <v>156</v>
      </c>
      <c r="AE986" s="29">
        <f t="shared" si="54"/>
        <v>7.0909090909090908</v>
      </c>
    </row>
    <row r="987" spans="1:31" x14ac:dyDescent="0.25">
      <c r="A987" s="23">
        <v>4</v>
      </c>
      <c r="B987" s="25">
        <v>986</v>
      </c>
      <c r="C987" s="25">
        <v>658</v>
      </c>
      <c r="D987" s="25">
        <v>2093</v>
      </c>
      <c r="E987" s="25">
        <v>174</v>
      </c>
      <c r="F987" s="25">
        <v>158</v>
      </c>
      <c r="G987" s="25">
        <v>87</v>
      </c>
      <c r="H987" s="25">
        <v>239</v>
      </c>
      <c r="I987" s="25">
        <v>232</v>
      </c>
      <c r="J987" s="25">
        <v>164</v>
      </c>
      <c r="K987" s="25">
        <v>154</v>
      </c>
      <c r="L987" s="25">
        <v>108</v>
      </c>
      <c r="M987" s="25">
        <v>480</v>
      </c>
      <c r="N987" s="25">
        <v>178</v>
      </c>
      <c r="O987" s="25">
        <v>343</v>
      </c>
      <c r="P987" s="25">
        <v>183</v>
      </c>
      <c r="Q987" s="25">
        <v>70</v>
      </c>
      <c r="R987" s="25">
        <v>62</v>
      </c>
      <c r="S987" s="25">
        <v>123</v>
      </c>
      <c r="T987" s="25">
        <v>413</v>
      </c>
      <c r="U987" s="25">
        <v>967</v>
      </c>
      <c r="V987" s="25">
        <v>386</v>
      </c>
      <c r="W987" s="25">
        <v>204</v>
      </c>
      <c r="X987" s="25">
        <v>11</v>
      </c>
      <c r="Y987" s="25">
        <v>0</v>
      </c>
      <c r="Z987" s="25">
        <v>0</v>
      </c>
      <c r="AA987" s="25">
        <v>11</v>
      </c>
      <c r="AB987" s="26">
        <f>'TAZ 1454 2015 Land Use'!H987</f>
        <v>1014</v>
      </c>
      <c r="AC987" s="25">
        <f t="shared" si="52"/>
        <v>472</v>
      </c>
      <c r="AD987" s="25">
        <f t="shared" si="53"/>
        <v>542</v>
      </c>
      <c r="AE987" s="29">
        <f t="shared" si="54"/>
        <v>5.0185185185185182</v>
      </c>
    </row>
    <row r="988" spans="1:31" x14ac:dyDescent="0.25">
      <c r="A988" s="23">
        <v>4</v>
      </c>
      <c r="B988" s="25">
        <v>987</v>
      </c>
      <c r="C988" s="25">
        <v>741</v>
      </c>
      <c r="D988" s="25">
        <v>1924</v>
      </c>
      <c r="E988" s="25">
        <v>251</v>
      </c>
      <c r="F988" s="25">
        <v>244</v>
      </c>
      <c r="G988" s="25">
        <v>103</v>
      </c>
      <c r="H988" s="25">
        <v>143</v>
      </c>
      <c r="I988" s="25">
        <v>246</v>
      </c>
      <c r="J988" s="25">
        <v>261</v>
      </c>
      <c r="K988" s="25">
        <v>165</v>
      </c>
      <c r="L988" s="25">
        <v>69</v>
      </c>
      <c r="M988" s="25">
        <v>541</v>
      </c>
      <c r="N988" s="25">
        <v>200</v>
      </c>
      <c r="O988" s="25">
        <v>396</v>
      </c>
      <c r="P988" s="25">
        <v>165</v>
      </c>
      <c r="Q988" s="25">
        <v>112</v>
      </c>
      <c r="R988" s="25">
        <v>68</v>
      </c>
      <c r="S988" s="25">
        <v>145</v>
      </c>
      <c r="T988" s="25">
        <v>310</v>
      </c>
      <c r="U988" s="25">
        <v>943</v>
      </c>
      <c r="V988" s="25">
        <v>349</v>
      </c>
      <c r="W988" s="25">
        <v>177</v>
      </c>
      <c r="X988" s="25">
        <v>1</v>
      </c>
      <c r="Y988" s="25">
        <v>0</v>
      </c>
      <c r="Z988" s="25">
        <v>0</v>
      </c>
      <c r="AA988" s="25">
        <v>1</v>
      </c>
      <c r="AB988" s="26">
        <f>'TAZ 1454 2015 Land Use'!H988</f>
        <v>972</v>
      </c>
      <c r="AC988" s="25">
        <f t="shared" si="52"/>
        <v>591</v>
      </c>
      <c r="AD988" s="25">
        <f t="shared" si="53"/>
        <v>381</v>
      </c>
      <c r="AE988" s="29">
        <f t="shared" si="54"/>
        <v>5.5217391304347823</v>
      </c>
    </row>
    <row r="989" spans="1:31" x14ac:dyDescent="0.25">
      <c r="A989" s="23">
        <v>4</v>
      </c>
      <c r="B989" s="25">
        <v>988</v>
      </c>
      <c r="C989" s="25">
        <v>1276</v>
      </c>
      <c r="D989" s="25">
        <v>2793</v>
      </c>
      <c r="E989" s="25">
        <v>606</v>
      </c>
      <c r="F989" s="25">
        <v>360</v>
      </c>
      <c r="G989" s="25">
        <v>172</v>
      </c>
      <c r="H989" s="25">
        <v>138</v>
      </c>
      <c r="I989" s="25">
        <v>277</v>
      </c>
      <c r="J989" s="25">
        <v>573</v>
      </c>
      <c r="K989" s="25">
        <v>360</v>
      </c>
      <c r="L989" s="25">
        <v>66</v>
      </c>
      <c r="M989" s="25">
        <v>1063</v>
      </c>
      <c r="N989" s="25">
        <v>213</v>
      </c>
      <c r="O989" s="25">
        <v>449</v>
      </c>
      <c r="P989" s="25">
        <v>247</v>
      </c>
      <c r="Q989" s="25">
        <v>362</v>
      </c>
      <c r="R989" s="25">
        <v>218</v>
      </c>
      <c r="S989" s="25">
        <v>222</v>
      </c>
      <c r="T989" s="25">
        <v>277</v>
      </c>
      <c r="U989" s="25">
        <v>1394</v>
      </c>
      <c r="V989" s="25">
        <v>639</v>
      </c>
      <c r="W989" s="25">
        <v>261</v>
      </c>
      <c r="X989" s="25">
        <v>107</v>
      </c>
      <c r="Y989" s="25">
        <v>0</v>
      </c>
      <c r="Z989" s="25">
        <v>0</v>
      </c>
      <c r="AA989" s="25">
        <v>107</v>
      </c>
      <c r="AB989" s="26">
        <f>'TAZ 1454 2015 Land Use'!H989</f>
        <v>1663</v>
      </c>
      <c r="AC989" s="25">
        <f t="shared" si="52"/>
        <v>1293</v>
      </c>
      <c r="AD989" s="25">
        <f t="shared" si="53"/>
        <v>370</v>
      </c>
      <c r="AE989" s="29">
        <f t="shared" si="54"/>
        <v>5.6060606060606064</v>
      </c>
    </row>
    <row r="990" spans="1:31" x14ac:dyDescent="0.25">
      <c r="A990" s="23">
        <v>4</v>
      </c>
      <c r="B990" s="25">
        <v>989</v>
      </c>
      <c r="C990" s="25">
        <v>810</v>
      </c>
      <c r="D990" s="25">
        <v>2105</v>
      </c>
      <c r="E990" s="25">
        <v>273</v>
      </c>
      <c r="F990" s="25">
        <v>211</v>
      </c>
      <c r="G990" s="25">
        <v>194</v>
      </c>
      <c r="H990" s="25">
        <v>132</v>
      </c>
      <c r="I990" s="25">
        <v>150</v>
      </c>
      <c r="J990" s="25">
        <v>387</v>
      </c>
      <c r="K990" s="25">
        <v>166</v>
      </c>
      <c r="L990" s="25">
        <v>107</v>
      </c>
      <c r="M990" s="25">
        <v>567</v>
      </c>
      <c r="N990" s="25">
        <v>243</v>
      </c>
      <c r="O990" s="25">
        <v>402</v>
      </c>
      <c r="P990" s="25">
        <v>247</v>
      </c>
      <c r="Q990" s="25">
        <v>84</v>
      </c>
      <c r="R990" s="25">
        <v>77</v>
      </c>
      <c r="S990" s="25">
        <v>145</v>
      </c>
      <c r="T990" s="25">
        <v>297</v>
      </c>
      <c r="U990" s="25">
        <v>1120</v>
      </c>
      <c r="V990" s="25">
        <v>382</v>
      </c>
      <c r="W990" s="25">
        <v>161</v>
      </c>
      <c r="X990" s="25">
        <v>57</v>
      </c>
      <c r="Y990" s="25">
        <v>0</v>
      </c>
      <c r="Z990" s="25">
        <v>0</v>
      </c>
      <c r="AA990" s="25">
        <v>57</v>
      </c>
      <c r="AB990" s="26">
        <f>'TAZ 1454 2015 Land Use'!H990</f>
        <v>1214</v>
      </c>
      <c r="AC990" s="25">
        <f t="shared" si="52"/>
        <v>719</v>
      </c>
      <c r="AD990" s="25">
        <f t="shared" si="53"/>
        <v>495</v>
      </c>
      <c r="AE990" s="29">
        <f t="shared" si="54"/>
        <v>4.6261682242990654</v>
      </c>
    </row>
    <row r="991" spans="1:31" x14ac:dyDescent="0.25">
      <c r="A991" s="23">
        <v>4</v>
      </c>
      <c r="B991" s="25">
        <v>990</v>
      </c>
      <c r="C991" s="25">
        <v>1032</v>
      </c>
      <c r="D991" s="25">
        <v>3041</v>
      </c>
      <c r="E991" s="25">
        <v>410</v>
      </c>
      <c r="F991" s="25">
        <v>337</v>
      </c>
      <c r="G991" s="25">
        <v>82</v>
      </c>
      <c r="H991" s="25">
        <v>203</v>
      </c>
      <c r="I991" s="25">
        <v>343</v>
      </c>
      <c r="J991" s="25">
        <v>327</v>
      </c>
      <c r="K991" s="25">
        <v>223</v>
      </c>
      <c r="L991" s="25">
        <v>139</v>
      </c>
      <c r="M991" s="25">
        <v>874</v>
      </c>
      <c r="N991" s="25">
        <v>158</v>
      </c>
      <c r="O991" s="25">
        <v>466</v>
      </c>
      <c r="P991" s="25">
        <v>267</v>
      </c>
      <c r="Q991" s="25">
        <v>190</v>
      </c>
      <c r="R991" s="25">
        <v>109</v>
      </c>
      <c r="S991" s="25">
        <v>99</v>
      </c>
      <c r="T991" s="25">
        <v>186</v>
      </c>
      <c r="U991" s="25">
        <v>1769</v>
      </c>
      <c r="V991" s="25">
        <v>666</v>
      </c>
      <c r="W991" s="25">
        <v>321</v>
      </c>
      <c r="X991" s="25">
        <v>414</v>
      </c>
      <c r="Y991" s="25">
        <v>0</v>
      </c>
      <c r="Z991" s="25">
        <v>0</v>
      </c>
      <c r="AA991" s="25">
        <v>414</v>
      </c>
      <c r="AB991" s="26">
        <f>'TAZ 1454 2015 Land Use'!H991</f>
        <v>1524</v>
      </c>
      <c r="AC991" s="25">
        <f t="shared" si="52"/>
        <v>773</v>
      </c>
      <c r="AD991" s="25">
        <f t="shared" si="53"/>
        <v>751</v>
      </c>
      <c r="AE991" s="29">
        <f t="shared" si="54"/>
        <v>5.4028776978417268</v>
      </c>
    </row>
    <row r="992" spans="1:31" x14ac:dyDescent="0.25">
      <c r="A992" s="23">
        <v>4</v>
      </c>
      <c r="B992" s="25">
        <v>991</v>
      </c>
      <c r="C992" s="25">
        <v>6111</v>
      </c>
      <c r="D992" s="25">
        <v>10731</v>
      </c>
      <c r="E992" s="25">
        <v>3090</v>
      </c>
      <c r="F992" s="25">
        <v>2198</v>
      </c>
      <c r="G992" s="25">
        <v>566</v>
      </c>
      <c r="H992" s="25">
        <v>257</v>
      </c>
      <c r="I992" s="25">
        <v>1472</v>
      </c>
      <c r="J992" s="25">
        <v>2904</v>
      </c>
      <c r="K992" s="25">
        <v>1618</v>
      </c>
      <c r="L992" s="25">
        <v>117</v>
      </c>
      <c r="M992" s="25">
        <v>5461</v>
      </c>
      <c r="N992" s="25">
        <v>650</v>
      </c>
      <c r="O992" s="25">
        <v>1669</v>
      </c>
      <c r="P992" s="25">
        <v>1464</v>
      </c>
      <c r="Q992" s="25">
        <v>1366</v>
      </c>
      <c r="R992" s="25">
        <v>1612</v>
      </c>
      <c r="S992" s="25">
        <v>419</v>
      </c>
      <c r="T992" s="25">
        <v>558</v>
      </c>
      <c r="U992" s="25">
        <v>6270</v>
      </c>
      <c r="V992" s="25">
        <v>2117</v>
      </c>
      <c r="W992" s="25">
        <v>1367</v>
      </c>
      <c r="X992" s="25">
        <v>63</v>
      </c>
      <c r="Y992" s="25">
        <v>0</v>
      </c>
      <c r="Z992" s="25">
        <v>0</v>
      </c>
      <c r="AA992" s="25">
        <v>63</v>
      </c>
      <c r="AB992" s="26">
        <f>'TAZ 1454 2015 Land Use'!H992</f>
        <v>6951</v>
      </c>
      <c r="AC992" s="25">
        <f t="shared" si="52"/>
        <v>6140</v>
      </c>
      <c r="AD992" s="25">
        <f t="shared" si="53"/>
        <v>811</v>
      </c>
      <c r="AE992" s="29">
        <f t="shared" si="54"/>
        <v>6.9316239316239319</v>
      </c>
    </row>
    <row r="993" spans="1:31" x14ac:dyDescent="0.25">
      <c r="A993" s="23">
        <v>4</v>
      </c>
      <c r="B993" s="25">
        <v>992</v>
      </c>
      <c r="C993" s="25">
        <v>1098</v>
      </c>
      <c r="D993" s="25">
        <v>2523</v>
      </c>
      <c r="E993" s="25">
        <v>343</v>
      </c>
      <c r="F993" s="25">
        <v>433</v>
      </c>
      <c r="G993" s="25">
        <v>209</v>
      </c>
      <c r="H993" s="25">
        <v>113</v>
      </c>
      <c r="I993" s="25">
        <v>195</v>
      </c>
      <c r="J993" s="25">
        <v>563</v>
      </c>
      <c r="K993" s="25">
        <v>261</v>
      </c>
      <c r="L993" s="25">
        <v>79</v>
      </c>
      <c r="M993" s="25">
        <v>903</v>
      </c>
      <c r="N993" s="25">
        <v>195</v>
      </c>
      <c r="O993" s="25">
        <v>378</v>
      </c>
      <c r="P993" s="25">
        <v>350</v>
      </c>
      <c r="Q993" s="25">
        <v>194</v>
      </c>
      <c r="R993" s="25">
        <v>176</v>
      </c>
      <c r="S993" s="25">
        <v>124</v>
      </c>
      <c r="T993" s="25">
        <v>339</v>
      </c>
      <c r="U993" s="25">
        <v>1140</v>
      </c>
      <c r="V993" s="25">
        <v>688</v>
      </c>
      <c r="W993" s="25">
        <v>232</v>
      </c>
      <c r="X993" s="25">
        <v>2</v>
      </c>
      <c r="Y993" s="25">
        <v>0</v>
      </c>
      <c r="Z993" s="25">
        <v>0</v>
      </c>
      <c r="AA993" s="25">
        <v>2</v>
      </c>
      <c r="AB993" s="26">
        <f>'TAZ 1454 2015 Land Use'!H993</f>
        <v>1504</v>
      </c>
      <c r="AC993" s="25">
        <f t="shared" si="52"/>
        <v>1085</v>
      </c>
      <c r="AD993" s="25">
        <f t="shared" si="53"/>
        <v>419</v>
      </c>
      <c r="AE993" s="29">
        <f t="shared" si="54"/>
        <v>5.3037974683544302</v>
      </c>
    </row>
    <row r="994" spans="1:31" x14ac:dyDescent="0.25">
      <c r="A994" s="23">
        <v>4</v>
      </c>
      <c r="B994" s="25">
        <v>993</v>
      </c>
      <c r="C994" s="25">
        <v>1771</v>
      </c>
      <c r="D994" s="25">
        <v>4336</v>
      </c>
      <c r="E994" s="25">
        <v>595</v>
      </c>
      <c r="F994" s="25">
        <v>652</v>
      </c>
      <c r="G994" s="25">
        <v>287</v>
      </c>
      <c r="H994" s="25">
        <v>237</v>
      </c>
      <c r="I994" s="25">
        <v>472</v>
      </c>
      <c r="J994" s="25">
        <v>605</v>
      </c>
      <c r="K994" s="25">
        <v>515</v>
      </c>
      <c r="L994" s="25">
        <v>179</v>
      </c>
      <c r="M994" s="25">
        <v>1418</v>
      </c>
      <c r="N994" s="25">
        <v>353</v>
      </c>
      <c r="O994" s="25">
        <v>620</v>
      </c>
      <c r="P994" s="25">
        <v>508</v>
      </c>
      <c r="Q994" s="25">
        <v>296</v>
      </c>
      <c r="R994" s="25">
        <v>347</v>
      </c>
      <c r="S994" s="25">
        <v>212</v>
      </c>
      <c r="T994" s="25">
        <v>427</v>
      </c>
      <c r="U994" s="25">
        <v>2236</v>
      </c>
      <c r="V994" s="25">
        <v>954</v>
      </c>
      <c r="W994" s="25">
        <v>507</v>
      </c>
      <c r="X994" s="25">
        <v>153</v>
      </c>
      <c r="Y994" s="25">
        <v>0</v>
      </c>
      <c r="Z994" s="25">
        <v>0</v>
      </c>
      <c r="AA994" s="25">
        <v>153</v>
      </c>
      <c r="AB994" s="26">
        <f>'TAZ 1454 2015 Land Use'!H994</f>
        <v>2501</v>
      </c>
      <c r="AC994" s="25">
        <f t="shared" si="52"/>
        <v>1635</v>
      </c>
      <c r="AD994" s="25">
        <f t="shared" si="53"/>
        <v>866</v>
      </c>
      <c r="AE994" s="29">
        <f t="shared" si="54"/>
        <v>4.8379888268156428</v>
      </c>
    </row>
    <row r="995" spans="1:31" x14ac:dyDescent="0.25">
      <c r="A995" s="23">
        <v>4</v>
      </c>
      <c r="B995" s="25">
        <v>994</v>
      </c>
      <c r="C995" s="25">
        <v>843</v>
      </c>
      <c r="D995" s="25">
        <v>2209</v>
      </c>
      <c r="E995" s="25">
        <v>205</v>
      </c>
      <c r="F995" s="25">
        <v>314</v>
      </c>
      <c r="G995" s="25">
        <v>146</v>
      </c>
      <c r="H995" s="25">
        <v>178</v>
      </c>
      <c r="I995" s="25">
        <v>262</v>
      </c>
      <c r="J995" s="25">
        <v>279</v>
      </c>
      <c r="K995" s="25">
        <v>199</v>
      </c>
      <c r="L995" s="25">
        <v>103</v>
      </c>
      <c r="M995" s="25">
        <v>594</v>
      </c>
      <c r="N995" s="25">
        <v>249</v>
      </c>
      <c r="O995" s="25">
        <v>318</v>
      </c>
      <c r="P995" s="25">
        <v>198</v>
      </c>
      <c r="Q995" s="25">
        <v>154</v>
      </c>
      <c r="R995" s="25">
        <v>173</v>
      </c>
      <c r="S995" s="25">
        <v>143</v>
      </c>
      <c r="T995" s="25">
        <v>328</v>
      </c>
      <c r="U995" s="25">
        <v>895</v>
      </c>
      <c r="V995" s="25">
        <v>586</v>
      </c>
      <c r="W995" s="25">
        <v>257</v>
      </c>
      <c r="X995" s="25">
        <v>0</v>
      </c>
      <c r="Y995" s="25">
        <v>0</v>
      </c>
      <c r="Z995" s="25">
        <v>0</v>
      </c>
      <c r="AA995" s="25">
        <v>0</v>
      </c>
      <c r="AB995" s="26">
        <f>'TAZ 1454 2015 Land Use'!H995</f>
        <v>1134</v>
      </c>
      <c r="AC995" s="25">
        <f t="shared" si="52"/>
        <v>677</v>
      </c>
      <c r="AD995" s="25">
        <f t="shared" si="53"/>
        <v>457</v>
      </c>
      <c r="AE995" s="29">
        <f t="shared" si="54"/>
        <v>4.4368932038834954</v>
      </c>
    </row>
    <row r="996" spans="1:31" x14ac:dyDescent="0.25">
      <c r="A996" s="23">
        <v>4</v>
      </c>
      <c r="B996" s="25">
        <v>995</v>
      </c>
      <c r="C996" s="25">
        <v>1461</v>
      </c>
      <c r="D996" s="25">
        <v>4310</v>
      </c>
      <c r="E996" s="25">
        <v>328</v>
      </c>
      <c r="F996" s="25">
        <v>417</v>
      </c>
      <c r="G996" s="25">
        <v>350</v>
      </c>
      <c r="H996" s="25">
        <v>366</v>
      </c>
      <c r="I996" s="25">
        <v>195</v>
      </c>
      <c r="J996" s="25">
        <v>550</v>
      </c>
      <c r="K996" s="25">
        <v>503</v>
      </c>
      <c r="L996" s="25">
        <v>213</v>
      </c>
      <c r="M996" s="25">
        <v>955</v>
      </c>
      <c r="N996" s="25">
        <v>506</v>
      </c>
      <c r="O996" s="25">
        <v>530</v>
      </c>
      <c r="P996" s="25">
        <v>327</v>
      </c>
      <c r="Q996" s="25">
        <v>288</v>
      </c>
      <c r="R996" s="25">
        <v>316</v>
      </c>
      <c r="S996" s="25">
        <v>207</v>
      </c>
      <c r="T996" s="25">
        <v>676</v>
      </c>
      <c r="U996" s="25">
        <v>2368</v>
      </c>
      <c r="V996" s="25">
        <v>784</v>
      </c>
      <c r="W996" s="25">
        <v>275</v>
      </c>
      <c r="X996" s="25">
        <v>131</v>
      </c>
      <c r="Y996" s="25">
        <v>0</v>
      </c>
      <c r="Z996" s="25">
        <v>0</v>
      </c>
      <c r="AA996" s="25">
        <v>131</v>
      </c>
      <c r="AB996" s="26">
        <f>'TAZ 1454 2015 Land Use'!H996</f>
        <v>2609</v>
      </c>
      <c r="AC996" s="25">
        <f t="shared" si="52"/>
        <v>1556</v>
      </c>
      <c r="AD996" s="25">
        <f t="shared" si="53"/>
        <v>1053</v>
      </c>
      <c r="AE996" s="29">
        <f t="shared" si="54"/>
        <v>4.943661971830986</v>
      </c>
    </row>
    <row r="997" spans="1:31" x14ac:dyDescent="0.25">
      <c r="A997" s="23">
        <v>4</v>
      </c>
      <c r="B997" s="25">
        <v>996</v>
      </c>
      <c r="C997" s="25">
        <v>1916</v>
      </c>
      <c r="D997" s="25">
        <v>5162</v>
      </c>
      <c r="E997" s="25">
        <v>593</v>
      </c>
      <c r="F997" s="25">
        <v>694</v>
      </c>
      <c r="G997" s="25">
        <v>325</v>
      </c>
      <c r="H997" s="25">
        <v>304</v>
      </c>
      <c r="I997" s="25">
        <v>394</v>
      </c>
      <c r="J997" s="25">
        <v>748</v>
      </c>
      <c r="K997" s="25">
        <v>611</v>
      </c>
      <c r="L997" s="25">
        <v>163</v>
      </c>
      <c r="M997" s="25">
        <v>1522</v>
      </c>
      <c r="N997" s="25">
        <v>394</v>
      </c>
      <c r="O997" s="25">
        <v>843</v>
      </c>
      <c r="P997" s="25">
        <v>401</v>
      </c>
      <c r="Q997" s="25">
        <v>416</v>
      </c>
      <c r="R997" s="25">
        <v>256</v>
      </c>
      <c r="S997" s="25">
        <v>246</v>
      </c>
      <c r="T997" s="25">
        <v>609</v>
      </c>
      <c r="U997" s="25">
        <v>2694</v>
      </c>
      <c r="V997" s="25">
        <v>1001</v>
      </c>
      <c r="W997" s="25">
        <v>612</v>
      </c>
      <c r="X997" s="25">
        <v>174</v>
      </c>
      <c r="Y997" s="25">
        <v>0</v>
      </c>
      <c r="Z997" s="25">
        <v>0</v>
      </c>
      <c r="AA997" s="25">
        <v>174</v>
      </c>
      <c r="AB997" s="26">
        <f>'TAZ 1454 2015 Land Use'!H997</f>
        <v>2867</v>
      </c>
      <c r="AC997" s="25">
        <f t="shared" si="52"/>
        <v>1970</v>
      </c>
      <c r="AD997" s="25">
        <f t="shared" si="53"/>
        <v>897</v>
      </c>
      <c r="AE997" s="29">
        <f t="shared" si="54"/>
        <v>5.5030674846625764</v>
      </c>
    </row>
    <row r="998" spans="1:31" x14ac:dyDescent="0.25">
      <c r="A998" s="23">
        <v>4</v>
      </c>
      <c r="B998" s="25">
        <v>997</v>
      </c>
      <c r="C998" s="25">
        <v>643</v>
      </c>
      <c r="D998" s="25">
        <v>1524</v>
      </c>
      <c r="E998" s="25">
        <v>228</v>
      </c>
      <c r="F998" s="25">
        <v>180</v>
      </c>
      <c r="G998" s="25">
        <v>153</v>
      </c>
      <c r="H998" s="25">
        <v>82</v>
      </c>
      <c r="I998" s="25">
        <v>157</v>
      </c>
      <c r="J998" s="25">
        <v>194</v>
      </c>
      <c r="K998" s="25">
        <v>246</v>
      </c>
      <c r="L998" s="25">
        <v>46</v>
      </c>
      <c r="M998" s="25">
        <v>481</v>
      </c>
      <c r="N998" s="25">
        <v>162</v>
      </c>
      <c r="O998" s="25">
        <v>187</v>
      </c>
      <c r="P998" s="25">
        <v>132</v>
      </c>
      <c r="Q998" s="25">
        <v>133</v>
      </c>
      <c r="R998" s="25">
        <v>191</v>
      </c>
      <c r="S998" s="25">
        <v>121</v>
      </c>
      <c r="T998" s="25">
        <v>143</v>
      </c>
      <c r="U998" s="25">
        <v>743</v>
      </c>
      <c r="V998" s="25">
        <v>350</v>
      </c>
      <c r="W998" s="25">
        <v>167</v>
      </c>
      <c r="X998" s="25">
        <v>6</v>
      </c>
      <c r="Y998" s="25">
        <v>0</v>
      </c>
      <c r="Z998" s="25">
        <v>0</v>
      </c>
      <c r="AA998" s="25">
        <v>6</v>
      </c>
      <c r="AB998" s="26">
        <f>'TAZ 1454 2015 Land Use'!H998</f>
        <v>950</v>
      </c>
      <c r="AC998" s="25">
        <f t="shared" si="52"/>
        <v>686</v>
      </c>
      <c r="AD998" s="25">
        <f t="shared" si="53"/>
        <v>264</v>
      </c>
      <c r="AE998" s="29">
        <f t="shared" si="54"/>
        <v>5.7391304347826084</v>
      </c>
    </row>
    <row r="999" spans="1:31" x14ac:dyDescent="0.25">
      <c r="A999" s="23">
        <v>4</v>
      </c>
      <c r="B999" s="25">
        <v>998</v>
      </c>
      <c r="C999" s="25">
        <v>2294</v>
      </c>
      <c r="D999" s="25">
        <v>4837</v>
      </c>
      <c r="E999" s="25">
        <v>921</v>
      </c>
      <c r="F999" s="25">
        <v>849</v>
      </c>
      <c r="G999" s="25">
        <v>258</v>
      </c>
      <c r="H999" s="25">
        <v>266</v>
      </c>
      <c r="I999" s="25">
        <v>470</v>
      </c>
      <c r="J999" s="25">
        <v>956</v>
      </c>
      <c r="K999" s="25">
        <v>810</v>
      </c>
      <c r="L999" s="25">
        <v>58</v>
      </c>
      <c r="M999" s="25">
        <v>1849</v>
      </c>
      <c r="N999" s="25">
        <v>445</v>
      </c>
      <c r="O999" s="25">
        <v>691</v>
      </c>
      <c r="P999" s="25">
        <v>516</v>
      </c>
      <c r="Q999" s="25">
        <v>367</v>
      </c>
      <c r="R999" s="25">
        <v>720</v>
      </c>
      <c r="S999" s="25">
        <v>187</v>
      </c>
      <c r="T999" s="25">
        <v>684</v>
      </c>
      <c r="U999" s="25">
        <v>1921</v>
      </c>
      <c r="V999" s="25">
        <v>1388</v>
      </c>
      <c r="W999" s="25">
        <v>657</v>
      </c>
      <c r="X999" s="25">
        <v>38</v>
      </c>
      <c r="Y999" s="25">
        <v>27</v>
      </c>
      <c r="Z999" s="25">
        <v>0</v>
      </c>
      <c r="AA999" s="25">
        <v>11</v>
      </c>
      <c r="AB999" s="26">
        <f>'TAZ 1454 2015 Land Use'!H999</f>
        <v>3011</v>
      </c>
      <c r="AC999" s="25">
        <f t="shared" si="52"/>
        <v>2576</v>
      </c>
      <c r="AD999" s="25">
        <f t="shared" si="53"/>
        <v>435</v>
      </c>
      <c r="AE999" s="29">
        <f t="shared" si="54"/>
        <v>7.5</v>
      </c>
    </row>
    <row r="1000" spans="1:31" x14ac:dyDescent="0.25">
      <c r="A1000" s="23">
        <v>4</v>
      </c>
      <c r="B1000" s="25">
        <v>999</v>
      </c>
      <c r="C1000" s="25">
        <v>978</v>
      </c>
      <c r="D1000" s="25">
        <v>2287</v>
      </c>
      <c r="E1000" s="25">
        <v>283</v>
      </c>
      <c r="F1000" s="25">
        <v>408</v>
      </c>
      <c r="G1000" s="25">
        <v>136</v>
      </c>
      <c r="H1000" s="25">
        <v>151</v>
      </c>
      <c r="I1000" s="25">
        <v>155</v>
      </c>
      <c r="J1000" s="25">
        <v>371</v>
      </c>
      <c r="K1000" s="25">
        <v>403</v>
      </c>
      <c r="L1000" s="25">
        <v>49</v>
      </c>
      <c r="M1000" s="25">
        <v>749</v>
      </c>
      <c r="N1000" s="25">
        <v>229</v>
      </c>
      <c r="O1000" s="25">
        <v>105</v>
      </c>
      <c r="P1000" s="25">
        <v>191</v>
      </c>
      <c r="Q1000" s="25">
        <v>225</v>
      </c>
      <c r="R1000" s="25">
        <v>457</v>
      </c>
      <c r="S1000" s="25">
        <v>102</v>
      </c>
      <c r="T1000" s="25">
        <v>319</v>
      </c>
      <c r="U1000" s="25">
        <v>817</v>
      </c>
      <c r="V1000" s="25">
        <v>611</v>
      </c>
      <c r="W1000" s="25">
        <v>438</v>
      </c>
      <c r="X1000" s="25">
        <v>70</v>
      </c>
      <c r="Y1000" s="25">
        <v>0</v>
      </c>
      <c r="Z1000" s="25">
        <v>0</v>
      </c>
      <c r="AA1000" s="25">
        <v>70</v>
      </c>
      <c r="AB1000" s="26">
        <f>'TAZ 1454 2015 Land Use'!H1000</f>
        <v>1437</v>
      </c>
      <c r="AC1000" s="25">
        <f t="shared" si="52"/>
        <v>1177</v>
      </c>
      <c r="AD1000" s="25">
        <f t="shared" si="53"/>
        <v>260</v>
      </c>
      <c r="AE1000" s="29">
        <f t="shared" si="54"/>
        <v>5.3061224489795915</v>
      </c>
    </row>
    <row r="1001" spans="1:31" x14ac:dyDescent="0.25">
      <c r="A1001" s="23">
        <v>4</v>
      </c>
      <c r="B1001" s="25">
        <v>1000</v>
      </c>
      <c r="C1001" s="25">
        <v>1834</v>
      </c>
      <c r="D1001" s="25">
        <v>4092</v>
      </c>
      <c r="E1001" s="25">
        <v>595</v>
      </c>
      <c r="F1001" s="25">
        <v>677</v>
      </c>
      <c r="G1001" s="25">
        <v>312</v>
      </c>
      <c r="H1001" s="25">
        <v>250</v>
      </c>
      <c r="I1001" s="25">
        <v>322</v>
      </c>
      <c r="J1001" s="25">
        <v>811</v>
      </c>
      <c r="K1001" s="25">
        <v>596</v>
      </c>
      <c r="L1001" s="25">
        <v>105</v>
      </c>
      <c r="M1001" s="25">
        <v>1392</v>
      </c>
      <c r="N1001" s="25">
        <v>442</v>
      </c>
      <c r="O1001" s="25">
        <v>447</v>
      </c>
      <c r="P1001" s="25">
        <v>372</v>
      </c>
      <c r="Q1001" s="25">
        <v>407</v>
      </c>
      <c r="R1001" s="25">
        <v>608</v>
      </c>
      <c r="S1001" s="25">
        <v>294</v>
      </c>
      <c r="T1001" s="25">
        <v>453</v>
      </c>
      <c r="U1001" s="25">
        <v>1917</v>
      </c>
      <c r="V1001" s="25">
        <v>940</v>
      </c>
      <c r="W1001" s="25">
        <v>488</v>
      </c>
      <c r="X1001" s="25">
        <v>13</v>
      </c>
      <c r="Y1001" s="25">
        <v>0</v>
      </c>
      <c r="Z1001" s="25">
        <v>0</v>
      </c>
      <c r="AA1001" s="25">
        <v>13</v>
      </c>
      <c r="AB1001" s="26">
        <f>'TAZ 1454 2015 Land Use'!H1001</f>
        <v>2593</v>
      </c>
      <c r="AC1001" s="25">
        <f t="shared" si="52"/>
        <v>2003</v>
      </c>
      <c r="AD1001" s="25">
        <f t="shared" si="53"/>
        <v>590</v>
      </c>
      <c r="AE1001" s="29">
        <f t="shared" si="54"/>
        <v>5.6190476190476186</v>
      </c>
    </row>
    <row r="1002" spans="1:31" x14ac:dyDescent="0.25">
      <c r="A1002" s="23">
        <v>4</v>
      </c>
      <c r="B1002" s="25">
        <v>1001</v>
      </c>
      <c r="C1002" s="25">
        <v>1536</v>
      </c>
      <c r="D1002" s="25">
        <v>3849</v>
      </c>
      <c r="E1002" s="25">
        <v>483</v>
      </c>
      <c r="F1002" s="25">
        <v>518</v>
      </c>
      <c r="G1002" s="25">
        <v>328</v>
      </c>
      <c r="H1002" s="25">
        <v>207</v>
      </c>
      <c r="I1002" s="25">
        <v>298</v>
      </c>
      <c r="J1002" s="25">
        <v>536</v>
      </c>
      <c r="K1002" s="25">
        <v>526</v>
      </c>
      <c r="L1002" s="25">
        <v>176</v>
      </c>
      <c r="M1002" s="25">
        <v>1210</v>
      </c>
      <c r="N1002" s="25">
        <v>326</v>
      </c>
      <c r="O1002" s="25">
        <v>385</v>
      </c>
      <c r="P1002" s="25">
        <v>360</v>
      </c>
      <c r="Q1002" s="25">
        <v>460</v>
      </c>
      <c r="R1002" s="25">
        <v>331</v>
      </c>
      <c r="S1002" s="25">
        <v>302</v>
      </c>
      <c r="T1002" s="25">
        <v>268</v>
      </c>
      <c r="U1002" s="25">
        <v>2312</v>
      </c>
      <c r="V1002" s="25">
        <v>711</v>
      </c>
      <c r="W1002" s="25">
        <v>256</v>
      </c>
      <c r="X1002" s="25">
        <v>125</v>
      </c>
      <c r="Y1002" s="25">
        <v>0</v>
      </c>
      <c r="Z1002" s="25">
        <v>0</v>
      </c>
      <c r="AA1002" s="25">
        <v>125</v>
      </c>
      <c r="AB1002" s="26">
        <f>'TAZ 1454 2015 Land Use'!H1002</f>
        <v>2432</v>
      </c>
      <c r="AC1002" s="25">
        <f t="shared" si="52"/>
        <v>1588</v>
      </c>
      <c r="AD1002" s="25">
        <f t="shared" si="53"/>
        <v>844</v>
      </c>
      <c r="AE1002" s="29">
        <f t="shared" si="54"/>
        <v>4.7954545454545459</v>
      </c>
    </row>
    <row r="1003" spans="1:31" x14ac:dyDescent="0.25">
      <c r="A1003" s="23">
        <v>4</v>
      </c>
      <c r="B1003" s="25">
        <v>1002</v>
      </c>
      <c r="C1003" s="25">
        <v>820</v>
      </c>
      <c r="D1003" s="25">
        <v>1930</v>
      </c>
      <c r="E1003" s="25">
        <v>321</v>
      </c>
      <c r="F1003" s="25">
        <v>289</v>
      </c>
      <c r="G1003" s="25">
        <v>80</v>
      </c>
      <c r="H1003" s="25">
        <v>130</v>
      </c>
      <c r="I1003" s="25">
        <v>144</v>
      </c>
      <c r="J1003" s="25">
        <v>348</v>
      </c>
      <c r="K1003" s="25">
        <v>265</v>
      </c>
      <c r="L1003" s="25">
        <v>63</v>
      </c>
      <c r="M1003" s="25">
        <v>637</v>
      </c>
      <c r="N1003" s="25">
        <v>183</v>
      </c>
      <c r="O1003" s="25">
        <v>213</v>
      </c>
      <c r="P1003" s="25">
        <v>244</v>
      </c>
      <c r="Q1003" s="25">
        <v>201</v>
      </c>
      <c r="R1003" s="25">
        <v>162</v>
      </c>
      <c r="S1003" s="25">
        <v>44</v>
      </c>
      <c r="T1003" s="25">
        <v>244</v>
      </c>
      <c r="U1003" s="25">
        <v>1056</v>
      </c>
      <c r="V1003" s="25">
        <v>392</v>
      </c>
      <c r="W1003" s="25">
        <v>194</v>
      </c>
      <c r="X1003" s="25">
        <v>106</v>
      </c>
      <c r="Y1003" s="25">
        <v>0</v>
      </c>
      <c r="Z1003" s="25">
        <v>0</v>
      </c>
      <c r="AA1003" s="25">
        <v>106</v>
      </c>
      <c r="AB1003" s="26">
        <f>'TAZ 1454 2015 Land Use'!H1003</f>
        <v>1181</v>
      </c>
      <c r="AC1003" s="25">
        <f t="shared" si="52"/>
        <v>878</v>
      </c>
      <c r="AD1003" s="25">
        <f t="shared" si="53"/>
        <v>303</v>
      </c>
      <c r="AE1003" s="29">
        <f t="shared" si="54"/>
        <v>4.8095238095238093</v>
      </c>
    </row>
    <row r="1004" spans="1:31" x14ac:dyDescent="0.25">
      <c r="A1004" s="23">
        <v>4</v>
      </c>
      <c r="B1004" s="25">
        <v>1003</v>
      </c>
      <c r="C1004" s="25">
        <v>675</v>
      </c>
      <c r="D1004" s="25">
        <v>1418</v>
      </c>
      <c r="E1004" s="25">
        <v>288</v>
      </c>
      <c r="F1004" s="25">
        <v>200</v>
      </c>
      <c r="G1004" s="25">
        <v>113</v>
      </c>
      <c r="H1004" s="25">
        <v>74</v>
      </c>
      <c r="I1004" s="25">
        <v>143</v>
      </c>
      <c r="J1004" s="25">
        <v>301</v>
      </c>
      <c r="K1004" s="25">
        <v>188</v>
      </c>
      <c r="L1004" s="25">
        <v>43</v>
      </c>
      <c r="M1004" s="25">
        <v>560</v>
      </c>
      <c r="N1004" s="25">
        <v>115</v>
      </c>
      <c r="O1004" s="25">
        <v>157</v>
      </c>
      <c r="P1004" s="25">
        <v>166</v>
      </c>
      <c r="Q1004" s="25">
        <v>163</v>
      </c>
      <c r="R1004" s="25">
        <v>189</v>
      </c>
      <c r="S1004" s="25">
        <v>65</v>
      </c>
      <c r="T1004" s="25">
        <v>112</v>
      </c>
      <c r="U1004" s="25">
        <v>667</v>
      </c>
      <c r="V1004" s="25">
        <v>374</v>
      </c>
      <c r="W1004" s="25">
        <v>200</v>
      </c>
      <c r="X1004" s="25">
        <v>13</v>
      </c>
      <c r="Y1004" s="25">
        <v>0</v>
      </c>
      <c r="Z1004" s="25">
        <v>0</v>
      </c>
      <c r="AA1004" s="25">
        <v>13</v>
      </c>
      <c r="AB1004" s="26">
        <f>'TAZ 1454 2015 Land Use'!H1004</f>
        <v>895</v>
      </c>
      <c r="AC1004" s="25">
        <f t="shared" si="52"/>
        <v>677</v>
      </c>
      <c r="AD1004" s="25">
        <f t="shared" si="53"/>
        <v>218</v>
      </c>
      <c r="AE1004" s="29">
        <f t="shared" si="54"/>
        <v>5.0697674418604652</v>
      </c>
    </row>
    <row r="1005" spans="1:31" x14ac:dyDescent="0.25">
      <c r="A1005" s="23">
        <v>4</v>
      </c>
      <c r="B1005" s="25">
        <v>1004</v>
      </c>
      <c r="C1005" s="25">
        <v>1293</v>
      </c>
      <c r="D1005" s="25">
        <v>3008</v>
      </c>
      <c r="E1005" s="25">
        <v>389</v>
      </c>
      <c r="F1005" s="25">
        <v>467</v>
      </c>
      <c r="G1005" s="25">
        <v>232</v>
      </c>
      <c r="H1005" s="25">
        <v>205</v>
      </c>
      <c r="I1005" s="25">
        <v>352</v>
      </c>
      <c r="J1005" s="25">
        <v>559</v>
      </c>
      <c r="K1005" s="25">
        <v>348</v>
      </c>
      <c r="L1005" s="25">
        <v>34</v>
      </c>
      <c r="M1005" s="25">
        <v>1014</v>
      </c>
      <c r="N1005" s="25">
        <v>279</v>
      </c>
      <c r="O1005" s="25">
        <v>149</v>
      </c>
      <c r="P1005" s="25">
        <v>242</v>
      </c>
      <c r="Q1005" s="25">
        <v>187</v>
      </c>
      <c r="R1005" s="25">
        <v>715</v>
      </c>
      <c r="S1005" s="25">
        <v>137</v>
      </c>
      <c r="T1005" s="25">
        <v>338</v>
      </c>
      <c r="U1005" s="25">
        <v>758</v>
      </c>
      <c r="V1005" s="25">
        <v>916</v>
      </c>
      <c r="W1005" s="25">
        <v>859</v>
      </c>
      <c r="X1005" s="25">
        <v>1</v>
      </c>
      <c r="Y1005" s="25">
        <v>0</v>
      </c>
      <c r="Z1005" s="25">
        <v>0</v>
      </c>
      <c r="AA1005" s="25">
        <v>1</v>
      </c>
      <c r="AB1005" s="26">
        <f>'TAZ 1454 2015 Land Use'!H1005</f>
        <v>1487</v>
      </c>
      <c r="AC1005" s="25">
        <f t="shared" si="52"/>
        <v>1255</v>
      </c>
      <c r="AD1005" s="25">
        <f t="shared" si="53"/>
        <v>232</v>
      </c>
      <c r="AE1005" s="29">
        <f t="shared" si="54"/>
        <v>6.8235294117647056</v>
      </c>
    </row>
    <row r="1006" spans="1:31" x14ac:dyDescent="0.25">
      <c r="A1006" s="23">
        <v>4</v>
      </c>
      <c r="B1006" s="25">
        <v>1005</v>
      </c>
      <c r="C1006" s="25">
        <v>1258</v>
      </c>
      <c r="D1006" s="25">
        <v>3002</v>
      </c>
      <c r="E1006" s="25">
        <v>249</v>
      </c>
      <c r="F1006" s="25">
        <v>619</v>
      </c>
      <c r="G1006" s="25">
        <v>213</v>
      </c>
      <c r="H1006" s="25">
        <v>177</v>
      </c>
      <c r="I1006" s="25">
        <v>342</v>
      </c>
      <c r="J1006" s="25">
        <v>427</v>
      </c>
      <c r="K1006" s="25">
        <v>448</v>
      </c>
      <c r="L1006" s="25">
        <v>41</v>
      </c>
      <c r="M1006" s="25">
        <v>1016</v>
      </c>
      <c r="N1006" s="25">
        <v>242</v>
      </c>
      <c r="O1006" s="25">
        <v>171</v>
      </c>
      <c r="P1006" s="25">
        <v>146</v>
      </c>
      <c r="Q1006" s="25">
        <v>188</v>
      </c>
      <c r="R1006" s="25">
        <v>753</v>
      </c>
      <c r="S1006" s="25">
        <v>185</v>
      </c>
      <c r="T1006" s="25">
        <v>319</v>
      </c>
      <c r="U1006" s="25">
        <v>644</v>
      </c>
      <c r="V1006" s="25">
        <v>1091</v>
      </c>
      <c r="W1006" s="25">
        <v>763</v>
      </c>
      <c r="X1006" s="25">
        <v>2</v>
      </c>
      <c r="Y1006" s="25">
        <v>0</v>
      </c>
      <c r="Z1006" s="25">
        <v>0</v>
      </c>
      <c r="AA1006" s="25">
        <v>2</v>
      </c>
      <c r="AB1006" s="26">
        <f>'TAZ 1454 2015 Land Use'!H1006</f>
        <v>1548</v>
      </c>
      <c r="AC1006" s="25">
        <f t="shared" si="52"/>
        <v>1323</v>
      </c>
      <c r="AD1006" s="25">
        <f t="shared" si="53"/>
        <v>225</v>
      </c>
      <c r="AE1006" s="29">
        <f t="shared" si="54"/>
        <v>5.4878048780487809</v>
      </c>
    </row>
    <row r="1007" spans="1:31" x14ac:dyDescent="0.25">
      <c r="A1007" s="23">
        <v>4</v>
      </c>
      <c r="B1007" s="25">
        <v>1006</v>
      </c>
      <c r="C1007" s="25">
        <v>1324</v>
      </c>
      <c r="D1007" s="25">
        <v>3941</v>
      </c>
      <c r="E1007" s="25">
        <v>542</v>
      </c>
      <c r="F1007" s="25">
        <v>457</v>
      </c>
      <c r="G1007" s="25">
        <v>75</v>
      </c>
      <c r="H1007" s="25">
        <v>250</v>
      </c>
      <c r="I1007" s="25">
        <v>556</v>
      </c>
      <c r="J1007" s="25">
        <v>426</v>
      </c>
      <c r="K1007" s="25">
        <v>258</v>
      </c>
      <c r="L1007" s="25">
        <v>84</v>
      </c>
      <c r="M1007" s="25">
        <v>1076</v>
      </c>
      <c r="N1007" s="25">
        <v>248</v>
      </c>
      <c r="O1007" s="25">
        <v>486</v>
      </c>
      <c r="P1007" s="25">
        <v>181</v>
      </c>
      <c r="Q1007" s="25">
        <v>256</v>
      </c>
      <c r="R1007" s="25">
        <v>401</v>
      </c>
      <c r="S1007" s="25">
        <v>37</v>
      </c>
      <c r="T1007" s="25">
        <v>1188</v>
      </c>
      <c r="U1007" s="25">
        <v>1409</v>
      </c>
      <c r="V1007" s="25">
        <v>718</v>
      </c>
      <c r="W1007" s="25">
        <v>589</v>
      </c>
      <c r="X1007" s="25">
        <v>627</v>
      </c>
      <c r="Y1007" s="25">
        <v>623</v>
      </c>
      <c r="Z1007" s="25">
        <v>0</v>
      </c>
      <c r="AA1007" s="25">
        <v>4</v>
      </c>
      <c r="AB1007" s="26">
        <f>'TAZ 1454 2015 Land Use'!H1007</f>
        <v>1946</v>
      </c>
      <c r="AC1007" s="25">
        <f t="shared" si="52"/>
        <v>942</v>
      </c>
      <c r="AD1007" s="25">
        <f t="shared" si="53"/>
        <v>1004</v>
      </c>
      <c r="AE1007" s="29">
        <f t="shared" si="54"/>
        <v>11.952380952380953</v>
      </c>
    </row>
    <row r="1008" spans="1:31" x14ac:dyDescent="0.25">
      <c r="A1008" s="23">
        <v>4</v>
      </c>
      <c r="B1008" s="25">
        <v>1007</v>
      </c>
      <c r="C1008" s="25">
        <v>1034</v>
      </c>
      <c r="D1008" s="25">
        <v>4763</v>
      </c>
      <c r="E1008" s="25">
        <v>268</v>
      </c>
      <c r="F1008" s="25">
        <v>371</v>
      </c>
      <c r="G1008" s="25">
        <v>205</v>
      </c>
      <c r="H1008" s="25">
        <v>190</v>
      </c>
      <c r="I1008" s="25">
        <v>252</v>
      </c>
      <c r="J1008" s="25">
        <v>437</v>
      </c>
      <c r="K1008" s="25">
        <v>269</v>
      </c>
      <c r="L1008" s="25">
        <v>76</v>
      </c>
      <c r="M1008" s="25">
        <v>956</v>
      </c>
      <c r="N1008" s="25">
        <v>78</v>
      </c>
      <c r="O1008" s="25">
        <v>665</v>
      </c>
      <c r="P1008" s="25">
        <v>141</v>
      </c>
      <c r="Q1008" s="25">
        <v>175</v>
      </c>
      <c r="R1008" s="25">
        <v>53</v>
      </c>
      <c r="S1008" s="25">
        <v>0</v>
      </c>
      <c r="T1008" s="25">
        <v>1910</v>
      </c>
      <c r="U1008" s="25">
        <v>2600</v>
      </c>
      <c r="V1008" s="25">
        <v>134</v>
      </c>
      <c r="W1008" s="25">
        <v>119</v>
      </c>
      <c r="X1008" s="25">
        <v>1933</v>
      </c>
      <c r="Y1008" s="25">
        <v>1921</v>
      </c>
      <c r="Z1008" s="25">
        <v>0</v>
      </c>
      <c r="AA1008" s="25">
        <v>12</v>
      </c>
      <c r="AB1008" s="26">
        <f>'TAZ 1454 2015 Land Use'!H1008</f>
        <v>2103</v>
      </c>
      <c r="AC1008" s="25">
        <f t="shared" si="52"/>
        <v>975</v>
      </c>
      <c r="AD1008" s="25">
        <f t="shared" si="53"/>
        <v>1128</v>
      </c>
      <c r="AE1008" s="29">
        <f t="shared" si="54"/>
        <v>14.842105263157896</v>
      </c>
    </row>
    <row r="1009" spans="1:31" x14ac:dyDescent="0.25">
      <c r="A1009" s="23">
        <v>4</v>
      </c>
      <c r="B1009" s="25">
        <v>1008</v>
      </c>
      <c r="C1009" s="25">
        <v>1386</v>
      </c>
      <c r="D1009" s="25">
        <v>8655</v>
      </c>
      <c r="E1009" s="25">
        <v>612</v>
      </c>
      <c r="F1009" s="25">
        <v>458</v>
      </c>
      <c r="G1009" s="25">
        <v>156</v>
      </c>
      <c r="H1009" s="25">
        <v>160</v>
      </c>
      <c r="I1009" s="25">
        <v>506</v>
      </c>
      <c r="J1009" s="25">
        <v>549</v>
      </c>
      <c r="K1009" s="25">
        <v>271</v>
      </c>
      <c r="L1009" s="25">
        <v>60</v>
      </c>
      <c r="M1009" s="25">
        <v>1374</v>
      </c>
      <c r="N1009" s="25">
        <v>12</v>
      </c>
      <c r="O1009" s="25">
        <v>934</v>
      </c>
      <c r="P1009" s="25">
        <v>273</v>
      </c>
      <c r="Q1009" s="25">
        <v>107</v>
      </c>
      <c r="R1009" s="25">
        <v>72</v>
      </c>
      <c r="S1009" s="25">
        <v>8</v>
      </c>
      <c r="T1009" s="25">
        <v>4131</v>
      </c>
      <c r="U1009" s="25">
        <v>4205</v>
      </c>
      <c r="V1009" s="25">
        <v>271</v>
      </c>
      <c r="W1009" s="25">
        <v>40</v>
      </c>
      <c r="X1009" s="25">
        <v>5434</v>
      </c>
      <c r="Y1009" s="25">
        <v>5015</v>
      </c>
      <c r="Z1009" s="25">
        <v>0</v>
      </c>
      <c r="AA1009" s="25">
        <v>419</v>
      </c>
      <c r="AB1009" s="26">
        <f>'TAZ 1454 2015 Land Use'!H1009</f>
        <v>2993</v>
      </c>
      <c r="AC1009" s="25">
        <f t="shared" si="52"/>
        <v>1091</v>
      </c>
      <c r="AD1009" s="25">
        <f t="shared" si="53"/>
        <v>1902</v>
      </c>
      <c r="AE1009" s="29">
        <f t="shared" si="54"/>
        <v>31.7</v>
      </c>
    </row>
    <row r="1010" spans="1:31" x14ac:dyDescent="0.25">
      <c r="A1010" s="23">
        <v>4</v>
      </c>
      <c r="B1010" s="25">
        <v>1009</v>
      </c>
      <c r="C1010" s="25">
        <v>2182</v>
      </c>
      <c r="D1010" s="25">
        <v>5209</v>
      </c>
      <c r="E1010" s="25">
        <v>1037</v>
      </c>
      <c r="F1010" s="25">
        <v>592</v>
      </c>
      <c r="G1010" s="25">
        <v>183</v>
      </c>
      <c r="H1010" s="25">
        <v>370</v>
      </c>
      <c r="I1010" s="25">
        <v>620</v>
      </c>
      <c r="J1010" s="25">
        <v>1023</v>
      </c>
      <c r="K1010" s="25">
        <v>390</v>
      </c>
      <c r="L1010" s="25">
        <v>149</v>
      </c>
      <c r="M1010" s="25">
        <v>2104</v>
      </c>
      <c r="N1010" s="25">
        <v>78</v>
      </c>
      <c r="O1010" s="25">
        <v>1460</v>
      </c>
      <c r="P1010" s="25">
        <v>237</v>
      </c>
      <c r="Q1010" s="25">
        <v>226</v>
      </c>
      <c r="R1010" s="25">
        <v>259</v>
      </c>
      <c r="S1010" s="25">
        <v>0</v>
      </c>
      <c r="T1010" s="25">
        <v>499</v>
      </c>
      <c r="U1010" s="25">
        <v>4010</v>
      </c>
      <c r="V1010" s="25">
        <v>417</v>
      </c>
      <c r="W1010" s="25">
        <v>283</v>
      </c>
      <c r="X1010" s="25">
        <v>73</v>
      </c>
      <c r="Y1010" s="25">
        <v>58</v>
      </c>
      <c r="Z1010" s="25">
        <v>0</v>
      </c>
      <c r="AA1010" s="25">
        <v>15</v>
      </c>
      <c r="AB1010" s="26">
        <f>'TAZ 1454 2015 Land Use'!H1010</f>
        <v>2725</v>
      </c>
      <c r="AC1010" s="25">
        <f t="shared" si="52"/>
        <v>1803</v>
      </c>
      <c r="AD1010" s="25">
        <f t="shared" si="53"/>
        <v>922</v>
      </c>
      <c r="AE1010" s="29">
        <f t="shared" si="54"/>
        <v>6.1879194630872485</v>
      </c>
    </row>
    <row r="1011" spans="1:31" x14ac:dyDescent="0.25">
      <c r="A1011" s="23">
        <v>4</v>
      </c>
      <c r="B1011" s="25">
        <v>1010</v>
      </c>
      <c r="C1011" s="25">
        <v>1202</v>
      </c>
      <c r="D1011" s="25">
        <v>2800</v>
      </c>
      <c r="E1011" s="25">
        <v>415</v>
      </c>
      <c r="F1011" s="25">
        <v>476</v>
      </c>
      <c r="G1011" s="25">
        <v>107</v>
      </c>
      <c r="H1011" s="25">
        <v>204</v>
      </c>
      <c r="I1011" s="25">
        <v>243</v>
      </c>
      <c r="J1011" s="25">
        <v>550</v>
      </c>
      <c r="K1011" s="25">
        <v>346</v>
      </c>
      <c r="L1011" s="25">
        <v>63</v>
      </c>
      <c r="M1011" s="25">
        <v>1036</v>
      </c>
      <c r="N1011" s="25">
        <v>166</v>
      </c>
      <c r="O1011" s="25">
        <v>313</v>
      </c>
      <c r="P1011" s="25">
        <v>290</v>
      </c>
      <c r="Q1011" s="25">
        <v>276</v>
      </c>
      <c r="R1011" s="25">
        <v>323</v>
      </c>
      <c r="S1011" s="25">
        <v>100</v>
      </c>
      <c r="T1011" s="25">
        <v>269</v>
      </c>
      <c r="U1011" s="25">
        <v>1522</v>
      </c>
      <c r="V1011" s="25">
        <v>478</v>
      </c>
      <c r="W1011" s="25">
        <v>431</v>
      </c>
      <c r="X1011" s="25">
        <v>15</v>
      </c>
      <c r="Y1011" s="25">
        <v>0</v>
      </c>
      <c r="Z1011" s="25">
        <v>0</v>
      </c>
      <c r="AA1011" s="25">
        <v>15</v>
      </c>
      <c r="AB1011" s="26">
        <f>'TAZ 1454 2015 Land Use'!H1011</f>
        <v>1602</v>
      </c>
      <c r="AC1011" s="25">
        <f t="shared" si="52"/>
        <v>1242</v>
      </c>
      <c r="AD1011" s="25">
        <f t="shared" si="53"/>
        <v>360</v>
      </c>
      <c r="AE1011" s="29">
        <f t="shared" si="54"/>
        <v>5.7142857142857144</v>
      </c>
    </row>
    <row r="1012" spans="1:31" x14ac:dyDescent="0.25">
      <c r="A1012" s="23">
        <v>4</v>
      </c>
      <c r="B1012" s="25">
        <v>1011</v>
      </c>
      <c r="C1012" s="25">
        <v>1434</v>
      </c>
      <c r="D1012" s="25">
        <v>3210</v>
      </c>
      <c r="E1012" s="25">
        <v>639</v>
      </c>
      <c r="F1012" s="25">
        <v>387</v>
      </c>
      <c r="G1012" s="25">
        <v>232</v>
      </c>
      <c r="H1012" s="25">
        <v>176</v>
      </c>
      <c r="I1012" s="25">
        <v>501</v>
      </c>
      <c r="J1012" s="25">
        <v>492</v>
      </c>
      <c r="K1012" s="25">
        <v>322</v>
      </c>
      <c r="L1012" s="25">
        <v>119</v>
      </c>
      <c r="M1012" s="25">
        <v>1254</v>
      </c>
      <c r="N1012" s="25">
        <v>180</v>
      </c>
      <c r="O1012" s="25">
        <v>701</v>
      </c>
      <c r="P1012" s="25">
        <v>335</v>
      </c>
      <c r="Q1012" s="25">
        <v>167</v>
      </c>
      <c r="R1012" s="25">
        <v>231</v>
      </c>
      <c r="S1012" s="25">
        <v>137</v>
      </c>
      <c r="T1012" s="25">
        <v>259</v>
      </c>
      <c r="U1012" s="25">
        <v>1317</v>
      </c>
      <c r="V1012" s="25">
        <v>852</v>
      </c>
      <c r="W1012" s="25">
        <v>645</v>
      </c>
      <c r="X1012" s="25">
        <v>101</v>
      </c>
      <c r="Y1012" s="25">
        <v>0</v>
      </c>
      <c r="Z1012" s="25">
        <v>0</v>
      </c>
      <c r="AA1012" s="25">
        <v>101</v>
      </c>
      <c r="AB1012" s="26">
        <f>'TAZ 1454 2015 Land Use'!H1012</f>
        <v>1754</v>
      </c>
      <c r="AC1012" s="25">
        <f t="shared" si="52"/>
        <v>1136</v>
      </c>
      <c r="AD1012" s="25">
        <f t="shared" si="53"/>
        <v>618</v>
      </c>
      <c r="AE1012" s="29">
        <f t="shared" si="54"/>
        <v>5.1932773109243699</v>
      </c>
    </row>
    <row r="1013" spans="1:31" x14ac:dyDescent="0.25">
      <c r="A1013" s="23">
        <v>4</v>
      </c>
      <c r="B1013" s="25">
        <v>1012</v>
      </c>
      <c r="C1013" s="25">
        <v>2014</v>
      </c>
      <c r="D1013" s="25">
        <v>5397</v>
      </c>
      <c r="E1013" s="25">
        <v>583</v>
      </c>
      <c r="F1013" s="25">
        <v>629</v>
      </c>
      <c r="G1013" s="25">
        <v>370</v>
      </c>
      <c r="H1013" s="25">
        <v>432</v>
      </c>
      <c r="I1013" s="25">
        <v>412</v>
      </c>
      <c r="J1013" s="25">
        <v>847</v>
      </c>
      <c r="K1013" s="25">
        <v>560</v>
      </c>
      <c r="L1013" s="25">
        <v>195</v>
      </c>
      <c r="M1013" s="25">
        <v>1465</v>
      </c>
      <c r="N1013" s="25">
        <v>549</v>
      </c>
      <c r="O1013" s="25">
        <v>665</v>
      </c>
      <c r="P1013" s="25">
        <v>453</v>
      </c>
      <c r="Q1013" s="25">
        <v>487</v>
      </c>
      <c r="R1013" s="25">
        <v>409</v>
      </c>
      <c r="S1013" s="25">
        <v>203</v>
      </c>
      <c r="T1013" s="25">
        <v>989</v>
      </c>
      <c r="U1013" s="25">
        <v>2274</v>
      </c>
      <c r="V1013" s="25">
        <v>1324</v>
      </c>
      <c r="W1013" s="25">
        <v>607</v>
      </c>
      <c r="X1013" s="25">
        <v>122</v>
      </c>
      <c r="Y1013" s="25">
        <v>0</v>
      </c>
      <c r="Z1013" s="25">
        <v>0</v>
      </c>
      <c r="AA1013" s="25">
        <v>122</v>
      </c>
      <c r="AB1013" s="26">
        <f>'TAZ 1454 2015 Land Use'!H1013</f>
        <v>2905</v>
      </c>
      <c r="AC1013" s="25">
        <f t="shared" si="52"/>
        <v>1967</v>
      </c>
      <c r="AD1013" s="25">
        <f t="shared" si="53"/>
        <v>938</v>
      </c>
      <c r="AE1013" s="29">
        <f t="shared" si="54"/>
        <v>4.81025641025641</v>
      </c>
    </row>
    <row r="1014" spans="1:31" x14ac:dyDescent="0.25">
      <c r="A1014" s="23">
        <v>4</v>
      </c>
      <c r="B1014" s="25">
        <v>1013</v>
      </c>
      <c r="C1014" s="25">
        <v>1641</v>
      </c>
      <c r="D1014" s="25">
        <v>4060</v>
      </c>
      <c r="E1014" s="25">
        <v>459</v>
      </c>
      <c r="F1014" s="25">
        <v>581</v>
      </c>
      <c r="G1014" s="25">
        <v>313</v>
      </c>
      <c r="H1014" s="25">
        <v>288</v>
      </c>
      <c r="I1014" s="25">
        <v>460</v>
      </c>
      <c r="J1014" s="25">
        <v>609</v>
      </c>
      <c r="K1014" s="25">
        <v>502</v>
      </c>
      <c r="L1014" s="25">
        <v>70</v>
      </c>
      <c r="M1014" s="25">
        <v>1099</v>
      </c>
      <c r="N1014" s="25">
        <v>542</v>
      </c>
      <c r="O1014" s="25">
        <v>534</v>
      </c>
      <c r="P1014" s="25">
        <v>313</v>
      </c>
      <c r="Q1014" s="25">
        <v>422</v>
      </c>
      <c r="R1014" s="25">
        <v>372</v>
      </c>
      <c r="S1014" s="25">
        <v>315</v>
      </c>
      <c r="T1014" s="25">
        <v>600</v>
      </c>
      <c r="U1014" s="25">
        <v>1517</v>
      </c>
      <c r="V1014" s="25">
        <v>1043</v>
      </c>
      <c r="W1014" s="25">
        <v>585</v>
      </c>
      <c r="X1014" s="25">
        <v>0</v>
      </c>
      <c r="Y1014" s="25">
        <v>0</v>
      </c>
      <c r="Z1014" s="25">
        <v>0</v>
      </c>
      <c r="AA1014" s="25">
        <v>0</v>
      </c>
      <c r="AB1014" s="26">
        <f>'TAZ 1454 2015 Land Use'!H1014</f>
        <v>1902</v>
      </c>
      <c r="AC1014" s="25">
        <f t="shared" si="52"/>
        <v>1613</v>
      </c>
      <c r="AD1014" s="25">
        <f t="shared" si="53"/>
        <v>289</v>
      </c>
      <c r="AE1014" s="29">
        <f t="shared" si="54"/>
        <v>4.128571428571429</v>
      </c>
    </row>
    <row r="1015" spans="1:31" x14ac:dyDescent="0.25">
      <c r="A1015" s="23">
        <v>4</v>
      </c>
      <c r="B1015" s="25">
        <v>1014</v>
      </c>
      <c r="C1015" s="25">
        <v>869</v>
      </c>
      <c r="D1015" s="25">
        <v>2161</v>
      </c>
      <c r="E1015" s="25">
        <v>326</v>
      </c>
      <c r="F1015" s="25">
        <v>329</v>
      </c>
      <c r="G1015" s="25">
        <v>117</v>
      </c>
      <c r="H1015" s="25">
        <v>97</v>
      </c>
      <c r="I1015" s="25">
        <v>161</v>
      </c>
      <c r="J1015" s="25">
        <v>483</v>
      </c>
      <c r="K1015" s="25">
        <v>184</v>
      </c>
      <c r="L1015" s="25">
        <v>41</v>
      </c>
      <c r="M1015" s="25">
        <v>628</v>
      </c>
      <c r="N1015" s="25">
        <v>241</v>
      </c>
      <c r="O1015" s="25">
        <v>294</v>
      </c>
      <c r="P1015" s="25">
        <v>226</v>
      </c>
      <c r="Q1015" s="25">
        <v>172</v>
      </c>
      <c r="R1015" s="25">
        <v>177</v>
      </c>
      <c r="S1015" s="25">
        <v>196</v>
      </c>
      <c r="T1015" s="25">
        <v>225</v>
      </c>
      <c r="U1015" s="25">
        <v>1226</v>
      </c>
      <c r="V1015" s="25">
        <v>349</v>
      </c>
      <c r="W1015" s="25">
        <v>165</v>
      </c>
      <c r="X1015" s="25">
        <v>304</v>
      </c>
      <c r="Y1015" s="25">
        <v>0</v>
      </c>
      <c r="Z1015" s="25">
        <v>0</v>
      </c>
      <c r="AA1015" s="25">
        <v>304</v>
      </c>
      <c r="AB1015" s="26">
        <f>'TAZ 1454 2015 Land Use'!H1015</f>
        <v>1076</v>
      </c>
      <c r="AC1015" s="25">
        <f t="shared" si="52"/>
        <v>851</v>
      </c>
      <c r="AD1015" s="25">
        <f t="shared" si="53"/>
        <v>225</v>
      </c>
      <c r="AE1015" s="29">
        <f t="shared" si="54"/>
        <v>5.4878048780487809</v>
      </c>
    </row>
    <row r="1016" spans="1:31" x14ac:dyDescent="0.25">
      <c r="A1016" s="23">
        <v>4</v>
      </c>
      <c r="B1016" s="25">
        <v>1015</v>
      </c>
      <c r="C1016" s="25">
        <v>1094</v>
      </c>
      <c r="D1016" s="25">
        <v>3125</v>
      </c>
      <c r="E1016" s="25">
        <v>251</v>
      </c>
      <c r="F1016" s="25">
        <v>398</v>
      </c>
      <c r="G1016" s="25">
        <v>164</v>
      </c>
      <c r="H1016" s="25">
        <v>281</v>
      </c>
      <c r="I1016" s="25">
        <v>214</v>
      </c>
      <c r="J1016" s="25">
        <v>395</v>
      </c>
      <c r="K1016" s="25">
        <v>371</v>
      </c>
      <c r="L1016" s="25">
        <v>114</v>
      </c>
      <c r="M1016" s="25">
        <v>737</v>
      </c>
      <c r="N1016" s="25">
        <v>357</v>
      </c>
      <c r="O1016" s="25">
        <v>542</v>
      </c>
      <c r="P1016" s="25">
        <v>232</v>
      </c>
      <c r="Q1016" s="25">
        <v>147</v>
      </c>
      <c r="R1016" s="25">
        <v>173</v>
      </c>
      <c r="S1016" s="25">
        <v>142</v>
      </c>
      <c r="T1016" s="25">
        <v>651</v>
      </c>
      <c r="U1016" s="25">
        <v>1461</v>
      </c>
      <c r="V1016" s="25">
        <v>712</v>
      </c>
      <c r="W1016" s="25">
        <v>159</v>
      </c>
      <c r="X1016" s="25">
        <v>70</v>
      </c>
      <c r="Y1016" s="25">
        <v>0</v>
      </c>
      <c r="Z1016" s="25">
        <v>0</v>
      </c>
      <c r="AA1016" s="25">
        <v>70</v>
      </c>
      <c r="AB1016" s="26">
        <f>'TAZ 1454 2015 Land Use'!H1016</f>
        <v>1647</v>
      </c>
      <c r="AC1016" s="25">
        <f t="shared" si="52"/>
        <v>1137</v>
      </c>
      <c r="AD1016" s="25">
        <f t="shared" si="53"/>
        <v>510</v>
      </c>
      <c r="AE1016" s="29">
        <f t="shared" si="54"/>
        <v>4.4736842105263159</v>
      </c>
    </row>
    <row r="1017" spans="1:31" x14ac:dyDescent="0.25">
      <c r="A1017" s="23">
        <v>4</v>
      </c>
      <c r="B1017" s="25">
        <v>1016</v>
      </c>
      <c r="C1017" s="25">
        <v>1966</v>
      </c>
      <c r="D1017" s="25">
        <v>4307</v>
      </c>
      <c r="E1017" s="25">
        <v>739</v>
      </c>
      <c r="F1017" s="25">
        <v>632</v>
      </c>
      <c r="G1017" s="25">
        <v>375</v>
      </c>
      <c r="H1017" s="25">
        <v>220</v>
      </c>
      <c r="I1017" s="25">
        <v>521</v>
      </c>
      <c r="J1017" s="25">
        <v>750</v>
      </c>
      <c r="K1017" s="25">
        <v>588</v>
      </c>
      <c r="L1017" s="25">
        <v>107</v>
      </c>
      <c r="M1017" s="25">
        <v>1522</v>
      </c>
      <c r="N1017" s="25">
        <v>444</v>
      </c>
      <c r="O1017" s="25">
        <v>648</v>
      </c>
      <c r="P1017" s="25">
        <v>550</v>
      </c>
      <c r="Q1017" s="25">
        <v>353</v>
      </c>
      <c r="R1017" s="25">
        <v>415</v>
      </c>
      <c r="S1017" s="25">
        <v>262</v>
      </c>
      <c r="T1017" s="25">
        <v>521</v>
      </c>
      <c r="U1017" s="25">
        <v>1694</v>
      </c>
      <c r="V1017" s="25">
        <v>1170</v>
      </c>
      <c r="W1017" s="25">
        <v>660</v>
      </c>
      <c r="X1017" s="25">
        <v>29</v>
      </c>
      <c r="Y1017" s="25">
        <v>0</v>
      </c>
      <c r="Z1017" s="25">
        <v>0</v>
      </c>
      <c r="AA1017" s="25">
        <v>29</v>
      </c>
      <c r="AB1017" s="26">
        <f>'TAZ 1454 2015 Land Use'!H1017</f>
        <v>2377</v>
      </c>
      <c r="AC1017" s="25">
        <f t="shared" si="52"/>
        <v>1926</v>
      </c>
      <c r="AD1017" s="25">
        <f t="shared" si="53"/>
        <v>451</v>
      </c>
      <c r="AE1017" s="29">
        <f t="shared" si="54"/>
        <v>4.2149532710280377</v>
      </c>
    </row>
    <row r="1018" spans="1:31" x14ac:dyDescent="0.25">
      <c r="A1018" s="23">
        <v>4</v>
      </c>
      <c r="B1018" s="25">
        <v>1017</v>
      </c>
      <c r="C1018" s="25">
        <v>2008</v>
      </c>
      <c r="D1018" s="25">
        <v>4654</v>
      </c>
      <c r="E1018" s="25">
        <v>721</v>
      </c>
      <c r="F1018" s="25">
        <v>695</v>
      </c>
      <c r="G1018" s="25">
        <v>293</v>
      </c>
      <c r="H1018" s="25">
        <v>299</v>
      </c>
      <c r="I1018" s="25">
        <v>471</v>
      </c>
      <c r="J1018" s="25">
        <v>923</v>
      </c>
      <c r="K1018" s="25">
        <v>441</v>
      </c>
      <c r="L1018" s="25">
        <v>173</v>
      </c>
      <c r="M1018" s="25">
        <v>1593</v>
      </c>
      <c r="N1018" s="25">
        <v>415</v>
      </c>
      <c r="O1018" s="25">
        <v>555</v>
      </c>
      <c r="P1018" s="25">
        <v>600</v>
      </c>
      <c r="Q1018" s="25">
        <v>371</v>
      </c>
      <c r="R1018" s="25">
        <v>482</v>
      </c>
      <c r="S1018" s="25">
        <v>162</v>
      </c>
      <c r="T1018" s="25">
        <v>484</v>
      </c>
      <c r="U1018" s="25">
        <v>2416</v>
      </c>
      <c r="V1018" s="25">
        <v>990</v>
      </c>
      <c r="W1018" s="25">
        <v>602</v>
      </c>
      <c r="X1018" s="25">
        <v>138</v>
      </c>
      <c r="Y1018" s="25">
        <v>25</v>
      </c>
      <c r="Z1018" s="25">
        <v>0</v>
      </c>
      <c r="AA1018" s="25">
        <v>113</v>
      </c>
      <c r="AB1018" s="26">
        <f>'TAZ 1454 2015 Land Use'!H1018</f>
        <v>2701</v>
      </c>
      <c r="AC1018" s="25">
        <f t="shared" si="52"/>
        <v>1805</v>
      </c>
      <c r="AD1018" s="25">
        <f t="shared" si="53"/>
        <v>896</v>
      </c>
      <c r="AE1018" s="29">
        <f t="shared" si="54"/>
        <v>5.1791907514450868</v>
      </c>
    </row>
    <row r="1019" spans="1:31" x14ac:dyDescent="0.25">
      <c r="A1019" s="23">
        <v>4</v>
      </c>
      <c r="B1019" s="25">
        <v>1018</v>
      </c>
      <c r="C1019" s="25">
        <v>1951</v>
      </c>
      <c r="D1019" s="25">
        <v>5147</v>
      </c>
      <c r="E1019" s="25">
        <v>731</v>
      </c>
      <c r="F1019" s="25">
        <v>733</v>
      </c>
      <c r="G1019" s="25">
        <v>160</v>
      </c>
      <c r="H1019" s="25">
        <v>327</v>
      </c>
      <c r="I1019" s="25">
        <v>592</v>
      </c>
      <c r="J1019" s="25">
        <v>802</v>
      </c>
      <c r="K1019" s="25">
        <v>405</v>
      </c>
      <c r="L1019" s="25">
        <v>152</v>
      </c>
      <c r="M1019" s="25">
        <v>1735</v>
      </c>
      <c r="N1019" s="25">
        <v>216</v>
      </c>
      <c r="O1019" s="25">
        <v>1333</v>
      </c>
      <c r="P1019" s="25">
        <v>367</v>
      </c>
      <c r="Q1019" s="25">
        <v>104</v>
      </c>
      <c r="R1019" s="25">
        <v>147</v>
      </c>
      <c r="S1019" s="25">
        <v>70</v>
      </c>
      <c r="T1019" s="25">
        <v>1128</v>
      </c>
      <c r="U1019" s="25">
        <v>2995</v>
      </c>
      <c r="V1019" s="25">
        <v>723</v>
      </c>
      <c r="W1019" s="25">
        <v>231</v>
      </c>
      <c r="X1019" s="25">
        <v>246</v>
      </c>
      <c r="Y1019" s="25">
        <v>127</v>
      </c>
      <c r="Z1019" s="25">
        <v>0</v>
      </c>
      <c r="AA1019" s="25">
        <v>118</v>
      </c>
      <c r="AB1019" s="26">
        <f>'TAZ 1454 2015 Land Use'!H1019</f>
        <v>2624</v>
      </c>
      <c r="AC1019" s="25">
        <f t="shared" si="52"/>
        <v>1612</v>
      </c>
      <c r="AD1019" s="25">
        <f t="shared" si="53"/>
        <v>1012</v>
      </c>
      <c r="AE1019" s="29">
        <f t="shared" si="54"/>
        <v>6.6578947368421053</v>
      </c>
    </row>
    <row r="1020" spans="1:31" x14ac:dyDescent="0.25">
      <c r="A1020" s="23">
        <v>4</v>
      </c>
      <c r="B1020" s="25">
        <v>1019</v>
      </c>
      <c r="C1020" s="25">
        <v>145</v>
      </c>
      <c r="D1020" s="25">
        <v>1568</v>
      </c>
      <c r="E1020" s="25">
        <v>46</v>
      </c>
      <c r="F1020" s="25">
        <v>63</v>
      </c>
      <c r="G1020" s="25">
        <v>9</v>
      </c>
      <c r="H1020" s="25">
        <v>27</v>
      </c>
      <c r="I1020" s="25">
        <v>47</v>
      </c>
      <c r="J1020" s="25">
        <v>62</v>
      </c>
      <c r="K1020" s="25">
        <v>23</v>
      </c>
      <c r="L1020" s="25">
        <v>13</v>
      </c>
      <c r="M1020" s="25">
        <v>116</v>
      </c>
      <c r="N1020" s="25">
        <v>29</v>
      </c>
      <c r="O1020" s="25">
        <v>83</v>
      </c>
      <c r="P1020" s="25">
        <v>18</v>
      </c>
      <c r="Q1020" s="25">
        <v>15</v>
      </c>
      <c r="R1020" s="25">
        <v>29</v>
      </c>
      <c r="S1020" s="25">
        <v>12</v>
      </c>
      <c r="T1020" s="25">
        <v>497</v>
      </c>
      <c r="U1020" s="25">
        <v>946</v>
      </c>
      <c r="V1020" s="25">
        <v>88</v>
      </c>
      <c r="W1020" s="25">
        <v>25</v>
      </c>
      <c r="X1020" s="25">
        <v>1193</v>
      </c>
      <c r="Y1020" s="25">
        <v>1186</v>
      </c>
      <c r="Z1020" s="25">
        <v>0</v>
      </c>
      <c r="AA1020" s="25">
        <v>7</v>
      </c>
      <c r="AB1020" s="26">
        <f>'TAZ 1454 2015 Land Use'!H1020</f>
        <v>634</v>
      </c>
      <c r="AC1020" s="25">
        <f t="shared" si="52"/>
        <v>108</v>
      </c>
      <c r="AD1020" s="25">
        <f t="shared" si="53"/>
        <v>526</v>
      </c>
      <c r="AE1020" s="29">
        <f t="shared" si="54"/>
        <v>40.46153846153846</v>
      </c>
    </row>
    <row r="1021" spans="1:31" x14ac:dyDescent="0.25">
      <c r="A1021" s="23">
        <v>4</v>
      </c>
      <c r="B1021" s="25">
        <v>1020</v>
      </c>
      <c r="C1021" s="25">
        <v>1718</v>
      </c>
      <c r="D1021" s="25">
        <v>5286</v>
      </c>
      <c r="E1021" s="25">
        <v>743</v>
      </c>
      <c r="F1021" s="25">
        <v>586</v>
      </c>
      <c r="G1021" s="25">
        <v>211</v>
      </c>
      <c r="H1021" s="25">
        <v>178</v>
      </c>
      <c r="I1021" s="25">
        <v>471</v>
      </c>
      <c r="J1021" s="25">
        <v>770</v>
      </c>
      <c r="K1021" s="25">
        <v>392</v>
      </c>
      <c r="L1021" s="25">
        <v>85</v>
      </c>
      <c r="M1021" s="25">
        <v>1549</v>
      </c>
      <c r="N1021" s="25">
        <v>169</v>
      </c>
      <c r="O1021" s="25">
        <v>709</v>
      </c>
      <c r="P1021" s="25">
        <v>482</v>
      </c>
      <c r="Q1021" s="25">
        <v>310</v>
      </c>
      <c r="R1021" s="25">
        <v>217</v>
      </c>
      <c r="S1021" s="25">
        <v>106</v>
      </c>
      <c r="T1021" s="25">
        <v>657</v>
      </c>
      <c r="U1021" s="25">
        <v>3695</v>
      </c>
      <c r="V1021" s="25">
        <v>493</v>
      </c>
      <c r="W1021" s="25">
        <v>335</v>
      </c>
      <c r="X1021" s="25">
        <v>1720</v>
      </c>
      <c r="Y1021" s="25">
        <v>1526</v>
      </c>
      <c r="Z1021" s="25">
        <v>0</v>
      </c>
      <c r="AA1021" s="25">
        <v>194</v>
      </c>
      <c r="AB1021" s="26">
        <f>'TAZ 1454 2015 Land Use'!H1021</f>
        <v>2352</v>
      </c>
      <c r="AC1021" s="25">
        <f t="shared" si="52"/>
        <v>1554</v>
      </c>
      <c r="AD1021" s="25">
        <f t="shared" si="53"/>
        <v>798</v>
      </c>
      <c r="AE1021" s="29">
        <f t="shared" si="54"/>
        <v>9.3882352941176475</v>
      </c>
    </row>
    <row r="1022" spans="1:31" x14ac:dyDescent="0.25">
      <c r="A1022" s="23">
        <v>4</v>
      </c>
      <c r="B1022" s="25">
        <v>1021</v>
      </c>
      <c r="C1022" s="25">
        <v>1797</v>
      </c>
      <c r="D1022" s="25">
        <v>3555</v>
      </c>
      <c r="E1022" s="25">
        <v>821</v>
      </c>
      <c r="F1022" s="25">
        <v>634</v>
      </c>
      <c r="G1022" s="25">
        <v>178</v>
      </c>
      <c r="H1022" s="25">
        <v>164</v>
      </c>
      <c r="I1022" s="25">
        <v>452</v>
      </c>
      <c r="J1022" s="25">
        <v>789</v>
      </c>
      <c r="K1022" s="25">
        <v>418</v>
      </c>
      <c r="L1022" s="25">
        <v>138</v>
      </c>
      <c r="M1022" s="25">
        <v>1714</v>
      </c>
      <c r="N1022" s="25">
        <v>83</v>
      </c>
      <c r="O1022" s="25">
        <v>713</v>
      </c>
      <c r="P1022" s="25">
        <v>495</v>
      </c>
      <c r="Q1022" s="25">
        <v>224</v>
      </c>
      <c r="R1022" s="25">
        <v>365</v>
      </c>
      <c r="S1022" s="25">
        <v>106</v>
      </c>
      <c r="T1022" s="25">
        <v>140</v>
      </c>
      <c r="U1022" s="25">
        <v>2438</v>
      </c>
      <c r="V1022" s="25">
        <v>424</v>
      </c>
      <c r="W1022" s="25">
        <v>447</v>
      </c>
      <c r="X1022" s="25">
        <v>5</v>
      </c>
      <c r="Y1022" s="25">
        <v>0</v>
      </c>
      <c r="Z1022" s="25">
        <v>0</v>
      </c>
      <c r="AA1022" s="25">
        <v>5</v>
      </c>
      <c r="AB1022" s="26">
        <f>'TAZ 1454 2015 Land Use'!H1022</f>
        <v>2327</v>
      </c>
      <c r="AC1022" s="25">
        <f t="shared" si="52"/>
        <v>1625</v>
      </c>
      <c r="AD1022" s="25">
        <f t="shared" si="53"/>
        <v>702</v>
      </c>
      <c r="AE1022" s="29">
        <f t="shared" si="54"/>
        <v>5.0869565217391308</v>
      </c>
    </row>
    <row r="1023" spans="1:31" x14ac:dyDescent="0.25">
      <c r="A1023" s="23">
        <v>4</v>
      </c>
      <c r="B1023" s="25">
        <v>1022</v>
      </c>
      <c r="C1023" s="25">
        <v>1737</v>
      </c>
      <c r="D1023" s="25">
        <v>3882</v>
      </c>
      <c r="E1023" s="25">
        <v>657</v>
      </c>
      <c r="F1023" s="25">
        <v>628</v>
      </c>
      <c r="G1023" s="25">
        <v>208</v>
      </c>
      <c r="H1023" s="25">
        <v>244</v>
      </c>
      <c r="I1023" s="25">
        <v>445</v>
      </c>
      <c r="J1023" s="25">
        <v>785</v>
      </c>
      <c r="K1023" s="25">
        <v>419</v>
      </c>
      <c r="L1023" s="25">
        <v>88</v>
      </c>
      <c r="M1023" s="25">
        <v>1407</v>
      </c>
      <c r="N1023" s="25">
        <v>330</v>
      </c>
      <c r="O1023" s="25">
        <v>664</v>
      </c>
      <c r="P1023" s="25">
        <v>430</v>
      </c>
      <c r="Q1023" s="25">
        <v>300</v>
      </c>
      <c r="R1023" s="25">
        <v>343</v>
      </c>
      <c r="S1023" s="25">
        <v>256</v>
      </c>
      <c r="T1023" s="25">
        <v>373</v>
      </c>
      <c r="U1023" s="25">
        <v>1940</v>
      </c>
      <c r="V1023" s="25">
        <v>721</v>
      </c>
      <c r="W1023" s="25">
        <v>592</v>
      </c>
      <c r="X1023" s="25">
        <v>2</v>
      </c>
      <c r="Y1023" s="25">
        <v>0</v>
      </c>
      <c r="Z1023" s="25">
        <v>0</v>
      </c>
      <c r="AA1023" s="25">
        <v>2</v>
      </c>
      <c r="AB1023" s="26">
        <f>'TAZ 1454 2015 Land Use'!H1023</f>
        <v>2105</v>
      </c>
      <c r="AC1023" s="25">
        <f t="shared" si="52"/>
        <v>1623</v>
      </c>
      <c r="AD1023" s="25">
        <f t="shared" si="53"/>
        <v>482</v>
      </c>
      <c r="AE1023" s="29">
        <f t="shared" si="54"/>
        <v>5.4772727272727275</v>
      </c>
    </row>
    <row r="1024" spans="1:31" x14ac:dyDescent="0.25">
      <c r="A1024" s="23">
        <v>4</v>
      </c>
      <c r="B1024" s="25">
        <v>1023</v>
      </c>
      <c r="C1024" s="25">
        <v>1601</v>
      </c>
      <c r="D1024" s="25">
        <v>3605</v>
      </c>
      <c r="E1024" s="25">
        <v>586</v>
      </c>
      <c r="F1024" s="25">
        <v>516</v>
      </c>
      <c r="G1024" s="25">
        <v>293</v>
      </c>
      <c r="H1024" s="25">
        <v>206</v>
      </c>
      <c r="I1024" s="25">
        <v>270</v>
      </c>
      <c r="J1024" s="25">
        <v>744</v>
      </c>
      <c r="K1024" s="25">
        <v>466</v>
      </c>
      <c r="L1024" s="25">
        <v>121</v>
      </c>
      <c r="M1024" s="25">
        <v>1290</v>
      </c>
      <c r="N1024" s="25">
        <v>311</v>
      </c>
      <c r="O1024" s="25">
        <v>457</v>
      </c>
      <c r="P1024" s="25">
        <v>352</v>
      </c>
      <c r="Q1024" s="25">
        <v>495</v>
      </c>
      <c r="R1024" s="25">
        <v>297</v>
      </c>
      <c r="S1024" s="25">
        <v>190</v>
      </c>
      <c r="T1024" s="25">
        <v>305</v>
      </c>
      <c r="U1024" s="25">
        <v>1730</v>
      </c>
      <c r="V1024" s="25">
        <v>899</v>
      </c>
      <c r="W1024" s="25">
        <v>481</v>
      </c>
      <c r="X1024" s="25">
        <v>66</v>
      </c>
      <c r="Y1024" s="25">
        <v>60</v>
      </c>
      <c r="Z1024" s="25">
        <v>0</v>
      </c>
      <c r="AA1024" s="25">
        <v>6</v>
      </c>
      <c r="AB1024" s="26">
        <f>'TAZ 1454 2015 Land Use'!H1024</f>
        <v>2223</v>
      </c>
      <c r="AC1024" s="25">
        <f t="shared" si="52"/>
        <v>1676</v>
      </c>
      <c r="AD1024" s="25">
        <f t="shared" si="53"/>
        <v>547</v>
      </c>
      <c r="AE1024" s="29">
        <f t="shared" si="54"/>
        <v>4.5206611570247937</v>
      </c>
    </row>
    <row r="1025" spans="1:31" x14ac:dyDescent="0.25">
      <c r="A1025" s="23">
        <v>4</v>
      </c>
      <c r="B1025" s="25">
        <v>1024</v>
      </c>
      <c r="C1025" s="25">
        <v>1126</v>
      </c>
      <c r="D1025" s="25">
        <v>2617</v>
      </c>
      <c r="E1025" s="25">
        <v>526</v>
      </c>
      <c r="F1025" s="25">
        <v>314</v>
      </c>
      <c r="G1025" s="25">
        <v>80</v>
      </c>
      <c r="H1025" s="25">
        <v>206</v>
      </c>
      <c r="I1025" s="25">
        <v>178</v>
      </c>
      <c r="J1025" s="25">
        <v>551</v>
      </c>
      <c r="K1025" s="25">
        <v>301</v>
      </c>
      <c r="L1025" s="25">
        <v>96</v>
      </c>
      <c r="M1025" s="25">
        <v>846</v>
      </c>
      <c r="N1025" s="25">
        <v>280</v>
      </c>
      <c r="O1025" s="25">
        <v>394</v>
      </c>
      <c r="P1025" s="25">
        <v>342</v>
      </c>
      <c r="Q1025" s="25">
        <v>244</v>
      </c>
      <c r="R1025" s="25">
        <v>146</v>
      </c>
      <c r="S1025" s="25">
        <v>124</v>
      </c>
      <c r="T1025" s="25">
        <v>361</v>
      </c>
      <c r="U1025" s="25">
        <v>1078</v>
      </c>
      <c r="V1025" s="25">
        <v>681</v>
      </c>
      <c r="W1025" s="25">
        <v>373</v>
      </c>
      <c r="X1025" s="25">
        <v>0</v>
      </c>
      <c r="Y1025" s="25">
        <v>0</v>
      </c>
      <c r="Z1025" s="25">
        <v>0</v>
      </c>
      <c r="AA1025" s="25">
        <v>0</v>
      </c>
      <c r="AB1025" s="26">
        <f>'TAZ 1454 2015 Land Use'!H1025</f>
        <v>1606</v>
      </c>
      <c r="AC1025" s="25">
        <f t="shared" si="52"/>
        <v>1153</v>
      </c>
      <c r="AD1025" s="25">
        <f t="shared" si="53"/>
        <v>453</v>
      </c>
      <c r="AE1025" s="29">
        <f t="shared" si="54"/>
        <v>4.71875</v>
      </c>
    </row>
    <row r="1026" spans="1:31" x14ac:dyDescent="0.25">
      <c r="A1026" s="23">
        <v>4</v>
      </c>
      <c r="B1026" s="25">
        <v>1025</v>
      </c>
      <c r="C1026" s="25">
        <v>1697</v>
      </c>
      <c r="D1026" s="25">
        <v>3958</v>
      </c>
      <c r="E1026" s="25">
        <v>534</v>
      </c>
      <c r="F1026" s="25">
        <v>621</v>
      </c>
      <c r="G1026" s="25">
        <v>231</v>
      </c>
      <c r="H1026" s="25">
        <v>311</v>
      </c>
      <c r="I1026" s="25">
        <v>399</v>
      </c>
      <c r="J1026" s="25">
        <v>676</v>
      </c>
      <c r="K1026" s="25">
        <v>545</v>
      </c>
      <c r="L1026" s="25">
        <v>77</v>
      </c>
      <c r="M1026" s="25">
        <v>1245</v>
      </c>
      <c r="N1026" s="25">
        <v>452</v>
      </c>
      <c r="O1026" s="25">
        <v>370</v>
      </c>
      <c r="P1026" s="25">
        <v>428</v>
      </c>
      <c r="Q1026" s="25">
        <v>423</v>
      </c>
      <c r="R1026" s="25">
        <v>476</v>
      </c>
      <c r="S1026" s="25">
        <v>337</v>
      </c>
      <c r="T1026" s="25">
        <v>519</v>
      </c>
      <c r="U1026" s="25">
        <v>1334</v>
      </c>
      <c r="V1026" s="25">
        <v>1125</v>
      </c>
      <c r="W1026" s="25">
        <v>643</v>
      </c>
      <c r="X1026" s="25">
        <v>5</v>
      </c>
      <c r="Y1026" s="25">
        <v>0</v>
      </c>
      <c r="Z1026" s="25">
        <v>0</v>
      </c>
      <c r="AA1026" s="25">
        <v>5</v>
      </c>
      <c r="AB1026" s="26">
        <f>'TAZ 1454 2015 Land Use'!H1026</f>
        <v>2197</v>
      </c>
      <c r="AC1026" s="25">
        <f t="shared" si="52"/>
        <v>1766</v>
      </c>
      <c r="AD1026" s="25">
        <f t="shared" si="53"/>
        <v>431</v>
      </c>
      <c r="AE1026" s="29">
        <f t="shared" si="54"/>
        <v>5.5974025974025974</v>
      </c>
    </row>
    <row r="1027" spans="1:31" x14ac:dyDescent="0.25">
      <c r="A1027" s="23">
        <v>4</v>
      </c>
      <c r="B1027" s="25">
        <v>1026</v>
      </c>
      <c r="C1027" s="25">
        <v>907</v>
      </c>
      <c r="D1027" s="25">
        <v>2209</v>
      </c>
      <c r="E1027" s="25">
        <v>265</v>
      </c>
      <c r="F1027" s="25">
        <v>289</v>
      </c>
      <c r="G1027" s="25">
        <v>170</v>
      </c>
      <c r="H1027" s="25">
        <v>183</v>
      </c>
      <c r="I1027" s="25">
        <v>301</v>
      </c>
      <c r="J1027" s="25">
        <v>260</v>
      </c>
      <c r="K1027" s="25">
        <v>307</v>
      </c>
      <c r="L1027" s="25">
        <v>39</v>
      </c>
      <c r="M1027" s="25">
        <v>663</v>
      </c>
      <c r="N1027" s="25">
        <v>244</v>
      </c>
      <c r="O1027" s="25">
        <v>196</v>
      </c>
      <c r="P1027" s="25">
        <v>119</v>
      </c>
      <c r="Q1027" s="25">
        <v>196</v>
      </c>
      <c r="R1027" s="25">
        <v>396</v>
      </c>
      <c r="S1027" s="25">
        <v>98</v>
      </c>
      <c r="T1027" s="25">
        <v>325</v>
      </c>
      <c r="U1027" s="25">
        <v>669</v>
      </c>
      <c r="V1027" s="25">
        <v>656</v>
      </c>
      <c r="W1027" s="25">
        <v>461</v>
      </c>
      <c r="X1027" s="25">
        <v>0</v>
      </c>
      <c r="Y1027" s="25">
        <v>0</v>
      </c>
      <c r="Z1027" s="25">
        <v>0</v>
      </c>
      <c r="AA1027" s="25">
        <v>0</v>
      </c>
      <c r="AB1027" s="26">
        <f>'TAZ 1454 2015 Land Use'!H1027</f>
        <v>1116</v>
      </c>
      <c r="AC1027" s="25">
        <f t="shared" ref="AC1027:AC1090" si="55">(0*I1027)+(1*J1027)+(2*K1027)</f>
        <v>874</v>
      </c>
      <c r="AD1027" s="25">
        <f t="shared" ref="AD1027:AD1090" si="56">AB1027-AC1027</f>
        <v>242</v>
      </c>
      <c r="AE1027" s="29">
        <f t="shared" ref="AE1027:AE1090" si="57">IF(AND(L1027=0,AD1027=0),0,AD1027/L1027)</f>
        <v>6.2051282051282053</v>
      </c>
    </row>
    <row r="1028" spans="1:31" x14ac:dyDescent="0.25">
      <c r="A1028" s="23">
        <v>4</v>
      </c>
      <c r="B1028" s="25">
        <v>1027</v>
      </c>
      <c r="C1028" s="25">
        <v>1614</v>
      </c>
      <c r="D1028" s="25">
        <v>3615</v>
      </c>
      <c r="E1028" s="25">
        <v>535</v>
      </c>
      <c r="F1028" s="25">
        <v>661</v>
      </c>
      <c r="G1028" s="25">
        <v>231</v>
      </c>
      <c r="H1028" s="25">
        <v>187</v>
      </c>
      <c r="I1028" s="25">
        <v>404</v>
      </c>
      <c r="J1028" s="25">
        <v>758</v>
      </c>
      <c r="K1028" s="25">
        <v>401</v>
      </c>
      <c r="L1028" s="25">
        <v>51</v>
      </c>
      <c r="M1028" s="25">
        <v>1319</v>
      </c>
      <c r="N1028" s="25">
        <v>295</v>
      </c>
      <c r="O1028" s="25">
        <v>477</v>
      </c>
      <c r="P1028" s="25">
        <v>423</v>
      </c>
      <c r="Q1028" s="25">
        <v>349</v>
      </c>
      <c r="R1028" s="25">
        <v>365</v>
      </c>
      <c r="S1028" s="25">
        <v>240</v>
      </c>
      <c r="T1028" s="25">
        <v>290</v>
      </c>
      <c r="U1028" s="25">
        <v>1707</v>
      </c>
      <c r="V1028" s="25">
        <v>751</v>
      </c>
      <c r="W1028" s="25">
        <v>627</v>
      </c>
      <c r="X1028" s="25">
        <v>48</v>
      </c>
      <c r="Y1028" s="25">
        <v>0</v>
      </c>
      <c r="Z1028" s="25">
        <v>0</v>
      </c>
      <c r="AA1028" s="25">
        <v>48</v>
      </c>
      <c r="AB1028" s="26">
        <f>'TAZ 1454 2015 Land Use'!H1028</f>
        <v>1978</v>
      </c>
      <c r="AC1028" s="25">
        <f t="shared" si="55"/>
        <v>1560</v>
      </c>
      <c r="AD1028" s="25">
        <f t="shared" si="56"/>
        <v>418</v>
      </c>
      <c r="AE1028" s="29">
        <f t="shared" si="57"/>
        <v>8.1960784313725483</v>
      </c>
    </row>
    <row r="1029" spans="1:31" x14ac:dyDescent="0.25">
      <c r="A1029" s="23">
        <v>4</v>
      </c>
      <c r="B1029" s="25">
        <v>1028</v>
      </c>
      <c r="C1029" s="25">
        <v>1564</v>
      </c>
      <c r="D1029" s="25">
        <v>3541</v>
      </c>
      <c r="E1029" s="25">
        <v>453</v>
      </c>
      <c r="F1029" s="25">
        <v>637</v>
      </c>
      <c r="G1029" s="25">
        <v>257</v>
      </c>
      <c r="H1029" s="25">
        <v>217</v>
      </c>
      <c r="I1029" s="25">
        <v>481</v>
      </c>
      <c r="J1029" s="25">
        <v>527</v>
      </c>
      <c r="K1029" s="25">
        <v>521</v>
      </c>
      <c r="L1029" s="25">
        <v>35</v>
      </c>
      <c r="M1029" s="25">
        <v>1228</v>
      </c>
      <c r="N1029" s="25">
        <v>336</v>
      </c>
      <c r="O1029" s="25">
        <v>237</v>
      </c>
      <c r="P1029" s="25">
        <v>301</v>
      </c>
      <c r="Q1029" s="25">
        <v>317</v>
      </c>
      <c r="R1029" s="25">
        <v>709</v>
      </c>
      <c r="S1029" s="25">
        <v>232</v>
      </c>
      <c r="T1029" s="25">
        <v>324</v>
      </c>
      <c r="U1029" s="25">
        <v>1078</v>
      </c>
      <c r="V1029" s="25">
        <v>932</v>
      </c>
      <c r="W1029" s="25">
        <v>975</v>
      </c>
      <c r="X1029" s="25">
        <v>8</v>
      </c>
      <c r="Y1029" s="25">
        <v>0</v>
      </c>
      <c r="Z1029" s="25">
        <v>0</v>
      </c>
      <c r="AA1029" s="25">
        <v>8</v>
      </c>
      <c r="AB1029" s="26">
        <f>'TAZ 1454 2015 Land Use'!H1029</f>
        <v>1887</v>
      </c>
      <c r="AC1029" s="25">
        <f t="shared" si="55"/>
        <v>1569</v>
      </c>
      <c r="AD1029" s="25">
        <f t="shared" si="56"/>
        <v>318</v>
      </c>
      <c r="AE1029" s="29">
        <f t="shared" si="57"/>
        <v>9.0857142857142854</v>
      </c>
    </row>
    <row r="1030" spans="1:31" x14ac:dyDescent="0.25">
      <c r="A1030" s="23">
        <v>4</v>
      </c>
      <c r="B1030" s="25">
        <v>1029</v>
      </c>
      <c r="C1030" s="25">
        <v>1615</v>
      </c>
      <c r="D1030" s="25">
        <v>3878</v>
      </c>
      <c r="E1030" s="25">
        <v>472</v>
      </c>
      <c r="F1030" s="25">
        <v>560</v>
      </c>
      <c r="G1030" s="25">
        <v>274</v>
      </c>
      <c r="H1030" s="25">
        <v>309</v>
      </c>
      <c r="I1030" s="25">
        <v>433</v>
      </c>
      <c r="J1030" s="25">
        <v>625</v>
      </c>
      <c r="K1030" s="25">
        <v>449</v>
      </c>
      <c r="L1030" s="25">
        <v>108</v>
      </c>
      <c r="M1030" s="25">
        <v>1196</v>
      </c>
      <c r="N1030" s="25">
        <v>419</v>
      </c>
      <c r="O1030" s="25">
        <v>206</v>
      </c>
      <c r="P1030" s="25">
        <v>226</v>
      </c>
      <c r="Q1030" s="25">
        <v>343</v>
      </c>
      <c r="R1030" s="25">
        <v>840</v>
      </c>
      <c r="S1030" s="25">
        <v>199</v>
      </c>
      <c r="T1030" s="25">
        <v>542</v>
      </c>
      <c r="U1030" s="25">
        <v>1005</v>
      </c>
      <c r="V1030" s="25">
        <v>1133</v>
      </c>
      <c r="W1030" s="25">
        <v>999</v>
      </c>
      <c r="X1030" s="25">
        <v>23</v>
      </c>
      <c r="Y1030" s="25">
        <v>21</v>
      </c>
      <c r="Z1030" s="25">
        <v>0</v>
      </c>
      <c r="AA1030" s="25">
        <v>2</v>
      </c>
      <c r="AB1030" s="26">
        <f>'TAZ 1454 2015 Land Use'!H1030</f>
        <v>2026</v>
      </c>
      <c r="AC1030" s="25">
        <f t="shared" si="55"/>
        <v>1523</v>
      </c>
      <c r="AD1030" s="25">
        <f t="shared" si="56"/>
        <v>503</v>
      </c>
      <c r="AE1030" s="29">
        <f t="shared" si="57"/>
        <v>4.6574074074074074</v>
      </c>
    </row>
    <row r="1031" spans="1:31" x14ac:dyDescent="0.25">
      <c r="A1031" s="23">
        <v>4</v>
      </c>
      <c r="B1031" s="25">
        <v>1030</v>
      </c>
      <c r="C1031" s="25">
        <v>839</v>
      </c>
      <c r="D1031" s="25">
        <v>2042</v>
      </c>
      <c r="E1031" s="25">
        <v>178</v>
      </c>
      <c r="F1031" s="25">
        <v>371</v>
      </c>
      <c r="G1031" s="25">
        <v>148</v>
      </c>
      <c r="H1031" s="25">
        <v>142</v>
      </c>
      <c r="I1031" s="25">
        <v>277</v>
      </c>
      <c r="J1031" s="25">
        <v>259</v>
      </c>
      <c r="K1031" s="25">
        <v>260</v>
      </c>
      <c r="L1031" s="25">
        <v>43</v>
      </c>
      <c r="M1031" s="25">
        <v>635</v>
      </c>
      <c r="N1031" s="25">
        <v>204</v>
      </c>
      <c r="O1031" s="25">
        <v>88</v>
      </c>
      <c r="P1031" s="25">
        <v>115</v>
      </c>
      <c r="Q1031" s="25">
        <v>137</v>
      </c>
      <c r="R1031" s="25">
        <v>499</v>
      </c>
      <c r="S1031" s="25">
        <v>101</v>
      </c>
      <c r="T1031" s="25">
        <v>243</v>
      </c>
      <c r="U1031" s="25">
        <v>401</v>
      </c>
      <c r="V1031" s="25">
        <v>583</v>
      </c>
      <c r="W1031" s="25">
        <v>714</v>
      </c>
      <c r="X1031" s="25">
        <v>0</v>
      </c>
      <c r="Y1031" s="25">
        <v>0</v>
      </c>
      <c r="Z1031" s="25">
        <v>0</v>
      </c>
      <c r="AA1031" s="25">
        <v>0</v>
      </c>
      <c r="AB1031" s="26">
        <f>'TAZ 1454 2015 Land Use'!H1031</f>
        <v>961</v>
      </c>
      <c r="AC1031" s="25">
        <f t="shared" si="55"/>
        <v>779</v>
      </c>
      <c r="AD1031" s="25">
        <f t="shared" si="56"/>
        <v>182</v>
      </c>
      <c r="AE1031" s="29">
        <f t="shared" si="57"/>
        <v>4.2325581395348841</v>
      </c>
    </row>
    <row r="1032" spans="1:31" x14ac:dyDescent="0.25">
      <c r="A1032" s="23">
        <v>4</v>
      </c>
      <c r="B1032" s="25">
        <v>1031</v>
      </c>
      <c r="C1032" s="25">
        <v>1520</v>
      </c>
      <c r="D1032" s="25">
        <v>3650</v>
      </c>
      <c r="E1032" s="25">
        <v>380</v>
      </c>
      <c r="F1032" s="25">
        <v>596</v>
      </c>
      <c r="G1032" s="25">
        <v>251</v>
      </c>
      <c r="H1032" s="25">
        <v>293</v>
      </c>
      <c r="I1032" s="25">
        <v>471</v>
      </c>
      <c r="J1032" s="25">
        <v>537</v>
      </c>
      <c r="K1032" s="25">
        <v>455</v>
      </c>
      <c r="L1032" s="25">
        <v>57</v>
      </c>
      <c r="M1032" s="25">
        <v>1146</v>
      </c>
      <c r="N1032" s="25">
        <v>374</v>
      </c>
      <c r="O1032" s="25">
        <v>168</v>
      </c>
      <c r="P1032" s="25">
        <v>219</v>
      </c>
      <c r="Q1032" s="25">
        <v>339</v>
      </c>
      <c r="R1032" s="25">
        <v>794</v>
      </c>
      <c r="S1032" s="25">
        <v>203</v>
      </c>
      <c r="T1032" s="25">
        <v>454</v>
      </c>
      <c r="U1032" s="25">
        <v>690</v>
      </c>
      <c r="V1032" s="25">
        <v>1180</v>
      </c>
      <c r="W1032" s="25">
        <v>1123</v>
      </c>
      <c r="X1032" s="25">
        <v>0</v>
      </c>
      <c r="Y1032" s="25">
        <v>0</v>
      </c>
      <c r="Z1032" s="25">
        <v>0</v>
      </c>
      <c r="AA1032" s="25">
        <v>0</v>
      </c>
      <c r="AB1032" s="26">
        <f>'TAZ 1454 2015 Land Use'!H1032</f>
        <v>1774</v>
      </c>
      <c r="AC1032" s="25">
        <f t="shared" si="55"/>
        <v>1447</v>
      </c>
      <c r="AD1032" s="25">
        <f t="shared" si="56"/>
        <v>327</v>
      </c>
      <c r="AE1032" s="29">
        <f t="shared" si="57"/>
        <v>5.7368421052631575</v>
      </c>
    </row>
    <row r="1033" spans="1:31" x14ac:dyDescent="0.25">
      <c r="A1033" s="23">
        <v>4</v>
      </c>
      <c r="B1033" s="25">
        <v>1032</v>
      </c>
      <c r="C1033" s="25">
        <v>638</v>
      </c>
      <c r="D1033" s="25">
        <v>1668</v>
      </c>
      <c r="E1033" s="25">
        <v>119</v>
      </c>
      <c r="F1033" s="25">
        <v>299</v>
      </c>
      <c r="G1033" s="25">
        <v>85</v>
      </c>
      <c r="H1033" s="25">
        <v>135</v>
      </c>
      <c r="I1033" s="25">
        <v>154</v>
      </c>
      <c r="J1033" s="25">
        <v>260</v>
      </c>
      <c r="K1033" s="25">
        <v>169</v>
      </c>
      <c r="L1033" s="25">
        <v>55</v>
      </c>
      <c r="M1033" s="25">
        <v>475</v>
      </c>
      <c r="N1033" s="25">
        <v>163</v>
      </c>
      <c r="O1033" s="25">
        <v>69</v>
      </c>
      <c r="P1033" s="25">
        <v>102</v>
      </c>
      <c r="Q1033" s="25">
        <v>158</v>
      </c>
      <c r="R1033" s="25">
        <v>309</v>
      </c>
      <c r="S1033" s="25">
        <v>55</v>
      </c>
      <c r="T1033" s="25">
        <v>274</v>
      </c>
      <c r="U1033" s="25">
        <v>417</v>
      </c>
      <c r="V1033" s="25">
        <v>445</v>
      </c>
      <c r="W1033" s="25">
        <v>477</v>
      </c>
      <c r="X1033" s="25">
        <v>0</v>
      </c>
      <c r="Y1033" s="25">
        <v>0</v>
      </c>
      <c r="Z1033" s="25">
        <v>0</v>
      </c>
      <c r="AA1033" s="25">
        <v>0</v>
      </c>
      <c r="AB1033" s="26">
        <f>'TAZ 1454 2015 Land Use'!H1033</f>
        <v>858</v>
      </c>
      <c r="AC1033" s="25">
        <f t="shared" si="55"/>
        <v>598</v>
      </c>
      <c r="AD1033" s="25">
        <f t="shared" si="56"/>
        <v>260</v>
      </c>
      <c r="AE1033" s="29">
        <f t="shared" si="57"/>
        <v>4.7272727272727275</v>
      </c>
    </row>
    <row r="1034" spans="1:31" x14ac:dyDescent="0.25">
      <c r="A1034" s="23">
        <v>4</v>
      </c>
      <c r="B1034" s="25">
        <v>1033</v>
      </c>
      <c r="C1034" s="25">
        <v>1596</v>
      </c>
      <c r="D1034" s="25">
        <v>3936</v>
      </c>
      <c r="E1034" s="25">
        <v>340</v>
      </c>
      <c r="F1034" s="25">
        <v>673</v>
      </c>
      <c r="G1034" s="25">
        <v>268</v>
      </c>
      <c r="H1034" s="25">
        <v>315</v>
      </c>
      <c r="I1034" s="25">
        <v>332</v>
      </c>
      <c r="J1034" s="25">
        <v>620</v>
      </c>
      <c r="K1034" s="25">
        <v>582</v>
      </c>
      <c r="L1034" s="25">
        <v>62</v>
      </c>
      <c r="M1034" s="25">
        <v>1192</v>
      </c>
      <c r="N1034" s="25">
        <v>404</v>
      </c>
      <c r="O1034" s="25">
        <v>202</v>
      </c>
      <c r="P1034" s="25">
        <v>368</v>
      </c>
      <c r="Q1034" s="25">
        <v>304</v>
      </c>
      <c r="R1034" s="25">
        <v>722</v>
      </c>
      <c r="S1034" s="25">
        <v>217</v>
      </c>
      <c r="T1034" s="25">
        <v>555</v>
      </c>
      <c r="U1034" s="25">
        <v>974</v>
      </c>
      <c r="V1034" s="25">
        <v>1147</v>
      </c>
      <c r="W1034" s="25">
        <v>1043</v>
      </c>
      <c r="X1034" s="25">
        <v>0</v>
      </c>
      <c r="Y1034" s="25">
        <v>0</v>
      </c>
      <c r="Z1034" s="25">
        <v>0</v>
      </c>
      <c r="AA1034" s="25">
        <v>0</v>
      </c>
      <c r="AB1034" s="26">
        <f>'TAZ 1454 2015 Land Use'!H1034</f>
        <v>2152</v>
      </c>
      <c r="AC1034" s="25">
        <f t="shared" si="55"/>
        <v>1784</v>
      </c>
      <c r="AD1034" s="25">
        <f t="shared" si="56"/>
        <v>368</v>
      </c>
      <c r="AE1034" s="29">
        <f t="shared" si="57"/>
        <v>5.935483870967742</v>
      </c>
    </row>
    <row r="1035" spans="1:31" x14ac:dyDescent="0.25">
      <c r="A1035" s="23">
        <v>4</v>
      </c>
      <c r="B1035" s="25">
        <v>1034</v>
      </c>
      <c r="C1035" s="25">
        <v>1208</v>
      </c>
      <c r="D1035" s="25">
        <v>3339</v>
      </c>
      <c r="E1035" s="25">
        <v>293</v>
      </c>
      <c r="F1035" s="25">
        <v>280</v>
      </c>
      <c r="G1035" s="25">
        <v>243</v>
      </c>
      <c r="H1035" s="25">
        <v>392</v>
      </c>
      <c r="I1035" s="25">
        <v>270</v>
      </c>
      <c r="J1035" s="25">
        <v>418</v>
      </c>
      <c r="K1035" s="25">
        <v>439</v>
      </c>
      <c r="L1035" s="25">
        <v>81</v>
      </c>
      <c r="M1035" s="25">
        <v>688</v>
      </c>
      <c r="N1035" s="25">
        <v>520</v>
      </c>
      <c r="O1035" s="25">
        <v>127</v>
      </c>
      <c r="P1035" s="25">
        <v>255</v>
      </c>
      <c r="Q1035" s="25">
        <v>254</v>
      </c>
      <c r="R1035" s="25">
        <v>572</v>
      </c>
      <c r="S1035" s="25">
        <v>232</v>
      </c>
      <c r="T1035" s="25">
        <v>811</v>
      </c>
      <c r="U1035" s="25">
        <v>766</v>
      </c>
      <c r="V1035" s="25">
        <v>1042</v>
      </c>
      <c r="W1035" s="25">
        <v>488</v>
      </c>
      <c r="X1035" s="25">
        <v>9</v>
      </c>
      <c r="Y1035" s="25">
        <v>0</v>
      </c>
      <c r="Z1035" s="25">
        <v>0</v>
      </c>
      <c r="AA1035" s="25">
        <v>9</v>
      </c>
      <c r="AB1035" s="26">
        <f>'TAZ 1454 2015 Land Use'!H1035</f>
        <v>1681</v>
      </c>
      <c r="AC1035" s="25">
        <f t="shared" si="55"/>
        <v>1296</v>
      </c>
      <c r="AD1035" s="25">
        <f t="shared" si="56"/>
        <v>385</v>
      </c>
      <c r="AE1035" s="29">
        <f t="shared" si="57"/>
        <v>4.7530864197530862</v>
      </c>
    </row>
    <row r="1036" spans="1:31" x14ac:dyDescent="0.25">
      <c r="A1036" s="23">
        <v>4</v>
      </c>
      <c r="B1036" s="25">
        <v>1035</v>
      </c>
      <c r="C1036" s="25">
        <v>862</v>
      </c>
      <c r="D1036" s="25">
        <v>2414</v>
      </c>
      <c r="E1036" s="25">
        <v>120</v>
      </c>
      <c r="F1036" s="25">
        <v>307</v>
      </c>
      <c r="G1036" s="25">
        <v>164</v>
      </c>
      <c r="H1036" s="25">
        <v>271</v>
      </c>
      <c r="I1036" s="25">
        <v>106</v>
      </c>
      <c r="J1036" s="25">
        <v>364</v>
      </c>
      <c r="K1036" s="25">
        <v>329</v>
      </c>
      <c r="L1036" s="25">
        <v>63</v>
      </c>
      <c r="M1036" s="25">
        <v>491</v>
      </c>
      <c r="N1036" s="25">
        <v>371</v>
      </c>
      <c r="O1036" s="25">
        <v>110</v>
      </c>
      <c r="P1036" s="25">
        <v>210</v>
      </c>
      <c r="Q1036" s="25">
        <v>221</v>
      </c>
      <c r="R1036" s="25">
        <v>321</v>
      </c>
      <c r="S1036" s="25">
        <v>89</v>
      </c>
      <c r="T1036" s="25">
        <v>577</v>
      </c>
      <c r="U1036" s="25">
        <v>657</v>
      </c>
      <c r="V1036" s="25">
        <v>719</v>
      </c>
      <c r="W1036" s="25">
        <v>372</v>
      </c>
      <c r="X1036" s="25">
        <v>0</v>
      </c>
      <c r="Y1036" s="25">
        <v>0</v>
      </c>
      <c r="Z1036" s="25">
        <v>0</v>
      </c>
      <c r="AA1036" s="25">
        <v>0</v>
      </c>
      <c r="AB1036" s="26">
        <f>'TAZ 1454 2015 Land Use'!H1036</f>
        <v>1273</v>
      </c>
      <c r="AC1036" s="25">
        <f t="shared" si="55"/>
        <v>1022</v>
      </c>
      <c r="AD1036" s="25">
        <f t="shared" si="56"/>
        <v>251</v>
      </c>
      <c r="AE1036" s="29">
        <f t="shared" si="57"/>
        <v>3.9841269841269842</v>
      </c>
    </row>
    <row r="1037" spans="1:31" x14ac:dyDescent="0.25">
      <c r="A1037" s="23">
        <v>4</v>
      </c>
      <c r="B1037" s="25">
        <v>1036</v>
      </c>
      <c r="C1037" s="25">
        <v>1219</v>
      </c>
      <c r="D1037" s="25">
        <v>3166</v>
      </c>
      <c r="E1037" s="25">
        <v>340</v>
      </c>
      <c r="F1037" s="25">
        <v>357</v>
      </c>
      <c r="G1037" s="25">
        <v>198</v>
      </c>
      <c r="H1037" s="25">
        <v>324</v>
      </c>
      <c r="I1037" s="25">
        <v>253</v>
      </c>
      <c r="J1037" s="25">
        <v>499</v>
      </c>
      <c r="K1037" s="25">
        <v>400</v>
      </c>
      <c r="L1037" s="25">
        <v>67</v>
      </c>
      <c r="M1037" s="25">
        <v>660</v>
      </c>
      <c r="N1037" s="25">
        <v>559</v>
      </c>
      <c r="O1037" s="25">
        <v>320</v>
      </c>
      <c r="P1037" s="25">
        <v>306</v>
      </c>
      <c r="Q1037" s="25">
        <v>230</v>
      </c>
      <c r="R1037" s="25">
        <v>363</v>
      </c>
      <c r="S1037" s="25">
        <v>270</v>
      </c>
      <c r="T1037" s="25">
        <v>658</v>
      </c>
      <c r="U1037" s="25">
        <v>1123</v>
      </c>
      <c r="V1037" s="25">
        <v>802</v>
      </c>
      <c r="W1037" s="25">
        <v>313</v>
      </c>
      <c r="X1037" s="25">
        <v>5</v>
      </c>
      <c r="Y1037" s="25">
        <v>0</v>
      </c>
      <c r="Z1037" s="25">
        <v>0</v>
      </c>
      <c r="AA1037" s="25">
        <v>5</v>
      </c>
      <c r="AB1037" s="26">
        <f>'TAZ 1454 2015 Land Use'!H1037</f>
        <v>1632</v>
      </c>
      <c r="AC1037" s="25">
        <f t="shared" si="55"/>
        <v>1299</v>
      </c>
      <c r="AD1037" s="25">
        <f t="shared" si="56"/>
        <v>333</v>
      </c>
      <c r="AE1037" s="29">
        <f t="shared" si="57"/>
        <v>4.9701492537313436</v>
      </c>
    </row>
    <row r="1038" spans="1:31" x14ac:dyDescent="0.25">
      <c r="A1038" s="23">
        <v>4</v>
      </c>
      <c r="B1038" s="25">
        <v>1037</v>
      </c>
      <c r="C1038" s="25">
        <v>940</v>
      </c>
      <c r="D1038" s="25">
        <v>2489</v>
      </c>
      <c r="E1038" s="25">
        <v>223</v>
      </c>
      <c r="F1038" s="25">
        <v>257</v>
      </c>
      <c r="G1038" s="25">
        <v>219</v>
      </c>
      <c r="H1038" s="25">
        <v>241</v>
      </c>
      <c r="I1038" s="25">
        <v>164</v>
      </c>
      <c r="J1038" s="25">
        <v>451</v>
      </c>
      <c r="K1038" s="25">
        <v>306</v>
      </c>
      <c r="L1038" s="25">
        <v>19</v>
      </c>
      <c r="M1038" s="25">
        <v>529</v>
      </c>
      <c r="N1038" s="25">
        <v>411</v>
      </c>
      <c r="O1038" s="25">
        <v>252</v>
      </c>
      <c r="P1038" s="25">
        <v>215</v>
      </c>
      <c r="Q1038" s="25">
        <v>222</v>
      </c>
      <c r="R1038" s="25">
        <v>251</v>
      </c>
      <c r="S1038" s="25">
        <v>103</v>
      </c>
      <c r="T1038" s="25">
        <v>614</v>
      </c>
      <c r="U1038" s="25">
        <v>747</v>
      </c>
      <c r="V1038" s="25">
        <v>707</v>
      </c>
      <c r="W1038" s="25">
        <v>318</v>
      </c>
      <c r="X1038" s="25">
        <v>0</v>
      </c>
      <c r="Y1038" s="25">
        <v>0</v>
      </c>
      <c r="Z1038" s="25">
        <v>0</v>
      </c>
      <c r="AA1038" s="25">
        <v>0</v>
      </c>
      <c r="AB1038" s="26">
        <f>'TAZ 1454 2015 Land Use'!H1038</f>
        <v>1243</v>
      </c>
      <c r="AC1038" s="25">
        <f t="shared" si="55"/>
        <v>1063</v>
      </c>
      <c r="AD1038" s="25">
        <f t="shared" si="56"/>
        <v>180</v>
      </c>
      <c r="AE1038" s="29">
        <f t="shared" si="57"/>
        <v>9.473684210526315</v>
      </c>
    </row>
    <row r="1039" spans="1:31" x14ac:dyDescent="0.25">
      <c r="A1039" s="23">
        <v>4</v>
      </c>
      <c r="B1039" s="25">
        <v>1038</v>
      </c>
      <c r="C1039" s="25">
        <v>1155</v>
      </c>
      <c r="D1039" s="25">
        <v>3286</v>
      </c>
      <c r="E1039" s="25">
        <v>78</v>
      </c>
      <c r="F1039" s="25">
        <v>423</v>
      </c>
      <c r="G1039" s="25">
        <v>417</v>
      </c>
      <c r="H1039" s="25">
        <v>237</v>
      </c>
      <c r="I1039" s="25">
        <v>371</v>
      </c>
      <c r="J1039" s="25">
        <v>472</v>
      </c>
      <c r="K1039" s="25">
        <v>280</v>
      </c>
      <c r="L1039" s="25">
        <v>32</v>
      </c>
      <c r="M1039" s="25">
        <v>544</v>
      </c>
      <c r="N1039" s="25">
        <v>611</v>
      </c>
      <c r="O1039" s="25">
        <v>601</v>
      </c>
      <c r="P1039" s="25">
        <v>389</v>
      </c>
      <c r="Q1039" s="25">
        <v>110</v>
      </c>
      <c r="R1039" s="25">
        <v>55</v>
      </c>
      <c r="S1039" s="25">
        <v>512</v>
      </c>
      <c r="T1039" s="25">
        <v>450</v>
      </c>
      <c r="U1039" s="25">
        <v>2133</v>
      </c>
      <c r="V1039" s="25">
        <v>175</v>
      </c>
      <c r="W1039" s="25">
        <v>16</v>
      </c>
      <c r="X1039" s="25">
        <v>39</v>
      </c>
      <c r="Y1039" s="25">
        <v>0</v>
      </c>
      <c r="Z1039" s="25">
        <v>0</v>
      </c>
      <c r="AA1039" s="25">
        <v>39</v>
      </c>
      <c r="AB1039" s="26">
        <f>'TAZ 1454 2015 Land Use'!H1039</f>
        <v>1197</v>
      </c>
      <c r="AC1039" s="25">
        <f t="shared" si="55"/>
        <v>1032</v>
      </c>
      <c r="AD1039" s="25">
        <f t="shared" si="56"/>
        <v>165</v>
      </c>
      <c r="AE1039" s="29">
        <f t="shared" si="57"/>
        <v>5.15625</v>
      </c>
    </row>
    <row r="1040" spans="1:31" x14ac:dyDescent="0.25">
      <c r="A1040" s="23">
        <v>4</v>
      </c>
      <c r="B1040" s="25">
        <v>1039</v>
      </c>
      <c r="C1040" s="25">
        <v>1979</v>
      </c>
      <c r="D1040" s="25">
        <v>4976</v>
      </c>
      <c r="E1040" s="25">
        <v>550</v>
      </c>
      <c r="F1040" s="25">
        <v>643</v>
      </c>
      <c r="G1040" s="25">
        <v>324</v>
      </c>
      <c r="H1040" s="25">
        <v>462</v>
      </c>
      <c r="I1040" s="25">
        <v>298</v>
      </c>
      <c r="J1040" s="25">
        <v>890</v>
      </c>
      <c r="K1040" s="25">
        <v>685</v>
      </c>
      <c r="L1040" s="25">
        <v>106</v>
      </c>
      <c r="M1040" s="25">
        <v>1273</v>
      </c>
      <c r="N1040" s="25">
        <v>706</v>
      </c>
      <c r="O1040" s="25">
        <v>400</v>
      </c>
      <c r="P1040" s="25">
        <v>635</v>
      </c>
      <c r="Q1040" s="25">
        <v>391</v>
      </c>
      <c r="R1040" s="25">
        <v>553</v>
      </c>
      <c r="S1040" s="25">
        <v>317</v>
      </c>
      <c r="T1040" s="25">
        <v>882</v>
      </c>
      <c r="U1040" s="25">
        <v>1853</v>
      </c>
      <c r="V1040" s="25">
        <v>1379</v>
      </c>
      <c r="W1040" s="25">
        <v>545</v>
      </c>
      <c r="X1040" s="25">
        <v>21</v>
      </c>
      <c r="Y1040" s="25">
        <v>0</v>
      </c>
      <c r="Z1040" s="25">
        <v>0</v>
      </c>
      <c r="AA1040" s="25">
        <v>21</v>
      </c>
      <c r="AB1040" s="26">
        <f>'TAZ 1454 2015 Land Use'!H1040</f>
        <v>2705</v>
      </c>
      <c r="AC1040" s="25">
        <f t="shared" si="55"/>
        <v>2260</v>
      </c>
      <c r="AD1040" s="25">
        <f t="shared" si="56"/>
        <v>445</v>
      </c>
      <c r="AE1040" s="29">
        <f t="shared" si="57"/>
        <v>4.1981132075471699</v>
      </c>
    </row>
    <row r="1041" spans="1:31" x14ac:dyDescent="0.25">
      <c r="A1041" s="23">
        <v>5</v>
      </c>
      <c r="B1041" s="25">
        <v>1040</v>
      </c>
      <c r="C1041" s="25">
        <v>682</v>
      </c>
      <c r="D1041" s="25">
        <v>1699</v>
      </c>
      <c r="E1041" s="25">
        <v>236</v>
      </c>
      <c r="F1041" s="25">
        <v>160</v>
      </c>
      <c r="G1041" s="25">
        <v>148</v>
      </c>
      <c r="H1041" s="25">
        <v>138</v>
      </c>
      <c r="I1041" s="25">
        <v>115</v>
      </c>
      <c r="J1041" s="25">
        <v>316</v>
      </c>
      <c r="K1041" s="25">
        <v>200</v>
      </c>
      <c r="L1041" s="25">
        <v>51</v>
      </c>
      <c r="M1041" s="25">
        <v>489</v>
      </c>
      <c r="N1041" s="25">
        <v>193</v>
      </c>
      <c r="O1041" s="25">
        <v>244</v>
      </c>
      <c r="P1041" s="25">
        <v>200</v>
      </c>
      <c r="Q1041" s="25">
        <v>148</v>
      </c>
      <c r="R1041" s="25">
        <v>90</v>
      </c>
      <c r="S1041" s="25">
        <v>143</v>
      </c>
      <c r="T1041" s="25">
        <v>188</v>
      </c>
      <c r="U1041" s="25">
        <v>929</v>
      </c>
      <c r="V1041" s="25">
        <v>321</v>
      </c>
      <c r="W1041" s="25">
        <v>118</v>
      </c>
      <c r="X1041" s="25">
        <v>2</v>
      </c>
      <c r="Y1041" s="25">
        <v>0</v>
      </c>
      <c r="Z1041" s="25">
        <v>0</v>
      </c>
      <c r="AA1041" s="25">
        <v>2</v>
      </c>
      <c r="AB1041" s="26">
        <f>'TAZ 1454 2015 Land Use'!H1041</f>
        <v>929</v>
      </c>
      <c r="AC1041" s="25">
        <f t="shared" si="55"/>
        <v>716</v>
      </c>
      <c r="AD1041" s="25">
        <f t="shared" si="56"/>
        <v>213</v>
      </c>
      <c r="AE1041" s="29">
        <f t="shared" si="57"/>
        <v>4.1764705882352944</v>
      </c>
    </row>
    <row r="1042" spans="1:31" x14ac:dyDescent="0.25">
      <c r="A1042" s="23">
        <v>5</v>
      </c>
      <c r="B1042" s="25">
        <v>1041</v>
      </c>
      <c r="C1042" s="25">
        <v>843</v>
      </c>
      <c r="D1042" s="25">
        <v>1971</v>
      </c>
      <c r="E1042" s="25">
        <v>267</v>
      </c>
      <c r="F1042" s="25">
        <v>300</v>
      </c>
      <c r="G1042" s="25">
        <v>138</v>
      </c>
      <c r="H1042" s="25">
        <v>138</v>
      </c>
      <c r="I1042" s="25">
        <v>184</v>
      </c>
      <c r="J1042" s="25">
        <v>360</v>
      </c>
      <c r="K1042" s="25">
        <v>221</v>
      </c>
      <c r="L1042" s="25">
        <v>78</v>
      </c>
      <c r="M1042" s="25">
        <v>644</v>
      </c>
      <c r="N1042" s="25">
        <v>199</v>
      </c>
      <c r="O1042" s="25">
        <v>158</v>
      </c>
      <c r="P1042" s="25">
        <v>286</v>
      </c>
      <c r="Q1042" s="25">
        <v>237</v>
      </c>
      <c r="R1042" s="25">
        <v>162</v>
      </c>
      <c r="S1042" s="25">
        <v>71</v>
      </c>
      <c r="T1042" s="25">
        <v>253</v>
      </c>
      <c r="U1042" s="25">
        <v>798</v>
      </c>
      <c r="V1042" s="25">
        <v>577</v>
      </c>
      <c r="W1042" s="25">
        <v>272</v>
      </c>
      <c r="X1042" s="25">
        <v>1</v>
      </c>
      <c r="Y1042" s="25">
        <v>0</v>
      </c>
      <c r="Z1042" s="25">
        <v>0</v>
      </c>
      <c r="AA1042" s="25">
        <v>1</v>
      </c>
      <c r="AB1042" s="26">
        <f>'TAZ 1454 2015 Land Use'!H1042</f>
        <v>1122</v>
      </c>
      <c r="AC1042" s="25">
        <f t="shared" si="55"/>
        <v>802</v>
      </c>
      <c r="AD1042" s="25">
        <f t="shared" si="56"/>
        <v>320</v>
      </c>
      <c r="AE1042" s="29">
        <f t="shared" si="57"/>
        <v>4.1025641025641022</v>
      </c>
    </row>
    <row r="1043" spans="1:31" x14ac:dyDescent="0.25">
      <c r="A1043" s="23">
        <v>5</v>
      </c>
      <c r="B1043" s="25">
        <v>1042</v>
      </c>
      <c r="C1043" s="25">
        <v>749</v>
      </c>
      <c r="D1043" s="25">
        <v>1735</v>
      </c>
      <c r="E1043" s="25">
        <v>225</v>
      </c>
      <c r="F1043" s="25">
        <v>291</v>
      </c>
      <c r="G1043" s="25">
        <v>114</v>
      </c>
      <c r="H1043" s="25">
        <v>119</v>
      </c>
      <c r="I1043" s="25">
        <v>259</v>
      </c>
      <c r="J1043" s="25">
        <v>238</v>
      </c>
      <c r="K1043" s="25">
        <v>228</v>
      </c>
      <c r="L1043" s="25">
        <v>24</v>
      </c>
      <c r="M1043" s="25">
        <v>551</v>
      </c>
      <c r="N1043" s="25">
        <v>198</v>
      </c>
      <c r="O1043" s="25">
        <v>144</v>
      </c>
      <c r="P1043" s="25">
        <v>166</v>
      </c>
      <c r="Q1043" s="25">
        <v>162</v>
      </c>
      <c r="R1043" s="25">
        <v>277</v>
      </c>
      <c r="S1043" s="25">
        <v>133</v>
      </c>
      <c r="T1043" s="25">
        <v>226</v>
      </c>
      <c r="U1043" s="25">
        <v>469</v>
      </c>
      <c r="V1043" s="25">
        <v>505</v>
      </c>
      <c r="W1043" s="25">
        <v>402</v>
      </c>
      <c r="X1043" s="25">
        <v>11</v>
      </c>
      <c r="Y1043" s="25">
        <v>6</v>
      </c>
      <c r="Z1043" s="25">
        <v>0</v>
      </c>
      <c r="AA1043" s="25">
        <v>5</v>
      </c>
      <c r="AB1043" s="26">
        <f>'TAZ 1454 2015 Land Use'!H1043</f>
        <v>838</v>
      </c>
      <c r="AC1043" s="25">
        <f t="shared" si="55"/>
        <v>694</v>
      </c>
      <c r="AD1043" s="25">
        <f t="shared" si="56"/>
        <v>144</v>
      </c>
      <c r="AE1043" s="29">
        <f t="shared" si="57"/>
        <v>6</v>
      </c>
    </row>
    <row r="1044" spans="1:31" x14ac:dyDescent="0.25">
      <c r="A1044" s="23">
        <v>5</v>
      </c>
      <c r="B1044" s="25">
        <v>1043</v>
      </c>
      <c r="C1044" s="25">
        <v>1119</v>
      </c>
      <c r="D1044" s="25">
        <v>2697</v>
      </c>
      <c r="E1044" s="25">
        <v>227</v>
      </c>
      <c r="F1044" s="25">
        <v>536</v>
      </c>
      <c r="G1044" s="25">
        <v>160</v>
      </c>
      <c r="H1044" s="25">
        <v>196</v>
      </c>
      <c r="I1044" s="25">
        <v>307</v>
      </c>
      <c r="J1044" s="25">
        <v>345</v>
      </c>
      <c r="K1044" s="25">
        <v>424</v>
      </c>
      <c r="L1044" s="25">
        <v>43</v>
      </c>
      <c r="M1044" s="25">
        <v>829</v>
      </c>
      <c r="N1044" s="25">
        <v>290</v>
      </c>
      <c r="O1044" s="25">
        <v>196</v>
      </c>
      <c r="P1044" s="25">
        <v>218</v>
      </c>
      <c r="Q1044" s="25">
        <v>206</v>
      </c>
      <c r="R1044" s="25">
        <v>499</v>
      </c>
      <c r="S1044" s="25">
        <v>134</v>
      </c>
      <c r="T1044" s="25">
        <v>380</v>
      </c>
      <c r="U1044" s="25">
        <v>619</v>
      </c>
      <c r="V1044" s="25">
        <v>829</v>
      </c>
      <c r="W1044" s="25">
        <v>735</v>
      </c>
      <c r="X1044" s="25">
        <v>0</v>
      </c>
      <c r="Y1044" s="25">
        <v>0</v>
      </c>
      <c r="Z1044" s="25">
        <v>0</v>
      </c>
      <c r="AA1044" s="25">
        <v>0</v>
      </c>
      <c r="AB1044" s="26">
        <f>'TAZ 1454 2015 Land Use'!H1044</f>
        <v>1397</v>
      </c>
      <c r="AC1044" s="25">
        <f t="shared" si="55"/>
        <v>1193</v>
      </c>
      <c r="AD1044" s="25">
        <f t="shared" si="56"/>
        <v>204</v>
      </c>
      <c r="AE1044" s="29">
        <f t="shared" si="57"/>
        <v>4.7441860465116283</v>
      </c>
    </row>
    <row r="1045" spans="1:31" x14ac:dyDescent="0.25">
      <c r="A1045" s="23">
        <v>5</v>
      </c>
      <c r="B1045" s="25">
        <v>1044</v>
      </c>
      <c r="C1045" s="25">
        <v>1086</v>
      </c>
      <c r="D1045" s="25">
        <v>2580</v>
      </c>
      <c r="E1045" s="25">
        <v>302</v>
      </c>
      <c r="F1045" s="25">
        <v>484</v>
      </c>
      <c r="G1045" s="25">
        <v>94</v>
      </c>
      <c r="H1045" s="25">
        <v>206</v>
      </c>
      <c r="I1045" s="25">
        <v>303</v>
      </c>
      <c r="J1045" s="25">
        <v>383</v>
      </c>
      <c r="K1045" s="25">
        <v>345</v>
      </c>
      <c r="L1045" s="25">
        <v>55</v>
      </c>
      <c r="M1045" s="25">
        <v>814</v>
      </c>
      <c r="N1045" s="25">
        <v>272</v>
      </c>
      <c r="O1045" s="25">
        <v>192</v>
      </c>
      <c r="P1045" s="25">
        <v>133</v>
      </c>
      <c r="Q1045" s="25">
        <v>213</v>
      </c>
      <c r="R1045" s="25">
        <v>548</v>
      </c>
      <c r="S1045" s="25">
        <v>72</v>
      </c>
      <c r="T1045" s="25">
        <v>438</v>
      </c>
      <c r="U1045" s="25">
        <v>641</v>
      </c>
      <c r="V1045" s="25">
        <v>828</v>
      </c>
      <c r="W1045" s="25">
        <v>601</v>
      </c>
      <c r="X1045" s="25">
        <v>0</v>
      </c>
      <c r="Y1045" s="25">
        <v>0</v>
      </c>
      <c r="Z1045" s="25">
        <v>0</v>
      </c>
      <c r="AA1045" s="25">
        <v>0</v>
      </c>
      <c r="AB1045" s="26">
        <f>'TAZ 1454 2015 Land Use'!H1045</f>
        <v>1320</v>
      </c>
      <c r="AC1045" s="25">
        <f t="shared" si="55"/>
        <v>1073</v>
      </c>
      <c r="AD1045" s="25">
        <f t="shared" si="56"/>
        <v>247</v>
      </c>
      <c r="AE1045" s="29">
        <f t="shared" si="57"/>
        <v>4.4909090909090912</v>
      </c>
    </row>
    <row r="1046" spans="1:31" x14ac:dyDescent="0.25">
      <c r="A1046" s="23">
        <v>5</v>
      </c>
      <c r="B1046" s="25">
        <v>1045</v>
      </c>
      <c r="C1046" s="25">
        <v>1126</v>
      </c>
      <c r="D1046" s="25">
        <v>2955</v>
      </c>
      <c r="E1046" s="25">
        <v>162</v>
      </c>
      <c r="F1046" s="25">
        <v>477</v>
      </c>
      <c r="G1046" s="25">
        <v>238</v>
      </c>
      <c r="H1046" s="25">
        <v>249</v>
      </c>
      <c r="I1046" s="25">
        <v>370</v>
      </c>
      <c r="J1046" s="25">
        <v>243</v>
      </c>
      <c r="K1046" s="25">
        <v>466</v>
      </c>
      <c r="L1046" s="25">
        <v>47</v>
      </c>
      <c r="M1046" s="25">
        <v>772</v>
      </c>
      <c r="N1046" s="25">
        <v>354</v>
      </c>
      <c r="O1046" s="25">
        <v>119</v>
      </c>
      <c r="P1046" s="25">
        <v>231</v>
      </c>
      <c r="Q1046" s="25">
        <v>232</v>
      </c>
      <c r="R1046" s="25">
        <v>544</v>
      </c>
      <c r="S1046" s="25">
        <v>146</v>
      </c>
      <c r="T1046" s="25">
        <v>436</v>
      </c>
      <c r="U1046" s="25">
        <v>627</v>
      </c>
      <c r="V1046" s="25">
        <v>918</v>
      </c>
      <c r="W1046" s="25">
        <v>828</v>
      </c>
      <c r="X1046" s="25">
        <v>0</v>
      </c>
      <c r="Y1046" s="25">
        <v>0</v>
      </c>
      <c r="Z1046" s="25">
        <v>0</v>
      </c>
      <c r="AA1046" s="25">
        <v>0</v>
      </c>
      <c r="AB1046" s="26">
        <f>'TAZ 1454 2015 Land Use'!H1046</f>
        <v>1432</v>
      </c>
      <c r="AC1046" s="25">
        <f t="shared" si="55"/>
        <v>1175</v>
      </c>
      <c r="AD1046" s="25">
        <f t="shared" si="56"/>
        <v>257</v>
      </c>
      <c r="AE1046" s="29">
        <f t="shared" si="57"/>
        <v>5.4680851063829783</v>
      </c>
    </row>
    <row r="1047" spans="1:31" x14ac:dyDescent="0.25">
      <c r="A1047" s="23">
        <v>5</v>
      </c>
      <c r="B1047" s="25">
        <v>1046</v>
      </c>
      <c r="C1047" s="25">
        <v>902</v>
      </c>
      <c r="D1047" s="25">
        <v>2420</v>
      </c>
      <c r="E1047" s="25">
        <v>167</v>
      </c>
      <c r="F1047" s="25">
        <v>322</v>
      </c>
      <c r="G1047" s="25">
        <v>208</v>
      </c>
      <c r="H1047" s="25">
        <v>205</v>
      </c>
      <c r="I1047" s="25">
        <v>194</v>
      </c>
      <c r="J1047" s="25">
        <v>301</v>
      </c>
      <c r="K1047" s="25">
        <v>342</v>
      </c>
      <c r="L1047" s="25">
        <v>65</v>
      </c>
      <c r="M1047" s="25">
        <v>622</v>
      </c>
      <c r="N1047" s="25">
        <v>280</v>
      </c>
      <c r="O1047" s="25">
        <v>112</v>
      </c>
      <c r="P1047" s="25">
        <v>160</v>
      </c>
      <c r="Q1047" s="25">
        <v>237</v>
      </c>
      <c r="R1047" s="25">
        <v>393</v>
      </c>
      <c r="S1047" s="25">
        <v>118</v>
      </c>
      <c r="T1047" s="25">
        <v>404</v>
      </c>
      <c r="U1047" s="25">
        <v>549</v>
      </c>
      <c r="V1047" s="25">
        <v>813</v>
      </c>
      <c r="W1047" s="25">
        <v>536</v>
      </c>
      <c r="X1047" s="25">
        <v>2</v>
      </c>
      <c r="Y1047" s="25">
        <v>0</v>
      </c>
      <c r="Z1047" s="25">
        <v>0</v>
      </c>
      <c r="AA1047" s="25">
        <v>2</v>
      </c>
      <c r="AB1047" s="26">
        <f>'TAZ 1454 2015 Land Use'!H1047</f>
        <v>1270</v>
      </c>
      <c r="AC1047" s="25">
        <f t="shared" si="55"/>
        <v>985</v>
      </c>
      <c r="AD1047" s="25">
        <f t="shared" si="56"/>
        <v>285</v>
      </c>
      <c r="AE1047" s="29">
        <f t="shared" si="57"/>
        <v>4.384615384615385</v>
      </c>
    </row>
    <row r="1048" spans="1:31" x14ac:dyDescent="0.25">
      <c r="A1048" s="23">
        <v>5</v>
      </c>
      <c r="B1048" s="25">
        <v>1047</v>
      </c>
      <c r="C1048" s="25">
        <v>1085</v>
      </c>
      <c r="D1048" s="25">
        <v>2952</v>
      </c>
      <c r="E1048" s="25">
        <v>248</v>
      </c>
      <c r="F1048" s="25">
        <v>343</v>
      </c>
      <c r="G1048" s="25">
        <v>265</v>
      </c>
      <c r="H1048" s="25">
        <v>229</v>
      </c>
      <c r="I1048" s="25">
        <v>244</v>
      </c>
      <c r="J1048" s="25">
        <v>436</v>
      </c>
      <c r="K1048" s="25">
        <v>355</v>
      </c>
      <c r="L1048" s="25">
        <v>50</v>
      </c>
      <c r="M1048" s="25">
        <v>680</v>
      </c>
      <c r="N1048" s="25">
        <v>405</v>
      </c>
      <c r="O1048" s="25">
        <v>333</v>
      </c>
      <c r="P1048" s="25">
        <v>277</v>
      </c>
      <c r="Q1048" s="25">
        <v>263</v>
      </c>
      <c r="R1048" s="25">
        <v>212</v>
      </c>
      <c r="S1048" s="25">
        <v>184</v>
      </c>
      <c r="T1048" s="25">
        <v>581</v>
      </c>
      <c r="U1048" s="25">
        <v>967</v>
      </c>
      <c r="V1048" s="25">
        <v>745</v>
      </c>
      <c r="W1048" s="25">
        <v>475</v>
      </c>
      <c r="X1048" s="25">
        <v>14</v>
      </c>
      <c r="Y1048" s="25">
        <v>0</v>
      </c>
      <c r="Z1048" s="25">
        <v>0</v>
      </c>
      <c r="AA1048" s="25">
        <v>14</v>
      </c>
      <c r="AB1048" s="26">
        <f>'TAZ 1454 2015 Land Use'!H1048</f>
        <v>1364</v>
      </c>
      <c r="AC1048" s="25">
        <f t="shared" si="55"/>
        <v>1146</v>
      </c>
      <c r="AD1048" s="25">
        <f t="shared" si="56"/>
        <v>218</v>
      </c>
      <c r="AE1048" s="29">
        <f t="shared" si="57"/>
        <v>4.3600000000000003</v>
      </c>
    </row>
    <row r="1049" spans="1:31" x14ac:dyDescent="0.25">
      <c r="A1049" s="23">
        <v>5</v>
      </c>
      <c r="B1049" s="25">
        <v>1048</v>
      </c>
      <c r="C1049" s="25">
        <v>1103</v>
      </c>
      <c r="D1049" s="25">
        <v>2720</v>
      </c>
      <c r="E1049" s="25">
        <v>279</v>
      </c>
      <c r="F1049" s="25">
        <v>425</v>
      </c>
      <c r="G1049" s="25">
        <v>216</v>
      </c>
      <c r="H1049" s="25">
        <v>183</v>
      </c>
      <c r="I1049" s="25">
        <v>214</v>
      </c>
      <c r="J1049" s="25">
        <v>492</v>
      </c>
      <c r="K1049" s="25">
        <v>368</v>
      </c>
      <c r="L1049" s="25">
        <v>29</v>
      </c>
      <c r="M1049" s="25">
        <v>822</v>
      </c>
      <c r="N1049" s="25">
        <v>281</v>
      </c>
      <c r="O1049" s="25">
        <v>225</v>
      </c>
      <c r="P1049" s="25">
        <v>322</v>
      </c>
      <c r="Q1049" s="25">
        <v>284</v>
      </c>
      <c r="R1049" s="25">
        <v>272</v>
      </c>
      <c r="S1049" s="25">
        <v>209</v>
      </c>
      <c r="T1049" s="25">
        <v>306</v>
      </c>
      <c r="U1049" s="25">
        <v>1119</v>
      </c>
      <c r="V1049" s="25">
        <v>750</v>
      </c>
      <c r="W1049" s="25">
        <v>336</v>
      </c>
      <c r="X1049" s="25">
        <v>11</v>
      </c>
      <c r="Y1049" s="25">
        <v>0</v>
      </c>
      <c r="Z1049" s="25">
        <v>0</v>
      </c>
      <c r="AA1049" s="25">
        <v>11</v>
      </c>
      <c r="AB1049" s="26">
        <f>'TAZ 1454 2015 Land Use'!H1049</f>
        <v>1447</v>
      </c>
      <c r="AC1049" s="25">
        <f t="shared" si="55"/>
        <v>1228</v>
      </c>
      <c r="AD1049" s="25">
        <f t="shared" si="56"/>
        <v>219</v>
      </c>
      <c r="AE1049" s="29">
        <f t="shared" si="57"/>
        <v>7.5517241379310347</v>
      </c>
    </row>
    <row r="1050" spans="1:31" x14ac:dyDescent="0.25">
      <c r="A1050" s="23">
        <v>5</v>
      </c>
      <c r="B1050" s="25">
        <v>1049</v>
      </c>
      <c r="C1050" s="25">
        <v>1979</v>
      </c>
      <c r="D1050" s="25">
        <v>4658</v>
      </c>
      <c r="E1050" s="25">
        <v>605</v>
      </c>
      <c r="F1050" s="25">
        <v>768</v>
      </c>
      <c r="G1050" s="25">
        <v>232</v>
      </c>
      <c r="H1050" s="25">
        <v>374</v>
      </c>
      <c r="I1050" s="25">
        <v>421</v>
      </c>
      <c r="J1050" s="25">
        <v>871</v>
      </c>
      <c r="K1050" s="25">
        <v>631</v>
      </c>
      <c r="L1050" s="25">
        <v>56</v>
      </c>
      <c r="M1050" s="25">
        <v>1530</v>
      </c>
      <c r="N1050" s="25">
        <v>449</v>
      </c>
      <c r="O1050" s="25">
        <v>463</v>
      </c>
      <c r="P1050" s="25">
        <v>714</v>
      </c>
      <c r="Q1050" s="25">
        <v>453</v>
      </c>
      <c r="R1050" s="25">
        <v>349</v>
      </c>
      <c r="S1050" s="25">
        <v>303</v>
      </c>
      <c r="T1050" s="25">
        <v>446</v>
      </c>
      <c r="U1050" s="25">
        <v>1723</v>
      </c>
      <c r="V1050" s="25">
        <v>1458</v>
      </c>
      <c r="W1050" s="25">
        <v>728</v>
      </c>
      <c r="X1050" s="25">
        <v>4</v>
      </c>
      <c r="Y1050" s="25">
        <v>0</v>
      </c>
      <c r="Z1050" s="25">
        <v>0</v>
      </c>
      <c r="AA1050" s="25">
        <v>4</v>
      </c>
      <c r="AB1050" s="26">
        <f>'TAZ 1454 2015 Land Use'!H1050</f>
        <v>2561</v>
      </c>
      <c r="AC1050" s="25">
        <f t="shared" si="55"/>
        <v>2133</v>
      </c>
      <c r="AD1050" s="25">
        <f t="shared" si="56"/>
        <v>428</v>
      </c>
      <c r="AE1050" s="29">
        <f t="shared" si="57"/>
        <v>7.6428571428571432</v>
      </c>
    </row>
    <row r="1051" spans="1:31" x14ac:dyDescent="0.25">
      <c r="A1051" s="23">
        <v>5</v>
      </c>
      <c r="B1051" s="25">
        <v>1050</v>
      </c>
      <c r="C1051" s="25">
        <v>2685</v>
      </c>
      <c r="D1051" s="25">
        <v>7672</v>
      </c>
      <c r="E1051" s="25">
        <v>778</v>
      </c>
      <c r="F1051" s="25">
        <v>661</v>
      </c>
      <c r="G1051" s="25">
        <v>682</v>
      </c>
      <c r="H1051" s="25">
        <v>564</v>
      </c>
      <c r="I1051" s="25">
        <v>819</v>
      </c>
      <c r="J1051" s="25">
        <v>1097</v>
      </c>
      <c r="K1051" s="25">
        <v>429</v>
      </c>
      <c r="L1051" s="25">
        <v>340</v>
      </c>
      <c r="M1051" s="25">
        <v>1735</v>
      </c>
      <c r="N1051" s="25">
        <v>950</v>
      </c>
      <c r="O1051" s="25">
        <v>1527</v>
      </c>
      <c r="P1051" s="25">
        <v>685</v>
      </c>
      <c r="Q1051" s="25">
        <v>388</v>
      </c>
      <c r="R1051" s="25">
        <v>85</v>
      </c>
      <c r="S1051" s="25">
        <v>790</v>
      </c>
      <c r="T1051" s="25">
        <v>1435</v>
      </c>
      <c r="U1051" s="25">
        <v>2904</v>
      </c>
      <c r="V1051" s="25">
        <v>1675</v>
      </c>
      <c r="W1051" s="25">
        <v>868</v>
      </c>
      <c r="X1051" s="25">
        <v>34</v>
      </c>
      <c r="Y1051" s="25">
        <v>0</v>
      </c>
      <c r="Z1051" s="25">
        <v>0</v>
      </c>
      <c r="AA1051" s="25">
        <v>34</v>
      </c>
      <c r="AB1051" s="26">
        <f>'TAZ 1454 2015 Land Use'!H1051</f>
        <v>3521</v>
      </c>
      <c r="AC1051" s="25">
        <f t="shared" si="55"/>
        <v>1955</v>
      </c>
      <c r="AD1051" s="25">
        <f t="shared" si="56"/>
        <v>1566</v>
      </c>
      <c r="AE1051" s="29">
        <f t="shared" si="57"/>
        <v>4.6058823529411761</v>
      </c>
    </row>
    <row r="1052" spans="1:31" x14ac:dyDescent="0.25">
      <c r="A1052" s="23">
        <v>5</v>
      </c>
      <c r="B1052" s="25">
        <v>1051</v>
      </c>
      <c r="C1052" s="25">
        <v>1458</v>
      </c>
      <c r="D1052" s="25">
        <v>3604</v>
      </c>
      <c r="E1052" s="25">
        <v>358</v>
      </c>
      <c r="F1052" s="25">
        <v>644</v>
      </c>
      <c r="G1052" s="25">
        <v>179</v>
      </c>
      <c r="H1052" s="25">
        <v>277</v>
      </c>
      <c r="I1052" s="25">
        <v>378</v>
      </c>
      <c r="J1052" s="25">
        <v>510</v>
      </c>
      <c r="K1052" s="25">
        <v>495</v>
      </c>
      <c r="L1052" s="25">
        <v>75</v>
      </c>
      <c r="M1052" s="25">
        <v>1085</v>
      </c>
      <c r="N1052" s="25">
        <v>373</v>
      </c>
      <c r="O1052" s="25">
        <v>613</v>
      </c>
      <c r="P1052" s="25">
        <v>348</v>
      </c>
      <c r="Q1052" s="25">
        <v>280</v>
      </c>
      <c r="R1052" s="25">
        <v>217</v>
      </c>
      <c r="S1052" s="25">
        <v>170</v>
      </c>
      <c r="T1052" s="25">
        <v>555</v>
      </c>
      <c r="U1052" s="25">
        <v>1461</v>
      </c>
      <c r="V1052" s="25">
        <v>824</v>
      </c>
      <c r="W1052" s="25">
        <v>594</v>
      </c>
      <c r="X1052" s="25">
        <v>5</v>
      </c>
      <c r="Y1052" s="25">
        <v>0</v>
      </c>
      <c r="Z1052" s="25">
        <v>0</v>
      </c>
      <c r="AA1052" s="25">
        <v>5</v>
      </c>
      <c r="AB1052" s="26">
        <f>'TAZ 1454 2015 Land Use'!H1052</f>
        <v>1868</v>
      </c>
      <c r="AC1052" s="25">
        <f t="shared" si="55"/>
        <v>1500</v>
      </c>
      <c r="AD1052" s="25">
        <f t="shared" si="56"/>
        <v>368</v>
      </c>
      <c r="AE1052" s="29">
        <f t="shared" si="57"/>
        <v>4.9066666666666663</v>
      </c>
    </row>
    <row r="1053" spans="1:31" x14ac:dyDescent="0.25">
      <c r="A1053" s="23">
        <v>5</v>
      </c>
      <c r="B1053" s="25">
        <v>1052</v>
      </c>
      <c r="C1053" s="25">
        <v>500</v>
      </c>
      <c r="D1053" s="25">
        <v>1157</v>
      </c>
      <c r="E1053" s="25">
        <v>112</v>
      </c>
      <c r="F1053" s="25">
        <v>228</v>
      </c>
      <c r="G1053" s="25">
        <v>116</v>
      </c>
      <c r="H1053" s="25">
        <v>44</v>
      </c>
      <c r="I1053" s="25">
        <v>165</v>
      </c>
      <c r="J1053" s="25">
        <v>120</v>
      </c>
      <c r="K1053" s="25">
        <v>201</v>
      </c>
      <c r="L1053" s="25">
        <v>14</v>
      </c>
      <c r="M1053" s="25">
        <v>385</v>
      </c>
      <c r="N1053" s="25">
        <v>115</v>
      </c>
      <c r="O1053" s="25">
        <v>130</v>
      </c>
      <c r="P1053" s="25">
        <v>80</v>
      </c>
      <c r="Q1053" s="25">
        <v>102</v>
      </c>
      <c r="R1053" s="25">
        <v>188</v>
      </c>
      <c r="S1053" s="25">
        <v>44</v>
      </c>
      <c r="T1053" s="25">
        <v>114</v>
      </c>
      <c r="U1053" s="25">
        <v>353</v>
      </c>
      <c r="V1053" s="25">
        <v>314</v>
      </c>
      <c r="W1053" s="25">
        <v>332</v>
      </c>
      <c r="X1053" s="25">
        <v>0</v>
      </c>
      <c r="Y1053" s="25">
        <v>0</v>
      </c>
      <c r="Z1053" s="25">
        <v>0</v>
      </c>
      <c r="AA1053" s="25">
        <v>0</v>
      </c>
      <c r="AB1053" s="26">
        <f>'TAZ 1454 2015 Land Use'!H1053</f>
        <v>596</v>
      </c>
      <c r="AC1053" s="25">
        <f t="shared" si="55"/>
        <v>522</v>
      </c>
      <c r="AD1053" s="25">
        <f t="shared" si="56"/>
        <v>74</v>
      </c>
      <c r="AE1053" s="29">
        <f t="shared" si="57"/>
        <v>5.2857142857142856</v>
      </c>
    </row>
    <row r="1054" spans="1:31" x14ac:dyDescent="0.25">
      <c r="A1054" s="23">
        <v>5</v>
      </c>
      <c r="B1054" s="25">
        <v>1053</v>
      </c>
      <c r="C1054" s="25">
        <v>1617</v>
      </c>
      <c r="D1054" s="25">
        <v>3981</v>
      </c>
      <c r="E1054" s="25">
        <v>385</v>
      </c>
      <c r="F1054" s="25">
        <v>658</v>
      </c>
      <c r="G1054" s="25">
        <v>262</v>
      </c>
      <c r="H1054" s="25">
        <v>312</v>
      </c>
      <c r="I1054" s="25">
        <v>493</v>
      </c>
      <c r="J1054" s="25">
        <v>550</v>
      </c>
      <c r="K1054" s="25">
        <v>488</v>
      </c>
      <c r="L1054" s="25">
        <v>86</v>
      </c>
      <c r="M1054" s="25">
        <v>1165</v>
      </c>
      <c r="N1054" s="25">
        <v>452</v>
      </c>
      <c r="O1054" s="25">
        <v>380</v>
      </c>
      <c r="P1054" s="25">
        <v>344</v>
      </c>
      <c r="Q1054" s="25">
        <v>494</v>
      </c>
      <c r="R1054" s="25">
        <v>399</v>
      </c>
      <c r="S1054" s="25">
        <v>230</v>
      </c>
      <c r="T1054" s="25">
        <v>582</v>
      </c>
      <c r="U1054" s="25">
        <v>943</v>
      </c>
      <c r="V1054" s="25">
        <v>1342</v>
      </c>
      <c r="W1054" s="25">
        <v>884</v>
      </c>
      <c r="X1054" s="25">
        <v>2</v>
      </c>
      <c r="Y1054" s="25">
        <v>0</v>
      </c>
      <c r="Z1054" s="25">
        <v>0</v>
      </c>
      <c r="AA1054" s="25">
        <v>2</v>
      </c>
      <c r="AB1054" s="26">
        <f>'TAZ 1454 2015 Land Use'!H1054</f>
        <v>1899</v>
      </c>
      <c r="AC1054" s="25">
        <f t="shared" si="55"/>
        <v>1526</v>
      </c>
      <c r="AD1054" s="25">
        <f t="shared" si="56"/>
        <v>373</v>
      </c>
      <c r="AE1054" s="29">
        <f t="shared" si="57"/>
        <v>4.3372093023255811</v>
      </c>
    </row>
    <row r="1055" spans="1:31" x14ac:dyDescent="0.25">
      <c r="A1055" s="23">
        <v>5</v>
      </c>
      <c r="B1055" s="25">
        <v>1054</v>
      </c>
      <c r="C1055" s="25">
        <v>1069</v>
      </c>
      <c r="D1055" s="25">
        <v>2782</v>
      </c>
      <c r="E1055" s="25">
        <v>279</v>
      </c>
      <c r="F1055" s="25">
        <v>329</v>
      </c>
      <c r="G1055" s="25">
        <v>268</v>
      </c>
      <c r="H1055" s="25">
        <v>193</v>
      </c>
      <c r="I1055" s="25">
        <v>164</v>
      </c>
      <c r="J1055" s="25">
        <v>472</v>
      </c>
      <c r="K1055" s="25">
        <v>303</v>
      </c>
      <c r="L1055" s="25">
        <v>130</v>
      </c>
      <c r="M1055" s="25">
        <v>805</v>
      </c>
      <c r="N1055" s="25">
        <v>264</v>
      </c>
      <c r="O1055" s="25">
        <v>244</v>
      </c>
      <c r="P1055" s="25">
        <v>311</v>
      </c>
      <c r="Q1055" s="25">
        <v>301</v>
      </c>
      <c r="R1055" s="25">
        <v>213</v>
      </c>
      <c r="S1055" s="25">
        <v>128</v>
      </c>
      <c r="T1055" s="25">
        <v>388</v>
      </c>
      <c r="U1055" s="25">
        <v>882</v>
      </c>
      <c r="V1055" s="25">
        <v>946</v>
      </c>
      <c r="W1055" s="25">
        <v>438</v>
      </c>
      <c r="X1055" s="25">
        <v>8</v>
      </c>
      <c r="Y1055" s="25">
        <v>0</v>
      </c>
      <c r="Z1055" s="25">
        <v>0</v>
      </c>
      <c r="AA1055" s="25">
        <v>8</v>
      </c>
      <c r="AB1055" s="26">
        <f>'TAZ 1454 2015 Land Use'!H1055</f>
        <v>1729</v>
      </c>
      <c r="AC1055" s="25">
        <f t="shared" si="55"/>
        <v>1078</v>
      </c>
      <c r="AD1055" s="25">
        <f t="shared" si="56"/>
        <v>651</v>
      </c>
      <c r="AE1055" s="29">
        <f t="shared" si="57"/>
        <v>5.0076923076923077</v>
      </c>
    </row>
    <row r="1056" spans="1:31" x14ac:dyDescent="0.25">
      <c r="A1056" s="23">
        <v>5</v>
      </c>
      <c r="B1056" s="25">
        <v>1055</v>
      </c>
      <c r="C1056" s="25">
        <v>1911</v>
      </c>
      <c r="D1056" s="25">
        <v>6016</v>
      </c>
      <c r="E1056" s="25">
        <v>518</v>
      </c>
      <c r="F1056" s="25">
        <v>389</v>
      </c>
      <c r="G1056" s="25">
        <v>292</v>
      </c>
      <c r="H1056" s="25">
        <v>712</v>
      </c>
      <c r="I1056" s="25">
        <v>404</v>
      </c>
      <c r="J1056" s="25">
        <v>688</v>
      </c>
      <c r="K1056" s="25">
        <v>438</v>
      </c>
      <c r="L1056" s="25">
        <v>381</v>
      </c>
      <c r="M1056" s="25">
        <v>1267</v>
      </c>
      <c r="N1056" s="25">
        <v>644</v>
      </c>
      <c r="O1056" s="25">
        <v>588</v>
      </c>
      <c r="P1056" s="25">
        <v>654</v>
      </c>
      <c r="Q1056" s="25">
        <v>402</v>
      </c>
      <c r="R1056" s="25">
        <v>267</v>
      </c>
      <c r="S1056" s="25">
        <v>402</v>
      </c>
      <c r="T1056" s="25">
        <v>1021</v>
      </c>
      <c r="U1056" s="25">
        <v>2408</v>
      </c>
      <c r="V1056" s="25">
        <v>1456</v>
      </c>
      <c r="W1056" s="25">
        <v>729</v>
      </c>
      <c r="X1056" s="25">
        <v>3</v>
      </c>
      <c r="Y1056" s="25">
        <v>0</v>
      </c>
      <c r="Z1056" s="25">
        <v>0</v>
      </c>
      <c r="AA1056" s="25">
        <v>3</v>
      </c>
      <c r="AB1056" s="26">
        <f>'TAZ 1454 2015 Land Use'!H1056</f>
        <v>3261</v>
      </c>
      <c r="AC1056" s="25">
        <f t="shared" si="55"/>
        <v>1564</v>
      </c>
      <c r="AD1056" s="25">
        <f t="shared" si="56"/>
        <v>1697</v>
      </c>
      <c r="AE1056" s="29">
        <f t="shared" si="57"/>
        <v>4.4540682414698161</v>
      </c>
    </row>
    <row r="1057" spans="1:31" x14ac:dyDescent="0.25">
      <c r="A1057" s="23">
        <v>5</v>
      </c>
      <c r="B1057" s="25">
        <v>1056</v>
      </c>
      <c r="C1057" s="25">
        <v>1740</v>
      </c>
      <c r="D1057" s="25">
        <v>4660</v>
      </c>
      <c r="E1057" s="25">
        <v>677</v>
      </c>
      <c r="F1057" s="25">
        <v>356</v>
      </c>
      <c r="G1057" s="25">
        <v>199</v>
      </c>
      <c r="H1057" s="25">
        <v>508</v>
      </c>
      <c r="I1057" s="25">
        <v>628</v>
      </c>
      <c r="J1057" s="25">
        <v>552</v>
      </c>
      <c r="K1057" s="25">
        <v>321</v>
      </c>
      <c r="L1057" s="25">
        <v>239</v>
      </c>
      <c r="M1057" s="25">
        <v>1193</v>
      </c>
      <c r="N1057" s="25">
        <v>547</v>
      </c>
      <c r="O1057" s="25">
        <v>828</v>
      </c>
      <c r="P1057" s="25">
        <v>602</v>
      </c>
      <c r="Q1057" s="25">
        <v>234</v>
      </c>
      <c r="R1057" s="25">
        <v>76</v>
      </c>
      <c r="S1057" s="25">
        <v>319</v>
      </c>
      <c r="T1057" s="25">
        <v>764</v>
      </c>
      <c r="U1057" s="25">
        <v>1695</v>
      </c>
      <c r="V1057" s="25">
        <v>1316</v>
      </c>
      <c r="W1057" s="25">
        <v>566</v>
      </c>
      <c r="X1057" s="25">
        <v>20</v>
      </c>
      <c r="Y1057" s="25">
        <v>0</v>
      </c>
      <c r="Z1057" s="25">
        <v>0</v>
      </c>
      <c r="AA1057" s="25">
        <v>20</v>
      </c>
      <c r="AB1057" s="26">
        <f>'TAZ 1454 2015 Land Use'!H1057</f>
        <v>2239</v>
      </c>
      <c r="AC1057" s="25">
        <f t="shared" si="55"/>
        <v>1194</v>
      </c>
      <c r="AD1057" s="25">
        <f t="shared" si="56"/>
        <v>1045</v>
      </c>
      <c r="AE1057" s="29">
        <f t="shared" si="57"/>
        <v>4.3723849372384933</v>
      </c>
    </row>
    <row r="1058" spans="1:31" x14ac:dyDescent="0.25">
      <c r="A1058" s="23">
        <v>5</v>
      </c>
      <c r="B1058" s="25">
        <v>1057</v>
      </c>
      <c r="C1058" s="25">
        <v>1155</v>
      </c>
      <c r="D1058" s="25">
        <v>4782</v>
      </c>
      <c r="E1058" s="25">
        <v>114</v>
      </c>
      <c r="F1058" s="25">
        <v>235</v>
      </c>
      <c r="G1058" s="25">
        <v>166</v>
      </c>
      <c r="H1058" s="25">
        <v>640</v>
      </c>
      <c r="I1058" s="25">
        <v>188</v>
      </c>
      <c r="J1058" s="25">
        <v>338</v>
      </c>
      <c r="K1058" s="25">
        <v>427</v>
      </c>
      <c r="L1058" s="25">
        <v>202</v>
      </c>
      <c r="M1058" s="25">
        <v>417</v>
      </c>
      <c r="N1058" s="25">
        <v>738</v>
      </c>
      <c r="O1058" s="25">
        <v>460</v>
      </c>
      <c r="P1058" s="25">
        <v>422</v>
      </c>
      <c r="Q1058" s="25">
        <v>194</v>
      </c>
      <c r="R1058" s="25">
        <v>79</v>
      </c>
      <c r="S1058" s="25">
        <v>492</v>
      </c>
      <c r="T1058" s="25">
        <v>1049</v>
      </c>
      <c r="U1058" s="25">
        <v>2179</v>
      </c>
      <c r="V1058" s="25">
        <v>895</v>
      </c>
      <c r="W1058" s="25">
        <v>167</v>
      </c>
      <c r="X1058" s="25">
        <v>5</v>
      </c>
      <c r="Y1058" s="25">
        <v>0</v>
      </c>
      <c r="Z1058" s="25">
        <v>0</v>
      </c>
      <c r="AA1058" s="25">
        <v>5</v>
      </c>
      <c r="AB1058" s="26">
        <f>'TAZ 1454 2015 Land Use'!H1058</f>
        <v>2149</v>
      </c>
      <c r="AC1058" s="25">
        <f t="shared" si="55"/>
        <v>1192</v>
      </c>
      <c r="AD1058" s="25">
        <f t="shared" si="56"/>
        <v>957</v>
      </c>
      <c r="AE1058" s="29">
        <f t="shared" si="57"/>
        <v>4.7376237623762378</v>
      </c>
    </row>
    <row r="1059" spans="1:31" x14ac:dyDescent="0.25">
      <c r="A1059" s="23">
        <v>5</v>
      </c>
      <c r="B1059" s="25">
        <v>1058</v>
      </c>
      <c r="C1059" s="25">
        <v>1986</v>
      </c>
      <c r="D1059" s="25">
        <v>6665</v>
      </c>
      <c r="E1059" s="25">
        <v>481</v>
      </c>
      <c r="F1059" s="25">
        <v>466</v>
      </c>
      <c r="G1059" s="25">
        <v>336</v>
      </c>
      <c r="H1059" s="25">
        <v>703</v>
      </c>
      <c r="I1059" s="25">
        <v>472</v>
      </c>
      <c r="J1059" s="25">
        <v>875</v>
      </c>
      <c r="K1059" s="25">
        <v>379</v>
      </c>
      <c r="L1059" s="25">
        <v>260</v>
      </c>
      <c r="M1059" s="25">
        <v>1172</v>
      </c>
      <c r="N1059" s="25">
        <v>814</v>
      </c>
      <c r="O1059" s="25">
        <v>980</v>
      </c>
      <c r="P1059" s="25">
        <v>754</v>
      </c>
      <c r="Q1059" s="25">
        <v>194</v>
      </c>
      <c r="R1059" s="25">
        <v>58</v>
      </c>
      <c r="S1059" s="25">
        <v>373</v>
      </c>
      <c r="T1059" s="25">
        <v>1490</v>
      </c>
      <c r="U1059" s="25">
        <v>2802</v>
      </c>
      <c r="V1059" s="25">
        <v>1434</v>
      </c>
      <c r="W1059" s="25">
        <v>566</v>
      </c>
      <c r="X1059" s="25">
        <v>190</v>
      </c>
      <c r="Y1059" s="25">
        <v>0</v>
      </c>
      <c r="Z1059" s="25">
        <v>0</v>
      </c>
      <c r="AA1059" s="25">
        <v>190</v>
      </c>
      <c r="AB1059" s="26">
        <f>'TAZ 1454 2015 Land Use'!H1059</f>
        <v>2748</v>
      </c>
      <c r="AC1059" s="25">
        <f t="shared" si="55"/>
        <v>1633</v>
      </c>
      <c r="AD1059" s="25">
        <f t="shared" si="56"/>
        <v>1115</v>
      </c>
      <c r="AE1059" s="29">
        <f t="shared" si="57"/>
        <v>4.2884615384615383</v>
      </c>
    </row>
    <row r="1060" spans="1:31" x14ac:dyDescent="0.25">
      <c r="A1060" s="23">
        <v>5</v>
      </c>
      <c r="B1060" s="25">
        <v>1059</v>
      </c>
      <c r="C1060" s="25">
        <v>2731</v>
      </c>
      <c r="D1060" s="25">
        <v>6153</v>
      </c>
      <c r="E1060" s="25">
        <v>999</v>
      </c>
      <c r="F1060" s="25">
        <v>1048</v>
      </c>
      <c r="G1060" s="25">
        <v>376</v>
      </c>
      <c r="H1060" s="25">
        <v>308</v>
      </c>
      <c r="I1060" s="25">
        <v>512</v>
      </c>
      <c r="J1060" s="25">
        <v>1192</v>
      </c>
      <c r="K1060" s="25">
        <v>873</v>
      </c>
      <c r="L1060" s="25">
        <v>154</v>
      </c>
      <c r="M1060" s="25">
        <v>2185</v>
      </c>
      <c r="N1060" s="25">
        <v>546</v>
      </c>
      <c r="O1060" s="25">
        <v>709</v>
      </c>
      <c r="P1060" s="25">
        <v>857</v>
      </c>
      <c r="Q1060" s="25">
        <v>639</v>
      </c>
      <c r="R1060" s="25">
        <v>526</v>
      </c>
      <c r="S1060" s="25">
        <v>306</v>
      </c>
      <c r="T1060" s="25">
        <v>658</v>
      </c>
      <c r="U1060" s="25">
        <v>2529</v>
      </c>
      <c r="V1060" s="25">
        <v>1915</v>
      </c>
      <c r="W1060" s="25">
        <v>745</v>
      </c>
      <c r="X1060" s="25">
        <v>3</v>
      </c>
      <c r="Y1060" s="25">
        <v>0</v>
      </c>
      <c r="Z1060" s="25">
        <v>0</v>
      </c>
      <c r="AA1060" s="25">
        <v>3</v>
      </c>
      <c r="AB1060" s="26">
        <f>'TAZ 1454 2015 Land Use'!H1060</f>
        <v>3718</v>
      </c>
      <c r="AC1060" s="25">
        <f t="shared" si="55"/>
        <v>2938</v>
      </c>
      <c r="AD1060" s="25">
        <f t="shared" si="56"/>
        <v>780</v>
      </c>
      <c r="AE1060" s="29">
        <f t="shared" si="57"/>
        <v>5.0649350649350646</v>
      </c>
    </row>
    <row r="1061" spans="1:31" x14ac:dyDescent="0.25">
      <c r="A1061" s="23">
        <v>5</v>
      </c>
      <c r="B1061" s="25">
        <v>1060</v>
      </c>
      <c r="C1061" s="25">
        <v>1830</v>
      </c>
      <c r="D1061" s="25">
        <v>6424</v>
      </c>
      <c r="E1061" s="25">
        <v>291</v>
      </c>
      <c r="F1061" s="25">
        <v>418</v>
      </c>
      <c r="G1061" s="25">
        <v>327</v>
      </c>
      <c r="H1061" s="25">
        <v>794</v>
      </c>
      <c r="I1061" s="25">
        <v>509</v>
      </c>
      <c r="J1061" s="25">
        <v>674</v>
      </c>
      <c r="K1061" s="25">
        <v>421</v>
      </c>
      <c r="L1061" s="25">
        <v>226</v>
      </c>
      <c r="M1061" s="25">
        <v>906</v>
      </c>
      <c r="N1061" s="25">
        <v>924</v>
      </c>
      <c r="O1061" s="25">
        <v>1082</v>
      </c>
      <c r="P1061" s="25">
        <v>521</v>
      </c>
      <c r="Q1061" s="25">
        <v>159</v>
      </c>
      <c r="R1061" s="25">
        <v>68</v>
      </c>
      <c r="S1061" s="25">
        <v>636</v>
      </c>
      <c r="T1061" s="25">
        <v>1570</v>
      </c>
      <c r="U1061" s="25">
        <v>2502</v>
      </c>
      <c r="V1061" s="25">
        <v>1178</v>
      </c>
      <c r="W1061" s="25">
        <v>538</v>
      </c>
      <c r="X1061" s="25">
        <v>18</v>
      </c>
      <c r="Y1061" s="25">
        <v>0</v>
      </c>
      <c r="Z1061" s="25">
        <v>0</v>
      </c>
      <c r="AA1061" s="25">
        <v>18</v>
      </c>
      <c r="AB1061" s="26">
        <f>'TAZ 1454 2015 Land Use'!H1061</f>
        <v>2604</v>
      </c>
      <c r="AC1061" s="25">
        <f t="shared" si="55"/>
        <v>1516</v>
      </c>
      <c r="AD1061" s="25">
        <f t="shared" si="56"/>
        <v>1088</v>
      </c>
      <c r="AE1061" s="29">
        <f t="shared" si="57"/>
        <v>4.8141592920353986</v>
      </c>
    </row>
    <row r="1062" spans="1:31" x14ac:dyDescent="0.25">
      <c r="A1062" s="23">
        <v>5</v>
      </c>
      <c r="B1062" s="25">
        <v>1061</v>
      </c>
      <c r="C1062" s="25">
        <v>2148</v>
      </c>
      <c r="D1062" s="25">
        <v>7129</v>
      </c>
      <c r="E1062" s="25">
        <v>618</v>
      </c>
      <c r="F1062" s="25">
        <v>428</v>
      </c>
      <c r="G1062" s="25">
        <v>290</v>
      </c>
      <c r="H1062" s="25">
        <v>812</v>
      </c>
      <c r="I1062" s="25">
        <v>599</v>
      </c>
      <c r="J1062" s="25">
        <v>1076</v>
      </c>
      <c r="K1062" s="25">
        <v>324</v>
      </c>
      <c r="L1062" s="25">
        <v>149</v>
      </c>
      <c r="M1062" s="25">
        <v>1376</v>
      </c>
      <c r="N1062" s="25">
        <v>772</v>
      </c>
      <c r="O1062" s="25">
        <v>1394</v>
      </c>
      <c r="P1062" s="25">
        <v>491</v>
      </c>
      <c r="Q1062" s="25">
        <v>244</v>
      </c>
      <c r="R1062" s="25">
        <v>19</v>
      </c>
      <c r="S1062" s="25">
        <v>471</v>
      </c>
      <c r="T1062" s="25">
        <v>1863</v>
      </c>
      <c r="U1062" s="25">
        <v>2825</v>
      </c>
      <c r="V1062" s="25">
        <v>1338</v>
      </c>
      <c r="W1062" s="25">
        <v>632</v>
      </c>
      <c r="X1062" s="25">
        <v>180</v>
      </c>
      <c r="Y1062" s="25">
        <v>0</v>
      </c>
      <c r="Z1062" s="25">
        <v>0</v>
      </c>
      <c r="AA1062" s="25">
        <v>180</v>
      </c>
      <c r="AB1062" s="26">
        <f>'TAZ 1454 2015 Land Use'!H1062</f>
        <v>2456</v>
      </c>
      <c r="AC1062" s="25">
        <f t="shared" si="55"/>
        <v>1724</v>
      </c>
      <c r="AD1062" s="25">
        <f t="shared" si="56"/>
        <v>732</v>
      </c>
      <c r="AE1062" s="29">
        <f t="shared" si="57"/>
        <v>4.9127516778523486</v>
      </c>
    </row>
    <row r="1063" spans="1:31" x14ac:dyDescent="0.25">
      <c r="A1063" s="23">
        <v>5</v>
      </c>
      <c r="B1063" s="25">
        <v>1062</v>
      </c>
      <c r="C1063" s="25">
        <v>1745</v>
      </c>
      <c r="D1063" s="25">
        <v>3196</v>
      </c>
      <c r="E1063" s="25">
        <v>765</v>
      </c>
      <c r="F1063" s="25">
        <v>691</v>
      </c>
      <c r="G1063" s="25">
        <v>194</v>
      </c>
      <c r="H1063" s="25">
        <v>95</v>
      </c>
      <c r="I1063" s="25">
        <v>499</v>
      </c>
      <c r="J1063" s="25">
        <v>697</v>
      </c>
      <c r="K1063" s="25">
        <v>498</v>
      </c>
      <c r="L1063" s="25">
        <v>51</v>
      </c>
      <c r="M1063" s="25">
        <v>1524</v>
      </c>
      <c r="N1063" s="25">
        <v>221</v>
      </c>
      <c r="O1063" s="25">
        <v>383</v>
      </c>
      <c r="P1063" s="25">
        <v>438</v>
      </c>
      <c r="Q1063" s="25">
        <v>414</v>
      </c>
      <c r="R1063" s="25">
        <v>510</v>
      </c>
      <c r="S1063" s="25">
        <v>68</v>
      </c>
      <c r="T1063" s="25">
        <v>245</v>
      </c>
      <c r="U1063" s="25">
        <v>869</v>
      </c>
      <c r="V1063" s="25">
        <v>1152</v>
      </c>
      <c r="W1063" s="25">
        <v>862</v>
      </c>
      <c r="X1063" s="25">
        <v>3</v>
      </c>
      <c r="Y1063" s="25">
        <v>0</v>
      </c>
      <c r="Z1063" s="25">
        <v>0</v>
      </c>
      <c r="AA1063" s="25">
        <v>3</v>
      </c>
      <c r="AB1063" s="26">
        <f>'TAZ 1454 2015 Land Use'!H1063</f>
        <v>1965</v>
      </c>
      <c r="AC1063" s="25">
        <f t="shared" si="55"/>
        <v>1693</v>
      </c>
      <c r="AD1063" s="25">
        <f t="shared" si="56"/>
        <v>272</v>
      </c>
      <c r="AE1063" s="29">
        <f t="shared" si="57"/>
        <v>5.333333333333333</v>
      </c>
    </row>
    <row r="1064" spans="1:31" x14ac:dyDescent="0.25">
      <c r="A1064" s="23">
        <v>5</v>
      </c>
      <c r="B1064" s="25">
        <v>1063</v>
      </c>
      <c r="C1064" s="25">
        <v>1690</v>
      </c>
      <c r="D1064" s="25">
        <v>5678</v>
      </c>
      <c r="E1064" s="25">
        <v>399</v>
      </c>
      <c r="F1064" s="25">
        <v>335</v>
      </c>
      <c r="G1064" s="25">
        <v>283</v>
      </c>
      <c r="H1064" s="25">
        <v>673</v>
      </c>
      <c r="I1064" s="25">
        <v>465</v>
      </c>
      <c r="J1064" s="25">
        <v>533</v>
      </c>
      <c r="K1064" s="25">
        <v>432</v>
      </c>
      <c r="L1064" s="25">
        <v>260</v>
      </c>
      <c r="M1064" s="25">
        <v>877</v>
      </c>
      <c r="N1064" s="25">
        <v>813</v>
      </c>
      <c r="O1064" s="25">
        <v>1008</v>
      </c>
      <c r="P1064" s="25">
        <v>462</v>
      </c>
      <c r="Q1064" s="25">
        <v>170</v>
      </c>
      <c r="R1064" s="25">
        <v>50</v>
      </c>
      <c r="S1064" s="25">
        <v>528</v>
      </c>
      <c r="T1064" s="25">
        <v>1329</v>
      </c>
      <c r="U1064" s="25">
        <v>2423</v>
      </c>
      <c r="V1064" s="25">
        <v>948</v>
      </c>
      <c r="W1064" s="25">
        <v>450</v>
      </c>
      <c r="X1064" s="25">
        <v>6</v>
      </c>
      <c r="Y1064" s="25">
        <v>0</v>
      </c>
      <c r="Z1064" s="25">
        <v>0</v>
      </c>
      <c r="AA1064" s="25">
        <v>6</v>
      </c>
      <c r="AB1064" s="26">
        <f>'TAZ 1454 2015 Land Use'!H1064</f>
        <v>2493</v>
      </c>
      <c r="AC1064" s="25">
        <f t="shared" si="55"/>
        <v>1397</v>
      </c>
      <c r="AD1064" s="25">
        <f t="shared" si="56"/>
        <v>1096</v>
      </c>
      <c r="AE1064" s="29">
        <f t="shared" si="57"/>
        <v>4.2153846153846155</v>
      </c>
    </row>
    <row r="1065" spans="1:31" x14ac:dyDescent="0.25">
      <c r="A1065" s="23">
        <v>5</v>
      </c>
      <c r="B1065" s="25">
        <v>1064</v>
      </c>
      <c r="C1065" s="25">
        <v>1087</v>
      </c>
      <c r="D1065" s="25">
        <v>4277</v>
      </c>
      <c r="E1065" s="25">
        <v>137</v>
      </c>
      <c r="F1065" s="25">
        <v>206</v>
      </c>
      <c r="G1065" s="25">
        <v>223</v>
      </c>
      <c r="H1065" s="25">
        <v>521</v>
      </c>
      <c r="I1065" s="25">
        <v>168</v>
      </c>
      <c r="J1065" s="25">
        <v>405</v>
      </c>
      <c r="K1065" s="25">
        <v>338</v>
      </c>
      <c r="L1065" s="25">
        <v>176</v>
      </c>
      <c r="M1065" s="25">
        <v>452</v>
      </c>
      <c r="N1065" s="25">
        <v>635</v>
      </c>
      <c r="O1065" s="25">
        <v>404</v>
      </c>
      <c r="P1065" s="25">
        <v>479</v>
      </c>
      <c r="Q1065" s="25">
        <v>163</v>
      </c>
      <c r="R1065" s="25">
        <v>41</v>
      </c>
      <c r="S1065" s="25">
        <v>269</v>
      </c>
      <c r="T1065" s="25">
        <v>1094</v>
      </c>
      <c r="U1065" s="25">
        <v>1722</v>
      </c>
      <c r="V1065" s="25">
        <v>790</v>
      </c>
      <c r="W1065" s="25">
        <v>402</v>
      </c>
      <c r="X1065" s="25">
        <v>0</v>
      </c>
      <c r="Y1065" s="25">
        <v>0</v>
      </c>
      <c r="Z1065" s="25">
        <v>0</v>
      </c>
      <c r="AA1065" s="25">
        <v>0</v>
      </c>
      <c r="AB1065" s="26">
        <f>'TAZ 1454 2015 Land Use'!H1065</f>
        <v>1942</v>
      </c>
      <c r="AC1065" s="25">
        <f t="shared" si="55"/>
        <v>1081</v>
      </c>
      <c r="AD1065" s="25">
        <f t="shared" si="56"/>
        <v>861</v>
      </c>
      <c r="AE1065" s="29">
        <f t="shared" si="57"/>
        <v>4.8920454545454541</v>
      </c>
    </row>
    <row r="1066" spans="1:31" x14ac:dyDescent="0.25">
      <c r="A1066" s="23">
        <v>5</v>
      </c>
      <c r="B1066" s="25">
        <v>1065</v>
      </c>
      <c r="C1066" s="25">
        <v>2223</v>
      </c>
      <c r="D1066" s="25">
        <v>7468</v>
      </c>
      <c r="E1066" s="25">
        <v>405</v>
      </c>
      <c r="F1066" s="25">
        <v>575</v>
      </c>
      <c r="G1066" s="25">
        <v>330</v>
      </c>
      <c r="H1066" s="25">
        <v>913</v>
      </c>
      <c r="I1066" s="25">
        <v>323</v>
      </c>
      <c r="J1066" s="25">
        <v>799</v>
      </c>
      <c r="K1066" s="25">
        <v>714</v>
      </c>
      <c r="L1066" s="25">
        <v>387</v>
      </c>
      <c r="M1066" s="25">
        <v>1501</v>
      </c>
      <c r="N1066" s="25">
        <v>722</v>
      </c>
      <c r="O1066" s="25">
        <v>880</v>
      </c>
      <c r="P1066" s="25">
        <v>776</v>
      </c>
      <c r="Q1066" s="25">
        <v>480</v>
      </c>
      <c r="R1066" s="25">
        <v>87</v>
      </c>
      <c r="S1066" s="25">
        <v>385</v>
      </c>
      <c r="T1066" s="25">
        <v>1296</v>
      </c>
      <c r="U1066" s="25">
        <v>3009</v>
      </c>
      <c r="V1066" s="25">
        <v>2074</v>
      </c>
      <c r="W1066" s="25">
        <v>704</v>
      </c>
      <c r="X1066" s="25">
        <v>23</v>
      </c>
      <c r="Y1066" s="25">
        <v>0</v>
      </c>
      <c r="Z1066" s="25">
        <v>0</v>
      </c>
      <c r="AA1066" s="25">
        <v>23</v>
      </c>
      <c r="AB1066" s="26">
        <f>'TAZ 1454 2015 Land Use'!H1066</f>
        <v>3975</v>
      </c>
      <c r="AC1066" s="25">
        <f t="shared" si="55"/>
        <v>2227</v>
      </c>
      <c r="AD1066" s="25">
        <f t="shared" si="56"/>
        <v>1748</v>
      </c>
      <c r="AE1066" s="29">
        <f t="shared" si="57"/>
        <v>4.5167958656330747</v>
      </c>
    </row>
    <row r="1067" spans="1:31" x14ac:dyDescent="0.25">
      <c r="A1067" s="23">
        <v>5</v>
      </c>
      <c r="B1067" s="25">
        <v>1066</v>
      </c>
      <c r="C1067" s="25">
        <v>2439</v>
      </c>
      <c r="D1067" s="25">
        <v>7020</v>
      </c>
      <c r="E1067" s="25">
        <v>703</v>
      </c>
      <c r="F1067" s="25">
        <v>522</v>
      </c>
      <c r="G1067" s="25">
        <v>498</v>
      </c>
      <c r="H1067" s="25">
        <v>716</v>
      </c>
      <c r="I1067" s="25">
        <v>684</v>
      </c>
      <c r="J1067" s="25">
        <v>877</v>
      </c>
      <c r="K1067" s="25">
        <v>618</v>
      </c>
      <c r="L1067" s="25">
        <v>260</v>
      </c>
      <c r="M1067" s="25">
        <v>1548</v>
      </c>
      <c r="N1067" s="25">
        <v>891</v>
      </c>
      <c r="O1067" s="25">
        <v>1499</v>
      </c>
      <c r="P1067" s="25">
        <v>565</v>
      </c>
      <c r="Q1067" s="25">
        <v>236</v>
      </c>
      <c r="R1067" s="25">
        <v>139</v>
      </c>
      <c r="S1067" s="25">
        <v>502</v>
      </c>
      <c r="T1067" s="25">
        <v>1444</v>
      </c>
      <c r="U1067" s="25">
        <v>2245</v>
      </c>
      <c r="V1067" s="25">
        <v>1703</v>
      </c>
      <c r="W1067" s="25">
        <v>1126</v>
      </c>
      <c r="X1067" s="25">
        <v>21</v>
      </c>
      <c r="Y1067" s="25">
        <v>0</v>
      </c>
      <c r="Z1067" s="25">
        <v>0</v>
      </c>
      <c r="AA1067" s="25">
        <v>21</v>
      </c>
      <c r="AB1067" s="26">
        <f>'TAZ 1454 2015 Land Use'!H1067</f>
        <v>3160</v>
      </c>
      <c r="AC1067" s="25">
        <f t="shared" si="55"/>
        <v>2113</v>
      </c>
      <c r="AD1067" s="25">
        <f t="shared" si="56"/>
        <v>1047</v>
      </c>
      <c r="AE1067" s="29">
        <f t="shared" si="57"/>
        <v>4.0269230769230768</v>
      </c>
    </row>
    <row r="1068" spans="1:31" x14ac:dyDescent="0.25">
      <c r="A1068" s="23">
        <v>5</v>
      </c>
      <c r="B1068" s="25">
        <v>1067</v>
      </c>
      <c r="C1068" s="25">
        <v>2390</v>
      </c>
      <c r="D1068" s="25">
        <v>8680</v>
      </c>
      <c r="E1068" s="25">
        <v>341</v>
      </c>
      <c r="F1068" s="25">
        <v>432</v>
      </c>
      <c r="G1068" s="25">
        <v>365</v>
      </c>
      <c r="H1068" s="25">
        <v>1252</v>
      </c>
      <c r="I1068" s="25">
        <v>435</v>
      </c>
      <c r="J1068" s="25">
        <v>766</v>
      </c>
      <c r="K1068" s="25">
        <v>745</v>
      </c>
      <c r="L1068" s="25">
        <v>444</v>
      </c>
      <c r="M1068" s="25">
        <v>1188</v>
      </c>
      <c r="N1068" s="25">
        <v>1202</v>
      </c>
      <c r="O1068" s="25">
        <v>1145</v>
      </c>
      <c r="P1068" s="25">
        <v>792</v>
      </c>
      <c r="Q1068" s="25">
        <v>384</v>
      </c>
      <c r="R1068" s="25">
        <v>69</v>
      </c>
      <c r="S1068" s="25">
        <v>456</v>
      </c>
      <c r="T1068" s="25">
        <v>2093</v>
      </c>
      <c r="U1068" s="25">
        <v>3425</v>
      </c>
      <c r="V1068" s="25">
        <v>2044</v>
      </c>
      <c r="W1068" s="25">
        <v>662</v>
      </c>
      <c r="X1068" s="25">
        <v>39</v>
      </c>
      <c r="Y1068" s="25">
        <v>0</v>
      </c>
      <c r="Z1068" s="25">
        <v>0</v>
      </c>
      <c r="AA1068" s="25">
        <v>39</v>
      </c>
      <c r="AB1068" s="26">
        <f>'TAZ 1454 2015 Land Use'!H1068</f>
        <v>4064</v>
      </c>
      <c r="AC1068" s="25">
        <f t="shared" si="55"/>
        <v>2256</v>
      </c>
      <c r="AD1068" s="25">
        <f t="shared" si="56"/>
        <v>1808</v>
      </c>
      <c r="AE1068" s="29">
        <f t="shared" si="57"/>
        <v>4.0720720720720722</v>
      </c>
    </row>
    <row r="1069" spans="1:31" x14ac:dyDescent="0.25">
      <c r="A1069" s="23">
        <v>5</v>
      </c>
      <c r="B1069" s="25">
        <v>1068</v>
      </c>
      <c r="C1069" s="25">
        <v>1429</v>
      </c>
      <c r="D1069" s="25">
        <v>5729</v>
      </c>
      <c r="E1069" s="25">
        <v>172</v>
      </c>
      <c r="F1069" s="25">
        <v>212</v>
      </c>
      <c r="G1069" s="25">
        <v>224</v>
      </c>
      <c r="H1069" s="25">
        <v>821</v>
      </c>
      <c r="I1069" s="25">
        <v>221</v>
      </c>
      <c r="J1069" s="25">
        <v>715</v>
      </c>
      <c r="K1069" s="25">
        <v>328</v>
      </c>
      <c r="L1069" s="25">
        <v>165</v>
      </c>
      <c r="M1069" s="25">
        <v>601</v>
      </c>
      <c r="N1069" s="25">
        <v>828</v>
      </c>
      <c r="O1069" s="25">
        <v>703</v>
      </c>
      <c r="P1069" s="25">
        <v>449</v>
      </c>
      <c r="Q1069" s="25">
        <v>238</v>
      </c>
      <c r="R1069" s="25">
        <v>39</v>
      </c>
      <c r="S1069" s="25">
        <v>441</v>
      </c>
      <c r="T1069" s="25">
        <v>1635</v>
      </c>
      <c r="U1069" s="25">
        <v>2142</v>
      </c>
      <c r="V1069" s="25">
        <v>1166</v>
      </c>
      <c r="W1069" s="25">
        <v>345</v>
      </c>
      <c r="X1069" s="25">
        <v>112</v>
      </c>
      <c r="Y1069" s="25">
        <v>0</v>
      </c>
      <c r="Z1069" s="25">
        <v>0</v>
      </c>
      <c r="AA1069" s="25">
        <v>112</v>
      </c>
      <c r="AB1069" s="26">
        <f>'TAZ 1454 2015 Land Use'!H1069</f>
        <v>2395</v>
      </c>
      <c r="AC1069" s="25">
        <f t="shared" si="55"/>
        <v>1371</v>
      </c>
      <c r="AD1069" s="25">
        <f t="shared" si="56"/>
        <v>1024</v>
      </c>
      <c r="AE1069" s="29">
        <f t="shared" si="57"/>
        <v>6.2060606060606061</v>
      </c>
    </row>
    <row r="1070" spans="1:31" x14ac:dyDescent="0.25">
      <c r="A1070" s="23">
        <v>5</v>
      </c>
      <c r="B1070" s="25">
        <v>1069</v>
      </c>
      <c r="C1070" s="25">
        <v>4074</v>
      </c>
      <c r="D1070" s="25">
        <v>12010</v>
      </c>
      <c r="E1070" s="25">
        <v>1303</v>
      </c>
      <c r="F1070" s="25">
        <v>794</v>
      </c>
      <c r="G1070" s="25">
        <v>712</v>
      </c>
      <c r="H1070" s="25">
        <v>1265</v>
      </c>
      <c r="I1070" s="25">
        <v>888</v>
      </c>
      <c r="J1070" s="25">
        <v>1859</v>
      </c>
      <c r="K1070" s="25">
        <v>918</v>
      </c>
      <c r="L1070" s="25">
        <v>409</v>
      </c>
      <c r="M1070" s="25">
        <v>2718</v>
      </c>
      <c r="N1070" s="25">
        <v>1356</v>
      </c>
      <c r="O1070" s="25">
        <v>1159</v>
      </c>
      <c r="P1070" s="25">
        <v>1285</v>
      </c>
      <c r="Q1070" s="25">
        <v>931</v>
      </c>
      <c r="R1070" s="25">
        <v>699</v>
      </c>
      <c r="S1070" s="25">
        <v>682</v>
      </c>
      <c r="T1070" s="25">
        <v>2223</v>
      </c>
      <c r="U1070" s="25">
        <v>4297</v>
      </c>
      <c r="V1070" s="25">
        <v>3540</v>
      </c>
      <c r="W1070" s="25">
        <v>1268</v>
      </c>
      <c r="X1070" s="25">
        <v>14</v>
      </c>
      <c r="Y1070" s="25">
        <v>0</v>
      </c>
      <c r="Z1070" s="25">
        <v>0</v>
      </c>
      <c r="AA1070" s="25">
        <v>14</v>
      </c>
      <c r="AB1070" s="26">
        <f>'TAZ 1454 2015 Land Use'!H1070</f>
        <v>6176</v>
      </c>
      <c r="AC1070" s="25">
        <f t="shared" si="55"/>
        <v>3695</v>
      </c>
      <c r="AD1070" s="25">
        <f t="shared" si="56"/>
        <v>2481</v>
      </c>
      <c r="AE1070" s="29">
        <f t="shared" si="57"/>
        <v>6.0660146699266502</v>
      </c>
    </row>
    <row r="1071" spans="1:31" x14ac:dyDescent="0.25">
      <c r="A1071" s="23">
        <v>5</v>
      </c>
      <c r="B1071" s="25">
        <v>1070</v>
      </c>
      <c r="C1071" s="25">
        <v>1282</v>
      </c>
      <c r="D1071" s="25">
        <v>4494</v>
      </c>
      <c r="E1071" s="25">
        <v>192</v>
      </c>
      <c r="F1071" s="25">
        <v>305</v>
      </c>
      <c r="G1071" s="25">
        <v>258</v>
      </c>
      <c r="H1071" s="25">
        <v>527</v>
      </c>
      <c r="I1071" s="25">
        <v>243</v>
      </c>
      <c r="J1071" s="25">
        <v>484</v>
      </c>
      <c r="K1071" s="25">
        <v>325</v>
      </c>
      <c r="L1071" s="25">
        <v>230</v>
      </c>
      <c r="M1071" s="25">
        <v>709</v>
      </c>
      <c r="N1071" s="25">
        <v>573</v>
      </c>
      <c r="O1071" s="25">
        <v>453</v>
      </c>
      <c r="P1071" s="25">
        <v>561</v>
      </c>
      <c r="Q1071" s="25">
        <v>176</v>
      </c>
      <c r="R1071" s="25">
        <v>92</v>
      </c>
      <c r="S1071" s="25">
        <v>213</v>
      </c>
      <c r="T1071" s="25">
        <v>956</v>
      </c>
      <c r="U1071" s="25">
        <v>1871</v>
      </c>
      <c r="V1071" s="25">
        <v>1034</v>
      </c>
      <c r="W1071" s="25">
        <v>420</v>
      </c>
      <c r="X1071" s="25">
        <v>6</v>
      </c>
      <c r="Y1071" s="25">
        <v>0</v>
      </c>
      <c r="Z1071" s="25">
        <v>0</v>
      </c>
      <c r="AA1071" s="25">
        <v>6</v>
      </c>
      <c r="AB1071" s="26">
        <f>'TAZ 1454 2015 Land Use'!H1071</f>
        <v>2153</v>
      </c>
      <c r="AC1071" s="25">
        <f t="shared" si="55"/>
        <v>1134</v>
      </c>
      <c r="AD1071" s="25">
        <f t="shared" si="56"/>
        <v>1019</v>
      </c>
      <c r="AE1071" s="29">
        <f t="shared" si="57"/>
        <v>4.4304347826086961</v>
      </c>
    </row>
    <row r="1072" spans="1:31" x14ac:dyDescent="0.25">
      <c r="A1072" s="23">
        <v>5</v>
      </c>
      <c r="B1072" s="25">
        <v>1071</v>
      </c>
      <c r="C1072" s="25">
        <v>1690</v>
      </c>
      <c r="D1072" s="25">
        <v>6224</v>
      </c>
      <c r="E1072" s="25">
        <v>317</v>
      </c>
      <c r="F1072" s="25">
        <v>274</v>
      </c>
      <c r="G1072" s="25">
        <v>284</v>
      </c>
      <c r="H1072" s="25">
        <v>815</v>
      </c>
      <c r="I1072" s="25">
        <v>278</v>
      </c>
      <c r="J1072" s="25">
        <v>634</v>
      </c>
      <c r="K1072" s="25">
        <v>476</v>
      </c>
      <c r="L1072" s="25">
        <v>302</v>
      </c>
      <c r="M1072" s="25">
        <v>863</v>
      </c>
      <c r="N1072" s="25">
        <v>827</v>
      </c>
      <c r="O1072" s="25">
        <v>602</v>
      </c>
      <c r="P1072" s="25">
        <v>700</v>
      </c>
      <c r="Q1072" s="25">
        <v>315</v>
      </c>
      <c r="R1072" s="25">
        <v>73</v>
      </c>
      <c r="S1072" s="25">
        <v>497</v>
      </c>
      <c r="T1072" s="25">
        <v>1296</v>
      </c>
      <c r="U1072" s="25">
        <v>2477</v>
      </c>
      <c r="V1072" s="25">
        <v>1378</v>
      </c>
      <c r="W1072" s="25">
        <v>576</v>
      </c>
      <c r="X1072" s="25">
        <v>0</v>
      </c>
      <c r="Y1072" s="25">
        <v>0</v>
      </c>
      <c r="Z1072" s="25">
        <v>0</v>
      </c>
      <c r="AA1072" s="25">
        <v>0</v>
      </c>
      <c r="AB1072" s="26">
        <f>'TAZ 1454 2015 Land Use'!H1072</f>
        <v>2972</v>
      </c>
      <c r="AC1072" s="25">
        <f t="shared" si="55"/>
        <v>1586</v>
      </c>
      <c r="AD1072" s="25">
        <f t="shared" si="56"/>
        <v>1386</v>
      </c>
      <c r="AE1072" s="29">
        <f t="shared" si="57"/>
        <v>4.5894039735099339</v>
      </c>
    </row>
    <row r="1073" spans="1:31" x14ac:dyDescent="0.25">
      <c r="A1073" s="23">
        <v>5</v>
      </c>
      <c r="B1073" s="25">
        <v>1072</v>
      </c>
      <c r="C1073" s="25">
        <v>1777</v>
      </c>
      <c r="D1073" s="25">
        <v>5883</v>
      </c>
      <c r="E1073" s="25">
        <v>354</v>
      </c>
      <c r="F1073" s="25">
        <v>399</v>
      </c>
      <c r="G1073" s="25">
        <v>346</v>
      </c>
      <c r="H1073" s="25">
        <v>678</v>
      </c>
      <c r="I1073" s="25">
        <v>434</v>
      </c>
      <c r="J1073" s="25">
        <v>651</v>
      </c>
      <c r="K1073" s="25">
        <v>501</v>
      </c>
      <c r="L1073" s="25">
        <v>191</v>
      </c>
      <c r="M1073" s="25">
        <v>1109</v>
      </c>
      <c r="N1073" s="25">
        <v>668</v>
      </c>
      <c r="O1073" s="25">
        <v>776</v>
      </c>
      <c r="P1073" s="25">
        <v>479</v>
      </c>
      <c r="Q1073" s="25">
        <v>336</v>
      </c>
      <c r="R1073" s="25">
        <v>186</v>
      </c>
      <c r="S1073" s="25">
        <v>349</v>
      </c>
      <c r="T1073" s="25">
        <v>1100</v>
      </c>
      <c r="U1073" s="25">
        <v>2408</v>
      </c>
      <c r="V1073" s="25">
        <v>1431</v>
      </c>
      <c r="W1073" s="25">
        <v>595</v>
      </c>
      <c r="X1073" s="25">
        <v>2</v>
      </c>
      <c r="Y1073" s="25">
        <v>0</v>
      </c>
      <c r="Z1073" s="25">
        <v>0</v>
      </c>
      <c r="AA1073" s="25">
        <v>2</v>
      </c>
      <c r="AB1073" s="26">
        <f>'TAZ 1454 2015 Land Use'!H1073</f>
        <v>2632</v>
      </c>
      <c r="AC1073" s="25">
        <f t="shared" si="55"/>
        <v>1653</v>
      </c>
      <c r="AD1073" s="25">
        <f t="shared" si="56"/>
        <v>979</v>
      </c>
      <c r="AE1073" s="29">
        <f t="shared" si="57"/>
        <v>5.1256544502617798</v>
      </c>
    </row>
    <row r="1074" spans="1:31" x14ac:dyDescent="0.25">
      <c r="A1074" s="23">
        <v>5</v>
      </c>
      <c r="B1074" s="25">
        <v>1073</v>
      </c>
      <c r="C1074" s="25">
        <v>1944</v>
      </c>
      <c r="D1074" s="25">
        <v>5046</v>
      </c>
      <c r="E1074" s="25">
        <v>634</v>
      </c>
      <c r="F1074" s="25">
        <v>508</v>
      </c>
      <c r="G1074" s="25">
        <v>366</v>
      </c>
      <c r="H1074" s="25">
        <v>436</v>
      </c>
      <c r="I1074" s="25">
        <v>613</v>
      </c>
      <c r="J1074" s="25">
        <v>794</v>
      </c>
      <c r="K1074" s="25">
        <v>383</v>
      </c>
      <c r="L1074" s="25">
        <v>154</v>
      </c>
      <c r="M1074" s="25">
        <v>1320</v>
      </c>
      <c r="N1074" s="25">
        <v>624</v>
      </c>
      <c r="O1074" s="25">
        <v>814</v>
      </c>
      <c r="P1074" s="25">
        <v>666</v>
      </c>
      <c r="Q1074" s="25">
        <v>312</v>
      </c>
      <c r="R1074" s="25">
        <v>152</v>
      </c>
      <c r="S1074" s="25">
        <v>418</v>
      </c>
      <c r="T1074" s="25">
        <v>794</v>
      </c>
      <c r="U1074" s="25">
        <v>1900</v>
      </c>
      <c r="V1074" s="25">
        <v>1160</v>
      </c>
      <c r="W1074" s="25">
        <v>774</v>
      </c>
      <c r="X1074" s="25">
        <v>16</v>
      </c>
      <c r="Y1074" s="25">
        <v>0</v>
      </c>
      <c r="Z1074" s="25">
        <v>0</v>
      </c>
      <c r="AA1074" s="25">
        <v>16</v>
      </c>
      <c r="AB1074" s="26">
        <f>'TAZ 1454 2015 Land Use'!H1074</f>
        <v>2400</v>
      </c>
      <c r="AC1074" s="25">
        <f t="shared" si="55"/>
        <v>1560</v>
      </c>
      <c r="AD1074" s="25">
        <f t="shared" si="56"/>
        <v>840</v>
      </c>
      <c r="AE1074" s="29">
        <f t="shared" si="57"/>
        <v>5.4545454545454541</v>
      </c>
    </row>
    <row r="1075" spans="1:31" x14ac:dyDescent="0.25">
      <c r="A1075" s="23">
        <v>5</v>
      </c>
      <c r="B1075" s="25">
        <v>1074</v>
      </c>
      <c r="C1075" s="25">
        <v>2665</v>
      </c>
      <c r="D1075" s="25">
        <v>6948</v>
      </c>
      <c r="E1075" s="25">
        <v>563</v>
      </c>
      <c r="F1075" s="25">
        <v>1195</v>
      </c>
      <c r="G1075" s="25">
        <v>350</v>
      </c>
      <c r="H1075" s="25">
        <v>557</v>
      </c>
      <c r="I1075" s="25">
        <v>631</v>
      </c>
      <c r="J1075" s="25">
        <v>963</v>
      </c>
      <c r="K1075" s="25">
        <v>841</v>
      </c>
      <c r="L1075" s="25">
        <v>230</v>
      </c>
      <c r="M1075" s="25">
        <v>1945</v>
      </c>
      <c r="N1075" s="25">
        <v>720</v>
      </c>
      <c r="O1075" s="25">
        <v>668</v>
      </c>
      <c r="P1075" s="25">
        <v>1057</v>
      </c>
      <c r="Q1075" s="25">
        <v>793</v>
      </c>
      <c r="R1075" s="25">
        <v>147</v>
      </c>
      <c r="S1075" s="25">
        <v>228</v>
      </c>
      <c r="T1075" s="25">
        <v>1001</v>
      </c>
      <c r="U1075" s="25">
        <v>2341</v>
      </c>
      <c r="V1075" s="25">
        <v>2323</v>
      </c>
      <c r="W1075" s="25">
        <v>1055</v>
      </c>
      <c r="X1075" s="25">
        <v>22</v>
      </c>
      <c r="Y1075" s="25">
        <v>0</v>
      </c>
      <c r="Z1075" s="25">
        <v>0</v>
      </c>
      <c r="AA1075" s="25">
        <v>22</v>
      </c>
      <c r="AB1075" s="26">
        <f>'TAZ 1454 2015 Land Use'!H1075</f>
        <v>3753</v>
      </c>
      <c r="AC1075" s="25">
        <f t="shared" si="55"/>
        <v>2645</v>
      </c>
      <c r="AD1075" s="25">
        <f t="shared" si="56"/>
        <v>1108</v>
      </c>
      <c r="AE1075" s="29">
        <f t="shared" si="57"/>
        <v>4.8173913043478258</v>
      </c>
    </row>
    <row r="1076" spans="1:31" x14ac:dyDescent="0.25">
      <c r="A1076" s="23">
        <v>5</v>
      </c>
      <c r="B1076" s="25">
        <v>1075</v>
      </c>
      <c r="C1076" s="25">
        <v>1029</v>
      </c>
      <c r="D1076" s="25">
        <v>2692</v>
      </c>
      <c r="E1076" s="25">
        <v>277</v>
      </c>
      <c r="F1076" s="25">
        <v>330</v>
      </c>
      <c r="G1076" s="25">
        <v>130</v>
      </c>
      <c r="H1076" s="25">
        <v>292</v>
      </c>
      <c r="I1076" s="25">
        <v>127</v>
      </c>
      <c r="J1076" s="25">
        <v>483</v>
      </c>
      <c r="K1076" s="25">
        <v>331</v>
      </c>
      <c r="L1076" s="25">
        <v>88</v>
      </c>
      <c r="M1076" s="25">
        <v>713</v>
      </c>
      <c r="N1076" s="25">
        <v>316</v>
      </c>
      <c r="O1076" s="25">
        <v>397</v>
      </c>
      <c r="P1076" s="25">
        <v>322</v>
      </c>
      <c r="Q1076" s="25">
        <v>203</v>
      </c>
      <c r="R1076" s="25">
        <v>107</v>
      </c>
      <c r="S1076" s="25">
        <v>135</v>
      </c>
      <c r="T1076" s="25">
        <v>529</v>
      </c>
      <c r="U1076" s="25">
        <v>968</v>
      </c>
      <c r="V1076" s="25">
        <v>778</v>
      </c>
      <c r="W1076" s="25">
        <v>282</v>
      </c>
      <c r="X1076" s="25">
        <v>3</v>
      </c>
      <c r="Y1076" s="25">
        <v>0</v>
      </c>
      <c r="Z1076" s="25">
        <v>0</v>
      </c>
      <c r="AA1076" s="25">
        <v>3</v>
      </c>
      <c r="AB1076" s="26">
        <f>'TAZ 1454 2015 Land Use'!H1076</f>
        <v>1633</v>
      </c>
      <c r="AC1076" s="25">
        <f t="shared" si="55"/>
        <v>1145</v>
      </c>
      <c r="AD1076" s="25">
        <f t="shared" si="56"/>
        <v>488</v>
      </c>
      <c r="AE1076" s="29">
        <f t="shared" si="57"/>
        <v>5.5454545454545459</v>
      </c>
    </row>
    <row r="1077" spans="1:31" x14ac:dyDescent="0.25">
      <c r="A1077" s="23">
        <v>5</v>
      </c>
      <c r="B1077" s="25">
        <v>1076</v>
      </c>
      <c r="C1077" s="25">
        <v>1261</v>
      </c>
      <c r="D1077" s="25">
        <v>3344</v>
      </c>
      <c r="E1077" s="25">
        <v>292</v>
      </c>
      <c r="F1077" s="25">
        <v>544</v>
      </c>
      <c r="G1077" s="25">
        <v>179</v>
      </c>
      <c r="H1077" s="25">
        <v>246</v>
      </c>
      <c r="I1077" s="25">
        <v>294</v>
      </c>
      <c r="J1077" s="25">
        <v>423</v>
      </c>
      <c r="K1077" s="25">
        <v>476</v>
      </c>
      <c r="L1077" s="25">
        <v>68</v>
      </c>
      <c r="M1077" s="25">
        <v>940</v>
      </c>
      <c r="N1077" s="25">
        <v>321</v>
      </c>
      <c r="O1077" s="25">
        <v>255</v>
      </c>
      <c r="P1077" s="25">
        <v>449</v>
      </c>
      <c r="Q1077" s="25">
        <v>354</v>
      </c>
      <c r="R1077" s="25">
        <v>203</v>
      </c>
      <c r="S1077" s="25">
        <v>188</v>
      </c>
      <c r="T1077" s="25">
        <v>368</v>
      </c>
      <c r="U1077" s="25">
        <v>1052</v>
      </c>
      <c r="V1077" s="25">
        <v>1074</v>
      </c>
      <c r="W1077" s="25">
        <v>662</v>
      </c>
      <c r="X1077" s="25">
        <v>0</v>
      </c>
      <c r="Y1077" s="25">
        <v>0</v>
      </c>
      <c r="Z1077" s="25">
        <v>0</v>
      </c>
      <c r="AA1077" s="25">
        <v>0</v>
      </c>
      <c r="AB1077" s="26">
        <f>'TAZ 1454 2015 Land Use'!H1077</f>
        <v>1796</v>
      </c>
      <c r="AC1077" s="25">
        <f t="shared" si="55"/>
        <v>1375</v>
      </c>
      <c r="AD1077" s="25">
        <f t="shared" si="56"/>
        <v>421</v>
      </c>
      <c r="AE1077" s="29">
        <f t="shared" si="57"/>
        <v>6.1911764705882355</v>
      </c>
    </row>
    <row r="1078" spans="1:31" x14ac:dyDescent="0.25">
      <c r="A1078" s="23">
        <v>5</v>
      </c>
      <c r="B1078" s="25">
        <v>1077</v>
      </c>
      <c r="C1078" s="25">
        <v>1955</v>
      </c>
      <c r="D1078" s="25">
        <v>5532</v>
      </c>
      <c r="E1078" s="25">
        <v>449</v>
      </c>
      <c r="F1078" s="25">
        <v>667</v>
      </c>
      <c r="G1078" s="25">
        <v>413</v>
      </c>
      <c r="H1078" s="25">
        <v>426</v>
      </c>
      <c r="I1078" s="25">
        <v>432</v>
      </c>
      <c r="J1078" s="25">
        <v>730</v>
      </c>
      <c r="K1078" s="25">
        <v>587</v>
      </c>
      <c r="L1078" s="25">
        <v>206</v>
      </c>
      <c r="M1078" s="25">
        <v>1402</v>
      </c>
      <c r="N1078" s="25">
        <v>553</v>
      </c>
      <c r="O1078" s="25">
        <v>552</v>
      </c>
      <c r="P1078" s="25">
        <v>612</v>
      </c>
      <c r="Q1078" s="25">
        <v>366</v>
      </c>
      <c r="R1078" s="25">
        <v>425</v>
      </c>
      <c r="S1078" s="25">
        <v>196</v>
      </c>
      <c r="T1078" s="25">
        <v>913</v>
      </c>
      <c r="U1078" s="25">
        <v>2059</v>
      </c>
      <c r="V1078" s="25">
        <v>1555</v>
      </c>
      <c r="W1078" s="25">
        <v>809</v>
      </c>
      <c r="X1078" s="25">
        <v>5</v>
      </c>
      <c r="Y1078" s="25">
        <v>0</v>
      </c>
      <c r="Z1078" s="25">
        <v>0</v>
      </c>
      <c r="AA1078" s="25">
        <v>5</v>
      </c>
      <c r="AB1078" s="26">
        <f>'TAZ 1454 2015 Land Use'!H1078</f>
        <v>2979</v>
      </c>
      <c r="AC1078" s="25">
        <f t="shared" si="55"/>
        <v>1904</v>
      </c>
      <c r="AD1078" s="25">
        <f t="shared" si="56"/>
        <v>1075</v>
      </c>
      <c r="AE1078" s="29">
        <f t="shared" si="57"/>
        <v>5.2184466019417473</v>
      </c>
    </row>
    <row r="1079" spans="1:31" x14ac:dyDescent="0.25">
      <c r="A1079" s="23">
        <v>5</v>
      </c>
      <c r="B1079" s="25">
        <v>1078</v>
      </c>
      <c r="C1079" s="25">
        <v>1595</v>
      </c>
      <c r="D1079" s="25">
        <v>4421</v>
      </c>
      <c r="E1079" s="25">
        <v>367</v>
      </c>
      <c r="F1079" s="25">
        <v>542</v>
      </c>
      <c r="G1079" s="25">
        <v>297</v>
      </c>
      <c r="H1079" s="25">
        <v>389</v>
      </c>
      <c r="I1079" s="25">
        <v>496</v>
      </c>
      <c r="J1079" s="25">
        <v>520</v>
      </c>
      <c r="K1079" s="25">
        <v>406</v>
      </c>
      <c r="L1079" s="25">
        <v>173</v>
      </c>
      <c r="M1079" s="25">
        <v>1133</v>
      </c>
      <c r="N1079" s="25">
        <v>462</v>
      </c>
      <c r="O1079" s="25">
        <v>479</v>
      </c>
      <c r="P1079" s="25">
        <v>503</v>
      </c>
      <c r="Q1079" s="25">
        <v>390</v>
      </c>
      <c r="R1079" s="25">
        <v>223</v>
      </c>
      <c r="S1079" s="25">
        <v>138</v>
      </c>
      <c r="T1079" s="25">
        <v>671</v>
      </c>
      <c r="U1079" s="25">
        <v>1471</v>
      </c>
      <c r="V1079" s="25">
        <v>1325</v>
      </c>
      <c r="W1079" s="25">
        <v>816</v>
      </c>
      <c r="X1079" s="25">
        <v>22</v>
      </c>
      <c r="Y1079" s="25">
        <v>0</v>
      </c>
      <c r="Z1079" s="25">
        <v>0</v>
      </c>
      <c r="AA1079" s="25">
        <v>22</v>
      </c>
      <c r="AB1079" s="26">
        <f>'TAZ 1454 2015 Land Use'!H1079</f>
        <v>2072</v>
      </c>
      <c r="AC1079" s="25">
        <f t="shared" si="55"/>
        <v>1332</v>
      </c>
      <c r="AD1079" s="25">
        <f t="shared" si="56"/>
        <v>740</v>
      </c>
      <c r="AE1079" s="29">
        <f t="shared" si="57"/>
        <v>4.2774566473988438</v>
      </c>
    </row>
    <row r="1080" spans="1:31" x14ac:dyDescent="0.25">
      <c r="A1080" s="23">
        <v>5</v>
      </c>
      <c r="B1080" s="25">
        <v>1079</v>
      </c>
      <c r="C1080" s="25">
        <v>3107</v>
      </c>
      <c r="D1080" s="25">
        <v>8922</v>
      </c>
      <c r="E1080" s="25">
        <v>574</v>
      </c>
      <c r="F1080" s="25">
        <v>1167</v>
      </c>
      <c r="G1080" s="25">
        <v>505</v>
      </c>
      <c r="H1080" s="25">
        <v>861</v>
      </c>
      <c r="I1080" s="25">
        <v>844</v>
      </c>
      <c r="J1080" s="25">
        <v>972</v>
      </c>
      <c r="K1080" s="25">
        <v>983</v>
      </c>
      <c r="L1080" s="25">
        <v>308</v>
      </c>
      <c r="M1080" s="25">
        <v>2287</v>
      </c>
      <c r="N1080" s="25">
        <v>820</v>
      </c>
      <c r="O1080" s="25">
        <v>648</v>
      </c>
      <c r="P1080" s="25">
        <v>776</v>
      </c>
      <c r="Q1080" s="25">
        <v>825</v>
      </c>
      <c r="R1080" s="25">
        <v>858</v>
      </c>
      <c r="S1080" s="25">
        <v>419</v>
      </c>
      <c r="T1080" s="25">
        <v>1239</v>
      </c>
      <c r="U1080" s="25">
        <v>2546</v>
      </c>
      <c r="V1080" s="25">
        <v>2737</v>
      </c>
      <c r="W1080" s="25">
        <v>1981</v>
      </c>
      <c r="X1080" s="25">
        <v>39</v>
      </c>
      <c r="Y1080" s="25">
        <v>0</v>
      </c>
      <c r="Z1080" s="25">
        <v>0</v>
      </c>
      <c r="AA1080" s="25">
        <v>39</v>
      </c>
      <c r="AB1080" s="26">
        <f>'TAZ 1454 2015 Land Use'!H1080</f>
        <v>4236</v>
      </c>
      <c r="AC1080" s="25">
        <f t="shared" si="55"/>
        <v>2938</v>
      </c>
      <c r="AD1080" s="25">
        <f t="shared" si="56"/>
        <v>1298</v>
      </c>
      <c r="AE1080" s="29">
        <f t="shared" si="57"/>
        <v>4.2142857142857144</v>
      </c>
    </row>
    <row r="1081" spans="1:31" x14ac:dyDescent="0.25">
      <c r="A1081" s="23">
        <v>5</v>
      </c>
      <c r="B1081" s="25">
        <v>1080</v>
      </c>
      <c r="C1081" s="25">
        <v>1929</v>
      </c>
      <c r="D1081" s="25">
        <v>5934</v>
      </c>
      <c r="E1081" s="25">
        <v>454</v>
      </c>
      <c r="F1081" s="25">
        <v>478</v>
      </c>
      <c r="G1081" s="25">
        <v>306</v>
      </c>
      <c r="H1081" s="25">
        <v>691</v>
      </c>
      <c r="I1081" s="25">
        <v>543</v>
      </c>
      <c r="J1081" s="25">
        <v>496</v>
      </c>
      <c r="K1081" s="25">
        <v>643</v>
      </c>
      <c r="L1081" s="25">
        <v>247</v>
      </c>
      <c r="M1081" s="25">
        <v>1207</v>
      </c>
      <c r="N1081" s="25">
        <v>722</v>
      </c>
      <c r="O1081" s="25">
        <v>663</v>
      </c>
      <c r="P1081" s="25">
        <v>537</v>
      </c>
      <c r="Q1081" s="25">
        <v>453</v>
      </c>
      <c r="R1081" s="25">
        <v>276</v>
      </c>
      <c r="S1081" s="25">
        <v>225</v>
      </c>
      <c r="T1081" s="25">
        <v>1292</v>
      </c>
      <c r="U1081" s="25">
        <v>1898</v>
      </c>
      <c r="V1081" s="25">
        <v>1758</v>
      </c>
      <c r="W1081" s="25">
        <v>761</v>
      </c>
      <c r="X1081" s="25">
        <v>14</v>
      </c>
      <c r="Y1081" s="25">
        <v>0</v>
      </c>
      <c r="Z1081" s="25">
        <v>0</v>
      </c>
      <c r="AA1081" s="25">
        <v>14</v>
      </c>
      <c r="AB1081" s="26">
        <f>'TAZ 1454 2015 Land Use'!H1081</f>
        <v>2886</v>
      </c>
      <c r="AC1081" s="25">
        <f t="shared" si="55"/>
        <v>1782</v>
      </c>
      <c r="AD1081" s="25">
        <f t="shared" si="56"/>
        <v>1104</v>
      </c>
      <c r="AE1081" s="29">
        <f t="shared" si="57"/>
        <v>4.4696356275303648</v>
      </c>
    </row>
    <row r="1082" spans="1:31" x14ac:dyDescent="0.25">
      <c r="A1082" s="23">
        <v>5</v>
      </c>
      <c r="B1082" s="25">
        <v>1081</v>
      </c>
      <c r="C1082" s="25">
        <v>1271</v>
      </c>
      <c r="D1082" s="25">
        <v>4334</v>
      </c>
      <c r="E1082" s="25">
        <v>187</v>
      </c>
      <c r="F1082" s="25">
        <v>338</v>
      </c>
      <c r="G1082" s="25">
        <v>241</v>
      </c>
      <c r="H1082" s="25">
        <v>505</v>
      </c>
      <c r="I1082" s="25">
        <v>262</v>
      </c>
      <c r="J1082" s="25">
        <v>418</v>
      </c>
      <c r="K1082" s="25">
        <v>375</v>
      </c>
      <c r="L1082" s="25">
        <v>216</v>
      </c>
      <c r="M1082" s="25">
        <v>615</v>
      </c>
      <c r="N1082" s="25">
        <v>656</v>
      </c>
      <c r="O1082" s="25">
        <v>413</v>
      </c>
      <c r="P1082" s="25">
        <v>435</v>
      </c>
      <c r="Q1082" s="25">
        <v>250</v>
      </c>
      <c r="R1082" s="25">
        <v>173</v>
      </c>
      <c r="S1082" s="25">
        <v>224</v>
      </c>
      <c r="T1082" s="25">
        <v>810</v>
      </c>
      <c r="U1082" s="25">
        <v>1278</v>
      </c>
      <c r="V1082" s="25">
        <v>1198</v>
      </c>
      <c r="W1082" s="25">
        <v>824</v>
      </c>
      <c r="X1082" s="25">
        <v>11</v>
      </c>
      <c r="Y1082" s="25">
        <v>0</v>
      </c>
      <c r="Z1082" s="25">
        <v>0</v>
      </c>
      <c r="AA1082" s="25">
        <v>11</v>
      </c>
      <c r="AB1082" s="26">
        <f>'TAZ 1454 2015 Land Use'!H1082</f>
        <v>1700</v>
      </c>
      <c r="AC1082" s="25">
        <f t="shared" si="55"/>
        <v>1168</v>
      </c>
      <c r="AD1082" s="25">
        <f t="shared" si="56"/>
        <v>532</v>
      </c>
      <c r="AE1082" s="29">
        <f t="shared" si="57"/>
        <v>2.4629629629629628</v>
      </c>
    </row>
    <row r="1083" spans="1:31" x14ac:dyDescent="0.25">
      <c r="A1083" s="23">
        <v>5</v>
      </c>
      <c r="B1083" s="25">
        <v>1082</v>
      </c>
      <c r="C1083" s="25">
        <v>1968</v>
      </c>
      <c r="D1083" s="25">
        <v>5943</v>
      </c>
      <c r="E1083" s="25">
        <v>353</v>
      </c>
      <c r="F1083" s="25">
        <v>635</v>
      </c>
      <c r="G1083" s="25">
        <v>431</v>
      </c>
      <c r="H1083" s="25">
        <v>549</v>
      </c>
      <c r="I1083" s="25">
        <v>503</v>
      </c>
      <c r="J1083" s="25">
        <v>508</v>
      </c>
      <c r="K1083" s="25">
        <v>712</v>
      </c>
      <c r="L1083" s="25">
        <v>245</v>
      </c>
      <c r="M1083" s="25">
        <v>1279</v>
      </c>
      <c r="N1083" s="25">
        <v>689</v>
      </c>
      <c r="O1083" s="25">
        <v>500</v>
      </c>
      <c r="P1083" s="25">
        <v>655</v>
      </c>
      <c r="Q1083" s="25">
        <v>385</v>
      </c>
      <c r="R1083" s="25">
        <v>428</v>
      </c>
      <c r="S1083" s="25">
        <v>339</v>
      </c>
      <c r="T1083" s="25">
        <v>886</v>
      </c>
      <c r="U1083" s="25">
        <v>1933</v>
      </c>
      <c r="V1083" s="25">
        <v>1750</v>
      </c>
      <c r="W1083" s="25">
        <v>1035</v>
      </c>
      <c r="X1083" s="25">
        <v>15</v>
      </c>
      <c r="Y1083" s="25">
        <v>0</v>
      </c>
      <c r="Z1083" s="25">
        <v>0</v>
      </c>
      <c r="AA1083" s="25">
        <v>15</v>
      </c>
      <c r="AB1083" s="26">
        <f>'TAZ 1454 2015 Land Use'!H1083</f>
        <v>3065</v>
      </c>
      <c r="AC1083" s="25">
        <f t="shared" si="55"/>
        <v>1932</v>
      </c>
      <c r="AD1083" s="25">
        <f t="shared" si="56"/>
        <v>1133</v>
      </c>
      <c r="AE1083" s="29">
        <f t="shared" si="57"/>
        <v>4.6244897959183673</v>
      </c>
    </row>
    <row r="1084" spans="1:31" x14ac:dyDescent="0.25">
      <c r="A1084" s="23">
        <v>5</v>
      </c>
      <c r="B1084" s="25">
        <v>1083</v>
      </c>
      <c r="C1084" s="25">
        <v>5295</v>
      </c>
      <c r="D1084" s="25">
        <v>14955</v>
      </c>
      <c r="E1084" s="25">
        <v>1178</v>
      </c>
      <c r="F1084" s="25">
        <v>1676</v>
      </c>
      <c r="G1084" s="25">
        <v>1054</v>
      </c>
      <c r="H1084" s="25">
        <v>1387</v>
      </c>
      <c r="I1084" s="25">
        <v>924</v>
      </c>
      <c r="J1084" s="25">
        <v>1938</v>
      </c>
      <c r="K1084" s="25">
        <v>1920</v>
      </c>
      <c r="L1084" s="25">
        <v>513</v>
      </c>
      <c r="M1084" s="25">
        <v>3509</v>
      </c>
      <c r="N1084" s="25">
        <v>1786</v>
      </c>
      <c r="O1084" s="25">
        <v>1021</v>
      </c>
      <c r="P1084" s="25">
        <v>1475</v>
      </c>
      <c r="Q1084" s="25">
        <v>1485</v>
      </c>
      <c r="R1084" s="25">
        <v>1314</v>
      </c>
      <c r="S1084" s="25">
        <v>758</v>
      </c>
      <c r="T1084" s="25">
        <v>2405</v>
      </c>
      <c r="U1084" s="25">
        <v>5314</v>
      </c>
      <c r="V1084" s="25">
        <v>4473</v>
      </c>
      <c r="W1084" s="25">
        <v>2005</v>
      </c>
      <c r="X1084" s="25">
        <v>4</v>
      </c>
      <c r="Y1084" s="25">
        <v>0</v>
      </c>
      <c r="Z1084" s="25">
        <v>0</v>
      </c>
      <c r="AA1084" s="25">
        <v>4</v>
      </c>
      <c r="AB1084" s="26">
        <f>'TAZ 1454 2015 Land Use'!H1084</f>
        <v>8249</v>
      </c>
      <c r="AC1084" s="25">
        <f t="shared" si="55"/>
        <v>5778</v>
      </c>
      <c r="AD1084" s="25">
        <f t="shared" si="56"/>
        <v>2471</v>
      </c>
      <c r="AE1084" s="29">
        <f t="shared" si="57"/>
        <v>4.8167641325536064</v>
      </c>
    </row>
    <row r="1085" spans="1:31" x14ac:dyDescent="0.25">
      <c r="A1085" s="23">
        <v>5</v>
      </c>
      <c r="B1085" s="25">
        <v>1084</v>
      </c>
      <c r="C1085" s="25">
        <v>2166</v>
      </c>
      <c r="D1085" s="25">
        <v>6001</v>
      </c>
      <c r="E1085" s="25">
        <v>419</v>
      </c>
      <c r="F1085" s="25">
        <v>841</v>
      </c>
      <c r="G1085" s="25">
        <v>360</v>
      </c>
      <c r="H1085" s="25">
        <v>546</v>
      </c>
      <c r="I1085" s="25">
        <v>688</v>
      </c>
      <c r="J1085" s="25">
        <v>557</v>
      </c>
      <c r="K1085" s="25">
        <v>737</v>
      </c>
      <c r="L1085" s="25">
        <v>184</v>
      </c>
      <c r="M1085" s="25">
        <v>1617</v>
      </c>
      <c r="N1085" s="25">
        <v>549</v>
      </c>
      <c r="O1085" s="25">
        <v>413</v>
      </c>
      <c r="P1085" s="25">
        <v>640</v>
      </c>
      <c r="Q1085" s="25">
        <v>632</v>
      </c>
      <c r="R1085" s="25">
        <v>481</v>
      </c>
      <c r="S1085" s="25">
        <v>75</v>
      </c>
      <c r="T1085" s="25">
        <v>987</v>
      </c>
      <c r="U1085" s="25">
        <v>1689</v>
      </c>
      <c r="V1085" s="25">
        <v>1938</v>
      </c>
      <c r="W1085" s="25">
        <v>1312</v>
      </c>
      <c r="X1085" s="25">
        <v>28</v>
      </c>
      <c r="Y1085" s="25">
        <v>0</v>
      </c>
      <c r="Z1085" s="25">
        <v>0</v>
      </c>
      <c r="AA1085" s="25">
        <v>28</v>
      </c>
      <c r="AB1085" s="26">
        <f>'TAZ 1454 2015 Land Use'!H1085</f>
        <v>2898</v>
      </c>
      <c r="AC1085" s="25">
        <f t="shared" si="55"/>
        <v>2031</v>
      </c>
      <c r="AD1085" s="25">
        <f t="shared" si="56"/>
        <v>867</v>
      </c>
      <c r="AE1085" s="29">
        <f t="shared" si="57"/>
        <v>4.7119565217391308</v>
      </c>
    </row>
    <row r="1086" spans="1:31" x14ac:dyDescent="0.25">
      <c r="A1086" s="23">
        <v>5</v>
      </c>
      <c r="B1086" s="25">
        <v>1085</v>
      </c>
      <c r="C1086" s="25">
        <v>1382</v>
      </c>
      <c r="D1086" s="25">
        <v>4708</v>
      </c>
      <c r="E1086" s="25">
        <v>186</v>
      </c>
      <c r="F1086" s="25">
        <v>395</v>
      </c>
      <c r="G1086" s="25">
        <v>272</v>
      </c>
      <c r="H1086" s="25">
        <v>529</v>
      </c>
      <c r="I1086" s="25">
        <v>290</v>
      </c>
      <c r="J1086" s="25">
        <v>403</v>
      </c>
      <c r="K1086" s="25">
        <v>402</v>
      </c>
      <c r="L1086" s="25">
        <v>287</v>
      </c>
      <c r="M1086" s="25">
        <v>931</v>
      </c>
      <c r="N1086" s="25">
        <v>451</v>
      </c>
      <c r="O1086" s="25">
        <v>187</v>
      </c>
      <c r="P1086" s="25">
        <v>306</v>
      </c>
      <c r="Q1086" s="25">
        <v>384</v>
      </c>
      <c r="R1086" s="25">
        <v>505</v>
      </c>
      <c r="S1086" s="25">
        <v>225</v>
      </c>
      <c r="T1086" s="25">
        <v>590</v>
      </c>
      <c r="U1086" s="25">
        <v>1590</v>
      </c>
      <c r="V1086" s="25">
        <v>1499</v>
      </c>
      <c r="W1086" s="25">
        <v>804</v>
      </c>
      <c r="X1086" s="25">
        <v>7</v>
      </c>
      <c r="Y1086" s="25">
        <v>0</v>
      </c>
      <c r="Z1086" s="25">
        <v>0</v>
      </c>
      <c r="AA1086" s="25">
        <v>7</v>
      </c>
      <c r="AB1086" s="26">
        <f>'TAZ 1454 2015 Land Use'!H1086</f>
        <v>2639</v>
      </c>
      <c r="AC1086" s="25">
        <f t="shared" si="55"/>
        <v>1207</v>
      </c>
      <c r="AD1086" s="25">
        <f t="shared" si="56"/>
        <v>1432</v>
      </c>
      <c r="AE1086" s="29">
        <f t="shared" si="57"/>
        <v>4.989547038327526</v>
      </c>
    </row>
    <row r="1087" spans="1:31" x14ac:dyDescent="0.25">
      <c r="A1087" s="23">
        <v>5</v>
      </c>
      <c r="B1087" s="25">
        <v>1086</v>
      </c>
      <c r="C1087" s="25">
        <v>2157</v>
      </c>
      <c r="D1087" s="25">
        <v>6503</v>
      </c>
      <c r="E1087" s="25">
        <v>454</v>
      </c>
      <c r="F1087" s="25">
        <v>643</v>
      </c>
      <c r="G1087" s="25">
        <v>365</v>
      </c>
      <c r="H1087" s="25">
        <v>695</v>
      </c>
      <c r="I1087" s="25">
        <v>491</v>
      </c>
      <c r="J1087" s="25">
        <v>737</v>
      </c>
      <c r="K1087" s="25">
        <v>657</v>
      </c>
      <c r="L1087" s="25">
        <v>272</v>
      </c>
      <c r="M1087" s="25">
        <v>1414</v>
      </c>
      <c r="N1087" s="25">
        <v>743</v>
      </c>
      <c r="O1087" s="25">
        <v>288</v>
      </c>
      <c r="P1087" s="25">
        <v>706</v>
      </c>
      <c r="Q1087" s="25">
        <v>778</v>
      </c>
      <c r="R1087" s="25">
        <v>385</v>
      </c>
      <c r="S1087" s="25">
        <v>200</v>
      </c>
      <c r="T1087" s="25">
        <v>1086</v>
      </c>
      <c r="U1087" s="25">
        <v>2251</v>
      </c>
      <c r="V1087" s="25">
        <v>1850</v>
      </c>
      <c r="W1087" s="25">
        <v>1116</v>
      </c>
      <c r="X1087" s="25">
        <v>1</v>
      </c>
      <c r="Y1087" s="25">
        <v>0</v>
      </c>
      <c r="Z1087" s="25">
        <v>0</v>
      </c>
      <c r="AA1087" s="25">
        <v>1</v>
      </c>
      <c r="AB1087" s="26">
        <f>'TAZ 1454 2015 Land Use'!H1087</f>
        <v>3226</v>
      </c>
      <c r="AC1087" s="25">
        <f t="shared" si="55"/>
        <v>2051</v>
      </c>
      <c r="AD1087" s="25">
        <f t="shared" si="56"/>
        <v>1175</v>
      </c>
      <c r="AE1087" s="29">
        <f t="shared" si="57"/>
        <v>4.319852941176471</v>
      </c>
    </row>
    <row r="1088" spans="1:31" x14ac:dyDescent="0.25">
      <c r="A1088" s="23">
        <v>5</v>
      </c>
      <c r="B1088" s="25">
        <v>1087</v>
      </c>
      <c r="C1088" s="25">
        <v>2268</v>
      </c>
      <c r="D1088" s="25">
        <v>6372</v>
      </c>
      <c r="E1088" s="25">
        <v>492</v>
      </c>
      <c r="F1088" s="25">
        <v>724</v>
      </c>
      <c r="G1088" s="25">
        <v>438</v>
      </c>
      <c r="H1088" s="25">
        <v>614</v>
      </c>
      <c r="I1088" s="25">
        <v>420</v>
      </c>
      <c r="J1088" s="25">
        <v>867</v>
      </c>
      <c r="K1088" s="25">
        <v>700</v>
      </c>
      <c r="L1088" s="25">
        <v>281</v>
      </c>
      <c r="M1088" s="25">
        <v>1697</v>
      </c>
      <c r="N1088" s="25">
        <v>571</v>
      </c>
      <c r="O1088" s="25">
        <v>208</v>
      </c>
      <c r="P1088" s="25">
        <v>525</v>
      </c>
      <c r="Q1088" s="25">
        <v>557</v>
      </c>
      <c r="R1088" s="25">
        <v>978</v>
      </c>
      <c r="S1088" s="25">
        <v>266</v>
      </c>
      <c r="T1088" s="25">
        <v>885</v>
      </c>
      <c r="U1088" s="25">
        <v>1839</v>
      </c>
      <c r="V1088" s="25">
        <v>2164</v>
      </c>
      <c r="W1088" s="25">
        <v>1218</v>
      </c>
      <c r="X1088" s="25">
        <v>9</v>
      </c>
      <c r="Y1088" s="25">
        <v>0</v>
      </c>
      <c r="Z1088" s="25">
        <v>0</v>
      </c>
      <c r="AA1088" s="25">
        <v>9</v>
      </c>
      <c r="AB1088" s="26">
        <f>'TAZ 1454 2015 Land Use'!H1088</f>
        <v>3556</v>
      </c>
      <c r="AC1088" s="25">
        <f t="shared" si="55"/>
        <v>2267</v>
      </c>
      <c r="AD1088" s="25">
        <f t="shared" si="56"/>
        <v>1289</v>
      </c>
      <c r="AE1088" s="29">
        <f t="shared" si="57"/>
        <v>4.5871886120996441</v>
      </c>
    </row>
    <row r="1089" spans="1:31" x14ac:dyDescent="0.25">
      <c r="A1089" s="23">
        <v>5</v>
      </c>
      <c r="B1089" s="25">
        <v>1088</v>
      </c>
      <c r="C1089" s="25">
        <v>1303</v>
      </c>
      <c r="D1089" s="25">
        <v>4540</v>
      </c>
      <c r="E1089" s="25">
        <v>139</v>
      </c>
      <c r="F1089" s="25">
        <v>448</v>
      </c>
      <c r="G1089" s="25">
        <v>211</v>
      </c>
      <c r="H1089" s="25">
        <v>505</v>
      </c>
      <c r="I1089" s="25">
        <v>325</v>
      </c>
      <c r="J1089" s="25">
        <v>355</v>
      </c>
      <c r="K1089" s="25">
        <v>416</v>
      </c>
      <c r="L1089" s="25">
        <v>207</v>
      </c>
      <c r="M1089" s="25">
        <v>846</v>
      </c>
      <c r="N1089" s="25">
        <v>457</v>
      </c>
      <c r="O1089" s="25">
        <v>225</v>
      </c>
      <c r="P1089" s="25">
        <v>478</v>
      </c>
      <c r="Q1089" s="25">
        <v>354</v>
      </c>
      <c r="R1089" s="25">
        <v>246</v>
      </c>
      <c r="S1089" s="25">
        <v>238</v>
      </c>
      <c r="T1089" s="25">
        <v>809</v>
      </c>
      <c r="U1089" s="25">
        <v>1486</v>
      </c>
      <c r="V1089" s="25">
        <v>1284</v>
      </c>
      <c r="W1089" s="25">
        <v>723</v>
      </c>
      <c r="X1089" s="25">
        <v>29</v>
      </c>
      <c r="Y1089" s="25">
        <v>0</v>
      </c>
      <c r="Z1089" s="25">
        <v>0</v>
      </c>
      <c r="AA1089" s="25">
        <v>29</v>
      </c>
      <c r="AB1089" s="26">
        <f>'TAZ 1454 2015 Land Use'!H1089</f>
        <v>2115</v>
      </c>
      <c r="AC1089" s="25">
        <f t="shared" si="55"/>
        <v>1187</v>
      </c>
      <c r="AD1089" s="25">
        <f t="shared" si="56"/>
        <v>928</v>
      </c>
      <c r="AE1089" s="29">
        <f t="shared" si="57"/>
        <v>4.4830917874396139</v>
      </c>
    </row>
    <row r="1090" spans="1:31" x14ac:dyDescent="0.25">
      <c r="A1090" s="23">
        <v>5</v>
      </c>
      <c r="B1090" s="25">
        <v>1089</v>
      </c>
      <c r="C1090" s="25">
        <v>2146</v>
      </c>
      <c r="D1090" s="25">
        <v>6094</v>
      </c>
      <c r="E1090" s="25">
        <v>421</v>
      </c>
      <c r="F1090" s="25">
        <v>809</v>
      </c>
      <c r="G1090" s="25">
        <v>320</v>
      </c>
      <c r="H1090" s="25">
        <v>596</v>
      </c>
      <c r="I1090" s="25">
        <v>614</v>
      </c>
      <c r="J1090" s="25">
        <v>752</v>
      </c>
      <c r="K1090" s="25">
        <v>561</v>
      </c>
      <c r="L1090" s="25">
        <v>219</v>
      </c>
      <c r="M1090" s="25">
        <v>1329</v>
      </c>
      <c r="N1090" s="25">
        <v>817</v>
      </c>
      <c r="O1090" s="25">
        <v>939</v>
      </c>
      <c r="P1090" s="25">
        <v>551</v>
      </c>
      <c r="Q1090" s="25">
        <v>422</v>
      </c>
      <c r="R1090" s="25">
        <v>234</v>
      </c>
      <c r="S1090" s="25">
        <v>414</v>
      </c>
      <c r="T1090" s="25">
        <v>1144</v>
      </c>
      <c r="U1090" s="25">
        <v>2277</v>
      </c>
      <c r="V1090" s="25">
        <v>1566</v>
      </c>
      <c r="W1090" s="25">
        <v>693</v>
      </c>
      <c r="X1090" s="25">
        <v>12</v>
      </c>
      <c r="Y1090" s="25">
        <v>0</v>
      </c>
      <c r="Z1090" s="25">
        <v>0</v>
      </c>
      <c r="AA1090" s="25">
        <v>12</v>
      </c>
      <c r="AB1090" s="26">
        <f>'TAZ 1454 2015 Land Use'!H1090</f>
        <v>2798</v>
      </c>
      <c r="AC1090" s="25">
        <f t="shared" si="55"/>
        <v>1874</v>
      </c>
      <c r="AD1090" s="25">
        <f t="shared" si="56"/>
        <v>924</v>
      </c>
      <c r="AE1090" s="29">
        <f t="shared" si="57"/>
        <v>4.2191780821917808</v>
      </c>
    </row>
    <row r="1091" spans="1:31" x14ac:dyDescent="0.25">
      <c r="A1091" s="23">
        <v>5</v>
      </c>
      <c r="B1091" s="25">
        <v>1090</v>
      </c>
      <c r="C1091" s="25">
        <v>1494</v>
      </c>
      <c r="D1091" s="25">
        <v>3201</v>
      </c>
      <c r="E1091" s="25">
        <v>492</v>
      </c>
      <c r="F1091" s="25">
        <v>675</v>
      </c>
      <c r="G1091" s="25">
        <v>172</v>
      </c>
      <c r="H1091" s="25">
        <v>155</v>
      </c>
      <c r="I1091" s="25">
        <v>372</v>
      </c>
      <c r="J1091" s="25">
        <v>683</v>
      </c>
      <c r="K1091" s="25">
        <v>414</v>
      </c>
      <c r="L1091" s="25">
        <v>25</v>
      </c>
      <c r="M1091" s="25">
        <v>1198</v>
      </c>
      <c r="N1091" s="25">
        <v>296</v>
      </c>
      <c r="O1091" s="25">
        <v>367</v>
      </c>
      <c r="P1091" s="25">
        <v>471</v>
      </c>
      <c r="Q1091" s="25">
        <v>458</v>
      </c>
      <c r="R1091" s="25">
        <v>198</v>
      </c>
      <c r="S1091" s="25">
        <v>178</v>
      </c>
      <c r="T1091" s="25">
        <v>427</v>
      </c>
      <c r="U1091" s="25">
        <v>923</v>
      </c>
      <c r="V1091" s="25">
        <v>1250</v>
      </c>
      <c r="W1091" s="25">
        <v>423</v>
      </c>
      <c r="X1091" s="25">
        <v>0</v>
      </c>
      <c r="Y1091" s="25">
        <v>0</v>
      </c>
      <c r="Z1091" s="25">
        <v>0</v>
      </c>
      <c r="AA1091" s="25">
        <v>0</v>
      </c>
      <c r="AB1091" s="26">
        <f>'TAZ 1454 2015 Land Use'!H1091</f>
        <v>1721</v>
      </c>
      <c r="AC1091" s="25">
        <f t="shared" ref="AC1091:AC1154" si="58">(0*I1091)+(1*J1091)+(2*K1091)</f>
        <v>1511</v>
      </c>
      <c r="AD1091" s="25">
        <f t="shared" ref="AD1091:AD1154" si="59">AB1091-AC1091</f>
        <v>210</v>
      </c>
      <c r="AE1091" s="29">
        <f t="shared" ref="AE1091:AE1154" si="60">IF(AND(L1091=0,AD1091=0),0,AD1091/L1091)</f>
        <v>8.4</v>
      </c>
    </row>
    <row r="1092" spans="1:31" x14ac:dyDescent="0.25">
      <c r="A1092" s="23">
        <v>5</v>
      </c>
      <c r="B1092" s="25">
        <v>1091</v>
      </c>
      <c r="C1092" s="25">
        <v>1504</v>
      </c>
      <c r="D1092" s="25">
        <v>3703</v>
      </c>
      <c r="E1092" s="25">
        <v>500</v>
      </c>
      <c r="F1092" s="25">
        <v>525</v>
      </c>
      <c r="G1092" s="25">
        <v>153</v>
      </c>
      <c r="H1092" s="25">
        <v>326</v>
      </c>
      <c r="I1092" s="25">
        <v>390</v>
      </c>
      <c r="J1092" s="25">
        <v>604</v>
      </c>
      <c r="K1092" s="25">
        <v>466</v>
      </c>
      <c r="L1092" s="25">
        <v>44</v>
      </c>
      <c r="M1092" s="25">
        <v>1111</v>
      </c>
      <c r="N1092" s="25">
        <v>393</v>
      </c>
      <c r="O1092" s="25">
        <v>342</v>
      </c>
      <c r="P1092" s="25">
        <v>552</v>
      </c>
      <c r="Q1092" s="25">
        <v>396</v>
      </c>
      <c r="R1092" s="25">
        <v>214</v>
      </c>
      <c r="S1092" s="25">
        <v>196</v>
      </c>
      <c r="T1092" s="25">
        <v>626</v>
      </c>
      <c r="U1092" s="25">
        <v>1208</v>
      </c>
      <c r="V1092" s="25">
        <v>1077</v>
      </c>
      <c r="W1092" s="25">
        <v>596</v>
      </c>
      <c r="X1092" s="25">
        <v>2</v>
      </c>
      <c r="Y1092" s="25">
        <v>0</v>
      </c>
      <c r="Z1092" s="25">
        <v>0</v>
      </c>
      <c r="AA1092" s="25">
        <v>2</v>
      </c>
      <c r="AB1092" s="26">
        <f>'TAZ 1454 2015 Land Use'!H1092</f>
        <v>1775</v>
      </c>
      <c r="AC1092" s="25">
        <f t="shared" si="58"/>
        <v>1536</v>
      </c>
      <c r="AD1092" s="25">
        <f t="shared" si="59"/>
        <v>239</v>
      </c>
      <c r="AE1092" s="29">
        <f t="shared" si="60"/>
        <v>5.4318181818181817</v>
      </c>
    </row>
    <row r="1093" spans="1:31" x14ac:dyDescent="0.25">
      <c r="A1093" s="23">
        <v>5</v>
      </c>
      <c r="B1093" s="25">
        <v>1092</v>
      </c>
      <c r="C1093" s="25">
        <v>479</v>
      </c>
      <c r="D1093" s="25">
        <v>918</v>
      </c>
      <c r="E1093" s="25">
        <v>266</v>
      </c>
      <c r="F1093" s="25">
        <v>135</v>
      </c>
      <c r="G1093" s="25">
        <v>32</v>
      </c>
      <c r="H1093" s="25">
        <v>46</v>
      </c>
      <c r="I1093" s="25">
        <v>209</v>
      </c>
      <c r="J1093" s="25">
        <v>184</v>
      </c>
      <c r="K1093" s="25">
        <v>79</v>
      </c>
      <c r="L1093" s="25">
        <v>7</v>
      </c>
      <c r="M1093" s="25">
        <v>387</v>
      </c>
      <c r="N1093" s="25">
        <v>92</v>
      </c>
      <c r="O1093" s="25">
        <v>283</v>
      </c>
      <c r="P1093" s="25">
        <v>92</v>
      </c>
      <c r="Q1093" s="25">
        <v>59</v>
      </c>
      <c r="R1093" s="25">
        <v>45</v>
      </c>
      <c r="S1093" s="25">
        <v>55</v>
      </c>
      <c r="T1093" s="25">
        <v>137</v>
      </c>
      <c r="U1093" s="25">
        <v>313</v>
      </c>
      <c r="V1093" s="25">
        <v>308</v>
      </c>
      <c r="W1093" s="25">
        <v>105</v>
      </c>
      <c r="X1093" s="25">
        <v>53</v>
      </c>
      <c r="Y1093" s="25">
        <v>0</v>
      </c>
      <c r="Z1093" s="25">
        <v>0</v>
      </c>
      <c r="AA1093" s="25">
        <v>53</v>
      </c>
      <c r="AB1093" s="26">
        <f>'TAZ 1454 2015 Land Use'!H1093</f>
        <v>410</v>
      </c>
      <c r="AC1093" s="25">
        <f t="shared" si="58"/>
        <v>342</v>
      </c>
      <c r="AD1093" s="25">
        <f t="shared" si="59"/>
        <v>68</v>
      </c>
      <c r="AE1093" s="29">
        <f t="shared" si="60"/>
        <v>9.7142857142857135</v>
      </c>
    </row>
    <row r="1094" spans="1:31" x14ac:dyDescent="0.25">
      <c r="A1094" s="23">
        <v>5</v>
      </c>
      <c r="B1094" s="25">
        <v>1093</v>
      </c>
      <c r="C1094" s="25">
        <v>1079</v>
      </c>
      <c r="D1094" s="25">
        <v>2458</v>
      </c>
      <c r="E1094" s="25">
        <v>426</v>
      </c>
      <c r="F1094" s="25">
        <v>396</v>
      </c>
      <c r="G1094" s="25">
        <v>136</v>
      </c>
      <c r="H1094" s="25">
        <v>121</v>
      </c>
      <c r="I1094" s="25">
        <v>132</v>
      </c>
      <c r="J1094" s="25">
        <v>626</v>
      </c>
      <c r="K1094" s="25">
        <v>217</v>
      </c>
      <c r="L1094" s="25">
        <v>104</v>
      </c>
      <c r="M1094" s="25">
        <v>817</v>
      </c>
      <c r="N1094" s="25">
        <v>262</v>
      </c>
      <c r="O1094" s="25">
        <v>350</v>
      </c>
      <c r="P1094" s="25">
        <v>382</v>
      </c>
      <c r="Q1094" s="25">
        <v>187</v>
      </c>
      <c r="R1094" s="25">
        <v>160</v>
      </c>
      <c r="S1094" s="25">
        <v>86</v>
      </c>
      <c r="T1094" s="25">
        <v>357</v>
      </c>
      <c r="U1094" s="25">
        <v>993</v>
      </c>
      <c r="V1094" s="25">
        <v>781</v>
      </c>
      <c r="W1094" s="25">
        <v>241</v>
      </c>
      <c r="X1094" s="25">
        <v>133</v>
      </c>
      <c r="Y1094" s="25">
        <v>0</v>
      </c>
      <c r="Z1094" s="25">
        <v>0</v>
      </c>
      <c r="AA1094" s="25">
        <v>133</v>
      </c>
      <c r="AB1094" s="26">
        <f>'TAZ 1454 2015 Land Use'!H1094</f>
        <v>1450</v>
      </c>
      <c r="AC1094" s="25">
        <f t="shared" si="58"/>
        <v>1060</v>
      </c>
      <c r="AD1094" s="25">
        <f t="shared" si="59"/>
        <v>390</v>
      </c>
      <c r="AE1094" s="29">
        <f t="shared" si="60"/>
        <v>3.75</v>
      </c>
    </row>
    <row r="1095" spans="1:31" x14ac:dyDescent="0.25">
      <c r="A1095" s="23">
        <v>5</v>
      </c>
      <c r="B1095" s="25">
        <v>1094</v>
      </c>
      <c r="C1095" s="25">
        <v>3167</v>
      </c>
      <c r="D1095" s="25">
        <v>8341</v>
      </c>
      <c r="E1095" s="25">
        <v>959</v>
      </c>
      <c r="F1095" s="25">
        <v>878</v>
      </c>
      <c r="G1095" s="25">
        <v>551</v>
      </c>
      <c r="H1095" s="25">
        <v>779</v>
      </c>
      <c r="I1095" s="25">
        <v>533</v>
      </c>
      <c r="J1095" s="25">
        <v>1310</v>
      </c>
      <c r="K1095" s="25">
        <v>1087</v>
      </c>
      <c r="L1095" s="25">
        <v>237</v>
      </c>
      <c r="M1095" s="25">
        <v>2319</v>
      </c>
      <c r="N1095" s="25">
        <v>848</v>
      </c>
      <c r="O1095" s="25">
        <v>736</v>
      </c>
      <c r="P1095" s="25">
        <v>1015</v>
      </c>
      <c r="Q1095" s="25">
        <v>862</v>
      </c>
      <c r="R1095" s="25">
        <v>554</v>
      </c>
      <c r="S1095" s="25">
        <v>558</v>
      </c>
      <c r="T1095" s="25">
        <v>1270</v>
      </c>
      <c r="U1095" s="25">
        <v>2905</v>
      </c>
      <c r="V1095" s="25">
        <v>2726</v>
      </c>
      <c r="W1095" s="25">
        <v>882</v>
      </c>
      <c r="X1095" s="25">
        <v>31</v>
      </c>
      <c r="Y1095" s="25">
        <v>0</v>
      </c>
      <c r="Z1095" s="25">
        <v>0</v>
      </c>
      <c r="AA1095" s="25">
        <v>31</v>
      </c>
      <c r="AB1095" s="26">
        <f>'TAZ 1454 2015 Land Use'!H1095</f>
        <v>4682</v>
      </c>
      <c r="AC1095" s="25">
        <f t="shared" si="58"/>
        <v>3484</v>
      </c>
      <c r="AD1095" s="25">
        <f t="shared" si="59"/>
        <v>1198</v>
      </c>
      <c r="AE1095" s="29">
        <f t="shared" si="60"/>
        <v>5.0548523206751055</v>
      </c>
    </row>
    <row r="1096" spans="1:31" x14ac:dyDescent="0.25">
      <c r="A1096" s="23">
        <v>5</v>
      </c>
      <c r="B1096" s="25">
        <v>1095</v>
      </c>
      <c r="C1096" s="25">
        <v>1308</v>
      </c>
      <c r="D1096" s="25">
        <v>4243</v>
      </c>
      <c r="E1096" s="25">
        <v>153</v>
      </c>
      <c r="F1096" s="25">
        <v>354</v>
      </c>
      <c r="G1096" s="25">
        <v>224</v>
      </c>
      <c r="H1096" s="25">
        <v>577</v>
      </c>
      <c r="I1096" s="25">
        <v>262</v>
      </c>
      <c r="J1096" s="25">
        <v>368</v>
      </c>
      <c r="K1096" s="25">
        <v>561</v>
      </c>
      <c r="L1096" s="25">
        <v>117</v>
      </c>
      <c r="M1096" s="25">
        <v>694</v>
      </c>
      <c r="N1096" s="25">
        <v>614</v>
      </c>
      <c r="O1096" s="25">
        <v>325</v>
      </c>
      <c r="P1096" s="25">
        <v>446</v>
      </c>
      <c r="Q1096" s="25">
        <v>323</v>
      </c>
      <c r="R1096" s="25">
        <v>214</v>
      </c>
      <c r="S1096" s="25">
        <v>279</v>
      </c>
      <c r="T1096" s="25">
        <v>852</v>
      </c>
      <c r="U1096" s="25">
        <v>1455</v>
      </c>
      <c r="V1096" s="25">
        <v>1222</v>
      </c>
      <c r="W1096" s="25">
        <v>435</v>
      </c>
      <c r="X1096" s="25">
        <v>0</v>
      </c>
      <c r="Y1096" s="25">
        <v>0</v>
      </c>
      <c r="Z1096" s="25">
        <v>0</v>
      </c>
      <c r="AA1096" s="25">
        <v>0</v>
      </c>
      <c r="AB1096" s="26">
        <f>'TAZ 1454 2015 Land Use'!H1096</f>
        <v>1918</v>
      </c>
      <c r="AC1096" s="25">
        <f t="shared" si="58"/>
        <v>1490</v>
      </c>
      <c r="AD1096" s="25">
        <f t="shared" si="59"/>
        <v>428</v>
      </c>
      <c r="AE1096" s="29">
        <f t="shared" si="60"/>
        <v>3.658119658119658</v>
      </c>
    </row>
    <row r="1097" spans="1:31" x14ac:dyDescent="0.25">
      <c r="A1097" s="23">
        <v>5</v>
      </c>
      <c r="B1097" s="25">
        <v>1096</v>
      </c>
      <c r="C1097" s="25">
        <v>3548</v>
      </c>
      <c r="D1097" s="25">
        <v>9130</v>
      </c>
      <c r="E1097" s="25">
        <v>981</v>
      </c>
      <c r="F1097" s="25">
        <v>1062</v>
      </c>
      <c r="G1097" s="25">
        <v>824</v>
      </c>
      <c r="H1097" s="25">
        <v>681</v>
      </c>
      <c r="I1097" s="25">
        <v>610</v>
      </c>
      <c r="J1097" s="25">
        <v>1498</v>
      </c>
      <c r="K1097" s="25">
        <v>1124</v>
      </c>
      <c r="L1097" s="25">
        <v>316</v>
      </c>
      <c r="M1097" s="25">
        <v>2364</v>
      </c>
      <c r="N1097" s="25">
        <v>1184</v>
      </c>
      <c r="O1097" s="25">
        <v>820</v>
      </c>
      <c r="P1097" s="25">
        <v>735</v>
      </c>
      <c r="Q1097" s="25">
        <v>1131</v>
      </c>
      <c r="R1097" s="25">
        <v>862</v>
      </c>
      <c r="S1097" s="25">
        <v>594</v>
      </c>
      <c r="T1097" s="25">
        <v>1631</v>
      </c>
      <c r="U1097" s="25">
        <v>2831</v>
      </c>
      <c r="V1097" s="25">
        <v>2915</v>
      </c>
      <c r="W1097" s="25">
        <v>1159</v>
      </c>
      <c r="X1097" s="25">
        <v>66</v>
      </c>
      <c r="Y1097" s="25">
        <v>0</v>
      </c>
      <c r="Z1097" s="25">
        <v>0</v>
      </c>
      <c r="AA1097" s="25">
        <v>66</v>
      </c>
      <c r="AB1097" s="26">
        <f>'TAZ 1454 2015 Land Use'!H1097</f>
        <v>4974</v>
      </c>
      <c r="AC1097" s="25">
        <f t="shared" si="58"/>
        <v>3746</v>
      </c>
      <c r="AD1097" s="25">
        <f t="shared" si="59"/>
        <v>1228</v>
      </c>
      <c r="AE1097" s="29">
        <f t="shared" si="60"/>
        <v>3.8860759493670884</v>
      </c>
    </row>
    <row r="1098" spans="1:31" x14ac:dyDescent="0.25">
      <c r="A1098" s="23">
        <v>5</v>
      </c>
      <c r="B1098" s="25">
        <v>1097</v>
      </c>
      <c r="C1098" s="25">
        <v>1268</v>
      </c>
      <c r="D1098" s="25">
        <v>3615</v>
      </c>
      <c r="E1098" s="25">
        <v>252</v>
      </c>
      <c r="F1098" s="25">
        <v>483</v>
      </c>
      <c r="G1098" s="25">
        <v>155</v>
      </c>
      <c r="H1098" s="25">
        <v>378</v>
      </c>
      <c r="I1098" s="25">
        <v>227</v>
      </c>
      <c r="J1098" s="25">
        <v>444</v>
      </c>
      <c r="K1098" s="25">
        <v>472</v>
      </c>
      <c r="L1098" s="25">
        <v>125</v>
      </c>
      <c r="M1098" s="25">
        <v>894</v>
      </c>
      <c r="N1098" s="25">
        <v>374</v>
      </c>
      <c r="O1098" s="25">
        <v>391</v>
      </c>
      <c r="P1098" s="25">
        <v>302</v>
      </c>
      <c r="Q1098" s="25">
        <v>367</v>
      </c>
      <c r="R1098" s="25">
        <v>208</v>
      </c>
      <c r="S1098" s="25">
        <v>217</v>
      </c>
      <c r="T1098" s="25">
        <v>710</v>
      </c>
      <c r="U1098" s="25">
        <v>1144</v>
      </c>
      <c r="V1098" s="25">
        <v>1222</v>
      </c>
      <c r="W1098" s="25">
        <v>322</v>
      </c>
      <c r="X1098" s="25">
        <v>75</v>
      </c>
      <c r="Y1098" s="25">
        <v>0</v>
      </c>
      <c r="Z1098" s="25">
        <v>0</v>
      </c>
      <c r="AA1098" s="25">
        <v>75</v>
      </c>
      <c r="AB1098" s="26">
        <f>'TAZ 1454 2015 Land Use'!H1098</f>
        <v>1966</v>
      </c>
      <c r="AC1098" s="25">
        <f t="shared" si="58"/>
        <v>1388</v>
      </c>
      <c r="AD1098" s="25">
        <f t="shared" si="59"/>
        <v>578</v>
      </c>
      <c r="AE1098" s="29">
        <f t="shared" si="60"/>
        <v>4.6239999999999997</v>
      </c>
    </row>
    <row r="1099" spans="1:31" x14ac:dyDescent="0.25">
      <c r="A1099" s="23">
        <v>5</v>
      </c>
      <c r="B1099" s="25">
        <v>1098</v>
      </c>
      <c r="C1099" s="25">
        <v>3006</v>
      </c>
      <c r="D1099" s="25">
        <v>11021</v>
      </c>
      <c r="E1099" s="25">
        <v>179</v>
      </c>
      <c r="F1099" s="25">
        <v>935</v>
      </c>
      <c r="G1099" s="25">
        <v>600</v>
      </c>
      <c r="H1099" s="25">
        <v>1292</v>
      </c>
      <c r="I1099" s="25">
        <v>377</v>
      </c>
      <c r="J1099" s="25">
        <v>890</v>
      </c>
      <c r="K1099" s="25">
        <v>1160</v>
      </c>
      <c r="L1099" s="25">
        <v>579</v>
      </c>
      <c r="M1099" s="25">
        <v>1626</v>
      </c>
      <c r="N1099" s="25">
        <v>1380</v>
      </c>
      <c r="O1099" s="25">
        <v>426</v>
      </c>
      <c r="P1099" s="25">
        <v>837</v>
      </c>
      <c r="Q1099" s="25">
        <v>678</v>
      </c>
      <c r="R1099" s="25">
        <v>1065</v>
      </c>
      <c r="S1099" s="25">
        <v>669</v>
      </c>
      <c r="T1099" s="25">
        <v>2230</v>
      </c>
      <c r="U1099" s="25">
        <v>4504</v>
      </c>
      <c r="V1099" s="25">
        <v>2724</v>
      </c>
      <c r="W1099" s="25">
        <v>894</v>
      </c>
      <c r="X1099" s="25">
        <v>1</v>
      </c>
      <c r="Y1099" s="25">
        <v>0</v>
      </c>
      <c r="Z1099" s="25">
        <v>0</v>
      </c>
      <c r="AA1099" s="25">
        <v>1</v>
      </c>
      <c r="AB1099" s="26">
        <f>'TAZ 1454 2015 Land Use'!H1099</f>
        <v>5678</v>
      </c>
      <c r="AC1099" s="25">
        <f t="shared" si="58"/>
        <v>3210</v>
      </c>
      <c r="AD1099" s="25">
        <f t="shared" si="59"/>
        <v>2468</v>
      </c>
      <c r="AE1099" s="29">
        <f t="shared" si="60"/>
        <v>4.2625215889464592</v>
      </c>
    </row>
    <row r="1100" spans="1:31" x14ac:dyDescent="0.25">
      <c r="A1100" s="23">
        <v>5</v>
      </c>
      <c r="B1100" s="25">
        <v>1099</v>
      </c>
      <c r="C1100" s="25">
        <v>3047</v>
      </c>
      <c r="D1100" s="25">
        <v>8725</v>
      </c>
      <c r="E1100" s="25">
        <v>548</v>
      </c>
      <c r="F1100" s="25">
        <v>1117</v>
      </c>
      <c r="G1100" s="25">
        <v>559</v>
      </c>
      <c r="H1100" s="25">
        <v>823</v>
      </c>
      <c r="I1100" s="25">
        <v>639</v>
      </c>
      <c r="J1100" s="25">
        <v>1071</v>
      </c>
      <c r="K1100" s="25">
        <v>1036</v>
      </c>
      <c r="L1100" s="25">
        <v>301</v>
      </c>
      <c r="M1100" s="25">
        <v>2031</v>
      </c>
      <c r="N1100" s="25">
        <v>1016</v>
      </c>
      <c r="O1100" s="25">
        <v>653</v>
      </c>
      <c r="P1100" s="25">
        <v>949</v>
      </c>
      <c r="Q1100" s="25">
        <v>932</v>
      </c>
      <c r="R1100" s="25">
        <v>513</v>
      </c>
      <c r="S1100" s="25">
        <v>589</v>
      </c>
      <c r="T1100" s="25">
        <v>1435</v>
      </c>
      <c r="U1100" s="25">
        <v>2799</v>
      </c>
      <c r="V1100" s="25">
        <v>2455</v>
      </c>
      <c r="W1100" s="25">
        <v>1447</v>
      </c>
      <c r="X1100" s="25">
        <v>11</v>
      </c>
      <c r="Y1100" s="25">
        <v>0</v>
      </c>
      <c r="Z1100" s="25">
        <v>0</v>
      </c>
      <c r="AA1100" s="25">
        <v>11</v>
      </c>
      <c r="AB1100" s="26">
        <f>'TAZ 1454 2015 Land Use'!H1100</f>
        <v>4428</v>
      </c>
      <c r="AC1100" s="25">
        <f t="shared" si="58"/>
        <v>3143</v>
      </c>
      <c r="AD1100" s="25">
        <f t="shared" si="59"/>
        <v>1285</v>
      </c>
      <c r="AE1100" s="29">
        <f t="shared" si="60"/>
        <v>4.2691029900332227</v>
      </c>
    </row>
    <row r="1101" spans="1:31" x14ac:dyDescent="0.25">
      <c r="A1101" s="23">
        <v>5</v>
      </c>
      <c r="B1101" s="25">
        <v>1100</v>
      </c>
      <c r="C1101" s="25">
        <v>3170</v>
      </c>
      <c r="D1101" s="25">
        <v>8644</v>
      </c>
      <c r="E1101" s="25">
        <v>639</v>
      </c>
      <c r="F1101" s="25">
        <v>1306</v>
      </c>
      <c r="G1101" s="25">
        <v>385</v>
      </c>
      <c r="H1101" s="25">
        <v>840</v>
      </c>
      <c r="I1101" s="25">
        <v>731</v>
      </c>
      <c r="J1101" s="25">
        <v>1039</v>
      </c>
      <c r="K1101" s="25">
        <v>1117</v>
      </c>
      <c r="L1101" s="25">
        <v>283</v>
      </c>
      <c r="M1101" s="25">
        <v>2220</v>
      </c>
      <c r="N1101" s="25">
        <v>950</v>
      </c>
      <c r="O1101" s="25">
        <v>489</v>
      </c>
      <c r="P1101" s="25">
        <v>549</v>
      </c>
      <c r="Q1101" s="25">
        <v>787</v>
      </c>
      <c r="R1101" s="25">
        <v>1345</v>
      </c>
      <c r="S1101" s="25">
        <v>390</v>
      </c>
      <c r="T1101" s="25">
        <v>1768</v>
      </c>
      <c r="U1101" s="25">
        <v>2174</v>
      </c>
      <c r="V1101" s="25">
        <v>2984</v>
      </c>
      <c r="W1101" s="25">
        <v>1328</v>
      </c>
      <c r="X1101" s="25">
        <v>10</v>
      </c>
      <c r="Y1101" s="25">
        <v>0</v>
      </c>
      <c r="Z1101" s="25">
        <v>0</v>
      </c>
      <c r="AA1101" s="25">
        <v>10</v>
      </c>
      <c r="AB1101" s="26">
        <f>'TAZ 1454 2015 Land Use'!H1101</f>
        <v>4443</v>
      </c>
      <c r="AC1101" s="25">
        <f t="shared" si="58"/>
        <v>3273</v>
      </c>
      <c r="AD1101" s="25">
        <f t="shared" si="59"/>
        <v>1170</v>
      </c>
      <c r="AE1101" s="29">
        <f t="shared" si="60"/>
        <v>4.1342756183745584</v>
      </c>
    </row>
    <row r="1102" spans="1:31" x14ac:dyDescent="0.25">
      <c r="A1102" s="23">
        <v>5</v>
      </c>
      <c r="B1102" s="25">
        <v>1101</v>
      </c>
      <c r="C1102" s="25">
        <v>1508</v>
      </c>
      <c r="D1102" s="25">
        <v>4325</v>
      </c>
      <c r="E1102" s="25">
        <v>232</v>
      </c>
      <c r="F1102" s="25">
        <v>530</v>
      </c>
      <c r="G1102" s="25">
        <v>326</v>
      </c>
      <c r="H1102" s="25">
        <v>420</v>
      </c>
      <c r="I1102" s="25">
        <v>290</v>
      </c>
      <c r="J1102" s="25">
        <v>609</v>
      </c>
      <c r="K1102" s="25">
        <v>513</v>
      </c>
      <c r="L1102" s="25">
        <v>96</v>
      </c>
      <c r="M1102" s="25">
        <v>991</v>
      </c>
      <c r="N1102" s="25">
        <v>517</v>
      </c>
      <c r="O1102" s="25">
        <v>178</v>
      </c>
      <c r="P1102" s="25">
        <v>291</v>
      </c>
      <c r="Q1102" s="25">
        <v>368</v>
      </c>
      <c r="R1102" s="25">
        <v>671</v>
      </c>
      <c r="S1102" s="25">
        <v>191</v>
      </c>
      <c r="T1102" s="25">
        <v>800</v>
      </c>
      <c r="U1102" s="25">
        <v>1142</v>
      </c>
      <c r="V1102" s="25">
        <v>1414</v>
      </c>
      <c r="W1102" s="25">
        <v>778</v>
      </c>
      <c r="X1102" s="25">
        <v>0</v>
      </c>
      <c r="Y1102" s="25">
        <v>0</v>
      </c>
      <c r="Z1102" s="25">
        <v>0</v>
      </c>
      <c r="AA1102" s="25">
        <v>0</v>
      </c>
      <c r="AB1102" s="26">
        <f>'TAZ 1454 2015 Land Use'!H1102</f>
        <v>2147</v>
      </c>
      <c r="AC1102" s="25">
        <f t="shared" si="58"/>
        <v>1635</v>
      </c>
      <c r="AD1102" s="25">
        <f t="shared" si="59"/>
        <v>512</v>
      </c>
      <c r="AE1102" s="29">
        <f t="shared" si="60"/>
        <v>5.333333333333333</v>
      </c>
    </row>
    <row r="1103" spans="1:31" x14ac:dyDescent="0.25">
      <c r="A1103" s="23">
        <v>5</v>
      </c>
      <c r="B1103" s="25">
        <v>1102</v>
      </c>
      <c r="C1103" s="25">
        <v>306</v>
      </c>
      <c r="D1103" s="25">
        <v>886</v>
      </c>
      <c r="E1103" s="25">
        <v>55</v>
      </c>
      <c r="F1103" s="25">
        <v>104</v>
      </c>
      <c r="G1103" s="25">
        <v>45</v>
      </c>
      <c r="H1103" s="25">
        <v>102</v>
      </c>
      <c r="I1103" s="25">
        <v>75</v>
      </c>
      <c r="J1103" s="25">
        <v>72</v>
      </c>
      <c r="K1103" s="25">
        <v>134</v>
      </c>
      <c r="L1103" s="25">
        <v>25</v>
      </c>
      <c r="M1103" s="25">
        <v>172</v>
      </c>
      <c r="N1103" s="25">
        <v>134</v>
      </c>
      <c r="O1103" s="25">
        <v>64</v>
      </c>
      <c r="P1103" s="25">
        <v>42</v>
      </c>
      <c r="Q1103" s="25">
        <v>77</v>
      </c>
      <c r="R1103" s="25">
        <v>123</v>
      </c>
      <c r="S1103" s="25">
        <v>15</v>
      </c>
      <c r="T1103" s="25">
        <v>266</v>
      </c>
      <c r="U1103" s="25">
        <v>161</v>
      </c>
      <c r="V1103" s="25">
        <v>270</v>
      </c>
      <c r="W1103" s="25">
        <v>174</v>
      </c>
      <c r="X1103" s="25">
        <v>0</v>
      </c>
      <c r="Y1103" s="25">
        <v>0</v>
      </c>
      <c r="Z1103" s="25">
        <v>0</v>
      </c>
      <c r="AA1103" s="25">
        <v>0</v>
      </c>
      <c r="AB1103" s="26">
        <f>'TAZ 1454 2015 Land Use'!H1103</f>
        <v>405</v>
      </c>
      <c r="AC1103" s="25">
        <f t="shared" si="58"/>
        <v>340</v>
      </c>
      <c r="AD1103" s="25">
        <f t="shared" si="59"/>
        <v>65</v>
      </c>
      <c r="AE1103" s="29">
        <f t="shared" si="60"/>
        <v>2.6</v>
      </c>
    </row>
    <row r="1104" spans="1:31" x14ac:dyDescent="0.25">
      <c r="A1104" s="23">
        <v>5</v>
      </c>
      <c r="B1104" s="25">
        <v>1103</v>
      </c>
      <c r="C1104" s="25">
        <v>2880</v>
      </c>
      <c r="D1104" s="25">
        <v>8177</v>
      </c>
      <c r="E1104" s="25">
        <v>541</v>
      </c>
      <c r="F1104" s="25">
        <v>905</v>
      </c>
      <c r="G1104" s="25">
        <v>613</v>
      </c>
      <c r="H1104" s="25">
        <v>821</v>
      </c>
      <c r="I1104" s="25">
        <v>603</v>
      </c>
      <c r="J1104" s="25">
        <v>1019</v>
      </c>
      <c r="K1104" s="25">
        <v>868</v>
      </c>
      <c r="L1104" s="25">
        <v>390</v>
      </c>
      <c r="M1104" s="25">
        <v>1836</v>
      </c>
      <c r="N1104" s="25">
        <v>1044</v>
      </c>
      <c r="O1104" s="25">
        <v>371</v>
      </c>
      <c r="P1104" s="25">
        <v>691</v>
      </c>
      <c r="Q1104" s="25">
        <v>627</v>
      </c>
      <c r="R1104" s="25">
        <v>1191</v>
      </c>
      <c r="S1104" s="25">
        <v>451</v>
      </c>
      <c r="T1104" s="25">
        <v>1599</v>
      </c>
      <c r="U1104" s="25">
        <v>2322</v>
      </c>
      <c r="V1104" s="25">
        <v>2681</v>
      </c>
      <c r="W1104" s="25">
        <v>1124</v>
      </c>
      <c r="X1104" s="25">
        <v>8</v>
      </c>
      <c r="Y1104" s="25">
        <v>0</v>
      </c>
      <c r="Z1104" s="25">
        <v>0</v>
      </c>
      <c r="AA1104" s="25">
        <v>8</v>
      </c>
      <c r="AB1104" s="26">
        <f>'TAZ 1454 2015 Land Use'!H1104</f>
        <v>4328</v>
      </c>
      <c r="AC1104" s="25">
        <f t="shared" si="58"/>
        <v>2755</v>
      </c>
      <c r="AD1104" s="25">
        <f t="shared" si="59"/>
        <v>1573</v>
      </c>
      <c r="AE1104" s="29">
        <f t="shared" si="60"/>
        <v>4.0333333333333332</v>
      </c>
    </row>
    <row r="1105" spans="1:31" x14ac:dyDescent="0.25">
      <c r="A1105" s="23">
        <v>5</v>
      </c>
      <c r="B1105" s="25">
        <v>1104</v>
      </c>
      <c r="C1105" s="25">
        <v>1324</v>
      </c>
      <c r="D1105" s="25">
        <v>3947</v>
      </c>
      <c r="E1105" s="25">
        <v>160</v>
      </c>
      <c r="F1105" s="25">
        <v>503</v>
      </c>
      <c r="G1105" s="25">
        <v>203</v>
      </c>
      <c r="H1105" s="25">
        <v>458</v>
      </c>
      <c r="I1105" s="25">
        <v>332</v>
      </c>
      <c r="J1105" s="25">
        <v>401</v>
      </c>
      <c r="K1105" s="25">
        <v>476</v>
      </c>
      <c r="L1105" s="25">
        <v>115</v>
      </c>
      <c r="M1105" s="25">
        <v>890</v>
      </c>
      <c r="N1105" s="25">
        <v>434</v>
      </c>
      <c r="O1105" s="25">
        <v>136</v>
      </c>
      <c r="P1105" s="25">
        <v>318</v>
      </c>
      <c r="Q1105" s="25">
        <v>374</v>
      </c>
      <c r="R1105" s="25">
        <v>496</v>
      </c>
      <c r="S1105" s="25">
        <v>161</v>
      </c>
      <c r="T1105" s="25">
        <v>881</v>
      </c>
      <c r="U1105" s="25">
        <v>947</v>
      </c>
      <c r="V1105" s="25">
        <v>1274</v>
      </c>
      <c r="W1105" s="25">
        <v>684</v>
      </c>
      <c r="X1105" s="25">
        <v>0</v>
      </c>
      <c r="Y1105" s="25">
        <v>0</v>
      </c>
      <c r="Z1105" s="25">
        <v>0</v>
      </c>
      <c r="AA1105" s="25">
        <v>0</v>
      </c>
      <c r="AB1105" s="26">
        <f>'TAZ 1454 2015 Land Use'!H1105</f>
        <v>1817</v>
      </c>
      <c r="AC1105" s="25">
        <f t="shared" si="58"/>
        <v>1353</v>
      </c>
      <c r="AD1105" s="25">
        <f t="shared" si="59"/>
        <v>464</v>
      </c>
      <c r="AE1105" s="29">
        <f t="shared" si="60"/>
        <v>4.034782608695652</v>
      </c>
    </row>
    <row r="1106" spans="1:31" x14ac:dyDescent="0.25">
      <c r="A1106" s="23">
        <v>5</v>
      </c>
      <c r="B1106" s="25">
        <v>1105</v>
      </c>
      <c r="C1106" s="25">
        <v>386</v>
      </c>
      <c r="D1106" s="25">
        <v>927</v>
      </c>
      <c r="E1106" s="25">
        <v>105</v>
      </c>
      <c r="F1106" s="25">
        <v>142</v>
      </c>
      <c r="G1106" s="25">
        <v>71</v>
      </c>
      <c r="H1106" s="25">
        <v>68</v>
      </c>
      <c r="I1106" s="25">
        <v>113</v>
      </c>
      <c r="J1106" s="25">
        <v>137</v>
      </c>
      <c r="K1106" s="25">
        <v>97</v>
      </c>
      <c r="L1106" s="25">
        <v>39</v>
      </c>
      <c r="M1106" s="25">
        <v>241</v>
      </c>
      <c r="N1106" s="25">
        <v>145</v>
      </c>
      <c r="O1106" s="25">
        <v>61</v>
      </c>
      <c r="P1106" s="25">
        <v>78</v>
      </c>
      <c r="Q1106" s="25">
        <v>129</v>
      </c>
      <c r="R1106" s="25">
        <v>118</v>
      </c>
      <c r="S1106" s="25">
        <v>57</v>
      </c>
      <c r="T1106" s="25">
        <v>145</v>
      </c>
      <c r="U1106" s="25">
        <v>230</v>
      </c>
      <c r="V1106" s="25">
        <v>269</v>
      </c>
      <c r="W1106" s="25">
        <v>226</v>
      </c>
      <c r="X1106" s="25">
        <v>0</v>
      </c>
      <c r="Y1106" s="25">
        <v>0</v>
      </c>
      <c r="Z1106" s="25">
        <v>0</v>
      </c>
      <c r="AA1106" s="25">
        <v>0</v>
      </c>
      <c r="AB1106" s="26">
        <f>'TAZ 1454 2015 Land Use'!H1106</f>
        <v>539</v>
      </c>
      <c r="AC1106" s="25">
        <f t="shared" si="58"/>
        <v>331</v>
      </c>
      <c r="AD1106" s="25">
        <f t="shared" si="59"/>
        <v>208</v>
      </c>
      <c r="AE1106" s="29">
        <f t="shared" si="60"/>
        <v>5.333333333333333</v>
      </c>
    </row>
    <row r="1107" spans="1:31" x14ac:dyDescent="0.25">
      <c r="A1107" s="23">
        <v>5</v>
      </c>
      <c r="B1107" s="25">
        <v>1106</v>
      </c>
      <c r="C1107" s="25">
        <v>3145</v>
      </c>
      <c r="D1107" s="25">
        <v>7855</v>
      </c>
      <c r="E1107" s="25">
        <v>1044</v>
      </c>
      <c r="F1107" s="25">
        <v>864</v>
      </c>
      <c r="G1107" s="25">
        <v>659</v>
      </c>
      <c r="H1107" s="25">
        <v>578</v>
      </c>
      <c r="I1107" s="25">
        <v>875</v>
      </c>
      <c r="J1107" s="25">
        <v>1138</v>
      </c>
      <c r="K1107" s="25">
        <v>848</v>
      </c>
      <c r="L1107" s="25">
        <v>284</v>
      </c>
      <c r="M1107" s="25">
        <v>2363</v>
      </c>
      <c r="N1107" s="25">
        <v>782</v>
      </c>
      <c r="O1107" s="25">
        <v>972</v>
      </c>
      <c r="P1107" s="25">
        <v>949</v>
      </c>
      <c r="Q1107" s="25">
        <v>803</v>
      </c>
      <c r="R1107" s="25">
        <v>421</v>
      </c>
      <c r="S1107" s="25">
        <v>404</v>
      </c>
      <c r="T1107" s="25">
        <v>1298</v>
      </c>
      <c r="U1107" s="25">
        <v>3052</v>
      </c>
      <c r="V1107" s="25">
        <v>1870</v>
      </c>
      <c r="W1107" s="25">
        <v>1231</v>
      </c>
      <c r="X1107" s="25">
        <v>12</v>
      </c>
      <c r="Y1107" s="25">
        <v>0</v>
      </c>
      <c r="Z1107" s="25">
        <v>0</v>
      </c>
      <c r="AA1107" s="25">
        <v>12</v>
      </c>
      <c r="AB1107" s="26">
        <f>'TAZ 1454 2015 Land Use'!H1107</f>
        <v>4062</v>
      </c>
      <c r="AC1107" s="25">
        <f t="shared" si="58"/>
        <v>2834</v>
      </c>
      <c r="AD1107" s="25">
        <f t="shared" si="59"/>
        <v>1228</v>
      </c>
      <c r="AE1107" s="29">
        <f t="shared" si="60"/>
        <v>4.323943661971831</v>
      </c>
    </row>
    <row r="1108" spans="1:31" x14ac:dyDescent="0.25">
      <c r="A1108" s="23">
        <v>5</v>
      </c>
      <c r="B1108" s="25">
        <v>1107</v>
      </c>
      <c r="C1108" s="25">
        <v>1507</v>
      </c>
      <c r="D1108" s="25">
        <v>4129</v>
      </c>
      <c r="E1108" s="25">
        <v>414</v>
      </c>
      <c r="F1108" s="25">
        <v>463</v>
      </c>
      <c r="G1108" s="25">
        <v>257</v>
      </c>
      <c r="H1108" s="25">
        <v>373</v>
      </c>
      <c r="I1108" s="25">
        <v>383</v>
      </c>
      <c r="J1108" s="25">
        <v>545</v>
      </c>
      <c r="K1108" s="25">
        <v>424</v>
      </c>
      <c r="L1108" s="25">
        <v>155</v>
      </c>
      <c r="M1108" s="25">
        <v>971</v>
      </c>
      <c r="N1108" s="25">
        <v>536</v>
      </c>
      <c r="O1108" s="25">
        <v>442</v>
      </c>
      <c r="P1108" s="25">
        <v>366</v>
      </c>
      <c r="Q1108" s="25">
        <v>516</v>
      </c>
      <c r="R1108" s="25">
        <v>183</v>
      </c>
      <c r="S1108" s="25">
        <v>207</v>
      </c>
      <c r="T1108" s="25">
        <v>828</v>
      </c>
      <c r="U1108" s="25">
        <v>1495</v>
      </c>
      <c r="V1108" s="25">
        <v>1017</v>
      </c>
      <c r="W1108" s="25">
        <v>582</v>
      </c>
      <c r="X1108" s="25">
        <v>4</v>
      </c>
      <c r="Y1108" s="25">
        <v>0</v>
      </c>
      <c r="Z1108" s="25">
        <v>0</v>
      </c>
      <c r="AA1108" s="25">
        <v>4</v>
      </c>
      <c r="AB1108" s="26">
        <f>'TAZ 1454 2015 Land Use'!H1108</f>
        <v>2007</v>
      </c>
      <c r="AC1108" s="25">
        <f t="shared" si="58"/>
        <v>1393</v>
      </c>
      <c r="AD1108" s="25">
        <f t="shared" si="59"/>
        <v>614</v>
      </c>
      <c r="AE1108" s="29">
        <f t="shared" si="60"/>
        <v>3.9612903225806453</v>
      </c>
    </row>
    <row r="1109" spans="1:31" x14ac:dyDescent="0.25">
      <c r="A1109" s="23">
        <v>5</v>
      </c>
      <c r="B1109" s="25">
        <v>1108</v>
      </c>
      <c r="C1109" s="25">
        <v>2260</v>
      </c>
      <c r="D1109" s="25">
        <v>6032</v>
      </c>
      <c r="E1109" s="25">
        <v>571</v>
      </c>
      <c r="F1109" s="25">
        <v>711</v>
      </c>
      <c r="G1109" s="25">
        <v>337</v>
      </c>
      <c r="H1109" s="25">
        <v>641</v>
      </c>
      <c r="I1109" s="25">
        <v>605</v>
      </c>
      <c r="J1109" s="25">
        <v>1010</v>
      </c>
      <c r="K1109" s="25">
        <v>575</v>
      </c>
      <c r="L1109" s="25">
        <v>70</v>
      </c>
      <c r="M1109" s="25">
        <v>1425</v>
      </c>
      <c r="N1109" s="25">
        <v>835</v>
      </c>
      <c r="O1109" s="25">
        <v>426</v>
      </c>
      <c r="P1109" s="25">
        <v>630</v>
      </c>
      <c r="Q1109" s="25">
        <v>799</v>
      </c>
      <c r="R1109" s="25">
        <v>405</v>
      </c>
      <c r="S1109" s="25">
        <v>555</v>
      </c>
      <c r="T1109" s="25">
        <v>1109</v>
      </c>
      <c r="U1109" s="25">
        <v>1759</v>
      </c>
      <c r="V1109" s="25">
        <v>1555</v>
      </c>
      <c r="W1109" s="25">
        <v>1054</v>
      </c>
      <c r="X1109" s="25">
        <v>41</v>
      </c>
      <c r="Y1109" s="25">
        <v>0</v>
      </c>
      <c r="Z1109" s="25">
        <v>0</v>
      </c>
      <c r="AA1109" s="25">
        <v>41</v>
      </c>
      <c r="AB1109" s="26">
        <f>'TAZ 1454 2015 Land Use'!H1109</f>
        <v>2621</v>
      </c>
      <c r="AC1109" s="25">
        <f t="shared" si="58"/>
        <v>2160</v>
      </c>
      <c r="AD1109" s="25">
        <f t="shared" si="59"/>
        <v>461</v>
      </c>
      <c r="AE1109" s="29">
        <f t="shared" si="60"/>
        <v>6.5857142857142854</v>
      </c>
    </row>
    <row r="1110" spans="1:31" x14ac:dyDescent="0.25">
      <c r="A1110" s="23">
        <v>5</v>
      </c>
      <c r="B1110" s="25">
        <v>1109</v>
      </c>
      <c r="C1110" s="25">
        <v>2932</v>
      </c>
      <c r="D1110" s="25">
        <v>8457</v>
      </c>
      <c r="E1110" s="25">
        <v>571</v>
      </c>
      <c r="F1110" s="25">
        <v>923</v>
      </c>
      <c r="G1110" s="25">
        <v>638</v>
      </c>
      <c r="H1110" s="25">
        <v>800</v>
      </c>
      <c r="I1110" s="25">
        <v>628</v>
      </c>
      <c r="J1110" s="25">
        <v>1042</v>
      </c>
      <c r="K1110" s="25">
        <v>1123</v>
      </c>
      <c r="L1110" s="25">
        <v>139</v>
      </c>
      <c r="M1110" s="25">
        <v>1891</v>
      </c>
      <c r="N1110" s="25">
        <v>1041</v>
      </c>
      <c r="O1110" s="25">
        <v>563</v>
      </c>
      <c r="P1110" s="25">
        <v>743</v>
      </c>
      <c r="Q1110" s="25">
        <v>1011</v>
      </c>
      <c r="R1110" s="25">
        <v>615</v>
      </c>
      <c r="S1110" s="25">
        <v>686</v>
      </c>
      <c r="T1110" s="25">
        <v>1244</v>
      </c>
      <c r="U1110" s="25">
        <v>2703</v>
      </c>
      <c r="V1110" s="25">
        <v>2568</v>
      </c>
      <c r="W1110" s="25">
        <v>1256</v>
      </c>
      <c r="X1110" s="25">
        <v>1</v>
      </c>
      <c r="Y1110" s="25">
        <v>0</v>
      </c>
      <c r="Z1110" s="25">
        <v>0</v>
      </c>
      <c r="AA1110" s="25">
        <v>1</v>
      </c>
      <c r="AB1110" s="26">
        <f>'TAZ 1454 2015 Land Use'!H1110</f>
        <v>4126</v>
      </c>
      <c r="AC1110" s="25">
        <f t="shared" si="58"/>
        <v>3288</v>
      </c>
      <c r="AD1110" s="25">
        <f t="shared" si="59"/>
        <v>838</v>
      </c>
      <c r="AE1110" s="29">
        <f t="shared" si="60"/>
        <v>6.028776978417266</v>
      </c>
    </row>
    <row r="1111" spans="1:31" x14ac:dyDescent="0.25">
      <c r="A1111" s="23">
        <v>5</v>
      </c>
      <c r="B1111" s="25">
        <v>1110</v>
      </c>
      <c r="C1111" s="25">
        <v>2777</v>
      </c>
      <c r="D1111" s="25">
        <v>6884</v>
      </c>
      <c r="E1111" s="25">
        <v>720</v>
      </c>
      <c r="F1111" s="25">
        <v>1148</v>
      </c>
      <c r="G1111" s="25">
        <v>425</v>
      </c>
      <c r="H1111" s="25">
        <v>484</v>
      </c>
      <c r="I1111" s="25">
        <v>668</v>
      </c>
      <c r="J1111" s="25">
        <v>1143</v>
      </c>
      <c r="K1111" s="25">
        <v>793</v>
      </c>
      <c r="L1111" s="25">
        <v>173</v>
      </c>
      <c r="M1111" s="25">
        <v>2021</v>
      </c>
      <c r="N1111" s="25">
        <v>756</v>
      </c>
      <c r="O1111" s="25">
        <v>969</v>
      </c>
      <c r="P1111" s="25">
        <v>878</v>
      </c>
      <c r="Q1111" s="25">
        <v>553</v>
      </c>
      <c r="R1111" s="25">
        <v>377</v>
      </c>
      <c r="S1111" s="25">
        <v>412</v>
      </c>
      <c r="T1111" s="25">
        <v>1062</v>
      </c>
      <c r="U1111" s="25">
        <v>2382</v>
      </c>
      <c r="V1111" s="25">
        <v>1918</v>
      </c>
      <c r="W1111" s="25">
        <v>1110</v>
      </c>
      <c r="X1111" s="25">
        <v>32</v>
      </c>
      <c r="Y1111" s="25">
        <v>0</v>
      </c>
      <c r="Z1111" s="25">
        <v>0</v>
      </c>
      <c r="AA1111" s="25">
        <v>32</v>
      </c>
      <c r="AB1111" s="26">
        <f>'TAZ 1454 2015 Land Use'!H1111</f>
        <v>3523</v>
      </c>
      <c r="AC1111" s="25">
        <f t="shared" si="58"/>
        <v>2729</v>
      </c>
      <c r="AD1111" s="25">
        <f t="shared" si="59"/>
        <v>794</v>
      </c>
      <c r="AE1111" s="29">
        <f t="shared" si="60"/>
        <v>4.5895953757225429</v>
      </c>
    </row>
    <row r="1112" spans="1:31" x14ac:dyDescent="0.25">
      <c r="A1112" s="23">
        <v>5</v>
      </c>
      <c r="B1112" s="25">
        <v>1111</v>
      </c>
      <c r="C1112" s="25">
        <v>1836</v>
      </c>
      <c r="D1112" s="25">
        <v>5467</v>
      </c>
      <c r="E1112" s="25">
        <v>376</v>
      </c>
      <c r="F1112" s="25">
        <v>673</v>
      </c>
      <c r="G1112" s="25">
        <v>292</v>
      </c>
      <c r="H1112" s="25">
        <v>495</v>
      </c>
      <c r="I1112" s="25">
        <v>406</v>
      </c>
      <c r="J1112" s="25">
        <v>819</v>
      </c>
      <c r="K1112" s="25">
        <v>463</v>
      </c>
      <c r="L1112" s="25">
        <v>148</v>
      </c>
      <c r="M1112" s="25">
        <v>1269</v>
      </c>
      <c r="N1112" s="25">
        <v>567</v>
      </c>
      <c r="O1112" s="25">
        <v>436</v>
      </c>
      <c r="P1112" s="25">
        <v>685</v>
      </c>
      <c r="Q1112" s="25">
        <v>485</v>
      </c>
      <c r="R1112" s="25">
        <v>230</v>
      </c>
      <c r="S1112" s="25">
        <v>352</v>
      </c>
      <c r="T1112" s="25">
        <v>860</v>
      </c>
      <c r="U1112" s="25">
        <v>1852</v>
      </c>
      <c r="V1112" s="25">
        <v>1667</v>
      </c>
      <c r="W1112" s="25">
        <v>736</v>
      </c>
      <c r="X1112" s="25">
        <v>19</v>
      </c>
      <c r="Y1112" s="25">
        <v>0</v>
      </c>
      <c r="Z1112" s="25">
        <v>0</v>
      </c>
      <c r="AA1112" s="25">
        <v>19</v>
      </c>
      <c r="AB1112" s="26">
        <f>'TAZ 1454 2015 Land Use'!H1112</f>
        <v>2576</v>
      </c>
      <c r="AC1112" s="25">
        <f t="shared" si="58"/>
        <v>1745</v>
      </c>
      <c r="AD1112" s="25">
        <f t="shared" si="59"/>
        <v>831</v>
      </c>
      <c r="AE1112" s="29">
        <f t="shared" si="60"/>
        <v>5.6148648648648649</v>
      </c>
    </row>
    <row r="1113" spans="1:31" x14ac:dyDescent="0.25">
      <c r="A1113" s="23">
        <v>5</v>
      </c>
      <c r="B1113" s="25">
        <v>1112</v>
      </c>
      <c r="C1113" s="25">
        <v>2126</v>
      </c>
      <c r="D1113" s="25">
        <v>6091</v>
      </c>
      <c r="E1113" s="25">
        <v>495</v>
      </c>
      <c r="F1113" s="25">
        <v>680</v>
      </c>
      <c r="G1113" s="25">
        <v>421</v>
      </c>
      <c r="H1113" s="25">
        <v>530</v>
      </c>
      <c r="I1113" s="25">
        <v>428</v>
      </c>
      <c r="J1113" s="25">
        <v>748</v>
      </c>
      <c r="K1113" s="25">
        <v>591</v>
      </c>
      <c r="L1113" s="25">
        <v>359</v>
      </c>
      <c r="M1113" s="25">
        <v>1485</v>
      </c>
      <c r="N1113" s="25">
        <v>641</v>
      </c>
      <c r="O1113" s="25">
        <v>529</v>
      </c>
      <c r="P1113" s="25">
        <v>650</v>
      </c>
      <c r="Q1113" s="25">
        <v>682</v>
      </c>
      <c r="R1113" s="25">
        <v>265</v>
      </c>
      <c r="S1113" s="25">
        <v>331</v>
      </c>
      <c r="T1113" s="25">
        <v>922</v>
      </c>
      <c r="U1113" s="25">
        <v>2469</v>
      </c>
      <c r="V1113" s="25">
        <v>1691</v>
      </c>
      <c r="W1113" s="25">
        <v>678</v>
      </c>
      <c r="X1113" s="25">
        <v>43</v>
      </c>
      <c r="Y1113" s="25">
        <v>0</v>
      </c>
      <c r="Z1113" s="25">
        <v>0</v>
      </c>
      <c r="AA1113" s="25">
        <v>43</v>
      </c>
      <c r="AB1113" s="26">
        <f>'TAZ 1454 2015 Land Use'!H1113</f>
        <v>3409</v>
      </c>
      <c r="AC1113" s="25">
        <f t="shared" si="58"/>
        <v>1930</v>
      </c>
      <c r="AD1113" s="25">
        <f t="shared" si="59"/>
        <v>1479</v>
      </c>
      <c r="AE1113" s="29">
        <f t="shared" si="60"/>
        <v>4.1197771587743732</v>
      </c>
    </row>
    <row r="1114" spans="1:31" x14ac:dyDescent="0.25">
      <c r="A1114" s="23">
        <v>5</v>
      </c>
      <c r="B1114" s="25">
        <v>1113</v>
      </c>
      <c r="C1114" s="25">
        <v>1424</v>
      </c>
      <c r="D1114" s="25">
        <v>2375</v>
      </c>
      <c r="E1114" s="25">
        <v>782</v>
      </c>
      <c r="F1114" s="25">
        <v>460</v>
      </c>
      <c r="G1114" s="25">
        <v>143</v>
      </c>
      <c r="H1114" s="25">
        <v>39</v>
      </c>
      <c r="I1114" s="25">
        <v>668</v>
      </c>
      <c r="J1114" s="25">
        <v>502</v>
      </c>
      <c r="K1114" s="25">
        <v>222</v>
      </c>
      <c r="L1114" s="25">
        <v>32</v>
      </c>
      <c r="M1114" s="25">
        <v>1239</v>
      </c>
      <c r="N1114" s="25">
        <v>185</v>
      </c>
      <c r="O1114" s="25">
        <v>833</v>
      </c>
      <c r="P1114" s="25">
        <v>313</v>
      </c>
      <c r="Q1114" s="25">
        <v>170</v>
      </c>
      <c r="R1114" s="25">
        <v>108</v>
      </c>
      <c r="S1114" s="25">
        <v>81</v>
      </c>
      <c r="T1114" s="25">
        <v>168</v>
      </c>
      <c r="U1114" s="25">
        <v>760</v>
      </c>
      <c r="V1114" s="25">
        <v>557</v>
      </c>
      <c r="W1114" s="25">
        <v>809</v>
      </c>
      <c r="X1114" s="25">
        <v>34</v>
      </c>
      <c r="Y1114" s="25">
        <v>0</v>
      </c>
      <c r="Z1114" s="25">
        <v>0</v>
      </c>
      <c r="AA1114" s="25">
        <v>34</v>
      </c>
      <c r="AB1114" s="26">
        <f>'TAZ 1454 2015 Land Use'!H1114</f>
        <v>1125</v>
      </c>
      <c r="AC1114" s="25">
        <f t="shared" si="58"/>
        <v>946</v>
      </c>
      <c r="AD1114" s="25">
        <f t="shared" si="59"/>
        <v>179</v>
      </c>
      <c r="AE1114" s="29">
        <f t="shared" si="60"/>
        <v>5.59375</v>
      </c>
    </row>
    <row r="1115" spans="1:31" x14ac:dyDescent="0.25">
      <c r="A1115" s="23">
        <v>5</v>
      </c>
      <c r="B1115" s="25">
        <v>1114</v>
      </c>
      <c r="C1115" s="25">
        <v>2683</v>
      </c>
      <c r="D1115" s="25">
        <v>7456</v>
      </c>
      <c r="E1115" s="25">
        <v>802</v>
      </c>
      <c r="F1115" s="25">
        <v>695</v>
      </c>
      <c r="G1115" s="25">
        <v>460</v>
      </c>
      <c r="H1115" s="25">
        <v>726</v>
      </c>
      <c r="I1115" s="25">
        <v>645</v>
      </c>
      <c r="J1115" s="25">
        <v>1286</v>
      </c>
      <c r="K1115" s="25">
        <v>589</v>
      </c>
      <c r="L1115" s="25">
        <v>163</v>
      </c>
      <c r="M1115" s="25">
        <v>1627</v>
      </c>
      <c r="N1115" s="25">
        <v>1056</v>
      </c>
      <c r="O1115" s="25">
        <v>1477</v>
      </c>
      <c r="P1115" s="25">
        <v>899</v>
      </c>
      <c r="Q1115" s="25">
        <v>307</v>
      </c>
      <c r="R1115" s="25">
        <v>0</v>
      </c>
      <c r="S1115" s="25">
        <v>688</v>
      </c>
      <c r="T1115" s="25">
        <v>1626</v>
      </c>
      <c r="U1115" s="25">
        <v>3130</v>
      </c>
      <c r="V1115" s="25">
        <v>1409</v>
      </c>
      <c r="W1115" s="25">
        <v>603</v>
      </c>
      <c r="X1115" s="25">
        <v>0</v>
      </c>
      <c r="Y1115" s="25">
        <v>0</v>
      </c>
      <c r="Z1115" s="25">
        <v>0</v>
      </c>
      <c r="AA1115" s="25">
        <v>0</v>
      </c>
      <c r="AB1115" s="26">
        <f>'TAZ 1454 2015 Land Use'!H1115</f>
        <v>3361</v>
      </c>
      <c r="AC1115" s="25">
        <f t="shared" si="58"/>
        <v>2464</v>
      </c>
      <c r="AD1115" s="25">
        <f t="shared" si="59"/>
        <v>897</v>
      </c>
      <c r="AE1115" s="29">
        <f t="shared" si="60"/>
        <v>5.5030674846625764</v>
      </c>
    </row>
    <row r="1116" spans="1:31" x14ac:dyDescent="0.25">
      <c r="A1116" s="23">
        <v>5</v>
      </c>
      <c r="B1116" s="25">
        <v>1115</v>
      </c>
      <c r="C1116" s="25">
        <v>1500</v>
      </c>
      <c r="D1116" s="25">
        <v>5307</v>
      </c>
      <c r="E1116" s="25">
        <v>280</v>
      </c>
      <c r="F1116" s="25">
        <v>300</v>
      </c>
      <c r="G1116" s="25">
        <v>272</v>
      </c>
      <c r="H1116" s="25">
        <v>648</v>
      </c>
      <c r="I1116" s="25">
        <v>160</v>
      </c>
      <c r="J1116" s="25">
        <v>613</v>
      </c>
      <c r="K1116" s="25">
        <v>366</v>
      </c>
      <c r="L1116" s="25">
        <v>361</v>
      </c>
      <c r="M1116" s="25">
        <v>760</v>
      </c>
      <c r="N1116" s="25">
        <v>740</v>
      </c>
      <c r="O1116" s="25">
        <v>692</v>
      </c>
      <c r="P1116" s="25">
        <v>472</v>
      </c>
      <c r="Q1116" s="25">
        <v>245</v>
      </c>
      <c r="R1116" s="25">
        <v>91</v>
      </c>
      <c r="S1116" s="25">
        <v>439</v>
      </c>
      <c r="T1116" s="25">
        <v>1129</v>
      </c>
      <c r="U1116" s="25">
        <v>2378</v>
      </c>
      <c r="V1116" s="25">
        <v>1064</v>
      </c>
      <c r="W1116" s="25">
        <v>297</v>
      </c>
      <c r="X1116" s="25">
        <v>0</v>
      </c>
      <c r="Y1116" s="25">
        <v>0</v>
      </c>
      <c r="Z1116" s="25">
        <v>0</v>
      </c>
      <c r="AA1116" s="25">
        <v>0</v>
      </c>
      <c r="AB1116" s="26">
        <f>'TAZ 1454 2015 Land Use'!H1116</f>
        <v>2910</v>
      </c>
      <c r="AC1116" s="25">
        <f t="shared" si="58"/>
        <v>1345</v>
      </c>
      <c r="AD1116" s="25">
        <f t="shared" si="59"/>
        <v>1565</v>
      </c>
      <c r="AE1116" s="29">
        <f t="shared" si="60"/>
        <v>4.3351800554016622</v>
      </c>
    </row>
    <row r="1117" spans="1:31" x14ac:dyDescent="0.25">
      <c r="A1117" s="23">
        <v>5</v>
      </c>
      <c r="B1117" s="25">
        <v>1116</v>
      </c>
      <c r="C1117" s="25">
        <v>1207</v>
      </c>
      <c r="D1117" s="25">
        <v>3369</v>
      </c>
      <c r="E1117" s="25">
        <v>208</v>
      </c>
      <c r="F1117" s="25">
        <v>362</v>
      </c>
      <c r="G1117" s="25">
        <v>343</v>
      </c>
      <c r="H1117" s="25">
        <v>294</v>
      </c>
      <c r="I1117" s="25">
        <v>280</v>
      </c>
      <c r="J1117" s="25">
        <v>301</v>
      </c>
      <c r="K1117" s="25">
        <v>513</v>
      </c>
      <c r="L1117" s="25">
        <v>113</v>
      </c>
      <c r="M1117" s="25">
        <v>883</v>
      </c>
      <c r="N1117" s="25">
        <v>324</v>
      </c>
      <c r="O1117" s="25">
        <v>248</v>
      </c>
      <c r="P1117" s="25">
        <v>478</v>
      </c>
      <c r="Q1117" s="25">
        <v>296</v>
      </c>
      <c r="R1117" s="25">
        <v>185</v>
      </c>
      <c r="S1117" s="25">
        <v>205</v>
      </c>
      <c r="T1117" s="25">
        <v>479</v>
      </c>
      <c r="U1117" s="25">
        <v>1245</v>
      </c>
      <c r="V1117" s="25">
        <v>927</v>
      </c>
      <c r="W1117" s="25">
        <v>513</v>
      </c>
      <c r="X1117" s="25">
        <v>27</v>
      </c>
      <c r="Y1117" s="25">
        <v>0</v>
      </c>
      <c r="Z1117" s="25">
        <v>0</v>
      </c>
      <c r="AA1117" s="25">
        <v>27</v>
      </c>
      <c r="AB1117" s="26">
        <f>'TAZ 1454 2015 Land Use'!H1117</f>
        <v>1807</v>
      </c>
      <c r="AC1117" s="25">
        <f t="shared" si="58"/>
        <v>1327</v>
      </c>
      <c r="AD1117" s="25">
        <f t="shared" si="59"/>
        <v>480</v>
      </c>
      <c r="AE1117" s="29">
        <f t="shared" si="60"/>
        <v>4.2477876106194694</v>
      </c>
    </row>
    <row r="1118" spans="1:31" x14ac:dyDescent="0.25">
      <c r="A1118" s="23">
        <v>5</v>
      </c>
      <c r="B1118" s="25">
        <v>1117</v>
      </c>
      <c r="C1118" s="25">
        <v>1269</v>
      </c>
      <c r="D1118" s="25">
        <v>3698</v>
      </c>
      <c r="E1118" s="25">
        <v>148</v>
      </c>
      <c r="F1118" s="25">
        <v>479</v>
      </c>
      <c r="G1118" s="25">
        <v>335</v>
      </c>
      <c r="H1118" s="25">
        <v>307</v>
      </c>
      <c r="I1118" s="25">
        <v>276</v>
      </c>
      <c r="J1118" s="25">
        <v>388</v>
      </c>
      <c r="K1118" s="25">
        <v>402</v>
      </c>
      <c r="L1118" s="25">
        <v>203</v>
      </c>
      <c r="M1118" s="25">
        <v>942</v>
      </c>
      <c r="N1118" s="25">
        <v>327</v>
      </c>
      <c r="O1118" s="25">
        <v>129</v>
      </c>
      <c r="P1118" s="25">
        <v>485</v>
      </c>
      <c r="Q1118" s="25">
        <v>365</v>
      </c>
      <c r="R1118" s="25">
        <v>290</v>
      </c>
      <c r="S1118" s="25">
        <v>160</v>
      </c>
      <c r="T1118" s="25">
        <v>458</v>
      </c>
      <c r="U1118" s="25">
        <v>1201</v>
      </c>
      <c r="V1118" s="25">
        <v>1192</v>
      </c>
      <c r="W1118" s="25">
        <v>687</v>
      </c>
      <c r="X1118" s="25">
        <v>15</v>
      </c>
      <c r="Y1118" s="25">
        <v>1</v>
      </c>
      <c r="Z1118" s="25">
        <v>0</v>
      </c>
      <c r="AA1118" s="25">
        <v>14</v>
      </c>
      <c r="AB1118" s="26">
        <f>'TAZ 1454 2015 Land Use'!H1118</f>
        <v>2030</v>
      </c>
      <c r="AC1118" s="25">
        <f t="shared" si="58"/>
        <v>1192</v>
      </c>
      <c r="AD1118" s="25">
        <f t="shared" si="59"/>
        <v>838</v>
      </c>
      <c r="AE1118" s="29">
        <f t="shared" si="60"/>
        <v>4.1280788177339902</v>
      </c>
    </row>
    <row r="1119" spans="1:31" x14ac:dyDescent="0.25">
      <c r="A1119" s="23">
        <v>5</v>
      </c>
      <c r="B1119" s="25">
        <v>1118</v>
      </c>
      <c r="C1119" s="25">
        <v>3104</v>
      </c>
      <c r="D1119" s="25">
        <v>7892</v>
      </c>
      <c r="E1119" s="25">
        <v>665</v>
      </c>
      <c r="F1119" s="25">
        <v>1153</v>
      </c>
      <c r="G1119" s="25">
        <v>799</v>
      </c>
      <c r="H1119" s="25">
        <v>487</v>
      </c>
      <c r="I1119" s="25">
        <v>540</v>
      </c>
      <c r="J1119" s="25">
        <v>1383</v>
      </c>
      <c r="K1119" s="25">
        <v>1017</v>
      </c>
      <c r="L1119" s="25">
        <v>164</v>
      </c>
      <c r="M1119" s="25">
        <v>2113</v>
      </c>
      <c r="N1119" s="25">
        <v>991</v>
      </c>
      <c r="O1119" s="25">
        <v>914</v>
      </c>
      <c r="P1119" s="25">
        <v>1149</v>
      </c>
      <c r="Q1119" s="25">
        <v>650</v>
      </c>
      <c r="R1119" s="25">
        <v>391</v>
      </c>
      <c r="S1119" s="25">
        <v>543</v>
      </c>
      <c r="T1119" s="25">
        <v>978</v>
      </c>
      <c r="U1119" s="25">
        <v>2919</v>
      </c>
      <c r="V1119" s="25">
        <v>2284</v>
      </c>
      <c r="W1119" s="25">
        <v>1168</v>
      </c>
      <c r="X1119" s="25">
        <v>66</v>
      </c>
      <c r="Y1119" s="25">
        <v>43</v>
      </c>
      <c r="Z1119" s="25">
        <v>0</v>
      </c>
      <c r="AA1119" s="25">
        <v>23</v>
      </c>
      <c r="AB1119" s="26">
        <f>'TAZ 1454 2015 Land Use'!H1119</f>
        <v>4211</v>
      </c>
      <c r="AC1119" s="25">
        <f t="shared" si="58"/>
        <v>3417</v>
      </c>
      <c r="AD1119" s="25">
        <f t="shared" si="59"/>
        <v>794</v>
      </c>
      <c r="AE1119" s="29">
        <f t="shared" si="60"/>
        <v>4.8414634146341466</v>
      </c>
    </row>
    <row r="1120" spans="1:31" x14ac:dyDescent="0.25">
      <c r="A1120" s="23">
        <v>5</v>
      </c>
      <c r="B1120" s="25">
        <v>1119</v>
      </c>
      <c r="C1120" s="25">
        <v>3289</v>
      </c>
      <c r="D1120" s="25">
        <v>8646</v>
      </c>
      <c r="E1120" s="25">
        <v>661</v>
      </c>
      <c r="F1120" s="25">
        <v>1365</v>
      </c>
      <c r="G1120" s="25">
        <v>587</v>
      </c>
      <c r="H1120" s="25">
        <v>676</v>
      </c>
      <c r="I1120" s="25">
        <v>771</v>
      </c>
      <c r="J1120" s="25">
        <v>1179</v>
      </c>
      <c r="K1120" s="25">
        <v>1032</v>
      </c>
      <c r="L1120" s="25">
        <v>307</v>
      </c>
      <c r="M1120" s="25">
        <v>2309</v>
      </c>
      <c r="N1120" s="25">
        <v>980</v>
      </c>
      <c r="O1120" s="25">
        <v>909</v>
      </c>
      <c r="P1120" s="25">
        <v>931</v>
      </c>
      <c r="Q1120" s="25">
        <v>884</v>
      </c>
      <c r="R1120" s="25">
        <v>565</v>
      </c>
      <c r="S1120" s="25">
        <v>482</v>
      </c>
      <c r="T1120" s="25">
        <v>1335</v>
      </c>
      <c r="U1120" s="25">
        <v>3322</v>
      </c>
      <c r="V1120" s="25">
        <v>2399</v>
      </c>
      <c r="W1120" s="25">
        <v>1108</v>
      </c>
      <c r="X1120" s="25">
        <v>19</v>
      </c>
      <c r="Y1120" s="25">
        <v>0</v>
      </c>
      <c r="Z1120" s="25">
        <v>0</v>
      </c>
      <c r="AA1120" s="25">
        <v>19</v>
      </c>
      <c r="AB1120" s="26">
        <f>'TAZ 1454 2015 Land Use'!H1120</f>
        <v>4445</v>
      </c>
      <c r="AC1120" s="25">
        <f t="shared" si="58"/>
        <v>3243</v>
      </c>
      <c r="AD1120" s="25">
        <f t="shared" si="59"/>
        <v>1202</v>
      </c>
      <c r="AE1120" s="29">
        <f t="shared" si="60"/>
        <v>3.9153094462540716</v>
      </c>
    </row>
    <row r="1121" spans="1:31" x14ac:dyDescent="0.25">
      <c r="A1121" s="23">
        <v>5</v>
      </c>
      <c r="B1121" s="25">
        <v>1120</v>
      </c>
      <c r="C1121" s="25">
        <v>2943</v>
      </c>
      <c r="D1121" s="25">
        <v>10195</v>
      </c>
      <c r="E1121" s="25">
        <v>426</v>
      </c>
      <c r="F1121" s="25">
        <v>729</v>
      </c>
      <c r="G1121" s="25">
        <v>458</v>
      </c>
      <c r="H1121" s="25">
        <v>1330</v>
      </c>
      <c r="I1121" s="25">
        <v>609</v>
      </c>
      <c r="J1121" s="25">
        <v>1006</v>
      </c>
      <c r="K1121" s="25">
        <v>994</v>
      </c>
      <c r="L1121" s="25">
        <v>334</v>
      </c>
      <c r="M1121" s="25">
        <v>1426</v>
      </c>
      <c r="N1121" s="25">
        <v>1517</v>
      </c>
      <c r="O1121" s="25">
        <v>1416</v>
      </c>
      <c r="P1121" s="25">
        <v>948</v>
      </c>
      <c r="Q1121" s="25">
        <v>421</v>
      </c>
      <c r="R1121" s="25">
        <v>158</v>
      </c>
      <c r="S1121" s="25">
        <v>1039</v>
      </c>
      <c r="T1121" s="25">
        <v>2331</v>
      </c>
      <c r="U1121" s="25">
        <v>4277</v>
      </c>
      <c r="V1121" s="25">
        <v>1736</v>
      </c>
      <c r="W1121" s="25">
        <v>812</v>
      </c>
      <c r="X1121" s="25">
        <v>7</v>
      </c>
      <c r="Y1121" s="25">
        <v>0</v>
      </c>
      <c r="Z1121" s="25">
        <v>0</v>
      </c>
      <c r="AA1121" s="25">
        <v>7</v>
      </c>
      <c r="AB1121" s="26">
        <f>'TAZ 1454 2015 Land Use'!H1121</f>
        <v>4456</v>
      </c>
      <c r="AC1121" s="25">
        <f t="shared" si="58"/>
        <v>2994</v>
      </c>
      <c r="AD1121" s="25">
        <f t="shared" si="59"/>
        <v>1462</v>
      </c>
      <c r="AE1121" s="29">
        <f t="shared" si="60"/>
        <v>4.3772455089820363</v>
      </c>
    </row>
    <row r="1122" spans="1:31" x14ac:dyDescent="0.25">
      <c r="A1122" s="23">
        <v>5</v>
      </c>
      <c r="B1122" s="25">
        <v>1121</v>
      </c>
      <c r="C1122" s="25">
        <v>5563</v>
      </c>
      <c r="D1122" s="25">
        <v>11147</v>
      </c>
      <c r="E1122" s="25">
        <v>2358</v>
      </c>
      <c r="F1122" s="25">
        <v>1948</v>
      </c>
      <c r="G1122" s="25">
        <v>768</v>
      </c>
      <c r="H1122" s="25">
        <v>489</v>
      </c>
      <c r="I1122" s="25">
        <v>1234</v>
      </c>
      <c r="J1122" s="25">
        <v>2609</v>
      </c>
      <c r="K1122" s="25">
        <v>1494</v>
      </c>
      <c r="L1122" s="25">
        <v>226</v>
      </c>
      <c r="M1122" s="25">
        <v>4485</v>
      </c>
      <c r="N1122" s="25">
        <v>1078</v>
      </c>
      <c r="O1122" s="25">
        <v>1353</v>
      </c>
      <c r="P1122" s="25">
        <v>1435</v>
      </c>
      <c r="Q1122" s="25">
        <v>1515</v>
      </c>
      <c r="R1122" s="25">
        <v>1260</v>
      </c>
      <c r="S1122" s="25">
        <v>772</v>
      </c>
      <c r="T1122" s="25">
        <v>985</v>
      </c>
      <c r="U1122" s="25">
        <v>5119</v>
      </c>
      <c r="V1122" s="25">
        <v>2688</v>
      </c>
      <c r="W1122" s="25">
        <v>1583</v>
      </c>
      <c r="X1122" s="25">
        <v>16</v>
      </c>
      <c r="Y1122" s="25">
        <v>0</v>
      </c>
      <c r="Z1122" s="25">
        <v>0</v>
      </c>
      <c r="AA1122" s="25">
        <v>16</v>
      </c>
      <c r="AB1122" s="26">
        <f>'TAZ 1454 2015 Land Use'!H1122</f>
        <v>6754</v>
      </c>
      <c r="AC1122" s="25">
        <f t="shared" si="58"/>
        <v>5597</v>
      </c>
      <c r="AD1122" s="25">
        <f t="shared" si="59"/>
        <v>1157</v>
      </c>
      <c r="AE1122" s="29">
        <f t="shared" si="60"/>
        <v>5.1194690265486722</v>
      </c>
    </row>
    <row r="1123" spans="1:31" x14ac:dyDescent="0.25">
      <c r="A1123" s="23">
        <v>5</v>
      </c>
      <c r="B1123" s="25">
        <v>1122</v>
      </c>
      <c r="C1123" s="25">
        <v>2833</v>
      </c>
      <c r="D1123" s="25">
        <v>7853</v>
      </c>
      <c r="E1123" s="25">
        <v>789</v>
      </c>
      <c r="F1123" s="25">
        <v>805</v>
      </c>
      <c r="G1123" s="25">
        <v>460</v>
      </c>
      <c r="H1123" s="25">
        <v>779</v>
      </c>
      <c r="I1123" s="25">
        <v>543</v>
      </c>
      <c r="J1123" s="25">
        <v>1251</v>
      </c>
      <c r="K1123" s="25">
        <v>861</v>
      </c>
      <c r="L1123" s="25">
        <v>178</v>
      </c>
      <c r="M1123" s="25">
        <v>1845</v>
      </c>
      <c r="N1123" s="25">
        <v>988</v>
      </c>
      <c r="O1123" s="25">
        <v>1032</v>
      </c>
      <c r="P1123" s="25">
        <v>1027</v>
      </c>
      <c r="Q1123" s="25">
        <v>605</v>
      </c>
      <c r="R1123" s="25">
        <v>169</v>
      </c>
      <c r="S1123" s="25">
        <v>461</v>
      </c>
      <c r="T1123" s="25">
        <v>1364</v>
      </c>
      <c r="U1123" s="25">
        <v>2890</v>
      </c>
      <c r="V1123" s="25">
        <v>2158</v>
      </c>
      <c r="W1123" s="25">
        <v>980</v>
      </c>
      <c r="X1123" s="25">
        <v>85</v>
      </c>
      <c r="Y1123" s="25">
        <v>0</v>
      </c>
      <c r="Z1123" s="25">
        <v>0</v>
      </c>
      <c r="AA1123" s="25">
        <v>85</v>
      </c>
      <c r="AB1123" s="26">
        <f>'TAZ 1454 2015 Land Use'!H1123</f>
        <v>4029</v>
      </c>
      <c r="AC1123" s="25">
        <f t="shared" si="58"/>
        <v>2973</v>
      </c>
      <c r="AD1123" s="25">
        <f t="shared" si="59"/>
        <v>1056</v>
      </c>
      <c r="AE1123" s="29">
        <f t="shared" si="60"/>
        <v>5.9325842696629216</v>
      </c>
    </row>
    <row r="1124" spans="1:31" x14ac:dyDescent="0.25">
      <c r="A1124" s="23">
        <v>5</v>
      </c>
      <c r="B1124" s="25">
        <v>1123</v>
      </c>
      <c r="C1124" s="25">
        <v>2236</v>
      </c>
      <c r="D1124" s="25">
        <v>5466</v>
      </c>
      <c r="E1124" s="25">
        <v>749</v>
      </c>
      <c r="F1124" s="25">
        <v>508</v>
      </c>
      <c r="G1124" s="25">
        <v>629</v>
      </c>
      <c r="H1124" s="25">
        <v>350</v>
      </c>
      <c r="I1124" s="25">
        <v>604</v>
      </c>
      <c r="J1124" s="25">
        <v>858</v>
      </c>
      <c r="K1124" s="25">
        <v>593</v>
      </c>
      <c r="L1124" s="25">
        <v>181</v>
      </c>
      <c r="M1124" s="25">
        <v>1669</v>
      </c>
      <c r="N1124" s="25">
        <v>567</v>
      </c>
      <c r="O1124" s="25">
        <v>569</v>
      </c>
      <c r="P1124" s="25">
        <v>871</v>
      </c>
      <c r="Q1124" s="25">
        <v>546</v>
      </c>
      <c r="R1124" s="25">
        <v>250</v>
      </c>
      <c r="S1124" s="25">
        <v>319</v>
      </c>
      <c r="T1124" s="25">
        <v>729</v>
      </c>
      <c r="U1124" s="25">
        <v>2395</v>
      </c>
      <c r="V1124" s="25">
        <v>1532</v>
      </c>
      <c r="W1124" s="25">
        <v>491</v>
      </c>
      <c r="X1124" s="25">
        <v>41</v>
      </c>
      <c r="Y1124" s="25">
        <v>0</v>
      </c>
      <c r="Z1124" s="25">
        <v>0</v>
      </c>
      <c r="AA1124" s="25">
        <v>41</v>
      </c>
      <c r="AB1124" s="26">
        <f>'TAZ 1454 2015 Land Use'!H1124</f>
        <v>3005</v>
      </c>
      <c r="AC1124" s="25">
        <f t="shared" si="58"/>
        <v>2044</v>
      </c>
      <c r="AD1124" s="25">
        <f t="shared" si="59"/>
        <v>961</v>
      </c>
      <c r="AE1124" s="29">
        <f t="shared" si="60"/>
        <v>5.3093922651933703</v>
      </c>
    </row>
    <row r="1125" spans="1:31" x14ac:dyDescent="0.25">
      <c r="A1125" s="23">
        <v>5</v>
      </c>
      <c r="B1125" s="25">
        <v>1124</v>
      </c>
      <c r="C1125" s="25">
        <v>2495</v>
      </c>
      <c r="D1125" s="25">
        <v>6569</v>
      </c>
      <c r="E1125" s="25">
        <v>588</v>
      </c>
      <c r="F1125" s="25">
        <v>946</v>
      </c>
      <c r="G1125" s="25">
        <v>352</v>
      </c>
      <c r="H1125" s="25">
        <v>609</v>
      </c>
      <c r="I1125" s="25">
        <v>514</v>
      </c>
      <c r="J1125" s="25">
        <v>914</v>
      </c>
      <c r="K1125" s="25">
        <v>957</v>
      </c>
      <c r="L1125" s="25">
        <v>110</v>
      </c>
      <c r="M1125" s="25">
        <v>1742</v>
      </c>
      <c r="N1125" s="25">
        <v>753</v>
      </c>
      <c r="O1125" s="25">
        <v>508</v>
      </c>
      <c r="P1125" s="25">
        <v>629</v>
      </c>
      <c r="Q1125" s="25">
        <v>779</v>
      </c>
      <c r="R1125" s="25">
        <v>579</v>
      </c>
      <c r="S1125" s="25">
        <v>303</v>
      </c>
      <c r="T1125" s="25">
        <v>1053</v>
      </c>
      <c r="U1125" s="25">
        <v>1841</v>
      </c>
      <c r="V1125" s="25">
        <v>2163</v>
      </c>
      <c r="W1125" s="25">
        <v>1209</v>
      </c>
      <c r="X1125" s="25">
        <v>18</v>
      </c>
      <c r="Y1125" s="25">
        <v>0</v>
      </c>
      <c r="Z1125" s="25">
        <v>0</v>
      </c>
      <c r="AA1125" s="25">
        <v>18</v>
      </c>
      <c r="AB1125" s="26">
        <f>'TAZ 1454 2015 Land Use'!H1125</f>
        <v>3504</v>
      </c>
      <c r="AC1125" s="25">
        <f t="shared" si="58"/>
        <v>2828</v>
      </c>
      <c r="AD1125" s="25">
        <f t="shared" si="59"/>
        <v>676</v>
      </c>
      <c r="AE1125" s="29">
        <f t="shared" si="60"/>
        <v>6.1454545454545455</v>
      </c>
    </row>
    <row r="1126" spans="1:31" x14ac:dyDescent="0.25">
      <c r="A1126" s="23">
        <v>5</v>
      </c>
      <c r="B1126" s="25">
        <v>1125</v>
      </c>
      <c r="C1126" s="25">
        <v>1818</v>
      </c>
      <c r="D1126" s="25">
        <v>4488</v>
      </c>
      <c r="E1126" s="25">
        <v>450</v>
      </c>
      <c r="F1126" s="25">
        <v>731</v>
      </c>
      <c r="G1126" s="25">
        <v>276</v>
      </c>
      <c r="H1126" s="25">
        <v>361</v>
      </c>
      <c r="I1126" s="25">
        <v>503</v>
      </c>
      <c r="J1126" s="25">
        <v>565</v>
      </c>
      <c r="K1126" s="25">
        <v>597</v>
      </c>
      <c r="L1126" s="25">
        <v>153</v>
      </c>
      <c r="M1126" s="25">
        <v>1325</v>
      </c>
      <c r="N1126" s="25">
        <v>493</v>
      </c>
      <c r="O1126" s="25">
        <v>176</v>
      </c>
      <c r="P1126" s="25">
        <v>485</v>
      </c>
      <c r="Q1126" s="25">
        <v>568</v>
      </c>
      <c r="R1126" s="25">
        <v>589</v>
      </c>
      <c r="S1126" s="25">
        <v>322</v>
      </c>
      <c r="T1126" s="25">
        <v>643</v>
      </c>
      <c r="U1126" s="25">
        <v>1126</v>
      </c>
      <c r="V1126" s="25">
        <v>1442</v>
      </c>
      <c r="W1126" s="25">
        <v>955</v>
      </c>
      <c r="X1126" s="25">
        <v>8</v>
      </c>
      <c r="Y1126" s="25">
        <v>0</v>
      </c>
      <c r="Z1126" s="25">
        <v>0</v>
      </c>
      <c r="AA1126" s="25">
        <v>8</v>
      </c>
      <c r="AB1126" s="26">
        <f>'TAZ 1454 2015 Land Use'!H1126</f>
        <v>2344</v>
      </c>
      <c r="AC1126" s="25">
        <f t="shared" si="58"/>
        <v>1759</v>
      </c>
      <c r="AD1126" s="25">
        <f t="shared" si="59"/>
        <v>585</v>
      </c>
      <c r="AE1126" s="29">
        <f t="shared" si="60"/>
        <v>3.8235294117647061</v>
      </c>
    </row>
    <row r="1127" spans="1:31" x14ac:dyDescent="0.25">
      <c r="A1127" s="23">
        <v>5</v>
      </c>
      <c r="B1127" s="25">
        <v>1126</v>
      </c>
      <c r="C1127" s="25">
        <v>2657</v>
      </c>
      <c r="D1127" s="25">
        <v>6896</v>
      </c>
      <c r="E1127" s="25">
        <v>495</v>
      </c>
      <c r="F1127" s="25">
        <v>1047</v>
      </c>
      <c r="G1127" s="25">
        <v>547</v>
      </c>
      <c r="H1127" s="25">
        <v>568</v>
      </c>
      <c r="I1127" s="25">
        <v>556</v>
      </c>
      <c r="J1127" s="25">
        <v>1095</v>
      </c>
      <c r="K1127" s="25">
        <v>779</v>
      </c>
      <c r="L1127" s="25">
        <v>227</v>
      </c>
      <c r="M1127" s="25">
        <v>1837</v>
      </c>
      <c r="N1127" s="25">
        <v>820</v>
      </c>
      <c r="O1127" s="25">
        <v>407</v>
      </c>
      <c r="P1127" s="25">
        <v>460</v>
      </c>
      <c r="Q1127" s="25">
        <v>782</v>
      </c>
      <c r="R1127" s="25">
        <v>1008</v>
      </c>
      <c r="S1127" s="25">
        <v>253</v>
      </c>
      <c r="T1127" s="25">
        <v>1127</v>
      </c>
      <c r="U1127" s="25">
        <v>1906</v>
      </c>
      <c r="V1127" s="25">
        <v>2316</v>
      </c>
      <c r="W1127" s="25">
        <v>1294</v>
      </c>
      <c r="X1127" s="25">
        <v>10</v>
      </c>
      <c r="Y1127" s="25">
        <v>0</v>
      </c>
      <c r="Z1127" s="25">
        <v>0</v>
      </c>
      <c r="AA1127" s="25">
        <v>10</v>
      </c>
      <c r="AB1127" s="26">
        <f>'TAZ 1454 2015 Land Use'!H1127</f>
        <v>3622</v>
      </c>
      <c r="AC1127" s="25">
        <f t="shared" si="58"/>
        <v>2653</v>
      </c>
      <c r="AD1127" s="25">
        <f t="shared" si="59"/>
        <v>969</v>
      </c>
      <c r="AE1127" s="29">
        <f t="shared" si="60"/>
        <v>4.2687224669603525</v>
      </c>
    </row>
    <row r="1128" spans="1:31" x14ac:dyDescent="0.25">
      <c r="A1128" s="23">
        <v>5</v>
      </c>
      <c r="B1128" s="25">
        <v>1127</v>
      </c>
      <c r="C1128" s="25">
        <v>2419</v>
      </c>
      <c r="D1128" s="25">
        <v>6236</v>
      </c>
      <c r="E1128" s="25">
        <v>640</v>
      </c>
      <c r="F1128" s="25">
        <v>835</v>
      </c>
      <c r="G1128" s="25">
        <v>398</v>
      </c>
      <c r="H1128" s="25">
        <v>546</v>
      </c>
      <c r="I1128" s="25">
        <v>661</v>
      </c>
      <c r="J1128" s="25">
        <v>892</v>
      </c>
      <c r="K1128" s="25">
        <v>729</v>
      </c>
      <c r="L1128" s="25">
        <v>137</v>
      </c>
      <c r="M1128" s="25">
        <v>1753</v>
      </c>
      <c r="N1128" s="25">
        <v>666</v>
      </c>
      <c r="O1128" s="25">
        <v>491</v>
      </c>
      <c r="P1128" s="25">
        <v>562</v>
      </c>
      <c r="Q1128" s="25">
        <v>580</v>
      </c>
      <c r="R1128" s="25">
        <v>786</v>
      </c>
      <c r="S1128" s="25">
        <v>383</v>
      </c>
      <c r="T1128" s="25">
        <v>934</v>
      </c>
      <c r="U1128" s="25">
        <v>1821</v>
      </c>
      <c r="V1128" s="25">
        <v>1985</v>
      </c>
      <c r="W1128" s="25">
        <v>1113</v>
      </c>
      <c r="X1128" s="25">
        <v>7</v>
      </c>
      <c r="Y1128" s="25">
        <v>0</v>
      </c>
      <c r="Z1128" s="25">
        <v>0</v>
      </c>
      <c r="AA1128" s="25">
        <v>7</v>
      </c>
      <c r="AB1128" s="26">
        <f>'TAZ 1454 2015 Land Use'!H1128</f>
        <v>2999</v>
      </c>
      <c r="AC1128" s="25">
        <f t="shared" si="58"/>
        <v>2350</v>
      </c>
      <c r="AD1128" s="25">
        <f t="shared" si="59"/>
        <v>649</v>
      </c>
      <c r="AE1128" s="29">
        <f t="shared" si="60"/>
        <v>4.7372262773722627</v>
      </c>
    </row>
    <row r="1129" spans="1:31" x14ac:dyDescent="0.25">
      <c r="A1129" s="23">
        <v>5</v>
      </c>
      <c r="B1129" s="25">
        <v>1128</v>
      </c>
      <c r="C1129" s="25">
        <v>1667</v>
      </c>
      <c r="D1129" s="25">
        <v>4565</v>
      </c>
      <c r="E1129" s="25">
        <v>351</v>
      </c>
      <c r="F1129" s="25">
        <v>500</v>
      </c>
      <c r="G1129" s="25">
        <v>353</v>
      </c>
      <c r="H1129" s="25">
        <v>463</v>
      </c>
      <c r="I1129" s="25">
        <v>401</v>
      </c>
      <c r="J1129" s="25">
        <v>561</v>
      </c>
      <c r="K1129" s="25">
        <v>602</v>
      </c>
      <c r="L1129" s="25">
        <v>103</v>
      </c>
      <c r="M1129" s="25">
        <v>1040</v>
      </c>
      <c r="N1129" s="25">
        <v>627</v>
      </c>
      <c r="O1129" s="25">
        <v>261</v>
      </c>
      <c r="P1129" s="25">
        <v>457</v>
      </c>
      <c r="Q1129" s="25">
        <v>478</v>
      </c>
      <c r="R1129" s="25">
        <v>471</v>
      </c>
      <c r="S1129" s="25">
        <v>541</v>
      </c>
      <c r="T1129" s="25">
        <v>617</v>
      </c>
      <c r="U1129" s="25">
        <v>1490</v>
      </c>
      <c r="V1129" s="25">
        <v>1281</v>
      </c>
      <c r="W1129" s="25">
        <v>636</v>
      </c>
      <c r="X1129" s="25">
        <v>10</v>
      </c>
      <c r="Y1129" s="25">
        <v>0</v>
      </c>
      <c r="Z1129" s="25">
        <v>0</v>
      </c>
      <c r="AA1129" s="25">
        <v>10</v>
      </c>
      <c r="AB1129" s="26">
        <f>'TAZ 1454 2015 Land Use'!H1129</f>
        <v>2220</v>
      </c>
      <c r="AC1129" s="25">
        <f t="shared" si="58"/>
        <v>1765</v>
      </c>
      <c r="AD1129" s="25">
        <f t="shared" si="59"/>
        <v>455</v>
      </c>
      <c r="AE1129" s="29">
        <f t="shared" si="60"/>
        <v>4.4174757281553401</v>
      </c>
    </row>
    <row r="1130" spans="1:31" x14ac:dyDescent="0.25">
      <c r="A1130" s="23">
        <v>5</v>
      </c>
      <c r="B1130" s="25">
        <v>1129</v>
      </c>
      <c r="C1130" s="25">
        <v>2184</v>
      </c>
      <c r="D1130" s="25">
        <v>5639</v>
      </c>
      <c r="E1130" s="25">
        <v>627</v>
      </c>
      <c r="F1130" s="25">
        <v>655</v>
      </c>
      <c r="G1130" s="25">
        <v>419</v>
      </c>
      <c r="H1130" s="25">
        <v>483</v>
      </c>
      <c r="I1130" s="25">
        <v>603</v>
      </c>
      <c r="J1130" s="25">
        <v>723</v>
      </c>
      <c r="K1130" s="25">
        <v>741</v>
      </c>
      <c r="L1130" s="25">
        <v>117</v>
      </c>
      <c r="M1130" s="25">
        <v>1501</v>
      </c>
      <c r="N1130" s="25">
        <v>683</v>
      </c>
      <c r="O1130" s="25">
        <v>490</v>
      </c>
      <c r="P1130" s="25">
        <v>518</v>
      </c>
      <c r="Q1130" s="25">
        <v>600</v>
      </c>
      <c r="R1130" s="25">
        <v>576</v>
      </c>
      <c r="S1130" s="25">
        <v>316</v>
      </c>
      <c r="T1130" s="25">
        <v>949</v>
      </c>
      <c r="U1130" s="25">
        <v>1747</v>
      </c>
      <c r="V1130" s="25">
        <v>1631</v>
      </c>
      <c r="W1130" s="25">
        <v>996</v>
      </c>
      <c r="X1130" s="25">
        <v>81</v>
      </c>
      <c r="Y1130" s="25">
        <v>0</v>
      </c>
      <c r="Z1130" s="25">
        <v>0</v>
      </c>
      <c r="AA1130" s="25">
        <v>81</v>
      </c>
      <c r="AB1130" s="26">
        <f>'TAZ 1454 2015 Land Use'!H1130</f>
        <v>2884</v>
      </c>
      <c r="AC1130" s="25">
        <f t="shared" si="58"/>
        <v>2205</v>
      </c>
      <c r="AD1130" s="25">
        <f t="shared" si="59"/>
        <v>679</v>
      </c>
      <c r="AE1130" s="29">
        <f t="shared" si="60"/>
        <v>5.8034188034188032</v>
      </c>
    </row>
    <row r="1131" spans="1:31" x14ac:dyDescent="0.25">
      <c r="A1131" s="23">
        <v>5</v>
      </c>
      <c r="B1131" s="25">
        <v>1130</v>
      </c>
      <c r="C1131" s="25">
        <v>1320</v>
      </c>
      <c r="D1131" s="25">
        <v>3498</v>
      </c>
      <c r="E1131" s="25">
        <v>283</v>
      </c>
      <c r="F1131" s="25">
        <v>507</v>
      </c>
      <c r="G1131" s="25">
        <v>181</v>
      </c>
      <c r="H1131" s="25">
        <v>349</v>
      </c>
      <c r="I1131" s="25">
        <v>405</v>
      </c>
      <c r="J1131" s="25">
        <v>328</v>
      </c>
      <c r="K1131" s="25">
        <v>469</v>
      </c>
      <c r="L1131" s="25">
        <v>118</v>
      </c>
      <c r="M1131" s="25">
        <v>953</v>
      </c>
      <c r="N1131" s="25">
        <v>367</v>
      </c>
      <c r="O1131" s="25">
        <v>219</v>
      </c>
      <c r="P1131" s="25">
        <v>233</v>
      </c>
      <c r="Q1131" s="25">
        <v>317</v>
      </c>
      <c r="R1131" s="25">
        <v>551</v>
      </c>
      <c r="S1131" s="25">
        <v>197</v>
      </c>
      <c r="T1131" s="25">
        <v>556</v>
      </c>
      <c r="U1131" s="25">
        <v>954</v>
      </c>
      <c r="V1131" s="25">
        <v>968</v>
      </c>
      <c r="W1131" s="25">
        <v>823</v>
      </c>
      <c r="X1131" s="25">
        <v>10</v>
      </c>
      <c r="Y1131" s="25">
        <v>0</v>
      </c>
      <c r="Z1131" s="25">
        <v>0</v>
      </c>
      <c r="AA1131" s="25">
        <v>10</v>
      </c>
      <c r="AB1131" s="26">
        <f>'TAZ 1454 2015 Land Use'!H1131</f>
        <v>1821</v>
      </c>
      <c r="AC1131" s="25">
        <f t="shared" si="58"/>
        <v>1266</v>
      </c>
      <c r="AD1131" s="25">
        <f t="shared" si="59"/>
        <v>555</v>
      </c>
      <c r="AE1131" s="29">
        <f t="shared" si="60"/>
        <v>4.7033898305084749</v>
      </c>
    </row>
    <row r="1132" spans="1:31" x14ac:dyDescent="0.25">
      <c r="A1132" s="23">
        <v>5</v>
      </c>
      <c r="B1132" s="25">
        <v>1131</v>
      </c>
      <c r="C1132" s="25">
        <v>2240</v>
      </c>
      <c r="D1132" s="25">
        <v>5940</v>
      </c>
      <c r="E1132" s="25">
        <v>411</v>
      </c>
      <c r="F1132" s="25">
        <v>955</v>
      </c>
      <c r="G1132" s="25">
        <v>347</v>
      </c>
      <c r="H1132" s="25">
        <v>527</v>
      </c>
      <c r="I1132" s="25">
        <v>628</v>
      </c>
      <c r="J1132" s="25">
        <v>781</v>
      </c>
      <c r="K1132" s="25">
        <v>688</v>
      </c>
      <c r="L1132" s="25">
        <v>143</v>
      </c>
      <c r="M1132" s="25">
        <v>1622</v>
      </c>
      <c r="N1132" s="25">
        <v>618</v>
      </c>
      <c r="O1132" s="25">
        <v>275</v>
      </c>
      <c r="P1132" s="25">
        <v>402</v>
      </c>
      <c r="Q1132" s="25">
        <v>387</v>
      </c>
      <c r="R1132" s="25">
        <v>1176</v>
      </c>
      <c r="S1132" s="25">
        <v>248</v>
      </c>
      <c r="T1132" s="25">
        <v>1093</v>
      </c>
      <c r="U1132" s="25">
        <v>1087</v>
      </c>
      <c r="V1132" s="25">
        <v>2134</v>
      </c>
      <c r="W1132" s="25">
        <v>1378</v>
      </c>
      <c r="X1132" s="25">
        <v>14</v>
      </c>
      <c r="Y1132" s="25">
        <v>0</v>
      </c>
      <c r="Z1132" s="25">
        <v>0</v>
      </c>
      <c r="AA1132" s="25">
        <v>14</v>
      </c>
      <c r="AB1132" s="26">
        <f>'TAZ 1454 2015 Land Use'!H1132</f>
        <v>2911</v>
      </c>
      <c r="AC1132" s="25">
        <f t="shared" si="58"/>
        <v>2157</v>
      </c>
      <c r="AD1132" s="25">
        <f t="shared" si="59"/>
        <v>754</v>
      </c>
      <c r="AE1132" s="29">
        <f t="shared" si="60"/>
        <v>5.2727272727272725</v>
      </c>
    </row>
    <row r="1133" spans="1:31" x14ac:dyDescent="0.25">
      <c r="A1133" s="23">
        <v>5</v>
      </c>
      <c r="B1133" s="25">
        <v>1132</v>
      </c>
      <c r="C1133" s="25">
        <v>1696</v>
      </c>
      <c r="D1133" s="25">
        <v>4924</v>
      </c>
      <c r="E1133" s="25">
        <v>239</v>
      </c>
      <c r="F1133" s="25">
        <v>603</v>
      </c>
      <c r="G1133" s="25">
        <v>413</v>
      </c>
      <c r="H1133" s="25">
        <v>441</v>
      </c>
      <c r="I1133" s="25">
        <v>489</v>
      </c>
      <c r="J1133" s="25">
        <v>731</v>
      </c>
      <c r="K1133" s="25">
        <v>413</v>
      </c>
      <c r="L1133" s="25">
        <v>63</v>
      </c>
      <c r="M1133" s="25">
        <v>1073</v>
      </c>
      <c r="N1133" s="25">
        <v>623</v>
      </c>
      <c r="O1133" s="25">
        <v>119</v>
      </c>
      <c r="P1133" s="25">
        <v>225</v>
      </c>
      <c r="Q1133" s="25">
        <v>302</v>
      </c>
      <c r="R1133" s="25">
        <v>1050</v>
      </c>
      <c r="S1133" s="25">
        <v>225</v>
      </c>
      <c r="T1133" s="25">
        <v>1113</v>
      </c>
      <c r="U1133" s="25">
        <v>1014</v>
      </c>
      <c r="V1133" s="25">
        <v>1512</v>
      </c>
      <c r="W1133" s="25">
        <v>1060</v>
      </c>
      <c r="X1133" s="25">
        <v>16</v>
      </c>
      <c r="Y1133" s="25">
        <v>0</v>
      </c>
      <c r="Z1133" s="25">
        <v>0</v>
      </c>
      <c r="AA1133" s="25">
        <v>16</v>
      </c>
      <c r="AB1133" s="26">
        <f>'TAZ 1454 2015 Land Use'!H1133</f>
        <v>1882</v>
      </c>
      <c r="AC1133" s="25">
        <f t="shared" si="58"/>
        <v>1557</v>
      </c>
      <c r="AD1133" s="25">
        <f t="shared" si="59"/>
        <v>325</v>
      </c>
      <c r="AE1133" s="29">
        <f t="shared" si="60"/>
        <v>5.1587301587301591</v>
      </c>
    </row>
    <row r="1134" spans="1:31" x14ac:dyDescent="0.25">
      <c r="A1134" s="23">
        <v>5</v>
      </c>
      <c r="B1134" s="25">
        <v>1133</v>
      </c>
      <c r="C1134" s="25">
        <v>2951</v>
      </c>
      <c r="D1134" s="25">
        <v>7397</v>
      </c>
      <c r="E1134" s="25">
        <v>642</v>
      </c>
      <c r="F1134" s="25">
        <v>1169</v>
      </c>
      <c r="G1134" s="25">
        <v>507</v>
      </c>
      <c r="H1134" s="25">
        <v>633</v>
      </c>
      <c r="I1134" s="25">
        <v>495</v>
      </c>
      <c r="J1134" s="25">
        <v>1185</v>
      </c>
      <c r="K1134" s="25">
        <v>1115</v>
      </c>
      <c r="L1134" s="25">
        <v>156</v>
      </c>
      <c r="M1134" s="25">
        <v>2118</v>
      </c>
      <c r="N1134" s="25">
        <v>833</v>
      </c>
      <c r="O1134" s="25">
        <v>444</v>
      </c>
      <c r="P1134" s="25">
        <v>537</v>
      </c>
      <c r="Q1134" s="25">
        <v>597</v>
      </c>
      <c r="R1134" s="25">
        <v>1373</v>
      </c>
      <c r="S1134" s="25">
        <v>151</v>
      </c>
      <c r="T1134" s="25">
        <v>1360</v>
      </c>
      <c r="U1134" s="25">
        <v>2109</v>
      </c>
      <c r="V1134" s="25">
        <v>2457</v>
      </c>
      <c r="W1134" s="25">
        <v>1320</v>
      </c>
      <c r="X1134" s="25">
        <v>26</v>
      </c>
      <c r="Y1134" s="25">
        <v>0</v>
      </c>
      <c r="Z1134" s="25">
        <v>0</v>
      </c>
      <c r="AA1134" s="25">
        <v>26</v>
      </c>
      <c r="AB1134" s="26">
        <f>'TAZ 1454 2015 Land Use'!H1134</f>
        <v>4135</v>
      </c>
      <c r="AC1134" s="25">
        <f t="shared" si="58"/>
        <v>3415</v>
      </c>
      <c r="AD1134" s="25">
        <f t="shared" si="59"/>
        <v>720</v>
      </c>
      <c r="AE1134" s="29">
        <f t="shared" si="60"/>
        <v>4.615384615384615</v>
      </c>
    </row>
    <row r="1135" spans="1:31" x14ac:dyDescent="0.25">
      <c r="A1135" s="23">
        <v>5</v>
      </c>
      <c r="B1135" s="25">
        <v>1134</v>
      </c>
      <c r="C1135" s="25">
        <v>2477</v>
      </c>
      <c r="D1135" s="25">
        <v>6293</v>
      </c>
      <c r="E1135" s="25">
        <v>761</v>
      </c>
      <c r="F1135" s="25">
        <v>834</v>
      </c>
      <c r="G1135" s="25">
        <v>197</v>
      </c>
      <c r="H1135" s="25">
        <v>685</v>
      </c>
      <c r="I1135" s="25">
        <v>786</v>
      </c>
      <c r="J1135" s="25">
        <v>859</v>
      </c>
      <c r="K1135" s="25">
        <v>789</v>
      </c>
      <c r="L1135" s="25">
        <v>43</v>
      </c>
      <c r="M1135" s="25">
        <v>1783</v>
      </c>
      <c r="N1135" s="25">
        <v>694</v>
      </c>
      <c r="O1135" s="25">
        <v>849</v>
      </c>
      <c r="P1135" s="25">
        <v>612</v>
      </c>
      <c r="Q1135" s="25">
        <v>410</v>
      </c>
      <c r="R1135" s="25">
        <v>606</v>
      </c>
      <c r="S1135" s="25">
        <v>502</v>
      </c>
      <c r="T1135" s="25">
        <v>1020</v>
      </c>
      <c r="U1135" s="25">
        <v>2299</v>
      </c>
      <c r="V1135" s="25">
        <v>1610</v>
      </c>
      <c r="W1135" s="25">
        <v>862</v>
      </c>
      <c r="X1135" s="25">
        <v>14</v>
      </c>
      <c r="Y1135" s="25">
        <v>0</v>
      </c>
      <c r="Z1135" s="25">
        <v>0</v>
      </c>
      <c r="AA1135" s="25">
        <v>14</v>
      </c>
      <c r="AB1135" s="26">
        <f>'TAZ 1454 2015 Land Use'!H1135</f>
        <v>2826</v>
      </c>
      <c r="AC1135" s="25">
        <f t="shared" si="58"/>
        <v>2437</v>
      </c>
      <c r="AD1135" s="25">
        <f t="shared" si="59"/>
        <v>389</v>
      </c>
      <c r="AE1135" s="29">
        <f t="shared" si="60"/>
        <v>9.0465116279069768</v>
      </c>
    </row>
    <row r="1136" spans="1:31" x14ac:dyDescent="0.25">
      <c r="A1136" s="23">
        <v>5</v>
      </c>
      <c r="B1136" s="25">
        <v>1135</v>
      </c>
      <c r="C1136" s="25">
        <v>2884</v>
      </c>
      <c r="D1136" s="25">
        <v>6052</v>
      </c>
      <c r="E1136" s="25">
        <v>991</v>
      </c>
      <c r="F1136" s="25">
        <v>1194</v>
      </c>
      <c r="G1136" s="25">
        <v>346</v>
      </c>
      <c r="H1136" s="25">
        <v>353</v>
      </c>
      <c r="I1136" s="25">
        <v>596</v>
      </c>
      <c r="J1136" s="25">
        <v>1392</v>
      </c>
      <c r="K1136" s="25">
        <v>823</v>
      </c>
      <c r="L1136" s="25">
        <v>73</v>
      </c>
      <c r="M1136" s="25">
        <v>2232</v>
      </c>
      <c r="N1136" s="25">
        <v>652</v>
      </c>
      <c r="O1136" s="25">
        <v>608</v>
      </c>
      <c r="P1136" s="25">
        <v>797</v>
      </c>
      <c r="Q1136" s="25">
        <v>588</v>
      </c>
      <c r="R1136" s="25">
        <v>891</v>
      </c>
      <c r="S1136" s="25">
        <v>334</v>
      </c>
      <c r="T1136" s="25">
        <v>693</v>
      </c>
      <c r="U1136" s="25">
        <v>2203</v>
      </c>
      <c r="V1136" s="25">
        <v>1599</v>
      </c>
      <c r="W1136" s="25">
        <v>1223</v>
      </c>
      <c r="X1136" s="25">
        <v>2</v>
      </c>
      <c r="Y1136" s="25">
        <v>0</v>
      </c>
      <c r="Z1136" s="25">
        <v>0</v>
      </c>
      <c r="AA1136" s="25">
        <v>2</v>
      </c>
      <c r="AB1136" s="26">
        <f>'TAZ 1454 2015 Land Use'!H1136</f>
        <v>3197</v>
      </c>
      <c r="AC1136" s="25">
        <f t="shared" si="58"/>
        <v>3038</v>
      </c>
      <c r="AD1136" s="25">
        <f t="shared" si="59"/>
        <v>159</v>
      </c>
      <c r="AE1136" s="29">
        <f t="shared" si="60"/>
        <v>2.1780821917808217</v>
      </c>
    </row>
    <row r="1137" spans="1:31" x14ac:dyDescent="0.25">
      <c r="A1137" s="23">
        <v>5</v>
      </c>
      <c r="B1137" s="25">
        <v>1136</v>
      </c>
      <c r="C1137" s="25">
        <v>2524</v>
      </c>
      <c r="D1137" s="25">
        <v>5580</v>
      </c>
      <c r="E1137" s="25">
        <v>912</v>
      </c>
      <c r="F1137" s="25">
        <v>905</v>
      </c>
      <c r="G1137" s="25">
        <v>336</v>
      </c>
      <c r="H1137" s="25">
        <v>371</v>
      </c>
      <c r="I1137" s="25">
        <v>423</v>
      </c>
      <c r="J1137" s="25">
        <v>1292</v>
      </c>
      <c r="K1137" s="25">
        <v>760</v>
      </c>
      <c r="L1137" s="25">
        <v>49</v>
      </c>
      <c r="M1137" s="25">
        <v>1910</v>
      </c>
      <c r="N1137" s="25">
        <v>614</v>
      </c>
      <c r="O1137" s="25">
        <v>495</v>
      </c>
      <c r="P1137" s="25">
        <v>704</v>
      </c>
      <c r="Q1137" s="25">
        <v>652</v>
      </c>
      <c r="R1137" s="25">
        <v>673</v>
      </c>
      <c r="S1137" s="25">
        <v>383</v>
      </c>
      <c r="T1137" s="25">
        <v>655</v>
      </c>
      <c r="U1137" s="25">
        <v>2721</v>
      </c>
      <c r="V1137" s="25">
        <v>1310</v>
      </c>
      <c r="W1137" s="25">
        <v>511</v>
      </c>
      <c r="X1137" s="25">
        <v>2</v>
      </c>
      <c r="Y1137" s="25">
        <v>0</v>
      </c>
      <c r="Z1137" s="25">
        <v>0</v>
      </c>
      <c r="AA1137" s="25">
        <v>2</v>
      </c>
      <c r="AB1137" s="26">
        <f>'TAZ 1454 2015 Land Use'!H1137</f>
        <v>3262</v>
      </c>
      <c r="AC1137" s="25">
        <f t="shared" si="58"/>
        <v>2812</v>
      </c>
      <c r="AD1137" s="25">
        <f t="shared" si="59"/>
        <v>450</v>
      </c>
      <c r="AE1137" s="29">
        <f t="shared" si="60"/>
        <v>9.183673469387756</v>
      </c>
    </row>
    <row r="1138" spans="1:31" x14ac:dyDescent="0.25">
      <c r="A1138" s="23">
        <v>5</v>
      </c>
      <c r="B1138" s="25">
        <v>1137</v>
      </c>
      <c r="C1138" s="25">
        <v>1400</v>
      </c>
      <c r="D1138" s="25">
        <v>3759</v>
      </c>
      <c r="E1138" s="25">
        <v>334</v>
      </c>
      <c r="F1138" s="25">
        <v>508</v>
      </c>
      <c r="G1138" s="25">
        <v>251</v>
      </c>
      <c r="H1138" s="25">
        <v>307</v>
      </c>
      <c r="I1138" s="25">
        <v>367</v>
      </c>
      <c r="J1138" s="25">
        <v>554</v>
      </c>
      <c r="K1138" s="25">
        <v>415</v>
      </c>
      <c r="L1138" s="25">
        <v>64</v>
      </c>
      <c r="M1138" s="25">
        <v>1008</v>
      </c>
      <c r="N1138" s="25">
        <v>392</v>
      </c>
      <c r="O1138" s="25">
        <v>196</v>
      </c>
      <c r="P1138" s="25">
        <v>393</v>
      </c>
      <c r="Q1138" s="25">
        <v>308</v>
      </c>
      <c r="R1138" s="25">
        <v>503</v>
      </c>
      <c r="S1138" s="25">
        <v>170</v>
      </c>
      <c r="T1138" s="25">
        <v>634</v>
      </c>
      <c r="U1138" s="25">
        <v>854</v>
      </c>
      <c r="V1138" s="25">
        <v>1039</v>
      </c>
      <c r="W1138" s="25">
        <v>1062</v>
      </c>
      <c r="X1138" s="25">
        <v>29</v>
      </c>
      <c r="Y1138" s="25">
        <v>0</v>
      </c>
      <c r="Z1138" s="25">
        <v>0</v>
      </c>
      <c r="AA1138" s="25">
        <v>29</v>
      </c>
      <c r="AB1138" s="26">
        <f>'TAZ 1454 2015 Land Use'!H1138</f>
        <v>1736</v>
      </c>
      <c r="AC1138" s="25">
        <f t="shared" si="58"/>
        <v>1384</v>
      </c>
      <c r="AD1138" s="25">
        <f t="shared" si="59"/>
        <v>352</v>
      </c>
      <c r="AE1138" s="29">
        <f t="shared" si="60"/>
        <v>5.5</v>
      </c>
    </row>
    <row r="1139" spans="1:31" x14ac:dyDescent="0.25">
      <c r="A1139" s="23">
        <v>5</v>
      </c>
      <c r="B1139" s="25">
        <v>1138</v>
      </c>
      <c r="C1139" s="25">
        <v>2303</v>
      </c>
      <c r="D1139" s="25">
        <v>5979</v>
      </c>
      <c r="E1139" s="25">
        <v>359</v>
      </c>
      <c r="F1139" s="25">
        <v>979</v>
      </c>
      <c r="G1139" s="25">
        <v>487</v>
      </c>
      <c r="H1139" s="25">
        <v>478</v>
      </c>
      <c r="I1139" s="25">
        <v>680</v>
      </c>
      <c r="J1139" s="25">
        <v>947</v>
      </c>
      <c r="K1139" s="25">
        <v>599</v>
      </c>
      <c r="L1139" s="25">
        <v>77</v>
      </c>
      <c r="M1139" s="25">
        <v>1648</v>
      </c>
      <c r="N1139" s="25">
        <v>655</v>
      </c>
      <c r="O1139" s="25">
        <v>325</v>
      </c>
      <c r="P1139" s="25">
        <v>506</v>
      </c>
      <c r="Q1139" s="25">
        <v>759</v>
      </c>
      <c r="R1139" s="25">
        <v>713</v>
      </c>
      <c r="S1139" s="25">
        <v>343</v>
      </c>
      <c r="T1139" s="25">
        <v>998</v>
      </c>
      <c r="U1139" s="25">
        <v>1109</v>
      </c>
      <c r="V1139" s="25">
        <v>2044</v>
      </c>
      <c r="W1139" s="25">
        <v>1485</v>
      </c>
      <c r="X1139" s="25">
        <v>9</v>
      </c>
      <c r="Y1139" s="25">
        <v>0</v>
      </c>
      <c r="Z1139" s="25">
        <v>0</v>
      </c>
      <c r="AA1139" s="25">
        <v>9</v>
      </c>
      <c r="AB1139" s="26">
        <f>'TAZ 1454 2015 Land Use'!H1139</f>
        <v>2506</v>
      </c>
      <c r="AC1139" s="25">
        <f t="shared" si="58"/>
        <v>2145</v>
      </c>
      <c r="AD1139" s="25">
        <f t="shared" si="59"/>
        <v>361</v>
      </c>
      <c r="AE1139" s="29">
        <f t="shared" si="60"/>
        <v>4.6883116883116882</v>
      </c>
    </row>
    <row r="1140" spans="1:31" x14ac:dyDescent="0.25">
      <c r="A1140" s="23">
        <v>5</v>
      </c>
      <c r="B1140" s="25">
        <v>1139</v>
      </c>
      <c r="C1140" s="25">
        <v>1212</v>
      </c>
      <c r="D1140" s="25">
        <v>3486</v>
      </c>
      <c r="E1140" s="25">
        <v>137</v>
      </c>
      <c r="F1140" s="25">
        <v>480</v>
      </c>
      <c r="G1140" s="25">
        <v>294</v>
      </c>
      <c r="H1140" s="25">
        <v>301</v>
      </c>
      <c r="I1140" s="25">
        <v>211</v>
      </c>
      <c r="J1140" s="25">
        <v>498</v>
      </c>
      <c r="K1140" s="25">
        <v>420</v>
      </c>
      <c r="L1140" s="25">
        <v>83</v>
      </c>
      <c r="M1140" s="25">
        <v>782</v>
      </c>
      <c r="N1140" s="25">
        <v>430</v>
      </c>
      <c r="O1140" s="25">
        <v>115</v>
      </c>
      <c r="P1140" s="25">
        <v>166</v>
      </c>
      <c r="Q1140" s="25">
        <v>180</v>
      </c>
      <c r="R1140" s="25">
        <v>751</v>
      </c>
      <c r="S1140" s="25">
        <v>113</v>
      </c>
      <c r="T1140" s="25">
        <v>717</v>
      </c>
      <c r="U1140" s="25">
        <v>683</v>
      </c>
      <c r="V1140" s="25">
        <v>1178</v>
      </c>
      <c r="W1140" s="25">
        <v>795</v>
      </c>
      <c r="X1140" s="25">
        <v>6</v>
      </c>
      <c r="Y1140" s="25">
        <v>0</v>
      </c>
      <c r="Z1140" s="25">
        <v>0</v>
      </c>
      <c r="AA1140" s="25">
        <v>6</v>
      </c>
      <c r="AB1140" s="26">
        <f>'TAZ 1454 2015 Land Use'!H1140</f>
        <v>1650</v>
      </c>
      <c r="AC1140" s="25">
        <f t="shared" si="58"/>
        <v>1338</v>
      </c>
      <c r="AD1140" s="25">
        <f t="shared" si="59"/>
        <v>312</v>
      </c>
      <c r="AE1140" s="29">
        <f t="shared" si="60"/>
        <v>3.7590361445783134</v>
      </c>
    </row>
    <row r="1141" spans="1:31" x14ac:dyDescent="0.25">
      <c r="A1141" s="23">
        <v>5</v>
      </c>
      <c r="B1141" s="25">
        <v>1140</v>
      </c>
      <c r="C1141" s="25">
        <v>1106</v>
      </c>
      <c r="D1141" s="25">
        <v>2888</v>
      </c>
      <c r="E1141" s="25">
        <v>298</v>
      </c>
      <c r="F1141" s="25">
        <v>430</v>
      </c>
      <c r="G1141" s="25">
        <v>116</v>
      </c>
      <c r="H1141" s="25">
        <v>262</v>
      </c>
      <c r="I1141" s="25">
        <v>485</v>
      </c>
      <c r="J1141" s="25">
        <v>224</v>
      </c>
      <c r="K1141" s="25">
        <v>342</v>
      </c>
      <c r="L1141" s="25">
        <v>55</v>
      </c>
      <c r="M1141" s="25">
        <v>828</v>
      </c>
      <c r="N1141" s="25">
        <v>278</v>
      </c>
      <c r="O1141" s="25">
        <v>238</v>
      </c>
      <c r="P1141" s="25">
        <v>200</v>
      </c>
      <c r="Q1141" s="25">
        <v>188</v>
      </c>
      <c r="R1141" s="25">
        <v>480</v>
      </c>
      <c r="S1141" s="25">
        <v>101</v>
      </c>
      <c r="T1141" s="25">
        <v>556</v>
      </c>
      <c r="U1141" s="25">
        <v>443</v>
      </c>
      <c r="V1141" s="25">
        <v>880</v>
      </c>
      <c r="W1141" s="25">
        <v>908</v>
      </c>
      <c r="X1141" s="25">
        <v>5</v>
      </c>
      <c r="Y1141" s="25">
        <v>0</v>
      </c>
      <c r="Z1141" s="25">
        <v>0</v>
      </c>
      <c r="AA1141" s="25">
        <v>5</v>
      </c>
      <c r="AB1141" s="26">
        <f>'TAZ 1454 2015 Land Use'!H1141</f>
        <v>1182</v>
      </c>
      <c r="AC1141" s="25">
        <f t="shared" si="58"/>
        <v>908</v>
      </c>
      <c r="AD1141" s="25">
        <f t="shared" si="59"/>
        <v>274</v>
      </c>
      <c r="AE1141" s="29">
        <f t="shared" si="60"/>
        <v>4.9818181818181815</v>
      </c>
    </row>
    <row r="1142" spans="1:31" x14ac:dyDescent="0.25">
      <c r="A1142" s="23">
        <v>5</v>
      </c>
      <c r="B1142" s="25">
        <v>1141</v>
      </c>
      <c r="C1142" s="25">
        <v>2104</v>
      </c>
      <c r="D1142" s="25">
        <v>6104</v>
      </c>
      <c r="E1142" s="25">
        <v>200</v>
      </c>
      <c r="F1142" s="25">
        <v>931</v>
      </c>
      <c r="G1142" s="25">
        <v>456</v>
      </c>
      <c r="H1142" s="25">
        <v>517</v>
      </c>
      <c r="I1142" s="25">
        <v>648</v>
      </c>
      <c r="J1142" s="25">
        <v>689</v>
      </c>
      <c r="K1142" s="25">
        <v>686</v>
      </c>
      <c r="L1142" s="25">
        <v>81</v>
      </c>
      <c r="M1142" s="25">
        <v>1323</v>
      </c>
      <c r="N1142" s="25">
        <v>781</v>
      </c>
      <c r="O1142" s="25">
        <v>240</v>
      </c>
      <c r="P1142" s="25">
        <v>354</v>
      </c>
      <c r="Q1142" s="25">
        <v>370</v>
      </c>
      <c r="R1142" s="25">
        <v>1140</v>
      </c>
      <c r="S1142" s="25">
        <v>431</v>
      </c>
      <c r="T1142" s="25">
        <v>1222</v>
      </c>
      <c r="U1142" s="25">
        <v>1180</v>
      </c>
      <c r="V1142" s="25">
        <v>1889</v>
      </c>
      <c r="W1142" s="25">
        <v>1382</v>
      </c>
      <c r="X1142" s="25">
        <v>24</v>
      </c>
      <c r="Y1142" s="25">
        <v>0</v>
      </c>
      <c r="Z1142" s="25">
        <v>0</v>
      </c>
      <c r="AA1142" s="25">
        <v>24</v>
      </c>
      <c r="AB1142" s="26">
        <f>'TAZ 1454 2015 Land Use'!H1142</f>
        <v>2587</v>
      </c>
      <c r="AC1142" s="25">
        <f t="shared" si="58"/>
        <v>2061</v>
      </c>
      <c r="AD1142" s="25">
        <f t="shared" si="59"/>
        <v>526</v>
      </c>
      <c r="AE1142" s="29">
        <f t="shared" si="60"/>
        <v>6.4938271604938276</v>
      </c>
    </row>
    <row r="1143" spans="1:31" x14ac:dyDescent="0.25">
      <c r="A1143" s="23">
        <v>5</v>
      </c>
      <c r="B1143" s="25">
        <v>1142</v>
      </c>
      <c r="C1143" s="25">
        <v>1452</v>
      </c>
      <c r="D1143" s="25">
        <v>3870</v>
      </c>
      <c r="E1143" s="25">
        <v>219</v>
      </c>
      <c r="F1143" s="25">
        <v>651</v>
      </c>
      <c r="G1143" s="25">
        <v>216</v>
      </c>
      <c r="H1143" s="25">
        <v>366</v>
      </c>
      <c r="I1143" s="25">
        <v>313</v>
      </c>
      <c r="J1143" s="25">
        <v>478</v>
      </c>
      <c r="K1143" s="25">
        <v>538</v>
      </c>
      <c r="L1143" s="25">
        <v>123</v>
      </c>
      <c r="M1143" s="25">
        <v>940</v>
      </c>
      <c r="N1143" s="25">
        <v>512</v>
      </c>
      <c r="O1143" s="25">
        <v>156</v>
      </c>
      <c r="P1143" s="25">
        <v>207</v>
      </c>
      <c r="Q1143" s="25">
        <v>394</v>
      </c>
      <c r="R1143" s="25">
        <v>695</v>
      </c>
      <c r="S1143" s="25">
        <v>144</v>
      </c>
      <c r="T1143" s="25">
        <v>711</v>
      </c>
      <c r="U1143" s="25">
        <v>770</v>
      </c>
      <c r="V1143" s="25">
        <v>1444</v>
      </c>
      <c r="W1143" s="25">
        <v>801</v>
      </c>
      <c r="X1143" s="25">
        <v>6</v>
      </c>
      <c r="Y1143" s="25">
        <v>0</v>
      </c>
      <c r="Z1143" s="25">
        <v>0</v>
      </c>
      <c r="AA1143" s="25">
        <v>6</v>
      </c>
      <c r="AB1143" s="26">
        <f>'TAZ 1454 2015 Land Use'!H1143</f>
        <v>2018</v>
      </c>
      <c r="AC1143" s="25">
        <f t="shared" si="58"/>
        <v>1554</v>
      </c>
      <c r="AD1143" s="25">
        <f t="shared" si="59"/>
        <v>464</v>
      </c>
      <c r="AE1143" s="29">
        <f t="shared" si="60"/>
        <v>3.7723577235772359</v>
      </c>
    </row>
    <row r="1144" spans="1:31" x14ac:dyDescent="0.25">
      <c r="A1144" s="23">
        <v>5</v>
      </c>
      <c r="B1144" s="25">
        <v>1143</v>
      </c>
      <c r="C1144" s="25">
        <v>1840</v>
      </c>
      <c r="D1144" s="25">
        <v>4680</v>
      </c>
      <c r="E1144" s="25">
        <v>406</v>
      </c>
      <c r="F1144" s="25">
        <v>687</v>
      </c>
      <c r="G1144" s="25">
        <v>348</v>
      </c>
      <c r="H1144" s="25">
        <v>399</v>
      </c>
      <c r="I1144" s="25">
        <v>480</v>
      </c>
      <c r="J1144" s="25">
        <v>651</v>
      </c>
      <c r="K1144" s="25">
        <v>643</v>
      </c>
      <c r="L1144" s="25">
        <v>66</v>
      </c>
      <c r="M1144" s="25">
        <v>1294</v>
      </c>
      <c r="N1144" s="25">
        <v>546</v>
      </c>
      <c r="O1144" s="25">
        <v>386</v>
      </c>
      <c r="P1144" s="25">
        <v>503</v>
      </c>
      <c r="Q1144" s="25">
        <v>274</v>
      </c>
      <c r="R1144" s="25">
        <v>677</v>
      </c>
      <c r="S1144" s="25">
        <v>362</v>
      </c>
      <c r="T1144" s="25">
        <v>751</v>
      </c>
      <c r="U1144" s="25">
        <v>1191</v>
      </c>
      <c r="V1144" s="25">
        <v>1224</v>
      </c>
      <c r="W1144" s="25">
        <v>1152</v>
      </c>
      <c r="X1144" s="25">
        <v>27</v>
      </c>
      <c r="Y1144" s="25">
        <v>0</v>
      </c>
      <c r="Z1144" s="25">
        <v>0</v>
      </c>
      <c r="AA1144" s="25">
        <v>27</v>
      </c>
      <c r="AB1144" s="26">
        <f>'TAZ 1454 2015 Land Use'!H1144</f>
        <v>2256</v>
      </c>
      <c r="AC1144" s="25">
        <f t="shared" si="58"/>
        <v>1937</v>
      </c>
      <c r="AD1144" s="25">
        <f t="shared" si="59"/>
        <v>319</v>
      </c>
      <c r="AE1144" s="29">
        <f t="shared" si="60"/>
        <v>4.833333333333333</v>
      </c>
    </row>
    <row r="1145" spans="1:31" x14ac:dyDescent="0.25">
      <c r="A1145" s="23">
        <v>5</v>
      </c>
      <c r="B1145" s="25">
        <v>1144</v>
      </c>
      <c r="C1145" s="25">
        <v>2033</v>
      </c>
      <c r="D1145" s="25">
        <v>4722</v>
      </c>
      <c r="E1145" s="25">
        <v>638</v>
      </c>
      <c r="F1145" s="25">
        <v>717</v>
      </c>
      <c r="G1145" s="25">
        <v>345</v>
      </c>
      <c r="H1145" s="25">
        <v>333</v>
      </c>
      <c r="I1145" s="25">
        <v>637</v>
      </c>
      <c r="J1145" s="25">
        <v>607</v>
      </c>
      <c r="K1145" s="25">
        <v>699</v>
      </c>
      <c r="L1145" s="25">
        <v>90</v>
      </c>
      <c r="M1145" s="25">
        <v>1445</v>
      </c>
      <c r="N1145" s="25">
        <v>588</v>
      </c>
      <c r="O1145" s="25">
        <v>506</v>
      </c>
      <c r="P1145" s="25">
        <v>433</v>
      </c>
      <c r="Q1145" s="25">
        <v>525</v>
      </c>
      <c r="R1145" s="25">
        <v>569</v>
      </c>
      <c r="S1145" s="25">
        <v>222</v>
      </c>
      <c r="T1145" s="25">
        <v>771</v>
      </c>
      <c r="U1145" s="25">
        <v>1731</v>
      </c>
      <c r="V1145" s="25">
        <v>1155</v>
      </c>
      <c r="W1145" s="25">
        <v>843</v>
      </c>
      <c r="X1145" s="25">
        <v>4</v>
      </c>
      <c r="Y1145" s="25">
        <v>0</v>
      </c>
      <c r="Z1145" s="25">
        <v>0</v>
      </c>
      <c r="AA1145" s="25">
        <v>4</v>
      </c>
      <c r="AB1145" s="26">
        <f>'TAZ 1454 2015 Land Use'!H1145</f>
        <v>2409</v>
      </c>
      <c r="AC1145" s="25">
        <f t="shared" si="58"/>
        <v>2005</v>
      </c>
      <c r="AD1145" s="25">
        <f t="shared" si="59"/>
        <v>404</v>
      </c>
      <c r="AE1145" s="29">
        <f t="shared" si="60"/>
        <v>4.4888888888888889</v>
      </c>
    </row>
    <row r="1146" spans="1:31" x14ac:dyDescent="0.25">
      <c r="A1146" s="23">
        <v>5</v>
      </c>
      <c r="B1146" s="25">
        <v>1145</v>
      </c>
      <c r="C1146" s="25">
        <v>3507</v>
      </c>
      <c r="D1146" s="25">
        <v>7131</v>
      </c>
      <c r="E1146" s="25">
        <v>1509</v>
      </c>
      <c r="F1146" s="25">
        <v>1259</v>
      </c>
      <c r="G1146" s="25">
        <v>397</v>
      </c>
      <c r="H1146" s="25">
        <v>342</v>
      </c>
      <c r="I1146" s="25">
        <v>682</v>
      </c>
      <c r="J1146" s="25">
        <v>1943</v>
      </c>
      <c r="K1146" s="25">
        <v>796</v>
      </c>
      <c r="L1146" s="25">
        <v>86</v>
      </c>
      <c r="M1146" s="25">
        <v>2812</v>
      </c>
      <c r="N1146" s="25">
        <v>695</v>
      </c>
      <c r="O1146" s="25">
        <v>1067</v>
      </c>
      <c r="P1146" s="25">
        <v>1003</v>
      </c>
      <c r="Q1146" s="25">
        <v>728</v>
      </c>
      <c r="R1146" s="25">
        <v>709</v>
      </c>
      <c r="S1146" s="25">
        <v>359</v>
      </c>
      <c r="T1146" s="25">
        <v>865</v>
      </c>
      <c r="U1146" s="25">
        <v>3478</v>
      </c>
      <c r="V1146" s="25">
        <v>1318</v>
      </c>
      <c r="W1146" s="25">
        <v>1111</v>
      </c>
      <c r="X1146" s="25">
        <v>34</v>
      </c>
      <c r="Y1146" s="25">
        <v>0</v>
      </c>
      <c r="Z1146" s="25">
        <v>0</v>
      </c>
      <c r="AA1146" s="25">
        <v>34</v>
      </c>
      <c r="AB1146" s="26">
        <f>'TAZ 1454 2015 Land Use'!H1146</f>
        <v>4231</v>
      </c>
      <c r="AC1146" s="25">
        <f t="shared" si="58"/>
        <v>3535</v>
      </c>
      <c r="AD1146" s="25">
        <f t="shared" si="59"/>
        <v>696</v>
      </c>
      <c r="AE1146" s="29">
        <f t="shared" si="60"/>
        <v>8.0930232558139537</v>
      </c>
    </row>
    <row r="1147" spans="1:31" x14ac:dyDescent="0.25">
      <c r="A1147" s="23">
        <v>5</v>
      </c>
      <c r="B1147" s="25">
        <v>1146</v>
      </c>
      <c r="C1147" s="25">
        <v>1894</v>
      </c>
      <c r="D1147" s="25">
        <v>3520</v>
      </c>
      <c r="E1147" s="25">
        <v>904</v>
      </c>
      <c r="F1147" s="25">
        <v>645</v>
      </c>
      <c r="G1147" s="25">
        <v>211</v>
      </c>
      <c r="H1147" s="25">
        <v>134</v>
      </c>
      <c r="I1147" s="25">
        <v>242</v>
      </c>
      <c r="J1147" s="25">
        <v>1120</v>
      </c>
      <c r="K1147" s="25">
        <v>474</v>
      </c>
      <c r="L1147" s="25">
        <v>58</v>
      </c>
      <c r="M1147" s="25">
        <v>1566</v>
      </c>
      <c r="N1147" s="25">
        <v>328</v>
      </c>
      <c r="O1147" s="25">
        <v>552</v>
      </c>
      <c r="P1147" s="25">
        <v>606</v>
      </c>
      <c r="Q1147" s="25">
        <v>503</v>
      </c>
      <c r="R1147" s="25">
        <v>233</v>
      </c>
      <c r="S1147" s="25">
        <v>157</v>
      </c>
      <c r="T1147" s="25">
        <v>420</v>
      </c>
      <c r="U1147" s="25">
        <v>2058</v>
      </c>
      <c r="V1147" s="25">
        <v>589</v>
      </c>
      <c r="W1147" s="25">
        <v>296</v>
      </c>
      <c r="X1147" s="25">
        <v>24</v>
      </c>
      <c r="Y1147" s="25">
        <v>0</v>
      </c>
      <c r="Z1147" s="25">
        <v>0</v>
      </c>
      <c r="AA1147" s="25">
        <v>24</v>
      </c>
      <c r="AB1147" s="26">
        <f>'TAZ 1454 2015 Land Use'!H1147</f>
        <v>2347</v>
      </c>
      <c r="AC1147" s="25">
        <f t="shared" si="58"/>
        <v>2068</v>
      </c>
      <c r="AD1147" s="25">
        <f t="shared" si="59"/>
        <v>279</v>
      </c>
      <c r="AE1147" s="29">
        <f t="shared" si="60"/>
        <v>4.8103448275862073</v>
      </c>
    </row>
    <row r="1148" spans="1:31" x14ac:dyDescent="0.25">
      <c r="A1148" s="23">
        <v>5</v>
      </c>
      <c r="B1148" s="25">
        <v>1147</v>
      </c>
      <c r="C1148" s="25">
        <v>2350</v>
      </c>
      <c r="D1148" s="25">
        <v>6204</v>
      </c>
      <c r="E1148" s="25">
        <v>449</v>
      </c>
      <c r="F1148" s="25">
        <v>961</v>
      </c>
      <c r="G1148" s="25">
        <v>297</v>
      </c>
      <c r="H1148" s="25">
        <v>643</v>
      </c>
      <c r="I1148" s="25">
        <v>711</v>
      </c>
      <c r="J1148" s="25">
        <v>650</v>
      </c>
      <c r="K1148" s="25">
        <v>845</v>
      </c>
      <c r="L1148" s="25">
        <v>144</v>
      </c>
      <c r="M1148" s="25">
        <v>1584</v>
      </c>
      <c r="N1148" s="25">
        <v>766</v>
      </c>
      <c r="O1148" s="25">
        <v>389</v>
      </c>
      <c r="P1148" s="25">
        <v>474</v>
      </c>
      <c r="Q1148" s="25">
        <v>264</v>
      </c>
      <c r="R1148" s="25">
        <v>1223</v>
      </c>
      <c r="S1148" s="25">
        <v>380</v>
      </c>
      <c r="T1148" s="25">
        <v>1134</v>
      </c>
      <c r="U1148" s="25">
        <v>1484</v>
      </c>
      <c r="V1148" s="25">
        <v>1435</v>
      </c>
      <c r="W1148" s="25">
        <v>1771</v>
      </c>
      <c r="X1148" s="25">
        <v>14</v>
      </c>
      <c r="Y1148" s="25">
        <v>0</v>
      </c>
      <c r="Z1148" s="25">
        <v>0</v>
      </c>
      <c r="AA1148" s="25">
        <v>14</v>
      </c>
      <c r="AB1148" s="26">
        <f>'TAZ 1454 2015 Land Use'!H1148</f>
        <v>2885</v>
      </c>
      <c r="AC1148" s="25">
        <f t="shared" si="58"/>
        <v>2340</v>
      </c>
      <c r="AD1148" s="25">
        <f t="shared" si="59"/>
        <v>545</v>
      </c>
      <c r="AE1148" s="29">
        <f t="shared" si="60"/>
        <v>3.7847222222222223</v>
      </c>
    </row>
    <row r="1149" spans="1:31" x14ac:dyDescent="0.25">
      <c r="A1149" s="23">
        <v>5</v>
      </c>
      <c r="B1149" s="25">
        <v>1148</v>
      </c>
      <c r="C1149" s="25">
        <v>5918</v>
      </c>
      <c r="D1149" s="25">
        <v>8030</v>
      </c>
      <c r="E1149" s="25">
        <v>3921</v>
      </c>
      <c r="F1149" s="25">
        <v>1966</v>
      </c>
      <c r="G1149" s="25">
        <v>30</v>
      </c>
      <c r="H1149" s="25">
        <v>1</v>
      </c>
      <c r="I1149" s="25">
        <v>4821</v>
      </c>
      <c r="J1149" s="25">
        <v>1013</v>
      </c>
      <c r="K1149" s="25">
        <v>84</v>
      </c>
      <c r="L1149" s="25">
        <v>0</v>
      </c>
      <c r="M1149" s="25">
        <v>5916</v>
      </c>
      <c r="N1149" s="25">
        <v>2</v>
      </c>
      <c r="O1149" s="25">
        <v>2424</v>
      </c>
      <c r="P1149" s="25">
        <v>2131</v>
      </c>
      <c r="Q1149" s="25">
        <v>851</v>
      </c>
      <c r="R1149" s="25">
        <v>512</v>
      </c>
      <c r="S1149" s="25">
        <v>1</v>
      </c>
      <c r="T1149" s="25">
        <v>4</v>
      </c>
      <c r="U1149" s="25">
        <v>15</v>
      </c>
      <c r="V1149" s="25">
        <v>850</v>
      </c>
      <c r="W1149" s="25">
        <v>7160</v>
      </c>
      <c r="X1149" s="25">
        <v>2</v>
      </c>
      <c r="Y1149" s="25">
        <v>0</v>
      </c>
      <c r="Z1149" s="25">
        <v>0</v>
      </c>
      <c r="AA1149" s="25">
        <v>2</v>
      </c>
      <c r="AB1149" s="26">
        <f>'TAZ 1454 2015 Land Use'!H1149</f>
        <v>1252</v>
      </c>
      <c r="AC1149" s="25">
        <f t="shared" si="58"/>
        <v>1181</v>
      </c>
      <c r="AD1149" s="25">
        <f t="shared" si="59"/>
        <v>71</v>
      </c>
      <c r="AE1149" s="29" t="e">
        <f t="shared" si="60"/>
        <v>#DIV/0!</v>
      </c>
    </row>
    <row r="1150" spans="1:31" x14ac:dyDescent="0.25">
      <c r="A1150" s="23">
        <v>5</v>
      </c>
      <c r="B1150" s="25">
        <v>1149</v>
      </c>
      <c r="C1150" s="25">
        <v>2165</v>
      </c>
      <c r="D1150" s="25">
        <v>5365</v>
      </c>
      <c r="E1150" s="25">
        <v>622</v>
      </c>
      <c r="F1150" s="25">
        <v>637</v>
      </c>
      <c r="G1150" s="25">
        <v>455</v>
      </c>
      <c r="H1150" s="25">
        <v>451</v>
      </c>
      <c r="I1150" s="25">
        <v>433</v>
      </c>
      <c r="J1150" s="25">
        <v>870</v>
      </c>
      <c r="K1150" s="25">
        <v>736</v>
      </c>
      <c r="L1150" s="25">
        <v>126</v>
      </c>
      <c r="M1150" s="25">
        <v>1465</v>
      </c>
      <c r="N1150" s="25">
        <v>700</v>
      </c>
      <c r="O1150" s="25">
        <v>329</v>
      </c>
      <c r="P1150" s="25">
        <v>487</v>
      </c>
      <c r="Q1150" s="25">
        <v>695</v>
      </c>
      <c r="R1150" s="25">
        <v>654</v>
      </c>
      <c r="S1150" s="25">
        <v>225</v>
      </c>
      <c r="T1150" s="25">
        <v>1153</v>
      </c>
      <c r="U1150" s="25">
        <v>1494</v>
      </c>
      <c r="V1150" s="25">
        <v>1626</v>
      </c>
      <c r="W1150" s="25">
        <v>867</v>
      </c>
      <c r="X1150" s="25">
        <v>16</v>
      </c>
      <c r="Y1150" s="25">
        <v>0</v>
      </c>
      <c r="Z1150" s="25">
        <v>0</v>
      </c>
      <c r="AA1150" s="25">
        <v>16</v>
      </c>
      <c r="AB1150" s="26">
        <f>'TAZ 1454 2015 Land Use'!H1150</f>
        <v>2875</v>
      </c>
      <c r="AC1150" s="25">
        <f t="shared" si="58"/>
        <v>2342</v>
      </c>
      <c r="AD1150" s="25">
        <f t="shared" si="59"/>
        <v>533</v>
      </c>
      <c r="AE1150" s="29">
        <f t="shared" si="60"/>
        <v>4.2301587301587302</v>
      </c>
    </row>
    <row r="1151" spans="1:31" x14ac:dyDescent="0.25">
      <c r="A1151" s="23">
        <v>5</v>
      </c>
      <c r="B1151" s="25">
        <v>1150</v>
      </c>
      <c r="C1151" s="25">
        <v>2116</v>
      </c>
      <c r="D1151" s="25">
        <v>5615</v>
      </c>
      <c r="E1151" s="25">
        <v>455</v>
      </c>
      <c r="F1151" s="25">
        <v>765</v>
      </c>
      <c r="G1151" s="25">
        <v>403</v>
      </c>
      <c r="H1151" s="25">
        <v>493</v>
      </c>
      <c r="I1151" s="25">
        <v>538</v>
      </c>
      <c r="J1151" s="25">
        <v>780</v>
      </c>
      <c r="K1151" s="25">
        <v>656</v>
      </c>
      <c r="L1151" s="25">
        <v>142</v>
      </c>
      <c r="M1151" s="25">
        <v>1375</v>
      </c>
      <c r="N1151" s="25">
        <v>741</v>
      </c>
      <c r="O1151" s="25">
        <v>570</v>
      </c>
      <c r="P1151" s="25">
        <v>337</v>
      </c>
      <c r="Q1151" s="25">
        <v>397</v>
      </c>
      <c r="R1151" s="25">
        <v>812</v>
      </c>
      <c r="S1151" s="25">
        <v>233</v>
      </c>
      <c r="T1151" s="25">
        <v>1183</v>
      </c>
      <c r="U1151" s="25">
        <v>1623</v>
      </c>
      <c r="V1151" s="25">
        <v>1579</v>
      </c>
      <c r="W1151" s="25">
        <v>997</v>
      </c>
      <c r="X1151" s="25">
        <v>6</v>
      </c>
      <c r="Y1151" s="25">
        <v>0</v>
      </c>
      <c r="Z1151" s="25">
        <v>0</v>
      </c>
      <c r="AA1151" s="25">
        <v>6</v>
      </c>
      <c r="AB1151" s="26">
        <f>'TAZ 1454 2015 Land Use'!H1151</f>
        <v>2696</v>
      </c>
      <c r="AC1151" s="25">
        <f t="shared" si="58"/>
        <v>2092</v>
      </c>
      <c r="AD1151" s="25">
        <f t="shared" si="59"/>
        <v>604</v>
      </c>
      <c r="AE1151" s="29">
        <f t="shared" si="60"/>
        <v>4.253521126760563</v>
      </c>
    </row>
    <row r="1152" spans="1:31" x14ac:dyDescent="0.25">
      <c r="A1152" s="23">
        <v>5</v>
      </c>
      <c r="B1152" s="25">
        <v>1151</v>
      </c>
      <c r="C1152" s="25">
        <v>2126</v>
      </c>
      <c r="D1152" s="25">
        <v>6221</v>
      </c>
      <c r="E1152" s="25">
        <v>268</v>
      </c>
      <c r="F1152" s="25">
        <v>805</v>
      </c>
      <c r="G1152" s="25">
        <v>405</v>
      </c>
      <c r="H1152" s="25">
        <v>648</v>
      </c>
      <c r="I1152" s="25">
        <v>518</v>
      </c>
      <c r="J1152" s="25">
        <v>761</v>
      </c>
      <c r="K1152" s="25">
        <v>743</v>
      </c>
      <c r="L1152" s="25">
        <v>104</v>
      </c>
      <c r="M1152" s="25">
        <v>1234</v>
      </c>
      <c r="N1152" s="25">
        <v>892</v>
      </c>
      <c r="O1152" s="25">
        <v>301</v>
      </c>
      <c r="P1152" s="25">
        <v>198</v>
      </c>
      <c r="Q1152" s="25">
        <v>333</v>
      </c>
      <c r="R1152" s="25">
        <v>1294</v>
      </c>
      <c r="S1152" s="25">
        <v>370</v>
      </c>
      <c r="T1152" s="25">
        <v>1595</v>
      </c>
      <c r="U1152" s="25">
        <v>1143</v>
      </c>
      <c r="V1152" s="25">
        <v>1976</v>
      </c>
      <c r="W1152" s="25">
        <v>1137</v>
      </c>
      <c r="X1152" s="25">
        <v>0</v>
      </c>
      <c r="Y1152" s="25">
        <v>0</v>
      </c>
      <c r="Z1152" s="25">
        <v>0</v>
      </c>
      <c r="AA1152" s="25">
        <v>0</v>
      </c>
      <c r="AB1152" s="26">
        <f>'TAZ 1454 2015 Land Use'!H1152</f>
        <v>2722</v>
      </c>
      <c r="AC1152" s="25">
        <f t="shared" si="58"/>
        <v>2247</v>
      </c>
      <c r="AD1152" s="25">
        <f t="shared" si="59"/>
        <v>475</v>
      </c>
      <c r="AE1152" s="29">
        <f t="shared" si="60"/>
        <v>4.5673076923076925</v>
      </c>
    </row>
    <row r="1153" spans="1:31" x14ac:dyDescent="0.25">
      <c r="A1153" s="23">
        <v>5</v>
      </c>
      <c r="B1153" s="25">
        <v>1152</v>
      </c>
      <c r="C1153" s="25">
        <v>2532</v>
      </c>
      <c r="D1153" s="25">
        <v>6420</v>
      </c>
      <c r="E1153" s="25">
        <v>592</v>
      </c>
      <c r="F1153" s="25">
        <v>1021</v>
      </c>
      <c r="G1153" s="25">
        <v>418</v>
      </c>
      <c r="H1153" s="25">
        <v>501</v>
      </c>
      <c r="I1153" s="25">
        <v>517</v>
      </c>
      <c r="J1153" s="25">
        <v>1126</v>
      </c>
      <c r="K1153" s="25">
        <v>776</v>
      </c>
      <c r="L1153" s="25">
        <v>113</v>
      </c>
      <c r="M1153" s="25">
        <v>1783</v>
      </c>
      <c r="N1153" s="25">
        <v>749</v>
      </c>
      <c r="O1153" s="25">
        <v>370</v>
      </c>
      <c r="P1153" s="25">
        <v>644</v>
      </c>
      <c r="Q1153" s="25">
        <v>507</v>
      </c>
      <c r="R1153" s="25">
        <v>1011</v>
      </c>
      <c r="S1153" s="25">
        <v>308</v>
      </c>
      <c r="T1153" s="25">
        <v>1234</v>
      </c>
      <c r="U1153" s="25">
        <v>1740</v>
      </c>
      <c r="V1153" s="25">
        <v>2070</v>
      </c>
      <c r="W1153" s="25">
        <v>1068</v>
      </c>
      <c r="X1153" s="25">
        <v>0</v>
      </c>
      <c r="Y1153" s="25">
        <v>0</v>
      </c>
      <c r="Z1153" s="25">
        <v>0</v>
      </c>
      <c r="AA1153" s="25">
        <v>0</v>
      </c>
      <c r="AB1153" s="26">
        <f>'TAZ 1454 2015 Land Use'!H1153</f>
        <v>3145</v>
      </c>
      <c r="AC1153" s="25">
        <f t="shared" si="58"/>
        <v>2678</v>
      </c>
      <c r="AD1153" s="25">
        <f t="shared" si="59"/>
        <v>467</v>
      </c>
      <c r="AE1153" s="29">
        <f t="shared" si="60"/>
        <v>4.1327433628318584</v>
      </c>
    </row>
    <row r="1154" spans="1:31" x14ac:dyDescent="0.25">
      <c r="A1154" s="23">
        <v>5</v>
      </c>
      <c r="B1154" s="25">
        <v>1153</v>
      </c>
      <c r="C1154" s="25">
        <v>1547</v>
      </c>
      <c r="D1154" s="25">
        <v>4454</v>
      </c>
      <c r="E1154" s="25">
        <v>260</v>
      </c>
      <c r="F1154" s="25">
        <v>544</v>
      </c>
      <c r="G1154" s="25">
        <v>253</v>
      </c>
      <c r="H1154" s="25">
        <v>490</v>
      </c>
      <c r="I1154" s="25">
        <v>360</v>
      </c>
      <c r="J1154" s="25">
        <v>471</v>
      </c>
      <c r="K1154" s="25">
        <v>596</v>
      </c>
      <c r="L1154" s="25">
        <v>120</v>
      </c>
      <c r="M1154" s="25">
        <v>993</v>
      </c>
      <c r="N1154" s="25">
        <v>554</v>
      </c>
      <c r="O1154" s="25">
        <v>172</v>
      </c>
      <c r="P1154" s="25">
        <v>272</v>
      </c>
      <c r="Q1154" s="25">
        <v>152</v>
      </c>
      <c r="R1154" s="25">
        <v>951</v>
      </c>
      <c r="S1154" s="25">
        <v>251</v>
      </c>
      <c r="T1154" s="25">
        <v>904</v>
      </c>
      <c r="U1154" s="25">
        <v>993</v>
      </c>
      <c r="V1154" s="25">
        <v>1399</v>
      </c>
      <c r="W1154" s="25">
        <v>907</v>
      </c>
      <c r="X1154" s="25">
        <v>3</v>
      </c>
      <c r="Y1154" s="25">
        <v>0</v>
      </c>
      <c r="Z1154" s="25">
        <v>0</v>
      </c>
      <c r="AA1154" s="25">
        <v>3</v>
      </c>
      <c r="AB1154" s="26">
        <f>'TAZ 1454 2015 Land Use'!H1154</f>
        <v>2235</v>
      </c>
      <c r="AC1154" s="25">
        <f t="shared" si="58"/>
        <v>1663</v>
      </c>
      <c r="AD1154" s="25">
        <f t="shared" si="59"/>
        <v>572</v>
      </c>
      <c r="AE1154" s="29">
        <f t="shared" si="60"/>
        <v>4.7666666666666666</v>
      </c>
    </row>
    <row r="1155" spans="1:31" x14ac:dyDescent="0.25">
      <c r="A1155" s="23">
        <v>5</v>
      </c>
      <c r="B1155" s="25">
        <v>1154</v>
      </c>
      <c r="C1155" s="25">
        <v>2688</v>
      </c>
      <c r="D1155" s="25">
        <v>6939</v>
      </c>
      <c r="E1155" s="25">
        <v>630</v>
      </c>
      <c r="F1155" s="25">
        <v>1008</v>
      </c>
      <c r="G1155" s="25">
        <v>292</v>
      </c>
      <c r="H1155" s="25">
        <v>758</v>
      </c>
      <c r="I1155" s="25">
        <v>794</v>
      </c>
      <c r="J1155" s="25">
        <v>962</v>
      </c>
      <c r="K1155" s="25">
        <v>800</v>
      </c>
      <c r="L1155" s="25">
        <v>132</v>
      </c>
      <c r="M1155" s="25">
        <v>1799</v>
      </c>
      <c r="N1155" s="25">
        <v>889</v>
      </c>
      <c r="O1155" s="25">
        <v>423</v>
      </c>
      <c r="P1155" s="25">
        <v>171</v>
      </c>
      <c r="Q1155" s="25">
        <v>332</v>
      </c>
      <c r="R1155" s="25">
        <v>1762</v>
      </c>
      <c r="S1155" s="25">
        <v>313</v>
      </c>
      <c r="T1155" s="25">
        <v>1410</v>
      </c>
      <c r="U1155" s="25">
        <v>1192</v>
      </c>
      <c r="V1155" s="25">
        <v>2139</v>
      </c>
      <c r="W1155" s="25">
        <v>1885</v>
      </c>
      <c r="X1155" s="25">
        <v>6</v>
      </c>
      <c r="Y1155" s="25">
        <v>0</v>
      </c>
      <c r="Z1155" s="25">
        <v>0</v>
      </c>
      <c r="AA1155" s="25">
        <v>6</v>
      </c>
      <c r="AB1155" s="26">
        <f>'TAZ 1454 2015 Land Use'!H1155</f>
        <v>3006</v>
      </c>
      <c r="AC1155" s="25">
        <f t="shared" ref="AC1155:AC1218" si="61">(0*I1155)+(1*J1155)+(2*K1155)</f>
        <v>2562</v>
      </c>
      <c r="AD1155" s="25">
        <f t="shared" ref="AD1155:AD1218" si="62">AB1155-AC1155</f>
        <v>444</v>
      </c>
      <c r="AE1155" s="29">
        <f t="shared" ref="AE1155:AE1218" si="63">IF(AND(L1155=0,AD1155=0),0,AD1155/L1155)</f>
        <v>3.3636363636363638</v>
      </c>
    </row>
    <row r="1156" spans="1:31" x14ac:dyDescent="0.25">
      <c r="A1156" s="23">
        <v>5</v>
      </c>
      <c r="B1156" s="25">
        <v>1155</v>
      </c>
      <c r="C1156" s="25">
        <v>738</v>
      </c>
      <c r="D1156" s="25">
        <v>2113</v>
      </c>
      <c r="E1156" s="25">
        <v>94</v>
      </c>
      <c r="F1156" s="25">
        <v>291</v>
      </c>
      <c r="G1156" s="25">
        <v>143</v>
      </c>
      <c r="H1156" s="25">
        <v>210</v>
      </c>
      <c r="I1156" s="25">
        <v>173</v>
      </c>
      <c r="J1156" s="25">
        <v>196</v>
      </c>
      <c r="K1156" s="25">
        <v>329</v>
      </c>
      <c r="L1156" s="25">
        <v>40</v>
      </c>
      <c r="M1156" s="25">
        <v>478</v>
      </c>
      <c r="N1156" s="25">
        <v>260</v>
      </c>
      <c r="O1156" s="25">
        <v>63</v>
      </c>
      <c r="P1156" s="25">
        <v>103</v>
      </c>
      <c r="Q1156" s="25">
        <v>155</v>
      </c>
      <c r="R1156" s="25">
        <v>417</v>
      </c>
      <c r="S1156" s="25">
        <v>91</v>
      </c>
      <c r="T1156" s="25">
        <v>416</v>
      </c>
      <c r="U1156" s="25">
        <v>489</v>
      </c>
      <c r="V1156" s="25">
        <v>680</v>
      </c>
      <c r="W1156" s="25">
        <v>437</v>
      </c>
      <c r="X1156" s="25">
        <v>0</v>
      </c>
      <c r="Y1156" s="25">
        <v>0</v>
      </c>
      <c r="Z1156" s="25">
        <v>0</v>
      </c>
      <c r="AA1156" s="25">
        <v>0</v>
      </c>
      <c r="AB1156" s="26">
        <f>'TAZ 1454 2015 Land Use'!H1156</f>
        <v>1031</v>
      </c>
      <c r="AC1156" s="25">
        <f t="shared" si="61"/>
        <v>854</v>
      </c>
      <c r="AD1156" s="25">
        <f t="shared" si="62"/>
        <v>177</v>
      </c>
      <c r="AE1156" s="29">
        <f t="shared" si="63"/>
        <v>4.4249999999999998</v>
      </c>
    </row>
    <row r="1157" spans="1:31" x14ac:dyDescent="0.25">
      <c r="A1157" s="23">
        <v>5</v>
      </c>
      <c r="B1157" s="25">
        <v>1156</v>
      </c>
      <c r="C1157" s="25">
        <v>1393</v>
      </c>
      <c r="D1157" s="25">
        <v>4031</v>
      </c>
      <c r="E1157" s="25">
        <v>193</v>
      </c>
      <c r="F1157" s="25">
        <v>575</v>
      </c>
      <c r="G1157" s="25">
        <v>224</v>
      </c>
      <c r="H1157" s="25">
        <v>401</v>
      </c>
      <c r="I1157" s="25">
        <v>351</v>
      </c>
      <c r="J1157" s="25">
        <v>520</v>
      </c>
      <c r="K1157" s="25">
        <v>460</v>
      </c>
      <c r="L1157" s="25">
        <v>62</v>
      </c>
      <c r="M1157" s="25">
        <v>922</v>
      </c>
      <c r="N1157" s="25">
        <v>471</v>
      </c>
      <c r="O1157" s="25">
        <v>147</v>
      </c>
      <c r="P1157" s="25">
        <v>196</v>
      </c>
      <c r="Q1157" s="25">
        <v>251</v>
      </c>
      <c r="R1157" s="25">
        <v>799</v>
      </c>
      <c r="S1157" s="25">
        <v>161</v>
      </c>
      <c r="T1157" s="25">
        <v>828</v>
      </c>
      <c r="U1157" s="25">
        <v>932</v>
      </c>
      <c r="V1157" s="25">
        <v>1359</v>
      </c>
      <c r="W1157" s="25">
        <v>751</v>
      </c>
      <c r="X1157" s="25">
        <v>0</v>
      </c>
      <c r="Y1157" s="25">
        <v>0</v>
      </c>
      <c r="Z1157" s="25">
        <v>0</v>
      </c>
      <c r="AA1157" s="25">
        <v>0</v>
      </c>
      <c r="AB1157" s="26">
        <f>'TAZ 1454 2015 Land Use'!H1157</f>
        <v>1802</v>
      </c>
      <c r="AC1157" s="25">
        <f t="shared" si="61"/>
        <v>1440</v>
      </c>
      <c r="AD1157" s="25">
        <f t="shared" si="62"/>
        <v>362</v>
      </c>
      <c r="AE1157" s="29">
        <f t="shared" si="63"/>
        <v>5.838709677419355</v>
      </c>
    </row>
    <row r="1158" spans="1:31" x14ac:dyDescent="0.25">
      <c r="A1158" s="23">
        <v>5</v>
      </c>
      <c r="B1158" s="25">
        <v>1157</v>
      </c>
      <c r="C1158" s="25">
        <v>1040</v>
      </c>
      <c r="D1158" s="25">
        <v>2540</v>
      </c>
      <c r="E1158" s="25">
        <v>231</v>
      </c>
      <c r="F1158" s="25">
        <v>425</v>
      </c>
      <c r="G1158" s="25">
        <v>176</v>
      </c>
      <c r="H1158" s="25">
        <v>208</v>
      </c>
      <c r="I1158" s="25">
        <v>330</v>
      </c>
      <c r="J1158" s="25">
        <v>370</v>
      </c>
      <c r="K1158" s="25">
        <v>314</v>
      </c>
      <c r="L1158" s="25">
        <v>26</v>
      </c>
      <c r="M1158" s="25">
        <v>711</v>
      </c>
      <c r="N1158" s="25">
        <v>329</v>
      </c>
      <c r="O1158" s="25">
        <v>156</v>
      </c>
      <c r="P1158" s="25">
        <v>274</v>
      </c>
      <c r="Q1158" s="25">
        <v>203</v>
      </c>
      <c r="R1158" s="25">
        <v>407</v>
      </c>
      <c r="S1158" s="25">
        <v>62</v>
      </c>
      <c r="T1158" s="25">
        <v>553</v>
      </c>
      <c r="U1158" s="25">
        <v>550</v>
      </c>
      <c r="V1158" s="25">
        <v>696</v>
      </c>
      <c r="W1158" s="25">
        <v>679</v>
      </c>
      <c r="X1158" s="25">
        <v>0</v>
      </c>
      <c r="Y1158" s="25">
        <v>0</v>
      </c>
      <c r="Z1158" s="25">
        <v>0</v>
      </c>
      <c r="AA1158" s="25">
        <v>0</v>
      </c>
      <c r="AB1158" s="26">
        <f>'TAZ 1454 2015 Land Use'!H1158</f>
        <v>1115</v>
      </c>
      <c r="AC1158" s="25">
        <f t="shared" si="61"/>
        <v>998</v>
      </c>
      <c r="AD1158" s="25">
        <f t="shared" si="62"/>
        <v>117</v>
      </c>
      <c r="AE1158" s="29">
        <f t="shared" si="63"/>
        <v>4.5</v>
      </c>
    </row>
    <row r="1159" spans="1:31" x14ac:dyDescent="0.25">
      <c r="A1159" s="23">
        <v>5</v>
      </c>
      <c r="B1159" s="25">
        <v>1158</v>
      </c>
      <c r="C1159" s="25">
        <v>2320</v>
      </c>
      <c r="D1159" s="25">
        <v>5934</v>
      </c>
      <c r="E1159" s="25">
        <v>648</v>
      </c>
      <c r="F1159" s="25">
        <v>702</v>
      </c>
      <c r="G1159" s="25">
        <v>407</v>
      </c>
      <c r="H1159" s="25">
        <v>563</v>
      </c>
      <c r="I1159" s="25">
        <v>667</v>
      </c>
      <c r="J1159" s="25">
        <v>807</v>
      </c>
      <c r="K1159" s="25">
        <v>735</v>
      </c>
      <c r="L1159" s="25">
        <v>111</v>
      </c>
      <c r="M1159" s="25">
        <v>1512</v>
      </c>
      <c r="N1159" s="25">
        <v>808</v>
      </c>
      <c r="O1159" s="25">
        <v>469</v>
      </c>
      <c r="P1159" s="25">
        <v>538</v>
      </c>
      <c r="Q1159" s="25">
        <v>527</v>
      </c>
      <c r="R1159" s="25">
        <v>786</v>
      </c>
      <c r="S1159" s="25">
        <v>210</v>
      </c>
      <c r="T1159" s="25">
        <v>1340</v>
      </c>
      <c r="U1159" s="25">
        <v>1477</v>
      </c>
      <c r="V1159" s="25">
        <v>1830</v>
      </c>
      <c r="W1159" s="25">
        <v>1077</v>
      </c>
      <c r="X1159" s="25">
        <v>0</v>
      </c>
      <c r="Y1159" s="25">
        <v>0</v>
      </c>
      <c r="Z1159" s="25">
        <v>0</v>
      </c>
      <c r="AA1159" s="25">
        <v>0</v>
      </c>
      <c r="AB1159" s="26">
        <f>'TAZ 1454 2015 Land Use'!H1159</f>
        <v>2799</v>
      </c>
      <c r="AC1159" s="25">
        <f t="shared" si="61"/>
        <v>2277</v>
      </c>
      <c r="AD1159" s="25">
        <f t="shared" si="62"/>
        <v>522</v>
      </c>
      <c r="AE1159" s="29">
        <f t="shared" si="63"/>
        <v>4.7027027027027026</v>
      </c>
    </row>
    <row r="1160" spans="1:31" x14ac:dyDescent="0.25">
      <c r="A1160" s="23">
        <v>5</v>
      </c>
      <c r="B1160" s="25">
        <v>1159</v>
      </c>
      <c r="C1160" s="25">
        <v>800</v>
      </c>
      <c r="D1160" s="25">
        <v>3052</v>
      </c>
      <c r="E1160" s="25">
        <v>152</v>
      </c>
      <c r="F1160" s="25">
        <v>310</v>
      </c>
      <c r="G1160" s="25">
        <v>152</v>
      </c>
      <c r="H1160" s="25">
        <v>186</v>
      </c>
      <c r="I1160" s="25">
        <v>236</v>
      </c>
      <c r="J1160" s="25">
        <v>307</v>
      </c>
      <c r="K1160" s="25">
        <v>227</v>
      </c>
      <c r="L1160" s="25">
        <v>30</v>
      </c>
      <c r="M1160" s="25">
        <v>542</v>
      </c>
      <c r="N1160" s="25">
        <v>258</v>
      </c>
      <c r="O1160" s="25">
        <v>98</v>
      </c>
      <c r="P1160" s="25">
        <v>113</v>
      </c>
      <c r="Q1160" s="25">
        <v>122</v>
      </c>
      <c r="R1160" s="25">
        <v>467</v>
      </c>
      <c r="S1160" s="25">
        <v>78</v>
      </c>
      <c r="T1160" s="25">
        <v>835</v>
      </c>
      <c r="U1160" s="25">
        <v>881</v>
      </c>
      <c r="V1160" s="25">
        <v>719</v>
      </c>
      <c r="W1160" s="25">
        <v>539</v>
      </c>
      <c r="X1160" s="25">
        <v>973</v>
      </c>
      <c r="Y1160" s="25">
        <v>947</v>
      </c>
      <c r="Z1160" s="25">
        <v>0</v>
      </c>
      <c r="AA1160" s="25">
        <v>26</v>
      </c>
      <c r="AB1160" s="26">
        <f>'TAZ 1454 2015 Land Use'!H1160</f>
        <v>1426</v>
      </c>
      <c r="AC1160" s="25">
        <f t="shared" si="61"/>
        <v>761</v>
      </c>
      <c r="AD1160" s="25">
        <f t="shared" si="62"/>
        <v>665</v>
      </c>
      <c r="AE1160" s="29">
        <f t="shared" si="63"/>
        <v>22.166666666666668</v>
      </c>
    </row>
    <row r="1161" spans="1:31" x14ac:dyDescent="0.25">
      <c r="A1161" s="23">
        <v>5</v>
      </c>
      <c r="B1161" s="25">
        <v>1160</v>
      </c>
      <c r="C1161" s="25">
        <v>1812</v>
      </c>
      <c r="D1161" s="25">
        <v>5707</v>
      </c>
      <c r="E1161" s="25">
        <v>181</v>
      </c>
      <c r="F1161" s="25">
        <v>747</v>
      </c>
      <c r="G1161" s="25">
        <v>331</v>
      </c>
      <c r="H1161" s="25">
        <v>553</v>
      </c>
      <c r="I1161" s="25">
        <v>394</v>
      </c>
      <c r="J1161" s="25">
        <v>783</v>
      </c>
      <c r="K1161" s="25">
        <v>569</v>
      </c>
      <c r="L1161" s="25">
        <v>66</v>
      </c>
      <c r="M1161" s="25">
        <v>1056</v>
      </c>
      <c r="N1161" s="25">
        <v>756</v>
      </c>
      <c r="O1161" s="25">
        <v>218</v>
      </c>
      <c r="P1161" s="25">
        <v>180</v>
      </c>
      <c r="Q1161" s="25">
        <v>283</v>
      </c>
      <c r="R1161" s="25">
        <v>1131</v>
      </c>
      <c r="S1161" s="25">
        <v>162</v>
      </c>
      <c r="T1161" s="25">
        <v>1642</v>
      </c>
      <c r="U1161" s="25">
        <v>1254</v>
      </c>
      <c r="V1161" s="25">
        <v>1660</v>
      </c>
      <c r="W1161" s="25">
        <v>989</v>
      </c>
      <c r="X1161" s="25">
        <v>572</v>
      </c>
      <c r="Y1161" s="25">
        <v>571</v>
      </c>
      <c r="Z1161" s="25">
        <v>0</v>
      </c>
      <c r="AA1161" s="25">
        <v>1</v>
      </c>
      <c r="AB1161" s="26">
        <f>'TAZ 1454 2015 Land Use'!H1161</f>
        <v>2505</v>
      </c>
      <c r="AC1161" s="25">
        <f t="shared" si="61"/>
        <v>1921</v>
      </c>
      <c r="AD1161" s="25">
        <f t="shared" si="62"/>
        <v>584</v>
      </c>
      <c r="AE1161" s="29">
        <f t="shared" si="63"/>
        <v>8.8484848484848477</v>
      </c>
    </row>
    <row r="1162" spans="1:31" x14ac:dyDescent="0.25">
      <c r="A1162" s="23">
        <v>5</v>
      </c>
      <c r="B1162" s="25">
        <v>1161</v>
      </c>
      <c r="C1162" s="25">
        <v>4058</v>
      </c>
      <c r="D1162" s="25">
        <v>11000</v>
      </c>
      <c r="E1162" s="25">
        <v>937</v>
      </c>
      <c r="F1162" s="25">
        <v>1309</v>
      </c>
      <c r="G1162" s="25">
        <v>771</v>
      </c>
      <c r="H1162" s="25">
        <v>1041</v>
      </c>
      <c r="I1162" s="25">
        <v>954</v>
      </c>
      <c r="J1162" s="25">
        <v>1775</v>
      </c>
      <c r="K1162" s="25">
        <v>1123</v>
      </c>
      <c r="L1162" s="25">
        <v>206</v>
      </c>
      <c r="M1162" s="25">
        <v>2559</v>
      </c>
      <c r="N1162" s="25">
        <v>1499</v>
      </c>
      <c r="O1162" s="25">
        <v>543</v>
      </c>
      <c r="P1162" s="25">
        <v>745</v>
      </c>
      <c r="Q1162" s="25">
        <v>775</v>
      </c>
      <c r="R1162" s="25">
        <v>1995</v>
      </c>
      <c r="S1162" s="25">
        <v>634</v>
      </c>
      <c r="T1162" s="25">
        <v>2416</v>
      </c>
      <c r="U1162" s="25">
        <v>2204</v>
      </c>
      <c r="V1162" s="25">
        <v>3618</v>
      </c>
      <c r="W1162" s="25">
        <v>2128</v>
      </c>
      <c r="X1162" s="25">
        <v>15</v>
      </c>
      <c r="Y1162" s="25">
        <v>0</v>
      </c>
      <c r="Z1162" s="25">
        <v>0</v>
      </c>
      <c r="AA1162" s="25">
        <v>15</v>
      </c>
      <c r="AB1162" s="26">
        <f>'TAZ 1454 2015 Land Use'!H1162</f>
        <v>4964</v>
      </c>
      <c r="AC1162" s="25">
        <f t="shared" si="61"/>
        <v>4021</v>
      </c>
      <c r="AD1162" s="25">
        <f t="shared" si="62"/>
        <v>943</v>
      </c>
      <c r="AE1162" s="29">
        <f t="shared" si="63"/>
        <v>4.5776699029126213</v>
      </c>
    </row>
    <row r="1163" spans="1:31" x14ac:dyDescent="0.25">
      <c r="A1163" s="23">
        <v>5</v>
      </c>
      <c r="B1163" s="25">
        <v>1162</v>
      </c>
      <c r="C1163" s="25">
        <v>441</v>
      </c>
      <c r="D1163" s="25">
        <v>1242</v>
      </c>
      <c r="E1163" s="25">
        <v>79</v>
      </c>
      <c r="F1163" s="25">
        <v>128</v>
      </c>
      <c r="G1163" s="25">
        <v>158</v>
      </c>
      <c r="H1163" s="25">
        <v>76</v>
      </c>
      <c r="I1163" s="25">
        <v>146</v>
      </c>
      <c r="J1163" s="25">
        <v>133</v>
      </c>
      <c r="K1163" s="25">
        <v>133</v>
      </c>
      <c r="L1163" s="25">
        <v>29</v>
      </c>
      <c r="M1163" s="25">
        <v>284</v>
      </c>
      <c r="N1163" s="25">
        <v>157</v>
      </c>
      <c r="O1163" s="25">
        <v>38</v>
      </c>
      <c r="P1163" s="25">
        <v>73</v>
      </c>
      <c r="Q1163" s="25">
        <v>33</v>
      </c>
      <c r="R1163" s="25">
        <v>297</v>
      </c>
      <c r="S1163" s="25">
        <v>0</v>
      </c>
      <c r="T1163" s="25">
        <v>331</v>
      </c>
      <c r="U1163" s="25">
        <v>190</v>
      </c>
      <c r="V1163" s="25">
        <v>537</v>
      </c>
      <c r="W1163" s="25">
        <v>184</v>
      </c>
      <c r="X1163" s="25">
        <v>3</v>
      </c>
      <c r="Y1163" s="25">
        <v>0</v>
      </c>
      <c r="Z1163" s="25">
        <v>0</v>
      </c>
      <c r="AA1163" s="25">
        <v>3</v>
      </c>
      <c r="AB1163" s="26">
        <f>'TAZ 1454 2015 Land Use'!H1163</f>
        <v>639</v>
      </c>
      <c r="AC1163" s="25">
        <f t="shared" si="61"/>
        <v>399</v>
      </c>
      <c r="AD1163" s="25">
        <f t="shared" si="62"/>
        <v>240</v>
      </c>
      <c r="AE1163" s="29">
        <f t="shared" si="63"/>
        <v>8.2758620689655178</v>
      </c>
    </row>
    <row r="1164" spans="1:31" x14ac:dyDescent="0.25">
      <c r="A1164" s="23">
        <v>5</v>
      </c>
      <c r="B1164" s="25">
        <v>1163</v>
      </c>
      <c r="C1164" s="25">
        <v>1319</v>
      </c>
      <c r="D1164" s="25">
        <v>3457</v>
      </c>
      <c r="E1164" s="25">
        <v>187</v>
      </c>
      <c r="F1164" s="25">
        <v>617</v>
      </c>
      <c r="G1164" s="25">
        <v>232</v>
      </c>
      <c r="H1164" s="25">
        <v>283</v>
      </c>
      <c r="I1164" s="25">
        <v>478</v>
      </c>
      <c r="J1164" s="25">
        <v>445</v>
      </c>
      <c r="K1164" s="25">
        <v>335</v>
      </c>
      <c r="L1164" s="25">
        <v>61</v>
      </c>
      <c r="M1164" s="25">
        <v>899</v>
      </c>
      <c r="N1164" s="25">
        <v>420</v>
      </c>
      <c r="O1164" s="25">
        <v>195</v>
      </c>
      <c r="P1164" s="25">
        <v>166</v>
      </c>
      <c r="Q1164" s="25">
        <v>231</v>
      </c>
      <c r="R1164" s="25">
        <v>727</v>
      </c>
      <c r="S1164" s="25">
        <v>245</v>
      </c>
      <c r="T1164" s="25">
        <v>578</v>
      </c>
      <c r="U1164" s="25">
        <v>784</v>
      </c>
      <c r="V1164" s="25">
        <v>1083</v>
      </c>
      <c r="W1164" s="25">
        <v>767</v>
      </c>
      <c r="X1164" s="25">
        <v>0</v>
      </c>
      <c r="Y1164" s="25">
        <v>0</v>
      </c>
      <c r="Z1164" s="25">
        <v>0</v>
      </c>
      <c r="AA1164" s="25">
        <v>0</v>
      </c>
      <c r="AB1164" s="26">
        <f>'TAZ 1454 2015 Land Use'!H1164</f>
        <v>1389</v>
      </c>
      <c r="AC1164" s="25">
        <f t="shared" si="61"/>
        <v>1115</v>
      </c>
      <c r="AD1164" s="25">
        <f t="shared" si="62"/>
        <v>274</v>
      </c>
      <c r="AE1164" s="29">
        <f t="shared" si="63"/>
        <v>4.4918032786885247</v>
      </c>
    </row>
    <row r="1165" spans="1:31" x14ac:dyDescent="0.25">
      <c r="A1165" s="23">
        <v>5</v>
      </c>
      <c r="B1165" s="25">
        <v>1164</v>
      </c>
      <c r="C1165" s="25">
        <v>1948</v>
      </c>
      <c r="D1165" s="25">
        <v>5688</v>
      </c>
      <c r="E1165" s="25">
        <v>258</v>
      </c>
      <c r="F1165" s="25">
        <v>725</v>
      </c>
      <c r="G1165" s="25">
        <v>391</v>
      </c>
      <c r="H1165" s="25">
        <v>574</v>
      </c>
      <c r="I1165" s="25">
        <v>485</v>
      </c>
      <c r="J1165" s="25">
        <v>740</v>
      </c>
      <c r="K1165" s="25">
        <v>589</v>
      </c>
      <c r="L1165" s="25">
        <v>134</v>
      </c>
      <c r="M1165" s="25">
        <v>1170</v>
      </c>
      <c r="N1165" s="25">
        <v>778</v>
      </c>
      <c r="O1165" s="25">
        <v>120</v>
      </c>
      <c r="P1165" s="25">
        <v>249</v>
      </c>
      <c r="Q1165" s="25">
        <v>265</v>
      </c>
      <c r="R1165" s="25">
        <v>1314</v>
      </c>
      <c r="S1165" s="25">
        <v>158</v>
      </c>
      <c r="T1165" s="25">
        <v>1499</v>
      </c>
      <c r="U1165" s="25">
        <v>989</v>
      </c>
      <c r="V1165" s="25">
        <v>2052</v>
      </c>
      <c r="W1165" s="25">
        <v>990</v>
      </c>
      <c r="X1165" s="25">
        <v>19</v>
      </c>
      <c r="Y1165" s="25">
        <v>0</v>
      </c>
      <c r="Z1165" s="25">
        <v>0</v>
      </c>
      <c r="AA1165" s="25">
        <v>19</v>
      </c>
      <c r="AB1165" s="26">
        <f>'TAZ 1454 2015 Land Use'!H1165</f>
        <v>2492</v>
      </c>
      <c r="AC1165" s="25">
        <f t="shared" si="61"/>
        <v>1918</v>
      </c>
      <c r="AD1165" s="25">
        <f t="shared" si="62"/>
        <v>574</v>
      </c>
      <c r="AE1165" s="29">
        <f t="shared" si="63"/>
        <v>4.2835820895522385</v>
      </c>
    </row>
    <row r="1166" spans="1:31" x14ac:dyDescent="0.25">
      <c r="A1166" s="23">
        <v>5</v>
      </c>
      <c r="B1166" s="25">
        <v>1165</v>
      </c>
      <c r="C1166" s="25">
        <v>2801</v>
      </c>
      <c r="D1166" s="25">
        <v>7337</v>
      </c>
      <c r="E1166" s="25">
        <v>496</v>
      </c>
      <c r="F1166" s="25">
        <v>1316</v>
      </c>
      <c r="G1166" s="25">
        <v>251</v>
      </c>
      <c r="H1166" s="25">
        <v>738</v>
      </c>
      <c r="I1166" s="25">
        <v>793</v>
      </c>
      <c r="J1166" s="25">
        <v>1157</v>
      </c>
      <c r="K1166" s="25">
        <v>697</v>
      </c>
      <c r="L1166" s="25">
        <v>154</v>
      </c>
      <c r="M1166" s="25">
        <v>2113</v>
      </c>
      <c r="N1166" s="25">
        <v>688</v>
      </c>
      <c r="O1166" s="25">
        <v>248</v>
      </c>
      <c r="P1166" s="25">
        <v>602</v>
      </c>
      <c r="Q1166" s="25">
        <v>520</v>
      </c>
      <c r="R1166" s="25">
        <v>1431</v>
      </c>
      <c r="S1166" s="25">
        <v>279</v>
      </c>
      <c r="T1166" s="25">
        <v>1323</v>
      </c>
      <c r="U1166" s="25">
        <v>1219</v>
      </c>
      <c r="V1166" s="25">
        <v>2634</v>
      </c>
      <c r="W1166" s="25">
        <v>1882</v>
      </c>
      <c r="X1166" s="25">
        <v>4</v>
      </c>
      <c r="Y1166" s="25">
        <v>0</v>
      </c>
      <c r="Z1166" s="25">
        <v>0</v>
      </c>
      <c r="AA1166" s="25">
        <v>4</v>
      </c>
      <c r="AB1166" s="26">
        <f>'TAZ 1454 2015 Land Use'!H1166</f>
        <v>3276</v>
      </c>
      <c r="AC1166" s="25">
        <f t="shared" si="61"/>
        <v>2551</v>
      </c>
      <c r="AD1166" s="25">
        <f t="shared" si="62"/>
        <v>725</v>
      </c>
      <c r="AE1166" s="29">
        <f t="shared" si="63"/>
        <v>4.7077922077922079</v>
      </c>
    </row>
    <row r="1167" spans="1:31" x14ac:dyDescent="0.25">
      <c r="A1167" s="23">
        <v>5</v>
      </c>
      <c r="B1167" s="25">
        <v>1166</v>
      </c>
      <c r="C1167" s="25">
        <v>3975</v>
      </c>
      <c r="D1167" s="25">
        <v>11301</v>
      </c>
      <c r="E1167" s="25">
        <v>643</v>
      </c>
      <c r="F1167" s="25">
        <v>1432</v>
      </c>
      <c r="G1167" s="25">
        <v>580</v>
      </c>
      <c r="H1167" s="25">
        <v>1320</v>
      </c>
      <c r="I1167" s="25">
        <v>764</v>
      </c>
      <c r="J1167" s="25">
        <v>1855</v>
      </c>
      <c r="K1167" s="25">
        <v>1189</v>
      </c>
      <c r="L1167" s="25">
        <v>167</v>
      </c>
      <c r="M1167" s="25">
        <v>2240</v>
      </c>
      <c r="N1167" s="25">
        <v>1735</v>
      </c>
      <c r="O1167" s="25">
        <v>304</v>
      </c>
      <c r="P1167" s="25">
        <v>598</v>
      </c>
      <c r="Q1167" s="25">
        <v>825</v>
      </c>
      <c r="R1167" s="25">
        <v>2248</v>
      </c>
      <c r="S1167" s="25">
        <v>669</v>
      </c>
      <c r="T1167" s="25">
        <v>2924</v>
      </c>
      <c r="U1167" s="25">
        <v>2291</v>
      </c>
      <c r="V1167" s="25">
        <v>3810</v>
      </c>
      <c r="W1167" s="25">
        <v>1607</v>
      </c>
      <c r="X1167" s="25">
        <v>5</v>
      </c>
      <c r="Y1167" s="25">
        <v>0</v>
      </c>
      <c r="Z1167" s="25">
        <v>0</v>
      </c>
      <c r="AA1167" s="25">
        <v>5</v>
      </c>
      <c r="AB1167" s="26">
        <f>'TAZ 1454 2015 Land Use'!H1167</f>
        <v>5089</v>
      </c>
      <c r="AC1167" s="25">
        <f t="shared" si="61"/>
        <v>4233</v>
      </c>
      <c r="AD1167" s="25">
        <f t="shared" si="62"/>
        <v>856</v>
      </c>
      <c r="AE1167" s="29">
        <f t="shared" si="63"/>
        <v>5.1257485029940124</v>
      </c>
    </row>
    <row r="1168" spans="1:31" x14ac:dyDescent="0.25">
      <c r="A1168" s="23">
        <v>5</v>
      </c>
      <c r="B1168" s="25">
        <v>1167</v>
      </c>
      <c r="C1168" s="25">
        <v>3971</v>
      </c>
      <c r="D1168" s="25">
        <v>10902</v>
      </c>
      <c r="E1168" s="25">
        <v>618</v>
      </c>
      <c r="F1168" s="25">
        <v>1669</v>
      </c>
      <c r="G1168" s="25">
        <v>533</v>
      </c>
      <c r="H1168" s="25">
        <v>1151</v>
      </c>
      <c r="I1168" s="25">
        <v>984</v>
      </c>
      <c r="J1168" s="25">
        <v>1420</v>
      </c>
      <c r="K1168" s="25">
        <v>1283</v>
      </c>
      <c r="L1168" s="25">
        <v>284</v>
      </c>
      <c r="M1168" s="25">
        <v>2654</v>
      </c>
      <c r="N1168" s="25">
        <v>1317</v>
      </c>
      <c r="O1168" s="25">
        <v>404</v>
      </c>
      <c r="P1168" s="25">
        <v>619</v>
      </c>
      <c r="Q1168" s="25">
        <v>830</v>
      </c>
      <c r="R1168" s="25">
        <v>2118</v>
      </c>
      <c r="S1168" s="25">
        <v>524</v>
      </c>
      <c r="T1168" s="25">
        <v>2441</v>
      </c>
      <c r="U1168" s="25">
        <v>2068</v>
      </c>
      <c r="V1168" s="25">
        <v>3651</v>
      </c>
      <c r="W1168" s="25">
        <v>2218</v>
      </c>
      <c r="X1168" s="25">
        <v>6</v>
      </c>
      <c r="Y1168" s="25">
        <v>0</v>
      </c>
      <c r="Z1168" s="25">
        <v>0</v>
      </c>
      <c r="AA1168" s="25">
        <v>6</v>
      </c>
      <c r="AB1168" s="26">
        <f>'TAZ 1454 2015 Land Use'!H1168</f>
        <v>5122</v>
      </c>
      <c r="AC1168" s="25">
        <f t="shared" si="61"/>
        <v>3986</v>
      </c>
      <c r="AD1168" s="25">
        <f t="shared" si="62"/>
        <v>1136</v>
      </c>
      <c r="AE1168" s="29">
        <f t="shared" si="63"/>
        <v>4</v>
      </c>
    </row>
    <row r="1169" spans="1:31" x14ac:dyDescent="0.25">
      <c r="A1169" s="23">
        <v>5</v>
      </c>
      <c r="B1169" s="25">
        <v>1168</v>
      </c>
      <c r="C1169" s="25">
        <v>3157</v>
      </c>
      <c r="D1169" s="25">
        <v>7577</v>
      </c>
      <c r="E1169" s="25">
        <v>982</v>
      </c>
      <c r="F1169" s="25">
        <v>1001</v>
      </c>
      <c r="G1169" s="25">
        <v>539</v>
      </c>
      <c r="H1169" s="25">
        <v>635</v>
      </c>
      <c r="I1169" s="25">
        <v>477</v>
      </c>
      <c r="J1169" s="25">
        <v>1557</v>
      </c>
      <c r="K1169" s="25">
        <v>1021</v>
      </c>
      <c r="L1169" s="25">
        <v>102</v>
      </c>
      <c r="M1169" s="25">
        <v>2019</v>
      </c>
      <c r="N1169" s="25">
        <v>1138</v>
      </c>
      <c r="O1169" s="25">
        <v>350</v>
      </c>
      <c r="P1169" s="25">
        <v>609</v>
      </c>
      <c r="Q1169" s="25">
        <v>1011</v>
      </c>
      <c r="R1169" s="25">
        <v>1187</v>
      </c>
      <c r="S1169" s="25">
        <v>400</v>
      </c>
      <c r="T1169" s="25">
        <v>1486</v>
      </c>
      <c r="U1169" s="25">
        <v>2294</v>
      </c>
      <c r="V1169" s="25">
        <v>2494</v>
      </c>
      <c r="W1169" s="25">
        <v>903</v>
      </c>
      <c r="X1169" s="25">
        <v>0</v>
      </c>
      <c r="Y1169" s="25">
        <v>0</v>
      </c>
      <c r="Z1169" s="25">
        <v>0</v>
      </c>
      <c r="AA1169" s="25">
        <v>0</v>
      </c>
      <c r="AB1169" s="26">
        <f>'TAZ 1454 2015 Land Use'!H1169</f>
        <v>4041</v>
      </c>
      <c r="AC1169" s="25">
        <f t="shared" si="61"/>
        <v>3599</v>
      </c>
      <c r="AD1169" s="25">
        <f t="shared" si="62"/>
        <v>442</v>
      </c>
      <c r="AE1169" s="29">
        <f t="shared" si="63"/>
        <v>4.333333333333333</v>
      </c>
    </row>
    <row r="1170" spans="1:31" x14ac:dyDescent="0.25">
      <c r="A1170" s="23">
        <v>5</v>
      </c>
      <c r="B1170" s="25">
        <v>1169</v>
      </c>
      <c r="C1170" s="25">
        <v>2235</v>
      </c>
      <c r="D1170" s="25">
        <v>6767</v>
      </c>
      <c r="E1170" s="25">
        <v>362</v>
      </c>
      <c r="F1170" s="25">
        <v>687</v>
      </c>
      <c r="G1170" s="25">
        <v>473</v>
      </c>
      <c r="H1170" s="25">
        <v>713</v>
      </c>
      <c r="I1170" s="25">
        <v>452</v>
      </c>
      <c r="J1170" s="25">
        <v>742</v>
      </c>
      <c r="K1170" s="25">
        <v>894</v>
      </c>
      <c r="L1170" s="25">
        <v>147</v>
      </c>
      <c r="M1170" s="25">
        <v>1291</v>
      </c>
      <c r="N1170" s="25">
        <v>944</v>
      </c>
      <c r="O1170" s="25">
        <v>277</v>
      </c>
      <c r="P1170" s="25">
        <v>458</v>
      </c>
      <c r="Q1170" s="25">
        <v>580</v>
      </c>
      <c r="R1170" s="25">
        <v>920</v>
      </c>
      <c r="S1170" s="25">
        <v>420</v>
      </c>
      <c r="T1170" s="25">
        <v>1538</v>
      </c>
      <c r="U1170" s="25">
        <v>1763</v>
      </c>
      <c r="V1170" s="25">
        <v>1861</v>
      </c>
      <c r="W1170" s="25">
        <v>1185</v>
      </c>
      <c r="X1170" s="25">
        <v>29</v>
      </c>
      <c r="Y1170" s="25">
        <v>0</v>
      </c>
      <c r="Z1170" s="25">
        <v>0</v>
      </c>
      <c r="AA1170" s="25">
        <v>29</v>
      </c>
      <c r="AB1170" s="26">
        <f>'TAZ 1454 2015 Land Use'!H1170</f>
        <v>3106</v>
      </c>
      <c r="AC1170" s="25">
        <f t="shared" si="61"/>
        <v>2530</v>
      </c>
      <c r="AD1170" s="25">
        <f t="shared" si="62"/>
        <v>576</v>
      </c>
      <c r="AE1170" s="29">
        <f t="shared" si="63"/>
        <v>3.9183673469387754</v>
      </c>
    </row>
    <row r="1171" spans="1:31" x14ac:dyDescent="0.25">
      <c r="A1171" s="23">
        <v>5</v>
      </c>
      <c r="B1171" s="25">
        <v>1170</v>
      </c>
      <c r="C1171" s="25">
        <v>2911</v>
      </c>
      <c r="D1171" s="25">
        <v>7265</v>
      </c>
      <c r="E1171" s="25">
        <v>772</v>
      </c>
      <c r="F1171" s="25">
        <v>1037</v>
      </c>
      <c r="G1171" s="25">
        <v>503</v>
      </c>
      <c r="H1171" s="25">
        <v>599</v>
      </c>
      <c r="I1171" s="25">
        <v>374</v>
      </c>
      <c r="J1171" s="25">
        <v>1303</v>
      </c>
      <c r="K1171" s="25">
        <v>1111</v>
      </c>
      <c r="L1171" s="25">
        <v>123</v>
      </c>
      <c r="M1171" s="25">
        <v>1975</v>
      </c>
      <c r="N1171" s="25">
        <v>936</v>
      </c>
      <c r="O1171" s="25">
        <v>377</v>
      </c>
      <c r="P1171" s="25">
        <v>545</v>
      </c>
      <c r="Q1171" s="25">
        <v>850</v>
      </c>
      <c r="R1171" s="25">
        <v>1139</v>
      </c>
      <c r="S1171" s="25">
        <v>413</v>
      </c>
      <c r="T1171" s="25">
        <v>1631</v>
      </c>
      <c r="U1171" s="25">
        <v>2386</v>
      </c>
      <c r="V1171" s="25">
        <v>2153</v>
      </c>
      <c r="W1171" s="25">
        <v>682</v>
      </c>
      <c r="X1171" s="25">
        <v>0</v>
      </c>
      <c r="Y1171" s="25">
        <v>0</v>
      </c>
      <c r="Z1171" s="25">
        <v>0</v>
      </c>
      <c r="AA1171" s="25">
        <v>0</v>
      </c>
      <c r="AB1171" s="26">
        <f>'TAZ 1454 2015 Land Use'!H1171</f>
        <v>4165</v>
      </c>
      <c r="AC1171" s="25">
        <f t="shared" si="61"/>
        <v>3525</v>
      </c>
      <c r="AD1171" s="25">
        <f t="shared" si="62"/>
        <v>640</v>
      </c>
      <c r="AE1171" s="29">
        <f t="shared" si="63"/>
        <v>5.2032520325203251</v>
      </c>
    </row>
    <row r="1172" spans="1:31" x14ac:dyDescent="0.25">
      <c r="A1172" s="23">
        <v>5</v>
      </c>
      <c r="B1172" s="25">
        <v>1171</v>
      </c>
      <c r="C1172" s="25">
        <v>2747</v>
      </c>
      <c r="D1172" s="25">
        <v>8628</v>
      </c>
      <c r="E1172" s="25">
        <v>286</v>
      </c>
      <c r="F1172" s="25">
        <v>746</v>
      </c>
      <c r="G1172" s="25">
        <v>650</v>
      </c>
      <c r="H1172" s="25">
        <v>1065</v>
      </c>
      <c r="I1172" s="25">
        <v>347</v>
      </c>
      <c r="J1172" s="25">
        <v>926</v>
      </c>
      <c r="K1172" s="25">
        <v>1196</v>
      </c>
      <c r="L1172" s="25">
        <v>278</v>
      </c>
      <c r="M1172" s="25">
        <v>1435</v>
      </c>
      <c r="N1172" s="25">
        <v>1312</v>
      </c>
      <c r="O1172" s="25">
        <v>229</v>
      </c>
      <c r="P1172" s="25">
        <v>338</v>
      </c>
      <c r="Q1172" s="25">
        <v>617</v>
      </c>
      <c r="R1172" s="25">
        <v>1563</v>
      </c>
      <c r="S1172" s="25">
        <v>334</v>
      </c>
      <c r="T1172" s="25">
        <v>2115</v>
      </c>
      <c r="U1172" s="25">
        <v>2245</v>
      </c>
      <c r="V1172" s="25">
        <v>2931</v>
      </c>
      <c r="W1172" s="25">
        <v>1003</v>
      </c>
      <c r="X1172" s="25">
        <v>9</v>
      </c>
      <c r="Y1172" s="25">
        <v>0</v>
      </c>
      <c r="Z1172" s="25">
        <v>0</v>
      </c>
      <c r="AA1172" s="25">
        <v>9</v>
      </c>
      <c r="AB1172" s="26">
        <f>'TAZ 1454 2015 Land Use'!H1172</f>
        <v>4517</v>
      </c>
      <c r="AC1172" s="25">
        <f t="shared" si="61"/>
        <v>3318</v>
      </c>
      <c r="AD1172" s="25">
        <f t="shared" si="62"/>
        <v>1199</v>
      </c>
      <c r="AE1172" s="29">
        <f t="shared" si="63"/>
        <v>4.3129496402877701</v>
      </c>
    </row>
    <row r="1173" spans="1:31" x14ac:dyDescent="0.25">
      <c r="A1173" s="23">
        <v>5</v>
      </c>
      <c r="B1173" s="25">
        <v>1172</v>
      </c>
      <c r="C1173" s="25">
        <v>1837</v>
      </c>
      <c r="D1173" s="25">
        <v>5985</v>
      </c>
      <c r="E1173" s="25">
        <v>247</v>
      </c>
      <c r="F1173" s="25">
        <v>518</v>
      </c>
      <c r="G1173" s="25">
        <v>299</v>
      </c>
      <c r="H1173" s="25">
        <v>773</v>
      </c>
      <c r="I1173" s="25">
        <v>216</v>
      </c>
      <c r="J1173" s="25">
        <v>612</v>
      </c>
      <c r="K1173" s="25">
        <v>767</v>
      </c>
      <c r="L1173" s="25">
        <v>242</v>
      </c>
      <c r="M1173" s="25">
        <v>872</v>
      </c>
      <c r="N1173" s="25">
        <v>965</v>
      </c>
      <c r="O1173" s="25">
        <v>247</v>
      </c>
      <c r="P1173" s="25">
        <v>289</v>
      </c>
      <c r="Q1173" s="25">
        <v>573</v>
      </c>
      <c r="R1173" s="25">
        <v>728</v>
      </c>
      <c r="S1173" s="25">
        <v>606</v>
      </c>
      <c r="T1173" s="25">
        <v>868</v>
      </c>
      <c r="U1173" s="25">
        <v>2138</v>
      </c>
      <c r="V1173" s="25">
        <v>1515</v>
      </c>
      <c r="W1173" s="25">
        <v>858</v>
      </c>
      <c r="X1173" s="25">
        <v>17</v>
      </c>
      <c r="Y1173" s="25">
        <v>0</v>
      </c>
      <c r="Z1173" s="25">
        <v>0</v>
      </c>
      <c r="AA1173" s="25">
        <v>17</v>
      </c>
      <c r="AB1173" s="26">
        <f>'TAZ 1454 2015 Land Use'!H1173</f>
        <v>3050</v>
      </c>
      <c r="AC1173" s="25">
        <f t="shared" si="61"/>
        <v>2146</v>
      </c>
      <c r="AD1173" s="25">
        <f t="shared" si="62"/>
        <v>904</v>
      </c>
      <c r="AE1173" s="29">
        <f t="shared" si="63"/>
        <v>3.7355371900826446</v>
      </c>
    </row>
    <row r="1174" spans="1:31" x14ac:dyDescent="0.25">
      <c r="A1174" s="23">
        <v>5</v>
      </c>
      <c r="B1174" s="25">
        <v>1173</v>
      </c>
      <c r="C1174" s="25">
        <v>1237</v>
      </c>
      <c r="D1174" s="25">
        <v>3938</v>
      </c>
      <c r="E1174" s="25">
        <v>115</v>
      </c>
      <c r="F1174" s="25">
        <v>337</v>
      </c>
      <c r="G1174" s="25">
        <v>346</v>
      </c>
      <c r="H1174" s="25">
        <v>439</v>
      </c>
      <c r="I1174" s="25">
        <v>192</v>
      </c>
      <c r="J1174" s="25">
        <v>354</v>
      </c>
      <c r="K1174" s="25">
        <v>606</v>
      </c>
      <c r="L1174" s="25">
        <v>85</v>
      </c>
      <c r="M1174" s="25">
        <v>619</v>
      </c>
      <c r="N1174" s="25">
        <v>618</v>
      </c>
      <c r="O1174" s="25">
        <v>130</v>
      </c>
      <c r="P1174" s="25">
        <v>250</v>
      </c>
      <c r="Q1174" s="25">
        <v>383</v>
      </c>
      <c r="R1174" s="25">
        <v>474</v>
      </c>
      <c r="S1174" s="25">
        <v>304</v>
      </c>
      <c r="T1174" s="25">
        <v>975</v>
      </c>
      <c r="U1174" s="25">
        <v>996</v>
      </c>
      <c r="V1174" s="25">
        <v>1113</v>
      </c>
      <c r="W1174" s="25">
        <v>550</v>
      </c>
      <c r="X1174" s="25">
        <v>5</v>
      </c>
      <c r="Y1174" s="25">
        <v>0</v>
      </c>
      <c r="Z1174" s="25">
        <v>0</v>
      </c>
      <c r="AA1174" s="25">
        <v>5</v>
      </c>
      <c r="AB1174" s="26">
        <f>'TAZ 1454 2015 Land Use'!H1174</f>
        <v>1952</v>
      </c>
      <c r="AC1174" s="25">
        <f t="shared" si="61"/>
        <v>1566</v>
      </c>
      <c r="AD1174" s="25">
        <f t="shared" si="62"/>
        <v>386</v>
      </c>
      <c r="AE1174" s="29">
        <f t="shared" si="63"/>
        <v>4.5411764705882351</v>
      </c>
    </row>
    <row r="1175" spans="1:31" x14ac:dyDescent="0.25">
      <c r="A1175" s="23">
        <v>5</v>
      </c>
      <c r="B1175" s="25">
        <v>1174</v>
      </c>
      <c r="C1175" s="25">
        <v>1640</v>
      </c>
      <c r="D1175" s="25">
        <v>4677</v>
      </c>
      <c r="E1175" s="25">
        <v>349</v>
      </c>
      <c r="F1175" s="25">
        <v>478</v>
      </c>
      <c r="G1175" s="25">
        <v>265</v>
      </c>
      <c r="H1175" s="25">
        <v>548</v>
      </c>
      <c r="I1175" s="25">
        <v>490</v>
      </c>
      <c r="J1175" s="25">
        <v>352</v>
      </c>
      <c r="K1175" s="25">
        <v>625</v>
      </c>
      <c r="L1175" s="25">
        <v>173</v>
      </c>
      <c r="M1175" s="25">
        <v>1035</v>
      </c>
      <c r="N1175" s="25">
        <v>605</v>
      </c>
      <c r="O1175" s="25">
        <v>267</v>
      </c>
      <c r="P1175" s="25">
        <v>264</v>
      </c>
      <c r="Q1175" s="25">
        <v>410</v>
      </c>
      <c r="R1175" s="25">
        <v>699</v>
      </c>
      <c r="S1175" s="25">
        <v>154</v>
      </c>
      <c r="T1175" s="25">
        <v>1031</v>
      </c>
      <c r="U1175" s="25">
        <v>1114</v>
      </c>
      <c r="V1175" s="25">
        <v>1513</v>
      </c>
      <c r="W1175" s="25">
        <v>865</v>
      </c>
      <c r="X1175" s="25">
        <v>16</v>
      </c>
      <c r="Y1175" s="25">
        <v>0</v>
      </c>
      <c r="Z1175" s="25">
        <v>0</v>
      </c>
      <c r="AA1175" s="25">
        <v>16</v>
      </c>
      <c r="AB1175" s="26">
        <f>'TAZ 1454 2015 Land Use'!H1175</f>
        <v>2243</v>
      </c>
      <c r="AC1175" s="25">
        <f t="shared" si="61"/>
        <v>1602</v>
      </c>
      <c r="AD1175" s="25">
        <f t="shared" si="62"/>
        <v>641</v>
      </c>
      <c r="AE1175" s="29">
        <f t="shared" si="63"/>
        <v>3.7052023121387285</v>
      </c>
    </row>
    <row r="1176" spans="1:31" x14ac:dyDescent="0.25">
      <c r="A1176" s="23">
        <v>5</v>
      </c>
      <c r="B1176" s="25">
        <v>1175</v>
      </c>
      <c r="C1176" s="25">
        <v>4099</v>
      </c>
      <c r="D1176" s="25">
        <v>11930</v>
      </c>
      <c r="E1176" s="25">
        <v>729</v>
      </c>
      <c r="F1176" s="25">
        <v>982</v>
      </c>
      <c r="G1176" s="25">
        <v>1012</v>
      </c>
      <c r="H1176" s="25">
        <v>1376</v>
      </c>
      <c r="I1176" s="25">
        <v>595</v>
      </c>
      <c r="J1176" s="25">
        <v>2012</v>
      </c>
      <c r="K1176" s="25">
        <v>1277</v>
      </c>
      <c r="L1176" s="25">
        <v>215</v>
      </c>
      <c r="M1176" s="25">
        <v>1905</v>
      </c>
      <c r="N1176" s="25">
        <v>2194</v>
      </c>
      <c r="O1176" s="25">
        <v>526</v>
      </c>
      <c r="P1176" s="25">
        <v>883</v>
      </c>
      <c r="Q1176" s="25">
        <v>1029</v>
      </c>
      <c r="R1176" s="25">
        <v>1661</v>
      </c>
      <c r="S1176" s="25">
        <v>717</v>
      </c>
      <c r="T1176" s="25">
        <v>3012</v>
      </c>
      <c r="U1176" s="25">
        <v>3798</v>
      </c>
      <c r="V1176" s="25">
        <v>3367</v>
      </c>
      <c r="W1176" s="25">
        <v>1036</v>
      </c>
      <c r="X1176" s="25">
        <v>0</v>
      </c>
      <c r="Y1176" s="25">
        <v>0</v>
      </c>
      <c r="Z1176" s="25">
        <v>0</v>
      </c>
      <c r="AA1176" s="25">
        <v>0</v>
      </c>
      <c r="AB1176" s="26">
        <f>'TAZ 1454 2015 Land Use'!H1176</f>
        <v>5550</v>
      </c>
      <c r="AC1176" s="25">
        <f t="shared" si="61"/>
        <v>4566</v>
      </c>
      <c r="AD1176" s="25">
        <f t="shared" si="62"/>
        <v>984</v>
      </c>
      <c r="AE1176" s="29">
        <f t="shared" si="63"/>
        <v>4.5767441860465112</v>
      </c>
    </row>
    <row r="1177" spans="1:31" x14ac:dyDescent="0.25">
      <c r="A1177" s="23">
        <v>5</v>
      </c>
      <c r="B1177" s="25">
        <v>1176</v>
      </c>
      <c r="C1177" s="25">
        <v>13850</v>
      </c>
      <c r="D1177" s="25">
        <v>44666</v>
      </c>
      <c r="E1177" s="25">
        <v>1636</v>
      </c>
      <c r="F1177" s="25">
        <v>3394</v>
      </c>
      <c r="G1177" s="25">
        <v>2557</v>
      </c>
      <c r="H1177" s="25">
        <v>6263</v>
      </c>
      <c r="I1177" s="25">
        <v>1763</v>
      </c>
      <c r="J1177" s="25">
        <v>5615</v>
      </c>
      <c r="K1177" s="25">
        <v>5560</v>
      </c>
      <c r="L1177" s="25">
        <v>912</v>
      </c>
      <c r="M1177" s="25">
        <v>5769</v>
      </c>
      <c r="N1177" s="25">
        <v>8081</v>
      </c>
      <c r="O1177" s="25">
        <v>1599</v>
      </c>
      <c r="P1177" s="25">
        <v>1784</v>
      </c>
      <c r="Q1177" s="25">
        <v>2426</v>
      </c>
      <c r="R1177" s="25">
        <v>8041</v>
      </c>
      <c r="S1177" s="25">
        <v>2536</v>
      </c>
      <c r="T1177" s="25">
        <v>12898</v>
      </c>
      <c r="U1177" s="25">
        <v>12693</v>
      </c>
      <c r="V1177" s="25">
        <v>12224</v>
      </c>
      <c r="W1177" s="25">
        <v>4315</v>
      </c>
      <c r="X1177" s="25">
        <v>124</v>
      </c>
      <c r="Y1177" s="25">
        <v>0</v>
      </c>
      <c r="Z1177" s="25">
        <v>0</v>
      </c>
      <c r="AA1177" s="25">
        <v>124</v>
      </c>
      <c r="AB1177" s="26">
        <f>'TAZ 1454 2015 Land Use'!H1177</f>
        <v>20390</v>
      </c>
      <c r="AC1177" s="25">
        <f t="shared" si="61"/>
        <v>16735</v>
      </c>
      <c r="AD1177" s="25">
        <f t="shared" si="62"/>
        <v>3655</v>
      </c>
      <c r="AE1177" s="29">
        <f t="shared" si="63"/>
        <v>4.0076754385964914</v>
      </c>
    </row>
    <row r="1178" spans="1:31" x14ac:dyDescent="0.25">
      <c r="A1178" s="23">
        <v>5</v>
      </c>
      <c r="B1178" s="25">
        <v>1177</v>
      </c>
      <c r="C1178" s="25">
        <v>7661</v>
      </c>
      <c r="D1178" s="25">
        <v>22578</v>
      </c>
      <c r="E1178" s="25">
        <v>1083</v>
      </c>
      <c r="F1178" s="25">
        <v>2939</v>
      </c>
      <c r="G1178" s="25">
        <v>1286</v>
      </c>
      <c r="H1178" s="25">
        <v>2353</v>
      </c>
      <c r="I1178" s="25">
        <v>1722</v>
      </c>
      <c r="J1178" s="25">
        <v>2609</v>
      </c>
      <c r="K1178" s="25">
        <v>2665</v>
      </c>
      <c r="L1178" s="25">
        <v>665</v>
      </c>
      <c r="M1178" s="25">
        <v>4933</v>
      </c>
      <c r="N1178" s="25">
        <v>2728</v>
      </c>
      <c r="O1178" s="25">
        <v>1404</v>
      </c>
      <c r="P1178" s="25">
        <v>1718</v>
      </c>
      <c r="Q1178" s="25">
        <v>1858</v>
      </c>
      <c r="R1178" s="25">
        <v>2681</v>
      </c>
      <c r="S1178" s="25">
        <v>901</v>
      </c>
      <c r="T1178" s="25">
        <v>5211</v>
      </c>
      <c r="U1178" s="25">
        <v>6224</v>
      </c>
      <c r="V1178" s="25">
        <v>6723</v>
      </c>
      <c r="W1178" s="25">
        <v>3519</v>
      </c>
      <c r="X1178" s="25">
        <v>94</v>
      </c>
      <c r="Y1178" s="25">
        <v>0</v>
      </c>
      <c r="Z1178" s="25">
        <v>0</v>
      </c>
      <c r="AA1178" s="25">
        <v>94</v>
      </c>
      <c r="AB1178" s="26">
        <f>'TAZ 1454 2015 Land Use'!H1178</f>
        <v>10766</v>
      </c>
      <c r="AC1178" s="25">
        <f t="shared" si="61"/>
        <v>7939</v>
      </c>
      <c r="AD1178" s="25">
        <f t="shared" si="62"/>
        <v>2827</v>
      </c>
      <c r="AE1178" s="29">
        <f t="shared" si="63"/>
        <v>4.2511278195488718</v>
      </c>
    </row>
    <row r="1179" spans="1:31" x14ac:dyDescent="0.25">
      <c r="A1179" s="23">
        <v>5</v>
      </c>
      <c r="B1179" s="25">
        <v>1178</v>
      </c>
      <c r="C1179" s="25">
        <v>13394</v>
      </c>
      <c r="D1179" s="25">
        <v>42174</v>
      </c>
      <c r="E1179" s="25">
        <v>2076</v>
      </c>
      <c r="F1179" s="25">
        <v>4146</v>
      </c>
      <c r="G1179" s="25">
        <v>2254</v>
      </c>
      <c r="H1179" s="25">
        <v>4918</v>
      </c>
      <c r="I1179" s="25">
        <v>3745</v>
      </c>
      <c r="J1179" s="25">
        <v>3982</v>
      </c>
      <c r="K1179" s="25">
        <v>4078</v>
      </c>
      <c r="L1179" s="25">
        <v>1589</v>
      </c>
      <c r="M1179" s="25">
        <v>7577</v>
      </c>
      <c r="N1179" s="25">
        <v>5817</v>
      </c>
      <c r="O1179" s="25">
        <v>2802</v>
      </c>
      <c r="P1179" s="25">
        <v>3442</v>
      </c>
      <c r="Q1179" s="25">
        <v>3797</v>
      </c>
      <c r="R1179" s="25">
        <v>3353</v>
      </c>
      <c r="S1179" s="25">
        <v>2338</v>
      </c>
      <c r="T1179" s="25">
        <v>10058</v>
      </c>
      <c r="U1179" s="25">
        <v>11834</v>
      </c>
      <c r="V1179" s="25">
        <v>11850</v>
      </c>
      <c r="W1179" s="25">
        <v>6094</v>
      </c>
      <c r="X1179" s="25">
        <v>63</v>
      </c>
      <c r="Y1179" s="25">
        <v>0</v>
      </c>
      <c r="Z1179" s="25">
        <v>0</v>
      </c>
      <c r="AA1179" s="25">
        <v>63</v>
      </c>
      <c r="AB1179" s="26">
        <f>'TAZ 1454 2015 Land Use'!H1179</f>
        <v>18702</v>
      </c>
      <c r="AC1179" s="25">
        <f t="shared" si="61"/>
        <v>12138</v>
      </c>
      <c r="AD1179" s="25">
        <f t="shared" si="62"/>
        <v>6564</v>
      </c>
      <c r="AE1179" s="29">
        <f t="shared" si="63"/>
        <v>4.1308999370673378</v>
      </c>
    </row>
    <row r="1180" spans="1:31" x14ac:dyDescent="0.25">
      <c r="A1180" s="23">
        <v>5</v>
      </c>
      <c r="B1180" s="25">
        <v>1179</v>
      </c>
      <c r="C1180" s="25">
        <v>6308</v>
      </c>
      <c r="D1180" s="25">
        <v>20961</v>
      </c>
      <c r="E1180" s="25">
        <v>910</v>
      </c>
      <c r="F1180" s="25">
        <v>1666</v>
      </c>
      <c r="G1180" s="25">
        <v>1243</v>
      </c>
      <c r="H1180" s="25">
        <v>2489</v>
      </c>
      <c r="I1180" s="25">
        <v>1213</v>
      </c>
      <c r="J1180" s="25">
        <v>2249</v>
      </c>
      <c r="K1180" s="25">
        <v>2058</v>
      </c>
      <c r="L1180" s="25">
        <v>788</v>
      </c>
      <c r="M1180" s="25">
        <v>3524</v>
      </c>
      <c r="N1180" s="25">
        <v>2784</v>
      </c>
      <c r="O1180" s="25">
        <v>1580</v>
      </c>
      <c r="P1180" s="25">
        <v>1639</v>
      </c>
      <c r="Q1180" s="25">
        <v>1489</v>
      </c>
      <c r="R1180" s="25">
        <v>1600</v>
      </c>
      <c r="S1180" s="25">
        <v>1396</v>
      </c>
      <c r="T1180" s="25">
        <v>5102</v>
      </c>
      <c r="U1180" s="25">
        <v>7097</v>
      </c>
      <c r="V1180" s="25">
        <v>5218</v>
      </c>
      <c r="W1180" s="25">
        <v>2148</v>
      </c>
      <c r="X1180" s="25">
        <v>110</v>
      </c>
      <c r="Y1180" s="25">
        <v>0</v>
      </c>
      <c r="Z1180" s="25">
        <v>0</v>
      </c>
      <c r="AA1180" s="25">
        <v>110</v>
      </c>
      <c r="AB1180" s="26">
        <f>'TAZ 1454 2015 Land Use'!H1180</f>
        <v>9871</v>
      </c>
      <c r="AC1180" s="25">
        <f t="shared" si="61"/>
        <v>6365</v>
      </c>
      <c r="AD1180" s="25">
        <f t="shared" si="62"/>
        <v>3506</v>
      </c>
      <c r="AE1180" s="29">
        <f t="shared" si="63"/>
        <v>4.4492385786802027</v>
      </c>
    </row>
    <row r="1181" spans="1:31" x14ac:dyDescent="0.25">
      <c r="A1181" s="23">
        <v>5</v>
      </c>
      <c r="B1181" s="25">
        <v>1180</v>
      </c>
      <c r="C1181" s="25">
        <v>4263</v>
      </c>
      <c r="D1181" s="25">
        <v>15151</v>
      </c>
      <c r="E1181" s="25">
        <v>649</v>
      </c>
      <c r="F1181" s="25">
        <v>919</v>
      </c>
      <c r="G1181" s="25">
        <v>750</v>
      </c>
      <c r="H1181" s="25">
        <v>1945</v>
      </c>
      <c r="I1181" s="25">
        <v>826</v>
      </c>
      <c r="J1181" s="25">
        <v>1410</v>
      </c>
      <c r="K1181" s="25">
        <v>1502</v>
      </c>
      <c r="L1181" s="25">
        <v>525</v>
      </c>
      <c r="M1181" s="25">
        <v>2217</v>
      </c>
      <c r="N1181" s="25">
        <v>2046</v>
      </c>
      <c r="O1181" s="25">
        <v>1057</v>
      </c>
      <c r="P1181" s="25">
        <v>1370</v>
      </c>
      <c r="Q1181" s="25">
        <v>1112</v>
      </c>
      <c r="R1181" s="25">
        <v>724</v>
      </c>
      <c r="S1181" s="25">
        <v>1081</v>
      </c>
      <c r="T1181" s="25">
        <v>3919</v>
      </c>
      <c r="U1181" s="25">
        <v>5446</v>
      </c>
      <c r="V1181" s="25">
        <v>3556</v>
      </c>
      <c r="W1181" s="25">
        <v>1149</v>
      </c>
      <c r="X1181" s="25">
        <v>4</v>
      </c>
      <c r="Y1181" s="25">
        <v>0</v>
      </c>
      <c r="Z1181" s="25">
        <v>0</v>
      </c>
      <c r="AA1181" s="25">
        <v>4</v>
      </c>
      <c r="AB1181" s="26">
        <f>'TAZ 1454 2015 Land Use'!H1181</f>
        <v>6902</v>
      </c>
      <c r="AC1181" s="25">
        <f t="shared" si="61"/>
        <v>4414</v>
      </c>
      <c r="AD1181" s="25">
        <f t="shared" si="62"/>
        <v>2488</v>
      </c>
      <c r="AE1181" s="29">
        <f t="shared" si="63"/>
        <v>4.7390476190476187</v>
      </c>
    </row>
    <row r="1182" spans="1:31" x14ac:dyDescent="0.25">
      <c r="A1182" s="23">
        <v>5</v>
      </c>
      <c r="B1182" s="25">
        <v>1181</v>
      </c>
      <c r="C1182" s="25">
        <v>1804</v>
      </c>
      <c r="D1182" s="25">
        <v>4798</v>
      </c>
      <c r="E1182" s="25">
        <v>512</v>
      </c>
      <c r="F1182" s="25">
        <v>520</v>
      </c>
      <c r="G1182" s="25">
        <v>374</v>
      </c>
      <c r="H1182" s="25">
        <v>398</v>
      </c>
      <c r="I1182" s="25">
        <v>603</v>
      </c>
      <c r="J1182" s="25">
        <v>618</v>
      </c>
      <c r="K1182" s="25">
        <v>439</v>
      </c>
      <c r="L1182" s="25">
        <v>144</v>
      </c>
      <c r="M1182" s="25">
        <v>1227</v>
      </c>
      <c r="N1182" s="25">
        <v>577</v>
      </c>
      <c r="O1182" s="25">
        <v>757</v>
      </c>
      <c r="P1182" s="25">
        <v>366</v>
      </c>
      <c r="Q1182" s="25">
        <v>425</v>
      </c>
      <c r="R1182" s="25">
        <v>256</v>
      </c>
      <c r="S1182" s="25">
        <v>307</v>
      </c>
      <c r="T1182" s="25">
        <v>751</v>
      </c>
      <c r="U1182" s="25">
        <v>1407</v>
      </c>
      <c r="V1182" s="25">
        <v>1549</v>
      </c>
      <c r="W1182" s="25">
        <v>784</v>
      </c>
      <c r="X1182" s="25">
        <v>14</v>
      </c>
      <c r="Y1182" s="25">
        <v>0</v>
      </c>
      <c r="Z1182" s="25">
        <v>0</v>
      </c>
      <c r="AA1182" s="25">
        <v>14</v>
      </c>
      <c r="AB1182" s="26">
        <f>'TAZ 1454 2015 Land Use'!H1182</f>
        <v>2151</v>
      </c>
      <c r="AC1182" s="25">
        <f t="shared" si="61"/>
        <v>1496</v>
      </c>
      <c r="AD1182" s="25">
        <f t="shared" si="62"/>
        <v>655</v>
      </c>
      <c r="AE1182" s="29">
        <f t="shared" si="63"/>
        <v>4.5486111111111107</v>
      </c>
    </row>
    <row r="1183" spans="1:31" x14ac:dyDescent="0.25">
      <c r="A1183" s="23">
        <v>5</v>
      </c>
      <c r="B1183" s="25">
        <v>1182</v>
      </c>
      <c r="C1183" s="25">
        <v>3554</v>
      </c>
      <c r="D1183" s="25">
        <v>11005</v>
      </c>
      <c r="E1183" s="25">
        <v>768</v>
      </c>
      <c r="F1183" s="25">
        <v>993</v>
      </c>
      <c r="G1183" s="25">
        <v>807</v>
      </c>
      <c r="H1183" s="25">
        <v>986</v>
      </c>
      <c r="I1183" s="25">
        <v>936</v>
      </c>
      <c r="J1183" s="25">
        <v>1415</v>
      </c>
      <c r="K1183" s="25">
        <v>926</v>
      </c>
      <c r="L1183" s="25">
        <v>277</v>
      </c>
      <c r="M1183" s="25">
        <v>2111</v>
      </c>
      <c r="N1183" s="25">
        <v>1443</v>
      </c>
      <c r="O1183" s="25">
        <v>1201</v>
      </c>
      <c r="P1183" s="25">
        <v>1089</v>
      </c>
      <c r="Q1183" s="25">
        <v>939</v>
      </c>
      <c r="R1183" s="25">
        <v>325</v>
      </c>
      <c r="S1183" s="25">
        <v>751</v>
      </c>
      <c r="T1183" s="25">
        <v>2602</v>
      </c>
      <c r="U1183" s="25">
        <v>3684</v>
      </c>
      <c r="V1183" s="25">
        <v>2832</v>
      </c>
      <c r="W1183" s="25">
        <v>1136</v>
      </c>
      <c r="X1183" s="25">
        <v>61</v>
      </c>
      <c r="Y1183" s="25">
        <v>0</v>
      </c>
      <c r="Z1183" s="25">
        <v>0</v>
      </c>
      <c r="AA1183" s="25">
        <v>61</v>
      </c>
      <c r="AB1183" s="26">
        <f>'TAZ 1454 2015 Land Use'!H1183</f>
        <v>4526</v>
      </c>
      <c r="AC1183" s="25">
        <f t="shared" si="61"/>
        <v>3267</v>
      </c>
      <c r="AD1183" s="25">
        <f t="shared" si="62"/>
        <v>1259</v>
      </c>
      <c r="AE1183" s="29">
        <f t="shared" si="63"/>
        <v>4.5451263537906135</v>
      </c>
    </row>
    <row r="1184" spans="1:31" x14ac:dyDescent="0.25">
      <c r="A1184" s="23">
        <v>5</v>
      </c>
      <c r="B1184" s="25">
        <v>1183</v>
      </c>
      <c r="C1184" s="25">
        <v>1040</v>
      </c>
      <c r="D1184" s="25">
        <v>3346</v>
      </c>
      <c r="E1184" s="25">
        <v>220</v>
      </c>
      <c r="F1184" s="25">
        <v>372</v>
      </c>
      <c r="G1184" s="25">
        <v>88</v>
      </c>
      <c r="H1184" s="25">
        <v>360</v>
      </c>
      <c r="I1184" s="25">
        <v>282</v>
      </c>
      <c r="J1184" s="25">
        <v>343</v>
      </c>
      <c r="K1184" s="25">
        <v>254</v>
      </c>
      <c r="L1184" s="25">
        <v>161</v>
      </c>
      <c r="M1184" s="25">
        <v>748</v>
      </c>
      <c r="N1184" s="25">
        <v>292</v>
      </c>
      <c r="O1184" s="25">
        <v>237</v>
      </c>
      <c r="P1184" s="25">
        <v>369</v>
      </c>
      <c r="Q1184" s="25">
        <v>299</v>
      </c>
      <c r="R1184" s="25">
        <v>135</v>
      </c>
      <c r="S1184" s="25">
        <v>163</v>
      </c>
      <c r="T1184" s="25">
        <v>593</v>
      </c>
      <c r="U1184" s="25">
        <v>1039</v>
      </c>
      <c r="V1184" s="25">
        <v>1000</v>
      </c>
      <c r="W1184" s="25">
        <v>551</v>
      </c>
      <c r="X1184" s="25">
        <v>2</v>
      </c>
      <c r="Y1184" s="25">
        <v>0</v>
      </c>
      <c r="Z1184" s="25">
        <v>0</v>
      </c>
      <c r="AA1184" s="25">
        <v>2</v>
      </c>
      <c r="AB1184" s="26">
        <f>'TAZ 1454 2015 Land Use'!H1184</f>
        <v>1637</v>
      </c>
      <c r="AC1184" s="25">
        <f t="shared" si="61"/>
        <v>851</v>
      </c>
      <c r="AD1184" s="25">
        <f t="shared" si="62"/>
        <v>786</v>
      </c>
      <c r="AE1184" s="29">
        <f t="shared" si="63"/>
        <v>4.8819875776397517</v>
      </c>
    </row>
    <row r="1185" spans="1:31" x14ac:dyDescent="0.25">
      <c r="A1185" s="23">
        <v>5</v>
      </c>
      <c r="B1185" s="25">
        <v>1184</v>
      </c>
      <c r="C1185" s="25">
        <v>1359</v>
      </c>
      <c r="D1185" s="25">
        <v>4328</v>
      </c>
      <c r="E1185" s="25">
        <v>144</v>
      </c>
      <c r="F1185" s="25">
        <v>423</v>
      </c>
      <c r="G1185" s="25">
        <v>334</v>
      </c>
      <c r="H1185" s="25">
        <v>458</v>
      </c>
      <c r="I1185" s="25">
        <v>226</v>
      </c>
      <c r="J1185" s="25">
        <v>594</v>
      </c>
      <c r="K1185" s="25">
        <v>455</v>
      </c>
      <c r="L1185" s="25">
        <v>84</v>
      </c>
      <c r="M1185" s="25">
        <v>847</v>
      </c>
      <c r="N1185" s="25">
        <v>512</v>
      </c>
      <c r="O1185" s="25">
        <v>245</v>
      </c>
      <c r="P1185" s="25">
        <v>384</v>
      </c>
      <c r="Q1185" s="25">
        <v>502</v>
      </c>
      <c r="R1185" s="25">
        <v>228</v>
      </c>
      <c r="S1185" s="25">
        <v>142</v>
      </c>
      <c r="T1185" s="25">
        <v>938</v>
      </c>
      <c r="U1185" s="25">
        <v>1397</v>
      </c>
      <c r="V1185" s="25">
        <v>1343</v>
      </c>
      <c r="W1185" s="25">
        <v>508</v>
      </c>
      <c r="X1185" s="25">
        <v>3</v>
      </c>
      <c r="Y1185" s="25">
        <v>0</v>
      </c>
      <c r="Z1185" s="25">
        <v>0</v>
      </c>
      <c r="AA1185" s="25">
        <v>3</v>
      </c>
      <c r="AB1185" s="26">
        <f>'TAZ 1454 2015 Land Use'!H1185</f>
        <v>2033</v>
      </c>
      <c r="AC1185" s="25">
        <f t="shared" si="61"/>
        <v>1504</v>
      </c>
      <c r="AD1185" s="25">
        <f t="shared" si="62"/>
        <v>529</v>
      </c>
      <c r="AE1185" s="29">
        <f t="shared" si="63"/>
        <v>6.2976190476190474</v>
      </c>
    </row>
    <row r="1186" spans="1:31" x14ac:dyDescent="0.25">
      <c r="A1186" s="23">
        <v>5</v>
      </c>
      <c r="B1186" s="25">
        <v>1185</v>
      </c>
      <c r="C1186" s="25">
        <v>5305</v>
      </c>
      <c r="D1186" s="25">
        <v>19178</v>
      </c>
      <c r="E1186" s="25">
        <v>651</v>
      </c>
      <c r="F1186" s="25">
        <v>1234</v>
      </c>
      <c r="G1186" s="25">
        <v>1097</v>
      </c>
      <c r="H1186" s="25">
        <v>2323</v>
      </c>
      <c r="I1186" s="25">
        <v>615</v>
      </c>
      <c r="J1186" s="25">
        <v>1751</v>
      </c>
      <c r="K1186" s="25">
        <v>1980</v>
      </c>
      <c r="L1186" s="25">
        <v>959</v>
      </c>
      <c r="M1186" s="25">
        <v>2903</v>
      </c>
      <c r="N1186" s="25">
        <v>2402</v>
      </c>
      <c r="O1186" s="25">
        <v>829</v>
      </c>
      <c r="P1186" s="25">
        <v>1227</v>
      </c>
      <c r="Q1186" s="25">
        <v>1852</v>
      </c>
      <c r="R1186" s="25">
        <v>1397</v>
      </c>
      <c r="S1186" s="25">
        <v>1376</v>
      </c>
      <c r="T1186" s="25">
        <v>4628</v>
      </c>
      <c r="U1186" s="25">
        <v>6532</v>
      </c>
      <c r="V1186" s="25">
        <v>5091</v>
      </c>
      <c r="W1186" s="25">
        <v>1551</v>
      </c>
      <c r="X1186" s="25">
        <v>17</v>
      </c>
      <c r="Y1186" s="25">
        <v>0</v>
      </c>
      <c r="Z1186" s="25">
        <v>0</v>
      </c>
      <c r="AA1186" s="25">
        <v>17</v>
      </c>
      <c r="AB1186" s="26">
        <f>'TAZ 1454 2015 Land Use'!H1186</f>
        <v>9882</v>
      </c>
      <c r="AC1186" s="25">
        <f t="shared" si="61"/>
        <v>5711</v>
      </c>
      <c r="AD1186" s="25">
        <f t="shared" si="62"/>
        <v>4171</v>
      </c>
      <c r="AE1186" s="29">
        <f t="shared" si="63"/>
        <v>4.3493222106360792</v>
      </c>
    </row>
    <row r="1187" spans="1:31" x14ac:dyDescent="0.25">
      <c r="A1187" s="23">
        <v>5</v>
      </c>
      <c r="B1187" s="25">
        <v>1186</v>
      </c>
      <c r="C1187" s="25">
        <v>5400</v>
      </c>
      <c r="D1187" s="25">
        <v>18433</v>
      </c>
      <c r="E1187" s="25">
        <v>877</v>
      </c>
      <c r="F1187" s="25">
        <v>1267</v>
      </c>
      <c r="G1187" s="25">
        <v>959</v>
      </c>
      <c r="H1187" s="25">
        <v>2297</v>
      </c>
      <c r="I1187" s="25">
        <v>938</v>
      </c>
      <c r="J1187" s="25">
        <v>1934</v>
      </c>
      <c r="K1187" s="25">
        <v>1584</v>
      </c>
      <c r="L1187" s="25">
        <v>944</v>
      </c>
      <c r="M1187" s="25">
        <v>3046</v>
      </c>
      <c r="N1187" s="25">
        <v>2354</v>
      </c>
      <c r="O1187" s="25">
        <v>1114</v>
      </c>
      <c r="P1187" s="25">
        <v>1486</v>
      </c>
      <c r="Q1187" s="25">
        <v>1430</v>
      </c>
      <c r="R1187" s="25">
        <v>1370</v>
      </c>
      <c r="S1187" s="25">
        <v>1089</v>
      </c>
      <c r="T1187" s="25">
        <v>4207</v>
      </c>
      <c r="U1187" s="25">
        <v>5967</v>
      </c>
      <c r="V1187" s="25">
        <v>5450</v>
      </c>
      <c r="W1187" s="25">
        <v>1720</v>
      </c>
      <c r="X1187" s="25">
        <v>8</v>
      </c>
      <c r="Y1187" s="25">
        <v>0</v>
      </c>
      <c r="Z1187" s="25">
        <v>0</v>
      </c>
      <c r="AA1187" s="25">
        <v>8</v>
      </c>
      <c r="AB1187" s="26">
        <f>'TAZ 1454 2015 Land Use'!H1187</f>
        <v>8924</v>
      </c>
      <c r="AC1187" s="25">
        <f t="shared" si="61"/>
        <v>5102</v>
      </c>
      <c r="AD1187" s="25">
        <f t="shared" si="62"/>
        <v>3822</v>
      </c>
      <c r="AE1187" s="29">
        <f t="shared" si="63"/>
        <v>4.0487288135593218</v>
      </c>
    </row>
    <row r="1188" spans="1:31" x14ac:dyDescent="0.25">
      <c r="A1188" s="23">
        <v>5</v>
      </c>
      <c r="B1188" s="25">
        <v>1187</v>
      </c>
      <c r="C1188" s="25">
        <v>2492</v>
      </c>
      <c r="D1188" s="25">
        <v>7757</v>
      </c>
      <c r="E1188" s="25">
        <v>371</v>
      </c>
      <c r="F1188" s="25">
        <v>712</v>
      </c>
      <c r="G1188" s="25">
        <v>617</v>
      </c>
      <c r="H1188" s="25">
        <v>792</v>
      </c>
      <c r="I1188" s="25">
        <v>867</v>
      </c>
      <c r="J1188" s="25">
        <v>886</v>
      </c>
      <c r="K1188" s="25">
        <v>541</v>
      </c>
      <c r="L1188" s="25">
        <v>198</v>
      </c>
      <c r="M1188" s="25">
        <v>1544</v>
      </c>
      <c r="N1188" s="25">
        <v>948</v>
      </c>
      <c r="O1188" s="25">
        <v>964</v>
      </c>
      <c r="P1188" s="25">
        <v>708</v>
      </c>
      <c r="Q1188" s="25">
        <v>602</v>
      </c>
      <c r="R1188" s="25">
        <v>218</v>
      </c>
      <c r="S1188" s="25">
        <v>399</v>
      </c>
      <c r="T1188" s="25">
        <v>1688</v>
      </c>
      <c r="U1188" s="25">
        <v>2565</v>
      </c>
      <c r="V1188" s="25">
        <v>2076</v>
      </c>
      <c r="W1188" s="25">
        <v>1029</v>
      </c>
      <c r="X1188" s="25">
        <v>9</v>
      </c>
      <c r="Y1188" s="25">
        <v>0</v>
      </c>
      <c r="Z1188" s="25">
        <v>0</v>
      </c>
      <c r="AA1188" s="25">
        <v>9</v>
      </c>
      <c r="AB1188" s="26">
        <f>'TAZ 1454 2015 Land Use'!H1188</f>
        <v>2797</v>
      </c>
      <c r="AC1188" s="25">
        <f t="shared" si="61"/>
        <v>1968</v>
      </c>
      <c r="AD1188" s="25">
        <f t="shared" si="62"/>
        <v>829</v>
      </c>
      <c r="AE1188" s="29">
        <f t="shared" si="63"/>
        <v>4.1868686868686869</v>
      </c>
    </row>
    <row r="1189" spans="1:31" x14ac:dyDescent="0.25">
      <c r="A1189" s="23">
        <v>5</v>
      </c>
      <c r="B1189" s="25">
        <v>1188</v>
      </c>
      <c r="C1189" s="25">
        <v>2878</v>
      </c>
      <c r="D1189" s="25">
        <v>8874</v>
      </c>
      <c r="E1189" s="25">
        <v>571</v>
      </c>
      <c r="F1189" s="25">
        <v>802</v>
      </c>
      <c r="G1189" s="25">
        <v>571</v>
      </c>
      <c r="H1189" s="25">
        <v>934</v>
      </c>
      <c r="I1189" s="25">
        <v>648</v>
      </c>
      <c r="J1189" s="25">
        <v>1079</v>
      </c>
      <c r="K1189" s="25">
        <v>902</v>
      </c>
      <c r="L1189" s="25">
        <v>249</v>
      </c>
      <c r="M1189" s="25">
        <v>1579</v>
      </c>
      <c r="N1189" s="25">
        <v>1299</v>
      </c>
      <c r="O1189" s="25">
        <v>1043</v>
      </c>
      <c r="P1189" s="25">
        <v>1160</v>
      </c>
      <c r="Q1189" s="25">
        <v>513</v>
      </c>
      <c r="R1189" s="25">
        <v>162</v>
      </c>
      <c r="S1189" s="25">
        <v>634</v>
      </c>
      <c r="T1189" s="25">
        <v>2063</v>
      </c>
      <c r="U1189" s="25">
        <v>3061</v>
      </c>
      <c r="V1189" s="25">
        <v>2093</v>
      </c>
      <c r="W1189" s="25">
        <v>1023</v>
      </c>
      <c r="X1189" s="25">
        <v>55</v>
      </c>
      <c r="Y1189" s="25">
        <v>0</v>
      </c>
      <c r="Z1189" s="25">
        <v>0</v>
      </c>
      <c r="AA1189" s="25">
        <v>55</v>
      </c>
      <c r="AB1189" s="26">
        <f>'TAZ 1454 2015 Land Use'!H1189</f>
        <v>4072</v>
      </c>
      <c r="AC1189" s="25">
        <f t="shared" si="61"/>
        <v>2883</v>
      </c>
      <c r="AD1189" s="25">
        <f t="shared" si="62"/>
        <v>1189</v>
      </c>
      <c r="AE1189" s="29">
        <f t="shared" si="63"/>
        <v>4.7751004016064256</v>
      </c>
    </row>
    <row r="1190" spans="1:31" x14ac:dyDescent="0.25">
      <c r="A1190" s="23">
        <v>5</v>
      </c>
      <c r="B1190" s="25">
        <v>1189</v>
      </c>
      <c r="C1190" s="25">
        <v>2255</v>
      </c>
      <c r="D1190" s="25">
        <v>6421</v>
      </c>
      <c r="E1190" s="25">
        <v>649</v>
      </c>
      <c r="F1190" s="25">
        <v>664</v>
      </c>
      <c r="G1190" s="25">
        <v>436</v>
      </c>
      <c r="H1190" s="25">
        <v>506</v>
      </c>
      <c r="I1190" s="25">
        <v>659</v>
      </c>
      <c r="J1190" s="25">
        <v>1029</v>
      </c>
      <c r="K1190" s="25">
        <v>388</v>
      </c>
      <c r="L1190" s="25">
        <v>179</v>
      </c>
      <c r="M1190" s="25">
        <v>1403</v>
      </c>
      <c r="N1190" s="25">
        <v>852</v>
      </c>
      <c r="O1190" s="25">
        <v>1058</v>
      </c>
      <c r="P1190" s="25">
        <v>821</v>
      </c>
      <c r="Q1190" s="25">
        <v>343</v>
      </c>
      <c r="R1190" s="25">
        <v>33</v>
      </c>
      <c r="S1190" s="25">
        <v>578</v>
      </c>
      <c r="T1190" s="25">
        <v>1140</v>
      </c>
      <c r="U1190" s="25">
        <v>2652</v>
      </c>
      <c r="V1190" s="25">
        <v>1445</v>
      </c>
      <c r="W1190" s="25">
        <v>606</v>
      </c>
      <c r="X1190" s="25">
        <v>156</v>
      </c>
      <c r="Y1190" s="25">
        <v>0</v>
      </c>
      <c r="Z1190" s="25">
        <v>0</v>
      </c>
      <c r="AA1190" s="25">
        <v>156</v>
      </c>
      <c r="AB1190" s="26">
        <f>'TAZ 1454 2015 Land Use'!H1190</f>
        <v>2565</v>
      </c>
      <c r="AC1190" s="25">
        <f t="shared" si="61"/>
        <v>1805</v>
      </c>
      <c r="AD1190" s="25">
        <f t="shared" si="62"/>
        <v>760</v>
      </c>
      <c r="AE1190" s="29">
        <f t="shared" si="63"/>
        <v>4.2458100558659222</v>
      </c>
    </row>
    <row r="1191" spans="1:31" x14ac:dyDescent="0.25">
      <c r="A1191" s="23">
        <v>5</v>
      </c>
      <c r="B1191" s="25">
        <v>1190</v>
      </c>
      <c r="C1191" s="25">
        <v>1471</v>
      </c>
      <c r="D1191" s="25">
        <v>4130</v>
      </c>
      <c r="E1191" s="25">
        <v>377</v>
      </c>
      <c r="F1191" s="25">
        <v>453</v>
      </c>
      <c r="G1191" s="25">
        <v>214</v>
      </c>
      <c r="H1191" s="25">
        <v>427</v>
      </c>
      <c r="I1191" s="25">
        <v>460</v>
      </c>
      <c r="J1191" s="25">
        <v>736</v>
      </c>
      <c r="K1191" s="25">
        <v>219</v>
      </c>
      <c r="L1191" s="25">
        <v>56</v>
      </c>
      <c r="M1191" s="25">
        <v>645</v>
      </c>
      <c r="N1191" s="25">
        <v>826</v>
      </c>
      <c r="O1191" s="25">
        <v>901</v>
      </c>
      <c r="P1191" s="25">
        <v>458</v>
      </c>
      <c r="Q1191" s="25">
        <v>94</v>
      </c>
      <c r="R1191" s="25">
        <v>18</v>
      </c>
      <c r="S1191" s="25">
        <v>577</v>
      </c>
      <c r="T1191" s="25">
        <v>1005</v>
      </c>
      <c r="U1191" s="25">
        <v>1634</v>
      </c>
      <c r="V1191" s="25">
        <v>744</v>
      </c>
      <c r="W1191" s="25">
        <v>170</v>
      </c>
      <c r="X1191" s="25">
        <v>1</v>
      </c>
      <c r="Y1191" s="25">
        <v>0</v>
      </c>
      <c r="Z1191" s="25">
        <v>0</v>
      </c>
      <c r="AA1191" s="25">
        <v>1</v>
      </c>
      <c r="AB1191" s="26">
        <f>'TAZ 1454 2015 Land Use'!H1191</f>
        <v>1467</v>
      </c>
      <c r="AC1191" s="25">
        <f t="shared" si="61"/>
        <v>1174</v>
      </c>
      <c r="AD1191" s="25">
        <f t="shared" si="62"/>
        <v>293</v>
      </c>
      <c r="AE1191" s="29">
        <f t="shared" si="63"/>
        <v>5.2321428571428568</v>
      </c>
    </row>
    <row r="1192" spans="1:31" x14ac:dyDescent="0.25">
      <c r="A1192" s="23">
        <v>5</v>
      </c>
      <c r="B1192" s="25">
        <v>1191</v>
      </c>
      <c r="C1192" s="25">
        <v>1674</v>
      </c>
      <c r="D1192" s="25">
        <v>5399</v>
      </c>
      <c r="E1192" s="25">
        <v>316</v>
      </c>
      <c r="F1192" s="25">
        <v>403</v>
      </c>
      <c r="G1192" s="25">
        <v>328</v>
      </c>
      <c r="H1192" s="25">
        <v>627</v>
      </c>
      <c r="I1192" s="25">
        <v>360</v>
      </c>
      <c r="J1192" s="25">
        <v>708</v>
      </c>
      <c r="K1192" s="25">
        <v>472</v>
      </c>
      <c r="L1192" s="25">
        <v>134</v>
      </c>
      <c r="M1192" s="25">
        <v>910</v>
      </c>
      <c r="N1192" s="25">
        <v>764</v>
      </c>
      <c r="O1192" s="25">
        <v>836</v>
      </c>
      <c r="P1192" s="25">
        <v>641</v>
      </c>
      <c r="Q1192" s="25">
        <v>157</v>
      </c>
      <c r="R1192" s="25">
        <v>40</v>
      </c>
      <c r="S1192" s="25">
        <v>413</v>
      </c>
      <c r="T1192" s="25">
        <v>1294</v>
      </c>
      <c r="U1192" s="25">
        <v>1872</v>
      </c>
      <c r="V1192" s="25">
        <v>1188</v>
      </c>
      <c r="W1192" s="25">
        <v>632</v>
      </c>
      <c r="X1192" s="25">
        <v>1</v>
      </c>
      <c r="Y1192" s="25">
        <v>0</v>
      </c>
      <c r="Z1192" s="25">
        <v>0</v>
      </c>
      <c r="AA1192" s="25">
        <v>1</v>
      </c>
      <c r="AB1192" s="26">
        <f>'TAZ 1454 2015 Land Use'!H1192</f>
        <v>2281</v>
      </c>
      <c r="AC1192" s="25">
        <f t="shared" si="61"/>
        <v>1652</v>
      </c>
      <c r="AD1192" s="25">
        <f t="shared" si="62"/>
        <v>629</v>
      </c>
      <c r="AE1192" s="29">
        <f t="shared" si="63"/>
        <v>4.6940298507462686</v>
      </c>
    </row>
    <row r="1193" spans="1:31" x14ac:dyDescent="0.25">
      <c r="A1193" s="23">
        <v>5</v>
      </c>
      <c r="B1193" s="25">
        <v>1192</v>
      </c>
      <c r="C1193" s="25">
        <v>1253</v>
      </c>
      <c r="D1193" s="25">
        <v>4226</v>
      </c>
      <c r="E1193" s="25">
        <v>158</v>
      </c>
      <c r="F1193" s="25">
        <v>469</v>
      </c>
      <c r="G1193" s="25">
        <v>196</v>
      </c>
      <c r="H1193" s="25">
        <v>430</v>
      </c>
      <c r="I1193" s="25">
        <v>439</v>
      </c>
      <c r="J1193" s="25">
        <v>336</v>
      </c>
      <c r="K1193" s="25">
        <v>299</v>
      </c>
      <c r="L1193" s="25">
        <v>179</v>
      </c>
      <c r="M1193" s="25">
        <v>847</v>
      </c>
      <c r="N1193" s="25">
        <v>406</v>
      </c>
      <c r="O1193" s="25">
        <v>387</v>
      </c>
      <c r="P1193" s="25">
        <v>542</v>
      </c>
      <c r="Q1193" s="25">
        <v>271</v>
      </c>
      <c r="R1193" s="25">
        <v>53</v>
      </c>
      <c r="S1193" s="25">
        <v>260</v>
      </c>
      <c r="T1193" s="25">
        <v>1004</v>
      </c>
      <c r="U1193" s="25">
        <v>1242</v>
      </c>
      <c r="V1193" s="25">
        <v>1145</v>
      </c>
      <c r="W1193" s="25">
        <v>575</v>
      </c>
      <c r="X1193" s="25">
        <v>5</v>
      </c>
      <c r="Y1193" s="25">
        <v>0</v>
      </c>
      <c r="Z1193" s="25">
        <v>0</v>
      </c>
      <c r="AA1193" s="25">
        <v>5</v>
      </c>
      <c r="AB1193" s="26">
        <f>'TAZ 1454 2015 Land Use'!H1193</f>
        <v>1724</v>
      </c>
      <c r="AC1193" s="25">
        <f t="shared" si="61"/>
        <v>934</v>
      </c>
      <c r="AD1193" s="25">
        <f t="shared" si="62"/>
        <v>790</v>
      </c>
      <c r="AE1193" s="29">
        <f t="shared" si="63"/>
        <v>4.4134078212290504</v>
      </c>
    </row>
    <row r="1194" spans="1:31" x14ac:dyDescent="0.25">
      <c r="A1194" s="23">
        <v>5</v>
      </c>
      <c r="B1194" s="25">
        <v>1193</v>
      </c>
      <c r="C1194" s="25">
        <v>2534</v>
      </c>
      <c r="D1194" s="25">
        <v>7037</v>
      </c>
      <c r="E1194" s="25">
        <v>755</v>
      </c>
      <c r="F1194" s="25">
        <v>746</v>
      </c>
      <c r="G1194" s="25">
        <v>262</v>
      </c>
      <c r="H1194" s="25">
        <v>771</v>
      </c>
      <c r="I1194" s="25">
        <v>927</v>
      </c>
      <c r="J1194" s="25">
        <v>1059</v>
      </c>
      <c r="K1194" s="25">
        <v>372</v>
      </c>
      <c r="L1194" s="25">
        <v>176</v>
      </c>
      <c r="M1194" s="25">
        <v>1619</v>
      </c>
      <c r="N1194" s="25">
        <v>915</v>
      </c>
      <c r="O1194" s="25">
        <v>1298</v>
      </c>
      <c r="P1194" s="25">
        <v>844</v>
      </c>
      <c r="Q1194" s="25">
        <v>269</v>
      </c>
      <c r="R1194" s="25">
        <v>123</v>
      </c>
      <c r="S1194" s="25">
        <v>508</v>
      </c>
      <c r="T1194" s="25">
        <v>1533</v>
      </c>
      <c r="U1194" s="25">
        <v>2366</v>
      </c>
      <c r="V1194" s="25">
        <v>1796</v>
      </c>
      <c r="W1194" s="25">
        <v>834</v>
      </c>
      <c r="X1194" s="25">
        <v>8</v>
      </c>
      <c r="Y1194" s="25">
        <v>0</v>
      </c>
      <c r="Z1194" s="25">
        <v>0</v>
      </c>
      <c r="AA1194" s="25">
        <v>8</v>
      </c>
      <c r="AB1194" s="26">
        <f>'TAZ 1454 2015 Land Use'!H1194</f>
        <v>2627</v>
      </c>
      <c r="AC1194" s="25">
        <f t="shared" si="61"/>
        <v>1803</v>
      </c>
      <c r="AD1194" s="25">
        <f t="shared" si="62"/>
        <v>824</v>
      </c>
      <c r="AE1194" s="29">
        <f t="shared" si="63"/>
        <v>4.6818181818181817</v>
      </c>
    </row>
    <row r="1195" spans="1:31" x14ac:dyDescent="0.25">
      <c r="A1195" s="23">
        <v>5</v>
      </c>
      <c r="B1195" s="25">
        <v>1194</v>
      </c>
      <c r="C1195" s="25">
        <v>1425</v>
      </c>
      <c r="D1195" s="25">
        <v>4488</v>
      </c>
      <c r="E1195" s="25">
        <v>298</v>
      </c>
      <c r="F1195" s="25">
        <v>436</v>
      </c>
      <c r="G1195" s="25">
        <v>234</v>
      </c>
      <c r="H1195" s="25">
        <v>457</v>
      </c>
      <c r="I1195" s="25">
        <v>418</v>
      </c>
      <c r="J1195" s="25">
        <v>430</v>
      </c>
      <c r="K1195" s="25">
        <v>414</v>
      </c>
      <c r="L1195" s="25">
        <v>163</v>
      </c>
      <c r="M1195" s="25">
        <v>926</v>
      </c>
      <c r="N1195" s="25">
        <v>499</v>
      </c>
      <c r="O1195" s="25">
        <v>361</v>
      </c>
      <c r="P1195" s="25">
        <v>514</v>
      </c>
      <c r="Q1195" s="25">
        <v>371</v>
      </c>
      <c r="R1195" s="25">
        <v>179</v>
      </c>
      <c r="S1195" s="25">
        <v>206</v>
      </c>
      <c r="T1195" s="25">
        <v>895</v>
      </c>
      <c r="U1195" s="25">
        <v>1321</v>
      </c>
      <c r="V1195" s="25">
        <v>1287</v>
      </c>
      <c r="W1195" s="25">
        <v>779</v>
      </c>
      <c r="X1195" s="25">
        <v>4</v>
      </c>
      <c r="Y1195" s="25">
        <v>0</v>
      </c>
      <c r="Z1195" s="25">
        <v>0</v>
      </c>
      <c r="AA1195" s="25">
        <v>4</v>
      </c>
      <c r="AB1195" s="26">
        <f>'TAZ 1454 2015 Land Use'!H1195</f>
        <v>2007</v>
      </c>
      <c r="AC1195" s="25">
        <f t="shared" si="61"/>
        <v>1258</v>
      </c>
      <c r="AD1195" s="25">
        <f t="shared" si="62"/>
        <v>749</v>
      </c>
      <c r="AE1195" s="29">
        <f t="shared" si="63"/>
        <v>4.595092024539877</v>
      </c>
    </row>
    <row r="1196" spans="1:31" x14ac:dyDescent="0.25">
      <c r="A1196" s="23">
        <v>5</v>
      </c>
      <c r="B1196" s="25">
        <v>1195</v>
      </c>
      <c r="C1196" s="25">
        <v>5061</v>
      </c>
      <c r="D1196" s="25">
        <v>17454</v>
      </c>
      <c r="E1196" s="25">
        <v>701</v>
      </c>
      <c r="F1196" s="25">
        <v>1442</v>
      </c>
      <c r="G1196" s="25">
        <v>1028</v>
      </c>
      <c r="H1196" s="25">
        <v>1890</v>
      </c>
      <c r="I1196" s="25">
        <v>926</v>
      </c>
      <c r="J1196" s="25">
        <v>1792</v>
      </c>
      <c r="K1196" s="25">
        <v>1743</v>
      </c>
      <c r="L1196" s="25">
        <v>600</v>
      </c>
      <c r="M1196" s="25">
        <v>2893</v>
      </c>
      <c r="N1196" s="25">
        <v>2168</v>
      </c>
      <c r="O1196" s="25">
        <v>949</v>
      </c>
      <c r="P1196" s="25">
        <v>1424</v>
      </c>
      <c r="Q1196" s="25">
        <v>1533</v>
      </c>
      <c r="R1196" s="25">
        <v>1155</v>
      </c>
      <c r="S1196" s="25">
        <v>789</v>
      </c>
      <c r="T1196" s="25">
        <v>4041</v>
      </c>
      <c r="U1196" s="25">
        <v>5353</v>
      </c>
      <c r="V1196" s="25">
        <v>5272</v>
      </c>
      <c r="W1196" s="25">
        <v>1999</v>
      </c>
      <c r="X1196" s="25">
        <v>59</v>
      </c>
      <c r="Y1196" s="25">
        <v>0</v>
      </c>
      <c r="Z1196" s="25">
        <v>0</v>
      </c>
      <c r="AA1196" s="25">
        <v>59</v>
      </c>
      <c r="AB1196" s="26">
        <f>'TAZ 1454 2015 Land Use'!H1196</f>
        <v>8231</v>
      </c>
      <c r="AC1196" s="25">
        <f t="shared" si="61"/>
        <v>5278</v>
      </c>
      <c r="AD1196" s="25">
        <f t="shared" si="62"/>
        <v>2953</v>
      </c>
      <c r="AE1196" s="29">
        <f t="shared" si="63"/>
        <v>4.9216666666666669</v>
      </c>
    </row>
    <row r="1197" spans="1:31" x14ac:dyDescent="0.25">
      <c r="A1197" s="23">
        <v>5</v>
      </c>
      <c r="B1197" s="25">
        <v>1196</v>
      </c>
      <c r="C1197" s="25">
        <v>2693</v>
      </c>
      <c r="D1197" s="25">
        <v>8500</v>
      </c>
      <c r="E1197" s="25">
        <v>581</v>
      </c>
      <c r="F1197" s="25">
        <v>752</v>
      </c>
      <c r="G1197" s="25">
        <v>522</v>
      </c>
      <c r="H1197" s="25">
        <v>838</v>
      </c>
      <c r="I1197" s="25">
        <v>630</v>
      </c>
      <c r="J1197" s="25">
        <v>929</v>
      </c>
      <c r="K1197" s="25">
        <v>833</v>
      </c>
      <c r="L1197" s="25">
        <v>301</v>
      </c>
      <c r="M1197" s="25">
        <v>1755</v>
      </c>
      <c r="N1197" s="25">
        <v>938</v>
      </c>
      <c r="O1197" s="25">
        <v>581</v>
      </c>
      <c r="P1197" s="25">
        <v>799</v>
      </c>
      <c r="Q1197" s="25">
        <v>777</v>
      </c>
      <c r="R1197" s="25">
        <v>536</v>
      </c>
      <c r="S1197" s="25">
        <v>575</v>
      </c>
      <c r="T1197" s="25">
        <v>1499</v>
      </c>
      <c r="U1197" s="25">
        <v>2886</v>
      </c>
      <c r="V1197" s="25">
        <v>2333</v>
      </c>
      <c r="W1197" s="25">
        <v>1207</v>
      </c>
      <c r="X1197" s="25">
        <v>25</v>
      </c>
      <c r="Y1197" s="25">
        <v>0</v>
      </c>
      <c r="Z1197" s="25">
        <v>0</v>
      </c>
      <c r="AA1197" s="25">
        <v>25</v>
      </c>
      <c r="AB1197" s="26">
        <f>'TAZ 1454 2015 Land Use'!H1197</f>
        <v>4192</v>
      </c>
      <c r="AC1197" s="25">
        <f t="shared" si="61"/>
        <v>2595</v>
      </c>
      <c r="AD1197" s="25">
        <f t="shared" si="62"/>
        <v>1597</v>
      </c>
      <c r="AE1197" s="29">
        <f t="shared" si="63"/>
        <v>5.3056478405315612</v>
      </c>
    </row>
    <row r="1198" spans="1:31" x14ac:dyDescent="0.25">
      <c r="A1198" s="23">
        <v>5</v>
      </c>
      <c r="B1198" s="25">
        <v>1197</v>
      </c>
      <c r="C1198" s="25">
        <v>1092</v>
      </c>
      <c r="D1198" s="25">
        <v>3514</v>
      </c>
      <c r="E1198" s="25">
        <v>222</v>
      </c>
      <c r="F1198" s="25">
        <v>225</v>
      </c>
      <c r="G1198" s="25">
        <v>214</v>
      </c>
      <c r="H1198" s="25">
        <v>431</v>
      </c>
      <c r="I1198" s="25">
        <v>276</v>
      </c>
      <c r="J1198" s="25">
        <v>486</v>
      </c>
      <c r="K1198" s="25">
        <v>253</v>
      </c>
      <c r="L1198" s="25">
        <v>77</v>
      </c>
      <c r="M1198" s="25">
        <v>618</v>
      </c>
      <c r="N1198" s="25">
        <v>474</v>
      </c>
      <c r="O1198" s="25">
        <v>503</v>
      </c>
      <c r="P1198" s="25">
        <v>396</v>
      </c>
      <c r="Q1198" s="25">
        <v>121</v>
      </c>
      <c r="R1198" s="25">
        <v>72</v>
      </c>
      <c r="S1198" s="25">
        <v>251</v>
      </c>
      <c r="T1198" s="25">
        <v>684</v>
      </c>
      <c r="U1198" s="25">
        <v>1538</v>
      </c>
      <c r="V1198" s="25">
        <v>628</v>
      </c>
      <c r="W1198" s="25">
        <v>413</v>
      </c>
      <c r="X1198" s="25">
        <v>59</v>
      </c>
      <c r="Y1198" s="25">
        <v>0</v>
      </c>
      <c r="Z1198" s="25">
        <v>0</v>
      </c>
      <c r="AA1198" s="25">
        <v>59</v>
      </c>
      <c r="AB1198" s="26">
        <f>'TAZ 1454 2015 Land Use'!H1198</f>
        <v>1380</v>
      </c>
      <c r="AC1198" s="25">
        <f t="shared" si="61"/>
        <v>992</v>
      </c>
      <c r="AD1198" s="25">
        <f t="shared" si="62"/>
        <v>388</v>
      </c>
      <c r="AE1198" s="29">
        <f t="shared" si="63"/>
        <v>5.0389610389610393</v>
      </c>
    </row>
    <row r="1199" spans="1:31" x14ac:dyDescent="0.25">
      <c r="A1199" s="23">
        <v>5</v>
      </c>
      <c r="B1199" s="25">
        <v>1198</v>
      </c>
      <c r="C1199" s="25">
        <v>1506</v>
      </c>
      <c r="D1199" s="25">
        <v>4043</v>
      </c>
      <c r="E1199" s="25">
        <v>341</v>
      </c>
      <c r="F1199" s="25">
        <v>563</v>
      </c>
      <c r="G1199" s="25">
        <v>250</v>
      </c>
      <c r="H1199" s="25">
        <v>352</v>
      </c>
      <c r="I1199" s="25">
        <v>352</v>
      </c>
      <c r="J1199" s="25">
        <v>629</v>
      </c>
      <c r="K1199" s="25">
        <v>403</v>
      </c>
      <c r="L1199" s="25">
        <v>122</v>
      </c>
      <c r="M1199" s="25">
        <v>1068</v>
      </c>
      <c r="N1199" s="25">
        <v>438</v>
      </c>
      <c r="O1199" s="25">
        <v>454</v>
      </c>
      <c r="P1199" s="25">
        <v>589</v>
      </c>
      <c r="Q1199" s="25">
        <v>258</v>
      </c>
      <c r="R1199" s="25">
        <v>205</v>
      </c>
      <c r="S1199" s="25">
        <v>173</v>
      </c>
      <c r="T1199" s="25">
        <v>659</v>
      </c>
      <c r="U1199" s="25">
        <v>1452</v>
      </c>
      <c r="V1199" s="25">
        <v>1161</v>
      </c>
      <c r="W1199" s="25">
        <v>598</v>
      </c>
      <c r="X1199" s="25">
        <v>15</v>
      </c>
      <c r="Y1199" s="25">
        <v>0</v>
      </c>
      <c r="Z1199" s="25">
        <v>0</v>
      </c>
      <c r="AA1199" s="25">
        <v>15</v>
      </c>
      <c r="AB1199" s="26">
        <f>'TAZ 1454 2015 Land Use'!H1199</f>
        <v>1956</v>
      </c>
      <c r="AC1199" s="25">
        <f t="shared" si="61"/>
        <v>1435</v>
      </c>
      <c r="AD1199" s="25">
        <f t="shared" si="62"/>
        <v>521</v>
      </c>
      <c r="AE1199" s="29">
        <f t="shared" si="63"/>
        <v>4.2704918032786887</v>
      </c>
    </row>
    <row r="1200" spans="1:31" x14ac:dyDescent="0.25">
      <c r="A1200" s="23">
        <v>5</v>
      </c>
      <c r="B1200" s="25">
        <v>1199</v>
      </c>
      <c r="C1200" s="25">
        <v>2588</v>
      </c>
      <c r="D1200" s="25">
        <v>7093</v>
      </c>
      <c r="E1200" s="25">
        <v>711</v>
      </c>
      <c r="F1200" s="25">
        <v>931</v>
      </c>
      <c r="G1200" s="25">
        <v>328</v>
      </c>
      <c r="H1200" s="25">
        <v>618</v>
      </c>
      <c r="I1200" s="25">
        <v>1013</v>
      </c>
      <c r="J1200" s="25">
        <v>911</v>
      </c>
      <c r="K1200" s="25">
        <v>498</v>
      </c>
      <c r="L1200" s="25">
        <v>166</v>
      </c>
      <c r="M1200" s="25">
        <v>1809</v>
      </c>
      <c r="N1200" s="25">
        <v>779</v>
      </c>
      <c r="O1200" s="25">
        <v>1285</v>
      </c>
      <c r="P1200" s="25">
        <v>782</v>
      </c>
      <c r="Q1200" s="25">
        <v>425</v>
      </c>
      <c r="R1200" s="25">
        <v>96</v>
      </c>
      <c r="S1200" s="25">
        <v>540</v>
      </c>
      <c r="T1200" s="25">
        <v>1318</v>
      </c>
      <c r="U1200" s="25">
        <v>2391</v>
      </c>
      <c r="V1200" s="25">
        <v>1605</v>
      </c>
      <c r="W1200" s="25">
        <v>1239</v>
      </c>
      <c r="X1200" s="25">
        <v>8</v>
      </c>
      <c r="Y1200" s="25">
        <v>0</v>
      </c>
      <c r="Z1200" s="25">
        <v>0</v>
      </c>
      <c r="AA1200" s="25">
        <v>8</v>
      </c>
      <c r="AB1200" s="26">
        <f>'TAZ 1454 2015 Land Use'!H1200</f>
        <v>2807</v>
      </c>
      <c r="AC1200" s="25">
        <f t="shared" si="61"/>
        <v>1907</v>
      </c>
      <c r="AD1200" s="25">
        <f t="shared" si="62"/>
        <v>900</v>
      </c>
      <c r="AE1200" s="29">
        <f t="shared" si="63"/>
        <v>5.4216867469879517</v>
      </c>
    </row>
    <row r="1201" spans="1:31" x14ac:dyDescent="0.25">
      <c r="A1201" s="23">
        <v>5</v>
      </c>
      <c r="B1201" s="25">
        <v>1200</v>
      </c>
      <c r="C1201" s="25">
        <v>2641</v>
      </c>
      <c r="D1201" s="25">
        <v>8668</v>
      </c>
      <c r="E1201" s="25">
        <v>461</v>
      </c>
      <c r="F1201" s="25">
        <v>757</v>
      </c>
      <c r="G1201" s="25">
        <v>491</v>
      </c>
      <c r="H1201" s="25">
        <v>932</v>
      </c>
      <c r="I1201" s="25">
        <v>543</v>
      </c>
      <c r="J1201" s="25">
        <v>967</v>
      </c>
      <c r="K1201" s="25">
        <v>730</v>
      </c>
      <c r="L1201" s="25">
        <v>401</v>
      </c>
      <c r="M1201" s="25">
        <v>1655</v>
      </c>
      <c r="N1201" s="25">
        <v>986</v>
      </c>
      <c r="O1201" s="25">
        <v>603</v>
      </c>
      <c r="P1201" s="25">
        <v>973</v>
      </c>
      <c r="Q1201" s="25">
        <v>710</v>
      </c>
      <c r="R1201" s="25">
        <v>355</v>
      </c>
      <c r="S1201" s="25">
        <v>640</v>
      </c>
      <c r="T1201" s="25">
        <v>1515</v>
      </c>
      <c r="U1201" s="25">
        <v>2982</v>
      </c>
      <c r="V1201" s="25">
        <v>2463</v>
      </c>
      <c r="W1201" s="25">
        <v>1068</v>
      </c>
      <c r="X1201" s="25">
        <v>40</v>
      </c>
      <c r="Y1201" s="25">
        <v>0</v>
      </c>
      <c r="Z1201" s="25">
        <v>0</v>
      </c>
      <c r="AA1201" s="25">
        <v>40</v>
      </c>
      <c r="AB1201" s="26">
        <f>'TAZ 1454 2015 Land Use'!H1201</f>
        <v>4186</v>
      </c>
      <c r="AC1201" s="25">
        <f t="shared" si="61"/>
        <v>2427</v>
      </c>
      <c r="AD1201" s="25">
        <f t="shared" si="62"/>
        <v>1759</v>
      </c>
      <c r="AE1201" s="29">
        <f t="shared" si="63"/>
        <v>4.3865336658354117</v>
      </c>
    </row>
    <row r="1202" spans="1:31" x14ac:dyDescent="0.25">
      <c r="A1202" s="23">
        <v>5</v>
      </c>
      <c r="B1202" s="25">
        <v>1201</v>
      </c>
      <c r="C1202" s="25">
        <v>1292</v>
      </c>
      <c r="D1202" s="25">
        <v>4774</v>
      </c>
      <c r="E1202" s="25">
        <v>116</v>
      </c>
      <c r="F1202" s="25">
        <v>293</v>
      </c>
      <c r="G1202" s="25">
        <v>244</v>
      </c>
      <c r="H1202" s="25">
        <v>639</v>
      </c>
      <c r="I1202" s="25">
        <v>170</v>
      </c>
      <c r="J1202" s="25">
        <v>519</v>
      </c>
      <c r="K1202" s="25">
        <v>397</v>
      </c>
      <c r="L1202" s="25">
        <v>206</v>
      </c>
      <c r="M1202" s="25">
        <v>686</v>
      </c>
      <c r="N1202" s="25">
        <v>606</v>
      </c>
      <c r="O1202" s="25">
        <v>235</v>
      </c>
      <c r="P1202" s="25">
        <v>552</v>
      </c>
      <c r="Q1202" s="25">
        <v>339</v>
      </c>
      <c r="R1202" s="25">
        <v>166</v>
      </c>
      <c r="S1202" s="25">
        <v>279</v>
      </c>
      <c r="T1202" s="25">
        <v>871</v>
      </c>
      <c r="U1202" s="25">
        <v>1879</v>
      </c>
      <c r="V1202" s="25">
        <v>1219</v>
      </c>
      <c r="W1202" s="25">
        <v>526</v>
      </c>
      <c r="X1202" s="25">
        <v>5</v>
      </c>
      <c r="Y1202" s="25">
        <v>0</v>
      </c>
      <c r="Z1202" s="25">
        <v>0</v>
      </c>
      <c r="AA1202" s="25">
        <v>5</v>
      </c>
      <c r="AB1202" s="26">
        <f>'TAZ 1454 2015 Land Use'!H1202</f>
        <v>2433</v>
      </c>
      <c r="AC1202" s="25">
        <f t="shared" si="61"/>
        <v>1313</v>
      </c>
      <c r="AD1202" s="25">
        <f t="shared" si="62"/>
        <v>1120</v>
      </c>
      <c r="AE1202" s="29">
        <f t="shared" si="63"/>
        <v>5.4368932038834954</v>
      </c>
    </row>
    <row r="1203" spans="1:31" x14ac:dyDescent="0.25">
      <c r="A1203" s="23">
        <v>5</v>
      </c>
      <c r="B1203" s="25">
        <v>1202</v>
      </c>
      <c r="C1203" s="25">
        <v>827</v>
      </c>
      <c r="D1203" s="25">
        <v>3136</v>
      </c>
      <c r="E1203" s="25">
        <v>62</v>
      </c>
      <c r="F1203" s="25">
        <v>241</v>
      </c>
      <c r="G1203" s="25">
        <v>182</v>
      </c>
      <c r="H1203" s="25">
        <v>342</v>
      </c>
      <c r="I1203" s="25">
        <v>147</v>
      </c>
      <c r="J1203" s="25">
        <v>277</v>
      </c>
      <c r="K1203" s="25">
        <v>221</v>
      </c>
      <c r="L1203" s="25">
        <v>182</v>
      </c>
      <c r="M1203" s="25">
        <v>413</v>
      </c>
      <c r="N1203" s="25">
        <v>414</v>
      </c>
      <c r="O1203" s="25">
        <v>347</v>
      </c>
      <c r="P1203" s="25">
        <v>323</v>
      </c>
      <c r="Q1203" s="25">
        <v>111</v>
      </c>
      <c r="R1203" s="25">
        <v>46</v>
      </c>
      <c r="S1203" s="25">
        <v>219</v>
      </c>
      <c r="T1203" s="25">
        <v>746</v>
      </c>
      <c r="U1203" s="25">
        <v>1210</v>
      </c>
      <c r="V1203" s="25">
        <v>721</v>
      </c>
      <c r="W1203" s="25">
        <v>240</v>
      </c>
      <c r="X1203" s="25">
        <v>5</v>
      </c>
      <c r="Y1203" s="25">
        <v>0</v>
      </c>
      <c r="Z1203" s="25">
        <v>0</v>
      </c>
      <c r="AA1203" s="25">
        <v>5</v>
      </c>
      <c r="AB1203" s="26">
        <f>'TAZ 1454 2015 Land Use'!H1203</f>
        <v>1352</v>
      </c>
      <c r="AC1203" s="25">
        <f t="shared" si="61"/>
        <v>719</v>
      </c>
      <c r="AD1203" s="25">
        <f t="shared" si="62"/>
        <v>633</v>
      </c>
      <c r="AE1203" s="29">
        <f t="shared" si="63"/>
        <v>3.4780219780219781</v>
      </c>
    </row>
    <row r="1204" spans="1:31" x14ac:dyDescent="0.25">
      <c r="A1204" s="23">
        <v>5</v>
      </c>
      <c r="B1204" s="25">
        <v>1203</v>
      </c>
      <c r="C1204" s="25">
        <v>1495</v>
      </c>
      <c r="D1204" s="25">
        <v>5430</v>
      </c>
      <c r="E1204" s="25">
        <v>207</v>
      </c>
      <c r="F1204" s="25">
        <v>257</v>
      </c>
      <c r="G1204" s="25">
        <v>388</v>
      </c>
      <c r="H1204" s="25">
        <v>643</v>
      </c>
      <c r="I1204" s="25">
        <v>357</v>
      </c>
      <c r="J1204" s="25">
        <v>525</v>
      </c>
      <c r="K1204" s="25">
        <v>466</v>
      </c>
      <c r="L1204" s="25">
        <v>147</v>
      </c>
      <c r="M1204" s="25">
        <v>646</v>
      </c>
      <c r="N1204" s="25">
        <v>849</v>
      </c>
      <c r="O1204" s="25">
        <v>631</v>
      </c>
      <c r="P1204" s="25">
        <v>518</v>
      </c>
      <c r="Q1204" s="25">
        <v>214</v>
      </c>
      <c r="R1204" s="25">
        <v>132</v>
      </c>
      <c r="S1204" s="25">
        <v>511</v>
      </c>
      <c r="T1204" s="25">
        <v>1382</v>
      </c>
      <c r="U1204" s="25">
        <v>1872</v>
      </c>
      <c r="V1204" s="25">
        <v>1140</v>
      </c>
      <c r="W1204" s="25">
        <v>525</v>
      </c>
      <c r="X1204" s="25">
        <v>26</v>
      </c>
      <c r="Y1204" s="25">
        <v>0</v>
      </c>
      <c r="Z1204" s="25">
        <v>0</v>
      </c>
      <c r="AA1204" s="25">
        <v>26</v>
      </c>
      <c r="AB1204" s="26">
        <f>'TAZ 1454 2015 Land Use'!H1204</f>
        <v>2236</v>
      </c>
      <c r="AC1204" s="25">
        <f t="shared" si="61"/>
        <v>1457</v>
      </c>
      <c r="AD1204" s="25">
        <f t="shared" si="62"/>
        <v>779</v>
      </c>
      <c r="AE1204" s="29">
        <f t="shared" si="63"/>
        <v>5.2993197278911568</v>
      </c>
    </row>
    <row r="1205" spans="1:31" x14ac:dyDescent="0.25">
      <c r="A1205" s="23">
        <v>5</v>
      </c>
      <c r="B1205" s="25">
        <v>1204</v>
      </c>
      <c r="C1205" s="25">
        <v>768</v>
      </c>
      <c r="D1205" s="25">
        <v>2168</v>
      </c>
      <c r="E1205" s="25">
        <v>208</v>
      </c>
      <c r="F1205" s="25">
        <v>178</v>
      </c>
      <c r="G1205" s="25">
        <v>196</v>
      </c>
      <c r="H1205" s="25">
        <v>186</v>
      </c>
      <c r="I1205" s="25">
        <v>290</v>
      </c>
      <c r="J1205" s="25">
        <v>237</v>
      </c>
      <c r="K1205" s="25">
        <v>184</v>
      </c>
      <c r="L1205" s="25">
        <v>57</v>
      </c>
      <c r="M1205" s="25">
        <v>472</v>
      </c>
      <c r="N1205" s="25">
        <v>296</v>
      </c>
      <c r="O1205" s="25">
        <v>458</v>
      </c>
      <c r="P1205" s="25">
        <v>188</v>
      </c>
      <c r="Q1205" s="25">
        <v>69</v>
      </c>
      <c r="R1205" s="25">
        <v>53</v>
      </c>
      <c r="S1205" s="25">
        <v>124</v>
      </c>
      <c r="T1205" s="25">
        <v>507</v>
      </c>
      <c r="U1205" s="25">
        <v>709</v>
      </c>
      <c r="V1205" s="25">
        <v>477</v>
      </c>
      <c r="W1205" s="25">
        <v>351</v>
      </c>
      <c r="X1205" s="25">
        <v>0</v>
      </c>
      <c r="Y1205" s="25">
        <v>0</v>
      </c>
      <c r="Z1205" s="25">
        <v>0</v>
      </c>
      <c r="AA1205" s="25">
        <v>0</v>
      </c>
      <c r="AB1205" s="26">
        <f>'TAZ 1454 2015 Land Use'!H1205</f>
        <v>867</v>
      </c>
      <c r="AC1205" s="25">
        <f t="shared" si="61"/>
        <v>605</v>
      </c>
      <c r="AD1205" s="25">
        <f t="shared" si="62"/>
        <v>262</v>
      </c>
      <c r="AE1205" s="29">
        <f t="shared" si="63"/>
        <v>4.5964912280701755</v>
      </c>
    </row>
    <row r="1206" spans="1:31" x14ac:dyDescent="0.25">
      <c r="A1206" s="23">
        <v>5</v>
      </c>
      <c r="B1206" s="25">
        <v>1205</v>
      </c>
      <c r="C1206" s="25">
        <v>1294</v>
      </c>
      <c r="D1206" s="25">
        <v>3548</v>
      </c>
      <c r="E1206" s="25">
        <v>367</v>
      </c>
      <c r="F1206" s="25">
        <v>427</v>
      </c>
      <c r="G1206" s="25">
        <v>165</v>
      </c>
      <c r="H1206" s="25">
        <v>335</v>
      </c>
      <c r="I1206" s="25">
        <v>402</v>
      </c>
      <c r="J1206" s="25">
        <v>506</v>
      </c>
      <c r="K1206" s="25">
        <v>315</v>
      </c>
      <c r="L1206" s="25">
        <v>71</v>
      </c>
      <c r="M1206" s="25">
        <v>902</v>
      </c>
      <c r="N1206" s="25">
        <v>392</v>
      </c>
      <c r="O1206" s="25">
        <v>473</v>
      </c>
      <c r="P1206" s="25">
        <v>367</v>
      </c>
      <c r="Q1206" s="25">
        <v>250</v>
      </c>
      <c r="R1206" s="25">
        <v>204</v>
      </c>
      <c r="S1206" s="25">
        <v>222</v>
      </c>
      <c r="T1206" s="25">
        <v>601</v>
      </c>
      <c r="U1206" s="25">
        <v>1265</v>
      </c>
      <c r="V1206" s="25">
        <v>926</v>
      </c>
      <c r="W1206" s="25">
        <v>534</v>
      </c>
      <c r="X1206" s="25">
        <v>26</v>
      </c>
      <c r="Y1206" s="25">
        <v>0</v>
      </c>
      <c r="Z1206" s="25">
        <v>0</v>
      </c>
      <c r="AA1206" s="25">
        <v>26</v>
      </c>
      <c r="AB1206" s="26">
        <f>'TAZ 1454 2015 Land Use'!H1206</f>
        <v>1556</v>
      </c>
      <c r="AC1206" s="25">
        <f t="shared" si="61"/>
        <v>1136</v>
      </c>
      <c r="AD1206" s="25">
        <f t="shared" si="62"/>
        <v>420</v>
      </c>
      <c r="AE1206" s="29">
        <f t="shared" si="63"/>
        <v>5.915492957746479</v>
      </c>
    </row>
    <row r="1207" spans="1:31" x14ac:dyDescent="0.25">
      <c r="A1207" s="23">
        <v>5</v>
      </c>
      <c r="B1207" s="25">
        <v>1206</v>
      </c>
      <c r="C1207" s="25">
        <v>1722</v>
      </c>
      <c r="D1207" s="25">
        <v>6486</v>
      </c>
      <c r="E1207" s="25">
        <v>273</v>
      </c>
      <c r="F1207" s="25">
        <v>319</v>
      </c>
      <c r="G1207" s="25">
        <v>373</v>
      </c>
      <c r="H1207" s="25">
        <v>757</v>
      </c>
      <c r="I1207" s="25">
        <v>434</v>
      </c>
      <c r="J1207" s="25">
        <v>583</v>
      </c>
      <c r="K1207" s="25">
        <v>513</v>
      </c>
      <c r="L1207" s="25">
        <v>192</v>
      </c>
      <c r="M1207" s="25">
        <v>874</v>
      </c>
      <c r="N1207" s="25">
        <v>848</v>
      </c>
      <c r="O1207" s="25">
        <v>699</v>
      </c>
      <c r="P1207" s="25">
        <v>620</v>
      </c>
      <c r="Q1207" s="25">
        <v>288</v>
      </c>
      <c r="R1207" s="25">
        <v>115</v>
      </c>
      <c r="S1207" s="25">
        <v>633</v>
      </c>
      <c r="T1207" s="25">
        <v>1599</v>
      </c>
      <c r="U1207" s="25">
        <v>2436</v>
      </c>
      <c r="V1207" s="25">
        <v>1377</v>
      </c>
      <c r="W1207" s="25">
        <v>441</v>
      </c>
      <c r="X1207" s="25">
        <v>0</v>
      </c>
      <c r="Y1207" s="25">
        <v>0</v>
      </c>
      <c r="Z1207" s="25">
        <v>0</v>
      </c>
      <c r="AA1207" s="25">
        <v>0</v>
      </c>
      <c r="AB1207" s="26">
        <f>'TAZ 1454 2015 Land Use'!H1207</f>
        <v>2587</v>
      </c>
      <c r="AC1207" s="25">
        <f t="shared" si="61"/>
        <v>1609</v>
      </c>
      <c r="AD1207" s="25">
        <f t="shared" si="62"/>
        <v>978</v>
      </c>
      <c r="AE1207" s="29">
        <f t="shared" si="63"/>
        <v>5.09375</v>
      </c>
    </row>
    <row r="1208" spans="1:31" x14ac:dyDescent="0.25">
      <c r="A1208" s="23">
        <v>5</v>
      </c>
      <c r="B1208" s="25">
        <v>1207</v>
      </c>
      <c r="C1208" s="25">
        <v>1673</v>
      </c>
      <c r="D1208" s="25">
        <v>5739</v>
      </c>
      <c r="E1208" s="25">
        <v>196</v>
      </c>
      <c r="F1208" s="25">
        <v>376</v>
      </c>
      <c r="G1208" s="25">
        <v>463</v>
      </c>
      <c r="H1208" s="25">
        <v>638</v>
      </c>
      <c r="I1208" s="25">
        <v>259</v>
      </c>
      <c r="J1208" s="25">
        <v>556</v>
      </c>
      <c r="K1208" s="25">
        <v>595</v>
      </c>
      <c r="L1208" s="25">
        <v>263</v>
      </c>
      <c r="M1208" s="25">
        <v>924</v>
      </c>
      <c r="N1208" s="25">
        <v>749</v>
      </c>
      <c r="O1208" s="25">
        <v>605</v>
      </c>
      <c r="P1208" s="25">
        <v>653</v>
      </c>
      <c r="Q1208" s="25">
        <v>312</v>
      </c>
      <c r="R1208" s="25">
        <v>103</v>
      </c>
      <c r="S1208" s="25">
        <v>396</v>
      </c>
      <c r="T1208" s="25">
        <v>1269</v>
      </c>
      <c r="U1208" s="25">
        <v>2082</v>
      </c>
      <c r="V1208" s="25">
        <v>1276</v>
      </c>
      <c r="W1208" s="25">
        <v>716</v>
      </c>
      <c r="X1208" s="25">
        <v>3</v>
      </c>
      <c r="Y1208" s="25">
        <v>0</v>
      </c>
      <c r="Z1208" s="25">
        <v>0</v>
      </c>
      <c r="AA1208" s="25">
        <v>3</v>
      </c>
      <c r="AB1208" s="26">
        <f>'TAZ 1454 2015 Land Use'!H1208</f>
        <v>2814</v>
      </c>
      <c r="AC1208" s="25">
        <f t="shared" si="61"/>
        <v>1746</v>
      </c>
      <c r="AD1208" s="25">
        <f t="shared" si="62"/>
        <v>1068</v>
      </c>
      <c r="AE1208" s="29">
        <f t="shared" si="63"/>
        <v>4.0608365019011403</v>
      </c>
    </row>
    <row r="1209" spans="1:31" x14ac:dyDescent="0.25">
      <c r="A1209" s="23">
        <v>5</v>
      </c>
      <c r="B1209" s="25">
        <v>1208</v>
      </c>
      <c r="C1209" s="25">
        <v>2574</v>
      </c>
      <c r="D1209" s="25">
        <v>8399</v>
      </c>
      <c r="E1209" s="25">
        <v>558</v>
      </c>
      <c r="F1209" s="25">
        <v>514</v>
      </c>
      <c r="G1209" s="25">
        <v>511</v>
      </c>
      <c r="H1209" s="25">
        <v>991</v>
      </c>
      <c r="I1209" s="25">
        <v>815</v>
      </c>
      <c r="J1209" s="25">
        <v>944</v>
      </c>
      <c r="K1209" s="25">
        <v>510</v>
      </c>
      <c r="L1209" s="25">
        <v>305</v>
      </c>
      <c r="M1209" s="25">
        <v>1271</v>
      </c>
      <c r="N1209" s="25">
        <v>1303</v>
      </c>
      <c r="O1209" s="25">
        <v>1416</v>
      </c>
      <c r="P1209" s="25">
        <v>790</v>
      </c>
      <c r="Q1209" s="25">
        <v>232</v>
      </c>
      <c r="R1209" s="25">
        <v>136</v>
      </c>
      <c r="S1209" s="25">
        <v>625</v>
      </c>
      <c r="T1209" s="25">
        <v>2403</v>
      </c>
      <c r="U1209" s="25">
        <v>3080</v>
      </c>
      <c r="V1209" s="25">
        <v>1649</v>
      </c>
      <c r="W1209" s="25">
        <v>642</v>
      </c>
      <c r="X1209" s="25">
        <v>5</v>
      </c>
      <c r="Y1209" s="25">
        <v>0</v>
      </c>
      <c r="Z1209" s="25">
        <v>0</v>
      </c>
      <c r="AA1209" s="25">
        <v>5</v>
      </c>
      <c r="AB1209" s="26">
        <f>'TAZ 1454 2015 Land Use'!H1209</f>
        <v>3284</v>
      </c>
      <c r="AC1209" s="25">
        <f t="shared" si="61"/>
        <v>1964</v>
      </c>
      <c r="AD1209" s="25">
        <f t="shared" si="62"/>
        <v>1320</v>
      </c>
      <c r="AE1209" s="29">
        <f t="shared" si="63"/>
        <v>4.3278688524590168</v>
      </c>
    </row>
    <row r="1210" spans="1:31" x14ac:dyDescent="0.25">
      <c r="A1210" s="23">
        <v>5</v>
      </c>
      <c r="B1210" s="25">
        <v>1209</v>
      </c>
      <c r="C1210" s="25">
        <v>1746</v>
      </c>
      <c r="D1210" s="25">
        <v>6304</v>
      </c>
      <c r="E1210" s="25">
        <v>256</v>
      </c>
      <c r="F1210" s="25">
        <v>289</v>
      </c>
      <c r="G1210" s="25">
        <v>338</v>
      </c>
      <c r="H1210" s="25">
        <v>863</v>
      </c>
      <c r="I1210" s="25">
        <v>403</v>
      </c>
      <c r="J1210" s="25">
        <v>590</v>
      </c>
      <c r="K1210" s="25">
        <v>484</v>
      </c>
      <c r="L1210" s="25">
        <v>269</v>
      </c>
      <c r="M1210" s="25">
        <v>770</v>
      </c>
      <c r="N1210" s="25">
        <v>976</v>
      </c>
      <c r="O1210" s="25">
        <v>855</v>
      </c>
      <c r="P1210" s="25">
        <v>533</v>
      </c>
      <c r="Q1210" s="25">
        <v>150</v>
      </c>
      <c r="R1210" s="25">
        <v>208</v>
      </c>
      <c r="S1210" s="25">
        <v>410</v>
      </c>
      <c r="T1210" s="25">
        <v>1698</v>
      </c>
      <c r="U1210" s="25">
        <v>2463</v>
      </c>
      <c r="V1210" s="25">
        <v>1422</v>
      </c>
      <c r="W1210" s="25">
        <v>311</v>
      </c>
      <c r="X1210" s="25">
        <v>10</v>
      </c>
      <c r="Y1210" s="25">
        <v>0</v>
      </c>
      <c r="Z1210" s="25">
        <v>0</v>
      </c>
      <c r="AA1210" s="25">
        <v>10</v>
      </c>
      <c r="AB1210" s="26">
        <f>'TAZ 1454 2015 Land Use'!H1210</f>
        <v>2698</v>
      </c>
      <c r="AC1210" s="25">
        <f t="shared" si="61"/>
        <v>1558</v>
      </c>
      <c r="AD1210" s="25">
        <f t="shared" si="62"/>
        <v>1140</v>
      </c>
      <c r="AE1210" s="29">
        <f t="shared" si="63"/>
        <v>4.2379182156133828</v>
      </c>
    </row>
    <row r="1211" spans="1:31" x14ac:dyDescent="0.25">
      <c r="A1211" s="23">
        <v>5</v>
      </c>
      <c r="B1211" s="25">
        <v>1210</v>
      </c>
      <c r="C1211" s="25">
        <v>1722</v>
      </c>
      <c r="D1211" s="25">
        <v>6788</v>
      </c>
      <c r="E1211" s="25">
        <v>192</v>
      </c>
      <c r="F1211" s="25">
        <v>242</v>
      </c>
      <c r="G1211" s="25">
        <v>425</v>
      </c>
      <c r="H1211" s="25">
        <v>863</v>
      </c>
      <c r="I1211" s="25">
        <v>317</v>
      </c>
      <c r="J1211" s="25">
        <v>603</v>
      </c>
      <c r="K1211" s="25">
        <v>398</v>
      </c>
      <c r="L1211" s="25">
        <v>404</v>
      </c>
      <c r="M1211" s="25">
        <v>767</v>
      </c>
      <c r="N1211" s="25">
        <v>955</v>
      </c>
      <c r="O1211" s="25">
        <v>851</v>
      </c>
      <c r="P1211" s="25">
        <v>599</v>
      </c>
      <c r="Q1211" s="25">
        <v>165</v>
      </c>
      <c r="R1211" s="25">
        <v>107</v>
      </c>
      <c r="S1211" s="25">
        <v>501</v>
      </c>
      <c r="T1211" s="25">
        <v>1600</v>
      </c>
      <c r="U1211" s="25">
        <v>2710</v>
      </c>
      <c r="V1211" s="25">
        <v>1455</v>
      </c>
      <c r="W1211" s="25">
        <v>522</v>
      </c>
      <c r="X1211" s="25">
        <v>4</v>
      </c>
      <c r="Y1211" s="25">
        <v>0</v>
      </c>
      <c r="Z1211" s="25">
        <v>0</v>
      </c>
      <c r="AA1211" s="25">
        <v>4</v>
      </c>
      <c r="AB1211" s="26">
        <f>'TAZ 1454 2015 Land Use'!H1211</f>
        <v>3160</v>
      </c>
      <c r="AC1211" s="25">
        <f t="shared" si="61"/>
        <v>1399</v>
      </c>
      <c r="AD1211" s="25">
        <f t="shared" si="62"/>
        <v>1761</v>
      </c>
      <c r="AE1211" s="29">
        <f t="shared" si="63"/>
        <v>4.358910891089109</v>
      </c>
    </row>
    <row r="1212" spans="1:31" x14ac:dyDescent="0.25">
      <c r="A1212" s="23">
        <v>6</v>
      </c>
      <c r="B1212" s="25">
        <v>1211</v>
      </c>
      <c r="C1212" s="25">
        <v>1524</v>
      </c>
      <c r="D1212" s="25">
        <v>3951</v>
      </c>
      <c r="E1212" s="25">
        <v>451</v>
      </c>
      <c r="F1212" s="25">
        <v>428</v>
      </c>
      <c r="G1212" s="25">
        <v>357</v>
      </c>
      <c r="H1212" s="25">
        <v>288</v>
      </c>
      <c r="I1212" s="25">
        <v>273</v>
      </c>
      <c r="J1212" s="25">
        <v>635</v>
      </c>
      <c r="K1212" s="25">
        <v>502</v>
      </c>
      <c r="L1212" s="25">
        <v>114</v>
      </c>
      <c r="M1212" s="25">
        <v>994</v>
      </c>
      <c r="N1212" s="25">
        <v>530</v>
      </c>
      <c r="O1212" s="25">
        <v>430</v>
      </c>
      <c r="P1212" s="25">
        <v>476</v>
      </c>
      <c r="Q1212" s="25">
        <v>424</v>
      </c>
      <c r="R1212" s="25">
        <v>194</v>
      </c>
      <c r="S1212" s="25">
        <v>201</v>
      </c>
      <c r="T1212" s="25">
        <v>783</v>
      </c>
      <c r="U1212" s="25">
        <v>1369</v>
      </c>
      <c r="V1212" s="25">
        <v>1049</v>
      </c>
      <c r="W1212" s="25">
        <v>549</v>
      </c>
      <c r="X1212" s="25">
        <v>15</v>
      </c>
      <c r="Y1212" s="25">
        <v>0</v>
      </c>
      <c r="Z1212" s="25">
        <v>0</v>
      </c>
      <c r="AA1212" s="25">
        <v>15</v>
      </c>
      <c r="AB1212" s="26">
        <f>'TAZ 1454 2015 Land Use'!H1212</f>
        <v>2278</v>
      </c>
      <c r="AC1212" s="25">
        <f t="shared" si="61"/>
        <v>1639</v>
      </c>
      <c r="AD1212" s="25">
        <f t="shared" si="62"/>
        <v>639</v>
      </c>
      <c r="AE1212" s="29">
        <f t="shared" si="63"/>
        <v>5.6052631578947372</v>
      </c>
    </row>
    <row r="1213" spans="1:31" x14ac:dyDescent="0.25">
      <c r="A1213" s="23">
        <v>6</v>
      </c>
      <c r="B1213" s="25">
        <v>1212</v>
      </c>
      <c r="C1213" s="25">
        <v>2202</v>
      </c>
      <c r="D1213" s="25">
        <v>4417</v>
      </c>
      <c r="E1213" s="25">
        <v>749</v>
      </c>
      <c r="F1213" s="25">
        <v>1004</v>
      </c>
      <c r="G1213" s="25">
        <v>203</v>
      </c>
      <c r="H1213" s="25">
        <v>246</v>
      </c>
      <c r="I1213" s="25">
        <v>890</v>
      </c>
      <c r="J1213" s="25">
        <v>701</v>
      </c>
      <c r="K1213" s="25">
        <v>570</v>
      </c>
      <c r="L1213" s="25">
        <v>41</v>
      </c>
      <c r="M1213" s="25">
        <v>1770</v>
      </c>
      <c r="N1213" s="25">
        <v>432</v>
      </c>
      <c r="O1213" s="25">
        <v>590</v>
      </c>
      <c r="P1213" s="25">
        <v>631</v>
      </c>
      <c r="Q1213" s="25">
        <v>526</v>
      </c>
      <c r="R1213" s="25">
        <v>455</v>
      </c>
      <c r="S1213" s="25">
        <v>321</v>
      </c>
      <c r="T1213" s="25">
        <v>438</v>
      </c>
      <c r="U1213" s="25">
        <v>1061</v>
      </c>
      <c r="V1213" s="25">
        <v>1392</v>
      </c>
      <c r="W1213" s="25">
        <v>1205</v>
      </c>
      <c r="X1213" s="25">
        <v>5</v>
      </c>
      <c r="Y1213" s="25">
        <v>0</v>
      </c>
      <c r="Z1213" s="25">
        <v>0</v>
      </c>
      <c r="AA1213" s="25">
        <v>5</v>
      </c>
      <c r="AB1213" s="26">
        <f>'TAZ 1454 2015 Land Use'!H1213</f>
        <v>2088</v>
      </c>
      <c r="AC1213" s="25">
        <f t="shared" si="61"/>
        <v>1841</v>
      </c>
      <c r="AD1213" s="25">
        <f t="shared" si="62"/>
        <v>247</v>
      </c>
      <c r="AE1213" s="29">
        <f t="shared" si="63"/>
        <v>6.024390243902439</v>
      </c>
    </row>
    <row r="1214" spans="1:31" x14ac:dyDescent="0.25">
      <c r="A1214" s="23">
        <v>6</v>
      </c>
      <c r="B1214" s="25">
        <v>1213</v>
      </c>
      <c r="C1214" s="25">
        <v>1357</v>
      </c>
      <c r="D1214" s="25">
        <v>3193</v>
      </c>
      <c r="E1214" s="25">
        <v>275</v>
      </c>
      <c r="F1214" s="25">
        <v>660</v>
      </c>
      <c r="G1214" s="25">
        <v>244</v>
      </c>
      <c r="H1214" s="25">
        <v>178</v>
      </c>
      <c r="I1214" s="25">
        <v>351</v>
      </c>
      <c r="J1214" s="25">
        <v>611</v>
      </c>
      <c r="K1214" s="25">
        <v>323</v>
      </c>
      <c r="L1214" s="25">
        <v>72</v>
      </c>
      <c r="M1214" s="25">
        <v>922</v>
      </c>
      <c r="N1214" s="25">
        <v>435</v>
      </c>
      <c r="O1214" s="25">
        <v>346</v>
      </c>
      <c r="P1214" s="25">
        <v>418</v>
      </c>
      <c r="Q1214" s="25">
        <v>292</v>
      </c>
      <c r="R1214" s="25">
        <v>301</v>
      </c>
      <c r="S1214" s="25">
        <v>105</v>
      </c>
      <c r="T1214" s="25">
        <v>607</v>
      </c>
      <c r="U1214" s="25">
        <v>766</v>
      </c>
      <c r="V1214" s="25">
        <v>1122</v>
      </c>
      <c r="W1214" s="25">
        <v>593</v>
      </c>
      <c r="X1214" s="25">
        <v>6</v>
      </c>
      <c r="Y1214" s="25">
        <v>0</v>
      </c>
      <c r="Z1214" s="25">
        <v>0</v>
      </c>
      <c r="AA1214" s="25">
        <v>6</v>
      </c>
      <c r="AB1214" s="26">
        <f>'TAZ 1454 2015 Land Use'!H1214</f>
        <v>1602</v>
      </c>
      <c r="AC1214" s="25">
        <f t="shared" si="61"/>
        <v>1257</v>
      </c>
      <c r="AD1214" s="25">
        <f t="shared" si="62"/>
        <v>345</v>
      </c>
      <c r="AE1214" s="29">
        <f t="shared" si="63"/>
        <v>4.791666666666667</v>
      </c>
    </row>
    <row r="1215" spans="1:31" x14ac:dyDescent="0.25">
      <c r="A1215" s="23">
        <v>6</v>
      </c>
      <c r="B1215" s="25">
        <v>1214</v>
      </c>
      <c r="C1215" s="25">
        <v>1353</v>
      </c>
      <c r="D1215" s="25">
        <v>3436</v>
      </c>
      <c r="E1215" s="25">
        <v>269</v>
      </c>
      <c r="F1215" s="25">
        <v>565</v>
      </c>
      <c r="G1215" s="25">
        <v>295</v>
      </c>
      <c r="H1215" s="25">
        <v>224</v>
      </c>
      <c r="I1215" s="25">
        <v>325</v>
      </c>
      <c r="J1215" s="25">
        <v>567</v>
      </c>
      <c r="K1215" s="25">
        <v>386</v>
      </c>
      <c r="L1215" s="25">
        <v>75</v>
      </c>
      <c r="M1215" s="25">
        <v>941</v>
      </c>
      <c r="N1215" s="25">
        <v>412</v>
      </c>
      <c r="O1215" s="25">
        <v>200</v>
      </c>
      <c r="P1215" s="25">
        <v>420</v>
      </c>
      <c r="Q1215" s="25">
        <v>323</v>
      </c>
      <c r="R1215" s="25">
        <v>410</v>
      </c>
      <c r="S1215" s="25">
        <v>282</v>
      </c>
      <c r="T1215" s="25">
        <v>420</v>
      </c>
      <c r="U1215" s="25">
        <v>979</v>
      </c>
      <c r="V1215" s="25">
        <v>1094</v>
      </c>
      <c r="W1215" s="25">
        <v>661</v>
      </c>
      <c r="X1215" s="25">
        <v>0</v>
      </c>
      <c r="Y1215" s="25">
        <v>0</v>
      </c>
      <c r="Z1215" s="25">
        <v>0</v>
      </c>
      <c r="AA1215" s="25">
        <v>0</v>
      </c>
      <c r="AB1215" s="26">
        <f>'TAZ 1454 2015 Land Use'!H1215</f>
        <v>1696</v>
      </c>
      <c r="AC1215" s="25">
        <f t="shared" si="61"/>
        <v>1339</v>
      </c>
      <c r="AD1215" s="25">
        <f t="shared" si="62"/>
        <v>357</v>
      </c>
      <c r="AE1215" s="29">
        <f t="shared" si="63"/>
        <v>4.76</v>
      </c>
    </row>
    <row r="1216" spans="1:31" x14ac:dyDescent="0.25">
      <c r="A1216" s="23">
        <v>6</v>
      </c>
      <c r="B1216" s="25">
        <v>1215</v>
      </c>
      <c r="C1216" s="25">
        <v>1908</v>
      </c>
      <c r="D1216" s="25">
        <v>4967</v>
      </c>
      <c r="E1216" s="25">
        <v>471</v>
      </c>
      <c r="F1216" s="25">
        <v>676</v>
      </c>
      <c r="G1216" s="25">
        <v>323</v>
      </c>
      <c r="H1216" s="25">
        <v>438</v>
      </c>
      <c r="I1216" s="25">
        <v>451</v>
      </c>
      <c r="J1216" s="25">
        <v>804</v>
      </c>
      <c r="K1216" s="25">
        <v>553</v>
      </c>
      <c r="L1216" s="25">
        <v>100</v>
      </c>
      <c r="M1216" s="25">
        <v>1280</v>
      </c>
      <c r="N1216" s="25">
        <v>628</v>
      </c>
      <c r="O1216" s="25">
        <v>354</v>
      </c>
      <c r="P1216" s="25">
        <v>551</v>
      </c>
      <c r="Q1216" s="25">
        <v>528</v>
      </c>
      <c r="R1216" s="25">
        <v>475</v>
      </c>
      <c r="S1216" s="25">
        <v>295</v>
      </c>
      <c r="T1216" s="25">
        <v>925</v>
      </c>
      <c r="U1216" s="25">
        <v>1317</v>
      </c>
      <c r="V1216" s="25">
        <v>1593</v>
      </c>
      <c r="W1216" s="25">
        <v>837</v>
      </c>
      <c r="X1216" s="25">
        <v>0</v>
      </c>
      <c r="Y1216" s="25">
        <v>0</v>
      </c>
      <c r="Z1216" s="25">
        <v>0</v>
      </c>
      <c r="AA1216" s="25">
        <v>0</v>
      </c>
      <c r="AB1216" s="26">
        <f>'TAZ 1454 2015 Land Use'!H1216</f>
        <v>2439</v>
      </c>
      <c r="AC1216" s="25">
        <f t="shared" si="61"/>
        <v>1910</v>
      </c>
      <c r="AD1216" s="25">
        <f t="shared" si="62"/>
        <v>529</v>
      </c>
      <c r="AE1216" s="29">
        <f t="shared" si="63"/>
        <v>5.29</v>
      </c>
    </row>
    <row r="1217" spans="1:31" x14ac:dyDescent="0.25">
      <c r="A1217" s="23">
        <v>6</v>
      </c>
      <c r="B1217" s="25">
        <v>1216</v>
      </c>
      <c r="C1217" s="25">
        <v>1294</v>
      </c>
      <c r="D1217" s="25">
        <v>3342</v>
      </c>
      <c r="E1217" s="25">
        <v>298</v>
      </c>
      <c r="F1217" s="25">
        <v>449</v>
      </c>
      <c r="G1217" s="25">
        <v>316</v>
      </c>
      <c r="H1217" s="25">
        <v>231</v>
      </c>
      <c r="I1217" s="25">
        <v>266</v>
      </c>
      <c r="J1217" s="25">
        <v>488</v>
      </c>
      <c r="K1217" s="25">
        <v>485</v>
      </c>
      <c r="L1217" s="25">
        <v>55</v>
      </c>
      <c r="M1217" s="25">
        <v>846</v>
      </c>
      <c r="N1217" s="25">
        <v>448</v>
      </c>
      <c r="O1217" s="25">
        <v>194</v>
      </c>
      <c r="P1217" s="25">
        <v>383</v>
      </c>
      <c r="Q1217" s="25">
        <v>271</v>
      </c>
      <c r="R1217" s="25">
        <v>446</v>
      </c>
      <c r="S1217" s="25">
        <v>95</v>
      </c>
      <c r="T1217" s="25">
        <v>633</v>
      </c>
      <c r="U1217" s="25">
        <v>908</v>
      </c>
      <c r="V1217" s="25">
        <v>1119</v>
      </c>
      <c r="W1217" s="25">
        <v>587</v>
      </c>
      <c r="X1217" s="25">
        <v>0</v>
      </c>
      <c r="Y1217" s="25">
        <v>0</v>
      </c>
      <c r="Z1217" s="25">
        <v>0</v>
      </c>
      <c r="AA1217" s="25">
        <v>0</v>
      </c>
      <c r="AB1217" s="26">
        <f>'TAZ 1454 2015 Land Use'!H1217</f>
        <v>1745</v>
      </c>
      <c r="AC1217" s="25">
        <f t="shared" si="61"/>
        <v>1458</v>
      </c>
      <c r="AD1217" s="25">
        <f t="shared" si="62"/>
        <v>287</v>
      </c>
      <c r="AE1217" s="29">
        <f t="shared" si="63"/>
        <v>5.2181818181818178</v>
      </c>
    </row>
    <row r="1218" spans="1:31" x14ac:dyDescent="0.25">
      <c r="A1218" s="23">
        <v>6</v>
      </c>
      <c r="B1218" s="25">
        <v>1217</v>
      </c>
      <c r="C1218" s="25">
        <v>1759</v>
      </c>
      <c r="D1218" s="25">
        <v>5349</v>
      </c>
      <c r="E1218" s="25">
        <v>119</v>
      </c>
      <c r="F1218" s="25">
        <v>619</v>
      </c>
      <c r="G1218" s="25">
        <v>442</v>
      </c>
      <c r="H1218" s="25">
        <v>579</v>
      </c>
      <c r="I1218" s="25">
        <v>297</v>
      </c>
      <c r="J1218" s="25">
        <v>590</v>
      </c>
      <c r="K1218" s="25">
        <v>702</v>
      </c>
      <c r="L1218" s="25">
        <v>170</v>
      </c>
      <c r="M1218" s="25">
        <v>972</v>
      </c>
      <c r="N1218" s="25">
        <v>787</v>
      </c>
      <c r="O1218" s="25">
        <v>240</v>
      </c>
      <c r="P1218" s="25">
        <v>339</v>
      </c>
      <c r="Q1218" s="25">
        <v>429</v>
      </c>
      <c r="R1218" s="25">
        <v>751</v>
      </c>
      <c r="S1218" s="25">
        <v>279</v>
      </c>
      <c r="T1218" s="25">
        <v>1173</v>
      </c>
      <c r="U1218" s="25">
        <v>1387</v>
      </c>
      <c r="V1218" s="25">
        <v>1930</v>
      </c>
      <c r="W1218" s="25">
        <v>580</v>
      </c>
      <c r="X1218" s="25">
        <v>1</v>
      </c>
      <c r="Y1218" s="25">
        <v>0</v>
      </c>
      <c r="Z1218" s="25">
        <v>0</v>
      </c>
      <c r="AA1218" s="25">
        <v>1</v>
      </c>
      <c r="AB1218" s="26">
        <f>'TAZ 1454 2015 Land Use'!H1218</f>
        <v>2714</v>
      </c>
      <c r="AC1218" s="25">
        <f t="shared" si="61"/>
        <v>1994</v>
      </c>
      <c r="AD1218" s="25">
        <f t="shared" si="62"/>
        <v>720</v>
      </c>
      <c r="AE1218" s="29">
        <f t="shared" si="63"/>
        <v>4.2352941176470589</v>
      </c>
    </row>
    <row r="1219" spans="1:31" x14ac:dyDescent="0.25">
      <c r="A1219" s="23">
        <v>6</v>
      </c>
      <c r="B1219" s="25">
        <v>1218</v>
      </c>
      <c r="C1219" s="25">
        <v>1911</v>
      </c>
      <c r="D1219" s="25">
        <v>5208</v>
      </c>
      <c r="E1219" s="25">
        <v>464</v>
      </c>
      <c r="F1219" s="25">
        <v>687</v>
      </c>
      <c r="G1219" s="25">
        <v>319</v>
      </c>
      <c r="H1219" s="25">
        <v>441</v>
      </c>
      <c r="I1219" s="25">
        <v>495</v>
      </c>
      <c r="J1219" s="25">
        <v>707</v>
      </c>
      <c r="K1219" s="25">
        <v>501</v>
      </c>
      <c r="L1219" s="25">
        <v>208</v>
      </c>
      <c r="M1219" s="25">
        <v>1404</v>
      </c>
      <c r="N1219" s="25">
        <v>507</v>
      </c>
      <c r="O1219" s="25">
        <v>585</v>
      </c>
      <c r="P1219" s="25">
        <v>547</v>
      </c>
      <c r="Q1219" s="25">
        <v>479</v>
      </c>
      <c r="R1219" s="25">
        <v>300</v>
      </c>
      <c r="S1219" s="25">
        <v>236</v>
      </c>
      <c r="T1219" s="25">
        <v>770</v>
      </c>
      <c r="U1219" s="25">
        <v>1759</v>
      </c>
      <c r="V1219" s="25">
        <v>1517</v>
      </c>
      <c r="W1219" s="25">
        <v>926</v>
      </c>
      <c r="X1219" s="25">
        <v>21</v>
      </c>
      <c r="Y1219" s="25">
        <v>0</v>
      </c>
      <c r="Z1219" s="25">
        <v>0</v>
      </c>
      <c r="AA1219" s="25">
        <v>21</v>
      </c>
      <c r="AB1219" s="26">
        <f>'TAZ 1454 2015 Land Use'!H1219</f>
        <v>2651</v>
      </c>
      <c r="AC1219" s="25">
        <f t="shared" ref="AC1219:AC1282" si="64">(0*I1219)+(1*J1219)+(2*K1219)</f>
        <v>1709</v>
      </c>
      <c r="AD1219" s="25">
        <f t="shared" ref="AD1219:AD1282" si="65">AB1219-AC1219</f>
        <v>942</v>
      </c>
      <c r="AE1219" s="29">
        <f t="shared" ref="AE1219:AE1282" si="66">IF(AND(L1219=0,AD1219=0),0,AD1219/L1219)</f>
        <v>4.5288461538461542</v>
      </c>
    </row>
    <row r="1220" spans="1:31" x14ac:dyDescent="0.25">
      <c r="A1220" s="23">
        <v>6</v>
      </c>
      <c r="B1220" s="25">
        <v>1219</v>
      </c>
      <c r="C1220" s="25">
        <v>1069</v>
      </c>
      <c r="D1220" s="25">
        <v>3480</v>
      </c>
      <c r="E1220" s="25">
        <v>198</v>
      </c>
      <c r="F1220" s="25">
        <v>379</v>
      </c>
      <c r="G1220" s="25">
        <v>202</v>
      </c>
      <c r="H1220" s="25">
        <v>290</v>
      </c>
      <c r="I1220" s="25">
        <v>251</v>
      </c>
      <c r="J1220" s="25">
        <v>376</v>
      </c>
      <c r="K1220" s="25">
        <v>337</v>
      </c>
      <c r="L1220" s="25">
        <v>105</v>
      </c>
      <c r="M1220" s="25">
        <v>799</v>
      </c>
      <c r="N1220" s="25">
        <v>270</v>
      </c>
      <c r="O1220" s="25">
        <v>329</v>
      </c>
      <c r="P1220" s="25">
        <v>361</v>
      </c>
      <c r="Q1220" s="25">
        <v>199</v>
      </c>
      <c r="R1220" s="25">
        <v>180</v>
      </c>
      <c r="S1220" s="25">
        <v>155</v>
      </c>
      <c r="T1220" s="25">
        <v>637</v>
      </c>
      <c r="U1220" s="25">
        <v>1050</v>
      </c>
      <c r="V1220" s="25">
        <v>990</v>
      </c>
      <c r="W1220" s="25">
        <v>648</v>
      </c>
      <c r="X1220" s="25">
        <v>25</v>
      </c>
      <c r="Y1220" s="25">
        <v>0</v>
      </c>
      <c r="Z1220" s="25">
        <v>0</v>
      </c>
      <c r="AA1220" s="25">
        <v>25</v>
      </c>
      <c r="AB1220" s="26">
        <f>'TAZ 1454 2015 Land Use'!H1220</f>
        <v>1541</v>
      </c>
      <c r="AC1220" s="25">
        <f t="shared" si="64"/>
        <v>1050</v>
      </c>
      <c r="AD1220" s="25">
        <f t="shared" si="65"/>
        <v>491</v>
      </c>
      <c r="AE1220" s="29">
        <f t="shared" si="66"/>
        <v>4.6761904761904765</v>
      </c>
    </row>
    <row r="1221" spans="1:31" x14ac:dyDescent="0.25">
      <c r="A1221" s="23">
        <v>6</v>
      </c>
      <c r="B1221" s="25">
        <v>1220</v>
      </c>
      <c r="C1221" s="25">
        <v>2878</v>
      </c>
      <c r="D1221" s="25">
        <v>7900</v>
      </c>
      <c r="E1221" s="25">
        <v>692</v>
      </c>
      <c r="F1221" s="25">
        <v>1113</v>
      </c>
      <c r="G1221" s="25">
        <v>460</v>
      </c>
      <c r="H1221" s="25">
        <v>613</v>
      </c>
      <c r="I1221" s="25">
        <v>582</v>
      </c>
      <c r="J1221" s="25">
        <v>1093</v>
      </c>
      <c r="K1221" s="25">
        <v>954</v>
      </c>
      <c r="L1221" s="25">
        <v>249</v>
      </c>
      <c r="M1221" s="25">
        <v>2186</v>
      </c>
      <c r="N1221" s="25">
        <v>692</v>
      </c>
      <c r="O1221" s="25">
        <v>437</v>
      </c>
      <c r="P1221" s="25">
        <v>976</v>
      </c>
      <c r="Q1221" s="25">
        <v>785</v>
      </c>
      <c r="R1221" s="25">
        <v>680</v>
      </c>
      <c r="S1221" s="25">
        <v>470</v>
      </c>
      <c r="T1221" s="25">
        <v>1018</v>
      </c>
      <c r="U1221" s="25">
        <v>2598</v>
      </c>
      <c r="V1221" s="25">
        <v>2510</v>
      </c>
      <c r="W1221" s="25">
        <v>1304</v>
      </c>
      <c r="X1221" s="25">
        <v>15</v>
      </c>
      <c r="Y1221" s="25">
        <v>0</v>
      </c>
      <c r="Z1221" s="25">
        <v>0</v>
      </c>
      <c r="AA1221" s="25">
        <v>15</v>
      </c>
      <c r="AB1221" s="26">
        <f>'TAZ 1454 2015 Land Use'!H1221</f>
        <v>4084</v>
      </c>
      <c r="AC1221" s="25">
        <f t="shared" si="64"/>
        <v>3001</v>
      </c>
      <c r="AD1221" s="25">
        <f t="shared" si="65"/>
        <v>1083</v>
      </c>
      <c r="AE1221" s="29">
        <f t="shared" si="66"/>
        <v>4.3493975903614457</v>
      </c>
    </row>
    <row r="1222" spans="1:31" x14ac:dyDescent="0.25">
      <c r="A1222" s="23">
        <v>6</v>
      </c>
      <c r="B1222" s="25">
        <v>1221</v>
      </c>
      <c r="C1222" s="25">
        <v>1550</v>
      </c>
      <c r="D1222" s="25">
        <v>5356</v>
      </c>
      <c r="E1222" s="25">
        <v>262</v>
      </c>
      <c r="F1222" s="25">
        <v>494</v>
      </c>
      <c r="G1222" s="25">
        <v>212</v>
      </c>
      <c r="H1222" s="25">
        <v>582</v>
      </c>
      <c r="I1222" s="25">
        <v>372</v>
      </c>
      <c r="J1222" s="25">
        <v>488</v>
      </c>
      <c r="K1222" s="25">
        <v>519</v>
      </c>
      <c r="L1222" s="25">
        <v>171</v>
      </c>
      <c r="M1222" s="25">
        <v>1061</v>
      </c>
      <c r="N1222" s="25">
        <v>489</v>
      </c>
      <c r="O1222" s="25">
        <v>429</v>
      </c>
      <c r="P1222" s="25">
        <v>531</v>
      </c>
      <c r="Q1222" s="25">
        <v>387</v>
      </c>
      <c r="R1222" s="25">
        <v>203</v>
      </c>
      <c r="S1222" s="25">
        <v>343</v>
      </c>
      <c r="T1222" s="25">
        <v>1193</v>
      </c>
      <c r="U1222" s="25">
        <v>2048</v>
      </c>
      <c r="V1222" s="25">
        <v>1296</v>
      </c>
      <c r="W1222" s="25">
        <v>476</v>
      </c>
      <c r="X1222" s="25">
        <v>15</v>
      </c>
      <c r="Y1222" s="25">
        <v>0</v>
      </c>
      <c r="Z1222" s="25">
        <v>0</v>
      </c>
      <c r="AA1222" s="25">
        <v>15</v>
      </c>
      <c r="AB1222" s="26">
        <f>'TAZ 1454 2015 Land Use'!H1222</f>
        <v>2388</v>
      </c>
      <c r="AC1222" s="25">
        <f t="shared" si="64"/>
        <v>1526</v>
      </c>
      <c r="AD1222" s="25">
        <f t="shared" si="65"/>
        <v>862</v>
      </c>
      <c r="AE1222" s="29">
        <f t="shared" si="66"/>
        <v>5.0409356725146202</v>
      </c>
    </row>
    <row r="1223" spans="1:31" x14ac:dyDescent="0.25">
      <c r="A1223" s="23">
        <v>6</v>
      </c>
      <c r="B1223" s="25">
        <v>1222</v>
      </c>
      <c r="C1223" s="25">
        <v>1239</v>
      </c>
      <c r="D1223" s="25">
        <v>3308</v>
      </c>
      <c r="E1223" s="25">
        <v>374</v>
      </c>
      <c r="F1223" s="25">
        <v>441</v>
      </c>
      <c r="G1223" s="25">
        <v>252</v>
      </c>
      <c r="H1223" s="25">
        <v>172</v>
      </c>
      <c r="I1223" s="25">
        <v>292</v>
      </c>
      <c r="J1223" s="25">
        <v>636</v>
      </c>
      <c r="K1223" s="25">
        <v>258</v>
      </c>
      <c r="L1223" s="25">
        <v>53</v>
      </c>
      <c r="M1223" s="25">
        <v>917</v>
      </c>
      <c r="N1223" s="25">
        <v>322</v>
      </c>
      <c r="O1223" s="25">
        <v>571</v>
      </c>
      <c r="P1223" s="25">
        <v>367</v>
      </c>
      <c r="Q1223" s="25">
        <v>164</v>
      </c>
      <c r="R1223" s="25">
        <v>137</v>
      </c>
      <c r="S1223" s="25">
        <v>181</v>
      </c>
      <c r="T1223" s="25">
        <v>448</v>
      </c>
      <c r="U1223" s="25">
        <v>1416</v>
      </c>
      <c r="V1223" s="25">
        <v>865</v>
      </c>
      <c r="W1223" s="25">
        <v>398</v>
      </c>
      <c r="X1223" s="25">
        <v>372</v>
      </c>
      <c r="Y1223" s="25">
        <v>356</v>
      </c>
      <c r="Z1223" s="25">
        <v>0</v>
      </c>
      <c r="AA1223" s="25">
        <v>16</v>
      </c>
      <c r="AB1223" s="26">
        <f>'TAZ 1454 2015 Land Use'!H1223</f>
        <v>1430</v>
      </c>
      <c r="AC1223" s="25">
        <f t="shared" si="64"/>
        <v>1152</v>
      </c>
      <c r="AD1223" s="25">
        <f t="shared" si="65"/>
        <v>278</v>
      </c>
      <c r="AE1223" s="29">
        <f t="shared" si="66"/>
        <v>5.2452830188679247</v>
      </c>
    </row>
    <row r="1224" spans="1:31" x14ac:dyDescent="0.25">
      <c r="A1224" s="23">
        <v>6</v>
      </c>
      <c r="B1224" s="25">
        <v>1223</v>
      </c>
      <c r="C1224" s="25">
        <v>1111</v>
      </c>
      <c r="D1224" s="25">
        <v>3387</v>
      </c>
      <c r="E1224" s="25">
        <v>252</v>
      </c>
      <c r="F1224" s="25">
        <v>269</v>
      </c>
      <c r="G1224" s="25">
        <v>282</v>
      </c>
      <c r="H1224" s="25">
        <v>308</v>
      </c>
      <c r="I1224" s="25">
        <v>345</v>
      </c>
      <c r="J1224" s="25">
        <v>306</v>
      </c>
      <c r="K1224" s="25">
        <v>378</v>
      </c>
      <c r="L1224" s="25">
        <v>82</v>
      </c>
      <c r="M1224" s="25">
        <v>701</v>
      </c>
      <c r="N1224" s="25">
        <v>410</v>
      </c>
      <c r="O1224" s="25">
        <v>581</v>
      </c>
      <c r="P1224" s="25">
        <v>376</v>
      </c>
      <c r="Q1224" s="25">
        <v>121</v>
      </c>
      <c r="R1224" s="25">
        <v>33</v>
      </c>
      <c r="S1224" s="25">
        <v>312</v>
      </c>
      <c r="T1224" s="25">
        <v>470</v>
      </c>
      <c r="U1224" s="25">
        <v>1039</v>
      </c>
      <c r="V1224" s="25">
        <v>1008</v>
      </c>
      <c r="W1224" s="25">
        <v>558</v>
      </c>
      <c r="X1224" s="25">
        <v>11</v>
      </c>
      <c r="Y1224" s="25">
        <v>0</v>
      </c>
      <c r="Z1224" s="25">
        <v>0</v>
      </c>
      <c r="AA1224" s="25">
        <v>11</v>
      </c>
      <c r="AB1224" s="26">
        <f>'TAZ 1454 2015 Land Use'!H1224</f>
        <v>1477</v>
      </c>
      <c r="AC1224" s="25">
        <f t="shared" si="64"/>
        <v>1062</v>
      </c>
      <c r="AD1224" s="25">
        <f t="shared" si="65"/>
        <v>415</v>
      </c>
      <c r="AE1224" s="29">
        <f t="shared" si="66"/>
        <v>5.0609756097560972</v>
      </c>
    </row>
    <row r="1225" spans="1:31" x14ac:dyDescent="0.25">
      <c r="A1225" s="23">
        <v>6</v>
      </c>
      <c r="B1225" s="25">
        <v>1224</v>
      </c>
      <c r="C1225" s="25">
        <v>1327</v>
      </c>
      <c r="D1225" s="25">
        <v>2773</v>
      </c>
      <c r="E1225" s="25">
        <v>650</v>
      </c>
      <c r="F1225" s="25">
        <v>395</v>
      </c>
      <c r="G1225" s="25">
        <v>137</v>
      </c>
      <c r="H1225" s="25">
        <v>145</v>
      </c>
      <c r="I1225" s="25">
        <v>582</v>
      </c>
      <c r="J1225" s="25">
        <v>606</v>
      </c>
      <c r="K1225" s="25">
        <v>115</v>
      </c>
      <c r="L1225" s="25">
        <v>24</v>
      </c>
      <c r="M1225" s="25">
        <v>945</v>
      </c>
      <c r="N1225" s="25">
        <v>382</v>
      </c>
      <c r="O1225" s="25">
        <v>964</v>
      </c>
      <c r="P1225" s="25">
        <v>236</v>
      </c>
      <c r="Q1225" s="25">
        <v>79</v>
      </c>
      <c r="R1225" s="25">
        <v>48</v>
      </c>
      <c r="S1225" s="25">
        <v>472</v>
      </c>
      <c r="T1225" s="25">
        <v>234</v>
      </c>
      <c r="U1225" s="25">
        <v>1010</v>
      </c>
      <c r="V1225" s="25">
        <v>713</v>
      </c>
      <c r="W1225" s="25">
        <v>344</v>
      </c>
      <c r="X1225" s="25">
        <v>137</v>
      </c>
      <c r="Y1225" s="25">
        <v>0</v>
      </c>
      <c r="Z1225" s="25">
        <v>0</v>
      </c>
      <c r="AA1225" s="25">
        <v>137</v>
      </c>
      <c r="AB1225" s="26">
        <f>'TAZ 1454 2015 Land Use'!H1225</f>
        <v>1062</v>
      </c>
      <c r="AC1225" s="25">
        <f t="shared" si="64"/>
        <v>836</v>
      </c>
      <c r="AD1225" s="25">
        <f t="shared" si="65"/>
        <v>226</v>
      </c>
      <c r="AE1225" s="29">
        <f t="shared" si="66"/>
        <v>9.4166666666666661</v>
      </c>
    </row>
    <row r="1226" spans="1:31" x14ac:dyDescent="0.25">
      <c r="A1226" s="23">
        <v>6</v>
      </c>
      <c r="B1226" s="25">
        <v>1225</v>
      </c>
      <c r="C1226" s="25">
        <v>1045</v>
      </c>
      <c r="D1226" s="25">
        <v>2696</v>
      </c>
      <c r="E1226" s="25">
        <v>322</v>
      </c>
      <c r="F1226" s="25">
        <v>359</v>
      </c>
      <c r="G1226" s="25">
        <v>195</v>
      </c>
      <c r="H1226" s="25">
        <v>169</v>
      </c>
      <c r="I1226" s="25">
        <v>220</v>
      </c>
      <c r="J1226" s="25">
        <v>511</v>
      </c>
      <c r="K1226" s="25">
        <v>258</v>
      </c>
      <c r="L1226" s="25">
        <v>56</v>
      </c>
      <c r="M1226" s="25">
        <v>674</v>
      </c>
      <c r="N1226" s="25">
        <v>371</v>
      </c>
      <c r="O1226" s="25">
        <v>446</v>
      </c>
      <c r="P1226" s="25">
        <v>409</v>
      </c>
      <c r="Q1226" s="25">
        <v>160</v>
      </c>
      <c r="R1226" s="25">
        <v>30</v>
      </c>
      <c r="S1226" s="25">
        <v>154</v>
      </c>
      <c r="T1226" s="25">
        <v>524</v>
      </c>
      <c r="U1226" s="25">
        <v>1000</v>
      </c>
      <c r="V1226" s="25">
        <v>769</v>
      </c>
      <c r="W1226" s="25">
        <v>249</v>
      </c>
      <c r="X1226" s="25">
        <v>0</v>
      </c>
      <c r="Y1226" s="25">
        <v>0</v>
      </c>
      <c r="Z1226" s="25">
        <v>0</v>
      </c>
      <c r="AA1226" s="25">
        <v>0</v>
      </c>
      <c r="AB1226" s="26">
        <f>'TAZ 1454 2015 Land Use'!H1226</f>
        <v>1314</v>
      </c>
      <c r="AC1226" s="25">
        <f t="shared" si="64"/>
        <v>1027</v>
      </c>
      <c r="AD1226" s="25">
        <f t="shared" si="65"/>
        <v>287</v>
      </c>
      <c r="AE1226" s="29">
        <f t="shared" si="66"/>
        <v>5.125</v>
      </c>
    </row>
    <row r="1227" spans="1:31" x14ac:dyDescent="0.25">
      <c r="A1227" s="23">
        <v>6</v>
      </c>
      <c r="B1227" s="25">
        <v>1226</v>
      </c>
      <c r="C1227" s="25">
        <v>1133</v>
      </c>
      <c r="D1227" s="25">
        <v>3061</v>
      </c>
      <c r="E1227" s="25">
        <v>387</v>
      </c>
      <c r="F1227" s="25">
        <v>321</v>
      </c>
      <c r="G1227" s="25">
        <v>219</v>
      </c>
      <c r="H1227" s="25">
        <v>206</v>
      </c>
      <c r="I1227" s="25">
        <v>342</v>
      </c>
      <c r="J1227" s="25">
        <v>463</v>
      </c>
      <c r="K1227" s="25">
        <v>231</v>
      </c>
      <c r="L1227" s="25">
        <v>97</v>
      </c>
      <c r="M1227" s="25">
        <v>868</v>
      </c>
      <c r="N1227" s="25">
        <v>265</v>
      </c>
      <c r="O1227" s="25">
        <v>594</v>
      </c>
      <c r="P1227" s="25">
        <v>396</v>
      </c>
      <c r="Q1227" s="25">
        <v>143</v>
      </c>
      <c r="R1227" s="25">
        <v>0</v>
      </c>
      <c r="S1227" s="25">
        <v>155</v>
      </c>
      <c r="T1227" s="25">
        <v>714</v>
      </c>
      <c r="U1227" s="25">
        <v>1098</v>
      </c>
      <c r="V1227" s="25">
        <v>757</v>
      </c>
      <c r="W1227" s="25">
        <v>337</v>
      </c>
      <c r="X1227" s="25">
        <v>12</v>
      </c>
      <c r="Y1227" s="25">
        <v>0</v>
      </c>
      <c r="Z1227" s="25">
        <v>0</v>
      </c>
      <c r="AA1227" s="25">
        <v>12</v>
      </c>
      <c r="AB1227" s="26">
        <f>'TAZ 1454 2015 Land Use'!H1227</f>
        <v>1359</v>
      </c>
      <c r="AC1227" s="25">
        <f t="shared" si="64"/>
        <v>925</v>
      </c>
      <c r="AD1227" s="25">
        <f t="shared" si="65"/>
        <v>434</v>
      </c>
      <c r="AE1227" s="29">
        <f t="shared" si="66"/>
        <v>4.4742268041237114</v>
      </c>
    </row>
    <row r="1228" spans="1:31" x14ac:dyDescent="0.25">
      <c r="A1228" s="23">
        <v>6</v>
      </c>
      <c r="B1228" s="25">
        <v>1227</v>
      </c>
      <c r="C1228" s="25">
        <v>1058</v>
      </c>
      <c r="D1228" s="25">
        <v>2724</v>
      </c>
      <c r="E1228" s="25">
        <v>301</v>
      </c>
      <c r="F1228" s="25">
        <v>374</v>
      </c>
      <c r="G1228" s="25">
        <v>170</v>
      </c>
      <c r="H1228" s="25">
        <v>213</v>
      </c>
      <c r="I1228" s="25">
        <v>369</v>
      </c>
      <c r="J1228" s="25">
        <v>411</v>
      </c>
      <c r="K1228" s="25">
        <v>191</v>
      </c>
      <c r="L1228" s="25">
        <v>87</v>
      </c>
      <c r="M1228" s="25">
        <v>708</v>
      </c>
      <c r="N1228" s="25">
        <v>350</v>
      </c>
      <c r="O1228" s="25">
        <v>421</v>
      </c>
      <c r="P1228" s="25">
        <v>393</v>
      </c>
      <c r="Q1228" s="25">
        <v>151</v>
      </c>
      <c r="R1228" s="25">
        <v>93</v>
      </c>
      <c r="S1228" s="25">
        <v>182</v>
      </c>
      <c r="T1228" s="25">
        <v>458</v>
      </c>
      <c r="U1228" s="25">
        <v>947</v>
      </c>
      <c r="V1228" s="25">
        <v>796</v>
      </c>
      <c r="W1228" s="25">
        <v>341</v>
      </c>
      <c r="X1228" s="25">
        <v>9</v>
      </c>
      <c r="Y1228" s="25">
        <v>0</v>
      </c>
      <c r="Z1228" s="25">
        <v>0</v>
      </c>
      <c r="AA1228" s="25">
        <v>9</v>
      </c>
      <c r="AB1228" s="26">
        <f>'TAZ 1454 2015 Land Use'!H1228</f>
        <v>1202</v>
      </c>
      <c r="AC1228" s="25">
        <f t="shared" si="64"/>
        <v>793</v>
      </c>
      <c r="AD1228" s="25">
        <f t="shared" si="65"/>
        <v>409</v>
      </c>
      <c r="AE1228" s="29">
        <f t="shared" si="66"/>
        <v>4.7011494252873565</v>
      </c>
    </row>
    <row r="1229" spans="1:31" x14ac:dyDescent="0.25">
      <c r="A1229" s="23">
        <v>6</v>
      </c>
      <c r="B1229" s="25">
        <v>1228</v>
      </c>
      <c r="C1229" s="25">
        <v>772</v>
      </c>
      <c r="D1229" s="25">
        <v>2250</v>
      </c>
      <c r="E1229" s="25">
        <v>215</v>
      </c>
      <c r="F1229" s="25">
        <v>216</v>
      </c>
      <c r="G1229" s="25">
        <v>128</v>
      </c>
      <c r="H1229" s="25">
        <v>213</v>
      </c>
      <c r="I1229" s="25">
        <v>200</v>
      </c>
      <c r="J1229" s="25">
        <v>292</v>
      </c>
      <c r="K1229" s="25">
        <v>232</v>
      </c>
      <c r="L1229" s="25">
        <v>48</v>
      </c>
      <c r="M1229" s="25">
        <v>516</v>
      </c>
      <c r="N1229" s="25">
        <v>256</v>
      </c>
      <c r="O1229" s="25">
        <v>250</v>
      </c>
      <c r="P1229" s="25">
        <v>278</v>
      </c>
      <c r="Q1229" s="25">
        <v>156</v>
      </c>
      <c r="R1229" s="25">
        <v>88</v>
      </c>
      <c r="S1229" s="25">
        <v>146</v>
      </c>
      <c r="T1229" s="25">
        <v>424</v>
      </c>
      <c r="U1229" s="25">
        <v>790</v>
      </c>
      <c r="V1229" s="25">
        <v>611</v>
      </c>
      <c r="W1229" s="25">
        <v>279</v>
      </c>
      <c r="X1229" s="25">
        <v>27</v>
      </c>
      <c r="Y1229" s="25">
        <v>0</v>
      </c>
      <c r="Z1229" s="25">
        <v>0</v>
      </c>
      <c r="AA1229" s="25">
        <v>27</v>
      </c>
      <c r="AB1229" s="26">
        <f>'TAZ 1454 2015 Land Use'!H1229</f>
        <v>1057</v>
      </c>
      <c r="AC1229" s="25">
        <f t="shared" si="64"/>
        <v>756</v>
      </c>
      <c r="AD1229" s="25">
        <f t="shared" si="65"/>
        <v>301</v>
      </c>
      <c r="AE1229" s="29">
        <f t="shared" si="66"/>
        <v>6.270833333333333</v>
      </c>
    </row>
    <row r="1230" spans="1:31" x14ac:dyDescent="0.25">
      <c r="A1230" s="23">
        <v>6</v>
      </c>
      <c r="B1230" s="25">
        <v>1229</v>
      </c>
      <c r="C1230" s="25">
        <v>1399</v>
      </c>
      <c r="D1230" s="25">
        <v>3757</v>
      </c>
      <c r="E1230" s="25">
        <v>281</v>
      </c>
      <c r="F1230" s="25">
        <v>564</v>
      </c>
      <c r="G1230" s="25">
        <v>226</v>
      </c>
      <c r="H1230" s="25">
        <v>328</v>
      </c>
      <c r="I1230" s="25">
        <v>458</v>
      </c>
      <c r="J1230" s="25">
        <v>485</v>
      </c>
      <c r="K1230" s="25">
        <v>411</v>
      </c>
      <c r="L1230" s="25">
        <v>45</v>
      </c>
      <c r="M1230" s="25">
        <v>847</v>
      </c>
      <c r="N1230" s="25">
        <v>552</v>
      </c>
      <c r="O1230" s="25">
        <v>659</v>
      </c>
      <c r="P1230" s="25">
        <v>448</v>
      </c>
      <c r="Q1230" s="25">
        <v>235</v>
      </c>
      <c r="R1230" s="25">
        <v>57</v>
      </c>
      <c r="S1230" s="25">
        <v>172</v>
      </c>
      <c r="T1230" s="25">
        <v>766</v>
      </c>
      <c r="U1230" s="25">
        <v>1319</v>
      </c>
      <c r="V1230" s="25">
        <v>929</v>
      </c>
      <c r="W1230" s="25">
        <v>571</v>
      </c>
      <c r="X1230" s="25">
        <v>7</v>
      </c>
      <c r="Y1230" s="25">
        <v>0</v>
      </c>
      <c r="Z1230" s="25">
        <v>0</v>
      </c>
      <c r="AA1230" s="25">
        <v>7</v>
      </c>
      <c r="AB1230" s="26">
        <f>'TAZ 1454 2015 Land Use'!H1230</f>
        <v>1602</v>
      </c>
      <c r="AC1230" s="25">
        <f t="shared" si="64"/>
        <v>1307</v>
      </c>
      <c r="AD1230" s="25">
        <f t="shared" si="65"/>
        <v>295</v>
      </c>
      <c r="AE1230" s="29">
        <f t="shared" si="66"/>
        <v>6.5555555555555554</v>
      </c>
    </row>
    <row r="1231" spans="1:31" x14ac:dyDescent="0.25">
      <c r="A1231" s="23">
        <v>6</v>
      </c>
      <c r="B1231" s="25">
        <v>1230</v>
      </c>
      <c r="C1231" s="25">
        <v>2399</v>
      </c>
      <c r="D1231" s="25">
        <v>7074</v>
      </c>
      <c r="E1231" s="25">
        <v>664</v>
      </c>
      <c r="F1231" s="25">
        <v>690</v>
      </c>
      <c r="G1231" s="25">
        <v>456</v>
      </c>
      <c r="H1231" s="25">
        <v>589</v>
      </c>
      <c r="I1231" s="25">
        <v>849</v>
      </c>
      <c r="J1231" s="25">
        <v>754</v>
      </c>
      <c r="K1231" s="25">
        <v>538</v>
      </c>
      <c r="L1231" s="25">
        <v>258</v>
      </c>
      <c r="M1231" s="25">
        <v>1678</v>
      </c>
      <c r="N1231" s="25">
        <v>721</v>
      </c>
      <c r="O1231" s="25">
        <v>808</v>
      </c>
      <c r="P1231" s="25">
        <v>639</v>
      </c>
      <c r="Q1231" s="25">
        <v>533</v>
      </c>
      <c r="R1231" s="25">
        <v>419</v>
      </c>
      <c r="S1231" s="25">
        <v>366</v>
      </c>
      <c r="T1231" s="25">
        <v>1112</v>
      </c>
      <c r="U1231" s="25">
        <v>2156</v>
      </c>
      <c r="V1231" s="25">
        <v>1968</v>
      </c>
      <c r="W1231" s="25">
        <v>1472</v>
      </c>
      <c r="X1231" s="25">
        <v>29</v>
      </c>
      <c r="Y1231" s="25">
        <v>0</v>
      </c>
      <c r="Z1231" s="25">
        <v>0</v>
      </c>
      <c r="AA1231" s="25">
        <v>29</v>
      </c>
      <c r="AB1231" s="26">
        <f>'TAZ 1454 2015 Land Use'!H1231</f>
        <v>3042</v>
      </c>
      <c r="AC1231" s="25">
        <f t="shared" si="64"/>
        <v>1830</v>
      </c>
      <c r="AD1231" s="25">
        <f t="shared" si="65"/>
        <v>1212</v>
      </c>
      <c r="AE1231" s="29">
        <f t="shared" si="66"/>
        <v>4.6976744186046515</v>
      </c>
    </row>
    <row r="1232" spans="1:31" x14ac:dyDescent="0.25">
      <c r="A1232" s="23">
        <v>6</v>
      </c>
      <c r="B1232" s="25">
        <v>1231</v>
      </c>
      <c r="C1232" s="25">
        <v>1084</v>
      </c>
      <c r="D1232" s="25">
        <v>3212</v>
      </c>
      <c r="E1232" s="25">
        <v>221</v>
      </c>
      <c r="F1232" s="25">
        <v>333</v>
      </c>
      <c r="G1232" s="25">
        <v>211</v>
      </c>
      <c r="H1232" s="25">
        <v>319</v>
      </c>
      <c r="I1232" s="25">
        <v>359</v>
      </c>
      <c r="J1232" s="25">
        <v>317</v>
      </c>
      <c r="K1232" s="25">
        <v>319</v>
      </c>
      <c r="L1232" s="25">
        <v>89</v>
      </c>
      <c r="M1232" s="25">
        <v>720</v>
      </c>
      <c r="N1232" s="25">
        <v>364</v>
      </c>
      <c r="O1232" s="25">
        <v>393</v>
      </c>
      <c r="P1232" s="25">
        <v>489</v>
      </c>
      <c r="Q1232" s="25">
        <v>162</v>
      </c>
      <c r="R1232" s="25">
        <v>40</v>
      </c>
      <c r="S1232" s="25">
        <v>190</v>
      </c>
      <c r="T1232" s="25">
        <v>719</v>
      </c>
      <c r="U1232" s="25">
        <v>968</v>
      </c>
      <c r="V1232" s="25">
        <v>860</v>
      </c>
      <c r="W1232" s="25">
        <v>475</v>
      </c>
      <c r="X1232" s="25">
        <v>13</v>
      </c>
      <c r="Y1232" s="25">
        <v>0</v>
      </c>
      <c r="Z1232" s="25">
        <v>0</v>
      </c>
      <c r="AA1232" s="25">
        <v>13</v>
      </c>
      <c r="AB1232" s="26">
        <f>'TAZ 1454 2015 Land Use'!H1232</f>
        <v>1361</v>
      </c>
      <c r="AC1232" s="25">
        <f t="shared" si="64"/>
        <v>955</v>
      </c>
      <c r="AD1232" s="25">
        <f t="shared" si="65"/>
        <v>406</v>
      </c>
      <c r="AE1232" s="29">
        <f t="shared" si="66"/>
        <v>4.5617977528089888</v>
      </c>
    </row>
    <row r="1233" spans="1:31" x14ac:dyDescent="0.25">
      <c r="A1233" s="23">
        <v>6</v>
      </c>
      <c r="B1233" s="25">
        <v>1232</v>
      </c>
      <c r="C1233" s="25">
        <v>1255</v>
      </c>
      <c r="D1233" s="25">
        <v>3496</v>
      </c>
      <c r="E1233" s="25">
        <v>449</v>
      </c>
      <c r="F1233" s="25">
        <v>234</v>
      </c>
      <c r="G1233" s="25">
        <v>252</v>
      </c>
      <c r="H1233" s="25">
        <v>320</v>
      </c>
      <c r="I1233" s="25">
        <v>415</v>
      </c>
      <c r="J1233" s="25">
        <v>487</v>
      </c>
      <c r="K1233" s="25">
        <v>217</v>
      </c>
      <c r="L1233" s="25">
        <v>136</v>
      </c>
      <c r="M1233" s="25">
        <v>859</v>
      </c>
      <c r="N1233" s="25">
        <v>396</v>
      </c>
      <c r="O1233" s="25">
        <v>591</v>
      </c>
      <c r="P1233" s="25">
        <v>386</v>
      </c>
      <c r="Q1233" s="25">
        <v>230</v>
      </c>
      <c r="R1233" s="25">
        <v>48</v>
      </c>
      <c r="S1233" s="25">
        <v>211</v>
      </c>
      <c r="T1233" s="25">
        <v>653</v>
      </c>
      <c r="U1233" s="25">
        <v>1199</v>
      </c>
      <c r="V1233" s="25">
        <v>935</v>
      </c>
      <c r="W1233" s="25">
        <v>498</v>
      </c>
      <c r="X1233" s="25">
        <v>15</v>
      </c>
      <c r="Y1233" s="25">
        <v>0</v>
      </c>
      <c r="Z1233" s="25">
        <v>0</v>
      </c>
      <c r="AA1233" s="25">
        <v>15</v>
      </c>
      <c r="AB1233" s="26">
        <f>'TAZ 1454 2015 Land Use'!H1233</f>
        <v>1498</v>
      </c>
      <c r="AC1233" s="25">
        <f t="shared" si="64"/>
        <v>921</v>
      </c>
      <c r="AD1233" s="25">
        <f t="shared" si="65"/>
        <v>577</v>
      </c>
      <c r="AE1233" s="29">
        <f t="shared" si="66"/>
        <v>4.242647058823529</v>
      </c>
    </row>
    <row r="1234" spans="1:31" x14ac:dyDescent="0.25">
      <c r="A1234" s="23">
        <v>6</v>
      </c>
      <c r="B1234" s="25">
        <v>1233</v>
      </c>
      <c r="C1234" s="25">
        <v>1134</v>
      </c>
      <c r="D1234" s="25">
        <v>2626</v>
      </c>
      <c r="E1234" s="25">
        <v>323</v>
      </c>
      <c r="F1234" s="25">
        <v>470</v>
      </c>
      <c r="G1234" s="25">
        <v>164</v>
      </c>
      <c r="H1234" s="25">
        <v>177</v>
      </c>
      <c r="I1234" s="25">
        <v>302</v>
      </c>
      <c r="J1234" s="25">
        <v>511</v>
      </c>
      <c r="K1234" s="25">
        <v>205</v>
      </c>
      <c r="L1234" s="25">
        <v>116</v>
      </c>
      <c r="M1234" s="25">
        <v>899</v>
      </c>
      <c r="N1234" s="25">
        <v>235</v>
      </c>
      <c r="O1234" s="25">
        <v>341</v>
      </c>
      <c r="P1234" s="25">
        <v>343</v>
      </c>
      <c r="Q1234" s="25">
        <v>319</v>
      </c>
      <c r="R1234" s="25">
        <v>131</v>
      </c>
      <c r="S1234" s="25">
        <v>127</v>
      </c>
      <c r="T1234" s="25">
        <v>287</v>
      </c>
      <c r="U1234" s="25">
        <v>802</v>
      </c>
      <c r="V1234" s="25">
        <v>810</v>
      </c>
      <c r="W1234" s="25">
        <v>600</v>
      </c>
      <c r="X1234" s="25">
        <v>0</v>
      </c>
      <c r="Y1234" s="25">
        <v>0</v>
      </c>
      <c r="Z1234" s="25">
        <v>0</v>
      </c>
      <c r="AA1234" s="25">
        <v>0</v>
      </c>
      <c r="AB1234" s="26">
        <f>'TAZ 1454 2015 Land Use'!H1234</f>
        <v>1415</v>
      </c>
      <c r="AC1234" s="25">
        <f t="shared" si="64"/>
        <v>921</v>
      </c>
      <c r="AD1234" s="25">
        <f t="shared" si="65"/>
        <v>494</v>
      </c>
      <c r="AE1234" s="29">
        <f t="shared" si="66"/>
        <v>4.2586206896551726</v>
      </c>
    </row>
    <row r="1235" spans="1:31" x14ac:dyDescent="0.25">
      <c r="A1235" s="23">
        <v>6</v>
      </c>
      <c r="B1235" s="25">
        <v>1234</v>
      </c>
      <c r="C1235" s="25">
        <v>1452</v>
      </c>
      <c r="D1235" s="25">
        <v>4463</v>
      </c>
      <c r="E1235" s="25">
        <v>344</v>
      </c>
      <c r="F1235" s="25">
        <v>338</v>
      </c>
      <c r="G1235" s="25">
        <v>340</v>
      </c>
      <c r="H1235" s="25">
        <v>430</v>
      </c>
      <c r="I1235" s="25">
        <v>400</v>
      </c>
      <c r="J1235" s="25">
        <v>609</v>
      </c>
      <c r="K1235" s="25">
        <v>401</v>
      </c>
      <c r="L1235" s="25">
        <v>42</v>
      </c>
      <c r="M1235" s="25">
        <v>818</v>
      </c>
      <c r="N1235" s="25">
        <v>634</v>
      </c>
      <c r="O1235" s="25">
        <v>814</v>
      </c>
      <c r="P1235" s="25">
        <v>377</v>
      </c>
      <c r="Q1235" s="25">
        <v>214</v>
      </c>
      <c r="R1235" s="25">
        <v>47</v>
      </c>
      <c r="S1235" s="25">
        <v>272</v>
      </c>
      <c r="T1235" s="25">
        <v>1219</v>
      </c>
      <c r="U1235" s="25">
        <v>1706</v>
      </c>
      <c r="V1235" s="25">
        <v>1004</v>
      </c>
      <c r="W1235" s="25">
        <v>262</v>
      </c>
      <c r="X1235" s="25">
        <v>3</v>
      </c>
      <c r="Y1235" s="25">
        <v>0</v>
      </c>
      <c r="Z1235" s="25">
        <v>0</v>
      </c>
      <c r="AA1235" s="25">
        <v>3</v>
      </c>
      <c r="AB1235" s="26">
        <f>'TAZ 1454 2015 Land Use'!H1235</f>
        <v>1928</v>
      </c>
      <c r="AC1235" s="25">
        <f t="shared" si="64"/>
        <v>1411</v>
      </c>
      <c r="AD1235" s="25">
        <f t="shared" si="65"/>
        <v>517</v>
      </c>
      <c r="AE1235" s="29">
        <f t="shared" si="66"/>
        <v>12.30952380952381</v>
      </c>
    </row>
    <row r="1236" spans="1:31" x14ac:dyDescent="0.25">
      <c r="A1236" s="23">
        <v>6</v>
      </c>
      <c r="B1236" s="25">
        <v>1235</v>
      </c>
      <c r="C1236" s="25">
        <v>1075</v>
      </c>
      <c r="D1236" s="25">
        <v>2505</v>
      </c>
      <c r="E1236" s="25">
        <v>512</v>
      </c>
      <c r="F1236" s="25">
        <v>302</v>
      </c>
      <c r="G1236" s="25">
        <v>103</v>
      </c>
      <c r="H1236" s="25">
        <v>158</v>
      </c>
      <c r="I1236" s="25">
        <v>339</v>
      </c>
      <c r="J1236" s="25">
        <v>472</v>
      </c>
      <c r="K1236" s="25">
        <v>210</v>
      </c>
      <c r="L1236" s="25">
        <v>54</v>
      </c>
      <c r="M1236" s="25">
        <v>848</v>
      </c>
      <c r="N1236" s="25">
        <v>227</v>
      </c>
      <c r="O1236" s="25">
        <v>679</v>
      </c>
      <c r="P1236" s="25">
        <v>299</v>
      </c>
      <c r="Q1236" s="25">
        <v>83</v>
      </c>
      <c r="R1236" s="25">
        <v>14</v>
      </c>
      <c r="S1236" s="25">
        <v>159</v>
      </c>
      <c r="T1236" s="25">
        <v>447</v>
      </c>
      <c r="U1236" s="25">
        <v>996</v>
      </c>
      <c r="V1236" s="25">
        <v>705</v>
      </c>
      <c r="W1236" s="25">
        <v>198</v>
      </c>
      <c r="X1236" s="25">
        <v>7</v>
      </c>
      <c r="Y1236" s="25">
        <v>0</v>
      </c>
      <c r="Z1236" s="25">
        <v>0</v>
      </c>
      <c r="AA1236" s="25">
        <v>7</v>
      </c>
      <c r="AB1236" s="26">
        <f>'TAZ 1454 2015 Land Use'!H1236</f>
        <v>1154</v>
      </c>
      <c r="AC1236" s="25">
        <f t="shared" si="64"/>
        <v>892</v>
      </c>
      <c r="AD1236" s="25">
        <f t="shared" si="65"/>
        <v>262</v>
      </c>
      <c r="AE1236" s="29">
        <f t="shared" si="66"/>
        <v>4.8518518518518521</v>
      </c>
    </row>
    <row r="1237" spans="1:31" x14ac:dyDescent="0.25">
      <c r="A1237" s="23">
        <v>6</v>
      </c>
      <c r="B1237" s="25">
        <v>1236</v>
      </c>
      <c r="C1237" s="25">
        <v>1358</v>
      </c>
      <c r="D1237" s="25">
        <v>3508</v>
      </c>
      <c r="E1237" s="25">
        <v>371</v>
      </c>
      <c r="F1237" s="25">
        <v>477</v>
      </c>
      <c r="G1237" s="25">
        <v>332</v>
      </c>
      <c r="H1237" s="25">
        <v>178</v>
      </c>
      <c r="I1237" s="25">
        <v>392</v>
      </c>
      <c r="J1237" s="25">
        <v>608</v>
      </c>
      <c r="K1237" s="25">
        <v>286</v>
      </c>
      <c r="L1237" s="25">
        <v>72</v>
      </c>
      <c r="M1237" s="25">
        <v>955</v>
      </c>
      <c r="N1237" s="25">
        <v>403</v>
      </c>
      <c r="O1237" s="25">
        <v>607</v>
      </c>
      <c r="P1237" s="25">
        <v>449</v>
      </c>
      <c r="Q1237" s="25">
        <v>249</v>
      </c>
      <c r="R1237" s="25">
        <v>53</v>
      </c>
      <c r="S1237" s="25">
        <v>206</v>
      </c>
      <c r="T1237" s="25">
        <v>572</v>
      </c>
      <c r="U1237" s="25">
        <v>1446</v>
      </c>
      <c r="V1237" s="25">
        <v>832</v>
      </c>
      <c r="W1237" s="25">
        <v>452</v>
      </c>
      <c r="X1237" s="25">
        <v>46</v>
      </c>
      <c r="Y1237" s="25">
        <v>0</v>
      </c>
      <c r="Z1237" s="25">
        <v>0</v>
      </c>
      <c r="AA1237" s="25">
        <v>46</v>
      </c>
      <c r="AB1237" s="26">
        <f>'TAZ 1454 2015 Land Use'!H1237</f>
        <v>1547</v>
      </c>
      <c r="AC1237" s="25">
        <f t="shared" si="64"/>
        <v>1180</v>
      </c>
      <c r="AD1237" s="25">
        <f t="shared" si="65"/>
        <v>367</v>
      </c>
      <c r="AE1237" s="29">
        <f t="shared" si="66"/>
        <v>5.0972222222222223</v>
      </c>
    </row>
    <row r="1238" spans="1:31" x14ac:dyDescent="0.25">
      <c r="A1238" s="23">
        <v>6</v>
      </c>
      <c r="B1238" s="25">
        <v>1237</v>
      </c>
      <c r="C1238" s="25">
        <v>942</v>
      </c>
      <c r="D1238" s="25">
        <v>2596</v>
      </c>
      <c r="E1238" s="25">
        <v>258</v>
      </c>
      <c r="F1238" s="25">
        <v>313</v>
      </c>
      <c r="G1238" s="25">
        <v>105</v>
      </c>
      <c r="H1238" s="25">
        <v>266</v>
      </c>
      <c r="I1238" s="25">
        <v>216</v>
      </c>
      <c r="J1238" s="25">
        <v>364</v>
      </c>
      <c r="K1238" s="25">
        <v>244</v>
      </c>
      <c r="L1238" s="25">
        <v>118</v>
      </c>
      <c r="M1238" s="25">
        <v>644</v>
      </c>
      <c r="N1238" s="25">
        <v>298</v>
      </c>
      <c r="O1238" s="25">
        <v>306</v>
      </c>
      <c r="P1238" s="25">
        <v>352</v>
      </c>
      <c r="Q1238" s="25">
        <v>159</v>
      </c>
      <c r="R1238" s="25">
        <v>125</v>
      </c>
      <c r="S1238" s="25">
        <v>126</v>
      </c>
      <c r="T1238" s="25">
        <v>491</v>
      </c>
      <c r="U1238" s="25">
        <v>976</v>
      </c>
      <c r="V1238" s="25">
        <v>650</v>
      </c>
      <c r="W1238" s="25">
        <v>353</v>
      </c>
      <c r="X1238" s="25">
        <v>0</v>
      </c>
      <c r="Y1238" s="25">
        <v>0</v>
      </c>
      <c r="Z1238" s="25">
        <v>0</v>
      </c>
      <c r="AA1238" s="25">
        <v>0</v>
      </c>
      <c r="AB1238" s="26">
        <f>'TAZ 1454 2015 Land Use'!H1238</f>
        <v>1440</v>
      </c>
      <c r="AC1238" s="25">
        <f t="shared" si="64"/>
        <v>852</v>
      </c>
      <c r="AD1238" s="25">
        <f t="shared" si="65"/>
        <v>588</v>
      </c>
      <c r="AE1238" s="29">
        <f t="shared" si="66"/>
        <v>4.9830508474576272</v>
      </c>
    </row>
    <row r="1239" spans="1:31" x14ac:dyDescent="0.25">
      <c r="A1239" s="23">
        <v>6</v>
      </c>
      <c r="B1239" s="25">
        <v>1238</v>
      </c>
      <c r="C1239" s="25">
        <v>220</v>
      </c>
      <c r="D1239" s="25">
        <v>767</v>
      </c>
      <c r="E1239" s="25">
        <v>26</v>
      </c>
      <c r="F1239" s="25">
        <v>69</v>
      </c>
      <c r="G1239" s="25">
        <v>70</v>
      </c>
      <c r="H1239" s="25">
        <v>55</v>
      </c>
      <c r="I1239" s="25">
        <v>68</v>
      </c>
      <c r="J1239" s="25">
        <v>80</v>
      </c>
      <c r="K1239" s="25">
        <v>60</v>
      </c>
      <c r="L1239" s="25">
        <v>12</v>
      </c>
      <c r="M1239" s="25">
        <v>145</v>
      </c>
      <c r="N1239" s="25">
        <v>75</v>
      </c>
      <c r="O1239" s="25">
        <v>35</v>
      </c>
      <c r="P1239" s="25">
        <v>48</v>
      </c>
      <c r="Q1239" s="25">
        <v>56</v>
      </c>
      <c r="R1239" s="25">
        <v>81</v>
      </c>
      <c r="S1239" s="25">
        <v>35</v>
      </c>
      <c r="T1239" s="25">
        <v>171</v>
      </c>
      <c r="U1239" s="25">
        <v>326</v>
      </c>
      <c r="V1239" s="25">
        <v>158</v>
      </c>
      <c r="W1239" s="25">
        <v>77</v>
      </c>
      <c r="X1239" s="25">
        <v>87</v>
      </c>
      <c r="Y1239" s="25">
        <v>83</v>
      </c>
      <c r="Z1239" s="25">
        <v>0</v>
      </c>
      <c r="AA1239" s="25">
        <v>4</v>
      </c>
      <c r="AB1239" s="26">
        <f>'TAZ 1454 2015 Land Use'!H1239</f>
        <v>358</v>
      </c>
      <c r="AC1239" s="25">
        <f t="shared" si="64"/>
        <v>200</v>
      </c>
      <c r="AD1239" s="25">
        <f t="shared" si="65"/>
        <v>158</v>
      </c>
      <c r="AE1239" s="29">
        <f t="shared" si="66"/>
        <v>13.166666666666666</v>
      </c>
    </row>
    <row r="1240" spans="1:31" x14ac:dyDescent="0.25">
      <c r="A1240" s="23">
        <v>6</v>
      </c>
      <c r="B1240" s="25">
        <v>1239</v>
      </c>
      <c r="C1240" s="25">
        <v>870</v>
      </c>
      <c r="D1240" s="25">
        <v>3246</v>
      </c>
      <c r="E1240" s="25">
        <v>75</v>
      </c>
      <c r="F1240" s="25">
        <v>236</v>
      </c>
      <c r="G1240" s="25">
        <v>192</v>
      </c>
      <c r="H1240" s="25">
        <v>367</v>
      </c>
      <c r="I1240" s="25">
        <v>125</v>
      </c>
      <c r="J1240" s="25">
        <v>340</v>
      </c>
      <c r="K1240" s="25">
        <v>260</v>
      </c>
      <c r="L1240" s="25">
        <v>145</v>
      </c>
      <c r="M1240" s="25">
        <v>468</v>
      </c>
      <c r="N1240" s="25">
        <v>402</v>
      </c>
      <c r="O1240" s="25">
        <v>248</v>
      </c>
      <c r="P1240" s="25">
        <v>243</v>
      </c>
      <c r="Q1240" s="25">
        <v>227</v>
      </c>
      <c r="R1240" s="25">
        <v>152</v>
      </c>
      <c r="S1240" s="25">
        <v>171</v>
      </c>
      <c r="T1240" s="25">
        <v>676</v>
      </c>
      <c r="U1240" s="25">
        <v>1192</v>
      </c>
      <c r="V1240" s="25">
        <v>777</v>
      </c>
      <c r="W1240" s="25">
        <v>430</v>
      </c>
      <c r="X1240" s="25">
        <v>39</v>
      </c>
      <c r="Y1240" s="25">
        <v>0</v>
      </c>
      <c r="Z1240" s="25">
        <v>0</v>
      </c>
      <c r="AA1240" s="25">
        <v>39</v>
      </c>
      <c r="AB1240" s="26">
        <f>'TAZ 1454 2015 Land Use'!H1240</f>
        <v>1641</v>
      </c>
      <c r="AC1240" s="25">
        <f t="shared" si="64"/>
        <v>860</v>
      </c>
      <c r="AD1240" s="25">
        <f t="shared" si="65"/>
        <v>781</v>
      </c>
      <c r="AE1240" s="29">
        <f t="shared" si="66"/>
        <v>5.386206896551724</v>
      </c>
    </row>
    <row r="1241" spans="1:31" x14ac:dyDescent="0.25">
      <c r="A1241" s="23">
        <v>6</v>
      </c>
      <c r="B1241" s="25">
        <v>1240</v>
      </c>
      <c r="C1241" s="25">
        <v>1519</v>
      </c>
      <c r="D1241" s="25">
        <v>5570</v>
      </c>
      <c r="E1241" s="25">
        <v>124</v>
      </c>
      <c r="F1241" s="25">
        <v>427</v>
      </c>
      <c r="G1241" s="25">
        <v>222</v>
      </c>
      <c r="H1241" s="25">
        <v>746</v>
      </c>
      <c r="I1241" s="25">
        <v>303</v>
      </c>
      <c r="J1241" s="25">
        <v>541</v>
      </c>
      <c r="K1241" s="25">
        <v>426</v>
      </c>
      <c r="L1241" s="25">
        <v>249</v>
      </c>
      <c r="M1241" s="25">
        <v>779</v>
      </c>
      <c r="N1241" s="25">
        <v>740</v>
      </c>
      <c r="O1241" s="25">
        <v>429</v>
      </c>
      <c r="P1241" s="25">
        <v>596</v>
      </c>
      <c r="Q1241" s="25">
        <v>356</v>
      </c>
      <c r="R1241" s="25">
        <v>138</v>
      </c>
      <c r="S1241" s="25">
        <v>370</v>
      </c>
      <c r="T1241" s="25">
        <v>1208</v>
      </c>
      <c r="U1241" s="25">
        <v>1872</v>
      </c>
      <c r="V1241" s="25">
        <v>1382</v>
      </c>
      <c r="W1241" s="25">
        <v>738</v>
      </c>
      <c r="X1241" s="25">
        <v>43</v>
      </c>
      <c r="Y1241" s="25">
        <v>0</v>
      </c>
      <c r="Z1241" s="25">
        <v>0</v>
      </c>
      <c r="AA1241" s="25">
        <v>43</v>
      </c>
      <c r="AB1241" s="26">
        <f>'TAZ 1454 2015 Land Use'!H1241</f>
        <v>2482</v>
      </c>
      <c r="AC1241" s="25">
        <f t="shared" si="64"/>
        <v>1393</v>
      </c>
      <c r="AD1241" s="25">
        <f t="shared" si="65"/>
        <v>1089</v>
      </c>
      <c r="AE1241" s="29">
        <f t="shared" si="66"/>
        <v>4.3734939759036147</v>
      </c>
    </row>
    <row r="1242" spans="1:31" x14ac:dyDescent="0.25">
      <c r="A1242" s="23">
        <v>6</v>
      </c>
      <c r="B1242" s="25">
        <v>1241</v>
      </c>
      <c r="C1242" s="25">
        <v>1231</v>
      </c>
      <c r="D1242" s="25">
        <v>2618</v>
      </c>
      <c r="E1242" s="25">
        <v>584</v>
      </c>
      <c r="F1242" s="25">
        <v>288</v>
      </c>
      <c r="G1242" s="25">
        <v>195</v>
      </c>
      <c r="H1242" s="25">
        <v>164</v>
      </c>
      <c r="I1242" s="25">
        <v>714</v>
      </c>
      <c r="J1242" s="25">
        <v>304</v>
      </c>
      <c r="K1242" s="25">
        <v>149</v>
      </c>
      <c r="L1242" s="25">
        <v>64</v>
      </c>
      <c r="M1242" s="25">
        <v>862</v>
      </c>
      <c r="N1242" s="25">
        <v>369</v>
      </c>
      <c r="O1242" s="25">
        <v>889</v>
      </c>
      <c r="P1242" s="25">
        <v>211</v>
      </c>
      <c r="Q1242" s="25">
        <v>131</v>
      </c>
      <c r="R1242" s="25">
        <v>0</v>
      </c>
      <c r="S1242" s="25">
        <v>292</v>
      </c>
      <c r="T1242" s="25">
        <v>300</v>
      </c>
      <c r="U1242" s="25">
        <v>810</v>
      </c>
      <c r="V1242" s="25">
        <v>652</v>
      </c>
      <c r="W1242" s="25">
        <v>564</v>
      </c>
      <c r="X1242" s="25">
        <v>38</v>
      </c>
      <c r="Y1242" s="25">
        <v>0</v>
      </c>
      <c r="Z1242" s="25">
        <v>0</v>
      </c>
      <c r="AA1242" s="25">
        <v>38</v>
      </c>
      <c r="AB1242" s="26">
        <f>'TAZ 1454 2015 Land Use'!H1242</f>
        <v>895</v>
      </c>
      <c r="AC1242" s="25">
        <f t="shared" si="64"/>
        <v>602</v>
      </c>
      <c r="AD1242" s="25">
        <f t="shared" si="65"/>
        <v>293</v>
      </c>
      <c r="AE1242" s="29">
        <f t="shared" si="66"/>
        <v>4.578125</v>
      </c>
    </row>
    <row r="1243" spans="1:31" x14ac:dyDescent="0.25">
      <c r="A1243" s="23">
        <v>6</v>
      </c>
      <c r="B1243" s="25">
        <v>1242</v>
      </c>
      <c r="C1243" s="25">
        <v>2111</v>
      </c>
      <c r="D1243" s="25">
        <v>5656</v>
      </c>
      <c r="E1243" s="25">
        <v>572</v>
      </c>
      <c r="F1243" s="25">
        <v>703</v>
      </c>
      <c r="G1243" s="25">
        <v>302</v>
      </c>
      <c r="H1243" s="25">
        <v>534</v>
      </c>
      <c r="I1243" s="25">
        <v>748</v>
      </c>
      <c r="J1243" s="25">
        <v>495</v>
      </c>
      <c r="K1243" s="25">
        <v>624</v>
      </c>
      <c r="L1243" s="25">
        <v>244</v>
      </c>
      <c r="M1243" s="25">
        <v>1320</v>
      </c>
      <c r="N1243" s="25">
        <v>791</v>
      </c>
      <c r="O1243" s="25">
        <v>674</v>
      </c>
      <c r="P1243" s="25">
        <v>683</v>
      </c>
      <c r="Q1243" s="25">
        <v>423</v>
      </c>
      <c r="R1243" s="25">
        <v>331</v>
      </c>
      <c r="S1243" s="25">
        <v>487</v>
      </c>
      <c r="T1243" s="25">
        <v>772</v>
      </c>
      <c r="U1243" s="25">
        <v>1896</v>
      </c>
      <c r="V1243" s="25">
        <v>1608</v>
      </c>
      <c r="W1243" s="25">
        <v>893</v>
      </c>
      <c r="X1243" s="25">
        <v>3</v>
      </c>
      <c r="Y1243" s="25">
        <v>0</v>
      </c>
      <c r="Z1243" s="25">
        <v>0</v>
      </c>
      <c r="AA1243" s="25">
        <v>3</v>
      </c>
      <c r="AB1243" s="26">
        <f>'TAZ 1454 2015 Land Use'!H1243</f>
        <v>2893</v>
      </c>
      <c r="AC1243" s="25">
        <f t="shared" si="64"/>
        <v>1743</v>
      </c>
      <c r="AD1243" s="25">
        <f t="shared" si="65"/>
        <v>1150</v>
      </c>
      <c r="AE1243" s="29">
        <f t="shared" si="66"/>
        <v>4.7131147540983607</v>
      </c>
    </row>
    <row r="1244" spans="1:31" x14ac:dyDescent="0.25">
      <c r="A1244" s="23">
        <v>6</v>
      </c>
      <c r="B1244" s="25">
        <v>1243</v>
      </c>
      <c r="C1244" s="25">
        <v>1811</v>
      </c>
      <c r="D1244" s="25">
        <v>4544</v>
      </c>
      <c r="E1244" s="25">
        <v>718</v>
      </c>
      <c r="F1244" s="25">
        <v>426</v>
      </c>
      <c r="G1244" s="25">
        <v>305</v>
      </c>
      <c r="H1244" s="25">
        <v>362</v>
      </c>
      <c r="I1244" s="25">
        <v>636</v>
      </c>
      <c r="J1244" s="25">
        <v>833</v>
      </c>
      <c r="K1244" s="25">
        <v>248</v>
      </c>
      <c r="L1244" s="25">
        <v>94</v>
      </c>
      <c r="M1244" s="25">
        <v>1262</v>
      </c>
      <c r="N1244" s="25">
        <v>549</v>
      </c>
      <c r="O1244" s="25">
        <v>946</v>
      </c>
      <c r="P1244" s="25">
        <v>454</v>
      </c>
      <c r="Q1244" s="25">
        <v>374</v>
      </c>
      <c r="R1244" s="25">
        <v>37</v>
      </c>
      <c r="S1244" s="25">
        <v>398</v>
      </c>
      <c r="T1244" s="25">
        <v>676</v>
      </c>
      <c r="U1244" s="25">
        <v>1337</v>
      </c>
      <c r="V1244" s="25">
        <v>1134</v>
      </c>
      <c r="W1244" s="25">
        <v>999</v>
      </c>
      <c r="X1244" s="25">
        <v>125</v>
      </c>
      <c r="Y1244" s="25">
        <v>0</v>
      </c>
      <c r="Z1244" s="25">
        <v>0</v>
      </c>
      <c r="AA1244" s="25">
        <v>125</v>
      </c>
      <c r="AB1244" s="26">
        <f>'TAZ 1454 2015 Land Use'!H1244</f>
        <v>1785</v>
      </c>
      <c r="AC1244" s="25">
        <f t="shared" si="64"/>
        <v>1329</v>
      </c>
      <c r="AD1244" s="25">
        <f t="shared" si="65"/>
        <v>456</v>
      </c>
      <c r="AE1244" s="29">
        <f t="shared" si="66"/>
        <v>4.8510638297872344</v>
      </c>
    </row>
    <row r="1245" spans="1:31" x14ac:dyDescent="0.25">
      <c r="A1245" s="23">
        <v>6</v>
      </c>
      <c r="B1245" s="25">
        <v>1244</v>
      </c>
      <c r="C1245" s="25">
        <v>1744</v>
      </c>
      <c r="D1245" s="25">
        <v>6213</v>
      </c>
      <c r="E1245" s="25">
        <v>273</v>
      </c>
      <c r="F1245" s="25">
        <v>515</v>
      </c>
      <c r="G1245" s="25">
        <v>149</v>
      </c>
      <c r="H1245" s="25">
        <v>807</v>
      </c>
      <c r="I1245" s="25">
        <v>565</v>
      </c>
      <c r="J1245" s="25">
        <v>608</v>
      </c>
      <c r="K1245" s="25">
        <v>391</v>
      </c>
      <c r="L1245" s="25">
        <v>180</v>
      </c>
      <c r="M1245" s="25">
        <v>1048</v>
      </c>
      <c r="N1245" s="25">
        <v>696</v>
      </c>
      <c r="O1245" s="25">
        <v>805</v>
      </c>
      <c r="P1245" s="25">
        <v>517</v>
      </c>
      <c r="Q1245" s="25">
        <v>361</v>
      </c>
      <c r="R1245" s="25">
        <v>61</v>
      </c>
      <c r="S1245" s="25">
        <v>457</v>
      </c>
      <c r="T1245" s="25">
        <v>1241</v>
      </c>
      <c r="U1245" s="25">
        <v>1942</v>
      </c>
      <c r="V1245" s="25">
        <v>1685</v>
      </c>
      <c r="W1245" s="25">
        <v>888</v>
      </c>
      <c r="X1245" s="25">
        <v>29</v>
      </c>
      <c r="Y1245" s="25">
        <v>0</v>
      </c>
      <c r="Z1245" s="25">
        <v>0</v>
      </c>
      <c r="AA1245" s="25">
        <v>29</v>
      </c>
      <c r="AB1245" s="26">
        <f>'TAZ 1454 2015 Land Use'!H1245</f>
        <v>2184</v>
      </c>
      <c r="AC1245" s="25">
        <f t="shared" si="64"/>
        <v>1390</v>
      </c>
      <c r="AD1245" s="25">
        <f t="shared" si="65"/>
        <v>794</v>
      </c>
      <c r="AE1245" s="29">
        <f t="shared" si="66"/>
        <v>4.4111111111111114</v>
      </c>
    </row>
    <row r="1246" spans="1:31" x14ac:dyDescent="0.25">
      <c r="A1246" s="23">
        <v>6</v>
      </c>
      <c r="B1246" s="25">
        <v>1245</v>
      </c>
      <c r="C1246" s="25">
        <v>1641</v>
      </c>
      <c r="D1246" s="25">
        <v>5616</v>
      </c>
      <c r="E1246" s="25">
        <v>214</v>
      </c>
      <c r="F1246" s="25">
        <v>493</v>
      </c>
      <c r="G1246" s="25">
        <v>345</v>
      </c>
      <c r="H1246" s="25">
        <v>589</v>
      </c>
      <c r="I1246" s="25">
        <v>282</v>
      </c>
      <c r="J1246" s="25">
        <v>776</v>
      </c>
      <c r="K1246" s="25">
        <v>363</v>
      </c>
      <c r="L1246" s="25">
        <v>220</v>
      </c>
      <c r="M1246" s="25">
        <v>1022</v>
      </c>
      <c r="N1246" s="25">
        <v>619</v>
      </c>
      <c r="O1246" s="25">
        <v>465</v>
      </c>
      <c r="P1246" s="25">
        <v>581</v>
      </c>
      <c r="Q1246" s="25">
        <v>448</v>
      </c>
      <c r="R1246" s="25">
        <v>147</v>
      </c>
      <c r="S1246" s="25">
        <v>442</v>
      </c>
      <c r="T1246" s="25">
        <v>894</v>
      </c>
      <c r="U1246" s="25">
        <v>1948</v>
      </c>
      <c r="V1246" s="25">
        <v>1637</v>
      </c>
      <c r="W1246" s="25">
        <v>695</v>
      </c>
      <c r="X1246" s="25">
        <v>18</v>
      </c>
      <c r="Y1246" s="25">
        <v>0</v>
      </c>
      <c r="Z1246" s="25">
        <v>0</v>
      </c>
      <c r="AA1246" s="25">
        <v>18</v>
      </c>
      <c r="AB1246" s="26">
        <f>'TAZ 1454 2015 Land Use'!H1246</f>
        <v>2562</v>
      </c>
      <c r="AC1246" s="25">
        <f t="shared" si="64"/>
        <v>1502</v>
      </c>
      <c r="AD1246" s="25">
        <f t="shared" si="65"/>
        <v>1060</v>
      </c>
      <c r="AE1246" s="29">
        <f t="shared" si="66"/>
        <v>4.8181818181818183</v>
      </c>
    </row>
    <row r="1247" spans="1:31" x14ac:dyDescent="0.25">
      <c r="A1247" s="23">
        <v>6</v>
      </c>
      <c r="B1247" s="25">
        <v>1246</v>
      </c>
      <c r="C1247" s="25">
        <v>3472</v>
      </c>
      <c r="D1247" s="25">
        <v>10921</v>
      </c>
      <c r="E1247" s="25">
        <v>421</v>
      </c>
      <c r="F1247" s="25">
        <v>1224</v>
      </c>
      <c r="G1247" s="25">
        <v>749</v>
      </c>
      <c r="H1247" s="25">
        <v>1078</v>
      </c>
      <c r="I1247" s="25">
        <v>639</v>
      </c>
      <c r="J1247" s="25">
        <v>1236</v>
      </c>
      <c r="K1247" s="25">
        <v>1131</v>
      </c>
      <c r="L1247" s="25">
        <v>466</v>
      </c>
      <c r="M1247" s="25">
        <v>2286</v>
      </c>
      <c r="N1247" s="25">
        <v>1186</v>
      </c>
      <c r="O1247" s="25">
        <v>804</v>
      </c>
      <c r="P1247" s="25">
        <v>813</v>
      </c>
      <c r="Q1247" s="25">
        <v>896</v>
      </c>
      <c r="R1247" s="25">
        <v>959</v>
      </c>
      <c r="S1247" s="25">
        <v>533</v>
      </c>
      <c r="T1247" s="25">
        <v>1394</v>
      </c>
      <c r="U1247" s="25">
        <v>4013</v>
      </c>
      <c r="V1247" s="25">
        <v>3419</v>
      </c>
      <c r="W1247" s="25">
        <v>1562</v>
      </c>
      <c r="X1247" s="25">
        <v>21</v>
      </c>
      <c r="Y1247" s="25">
        <v>0</v>
      </c>
      <c r="Z1247" s="25">
        <v>0</v>
      </c>
      <c r="AA1247" s="25">
        <v>21</v>
      </c>
      <c r="AB1247" s="26">
        <f>'TAZ 1454 2015 Land Use'!H1247</f>
        <v>5589</v>
      </c>
      <c r="AC1247" s="25">
        <f t="shared" si="64"/>
        <v>3498</v>
      </c>
      <c r="AD1247" s="25">
        <f t="shared" si="65"/>
        <v>2091</v>
      </c>
      <c r="AE1247" s="29">
        <f t="shared" si="66"/>
        <v>4.4871244635193133</v>
      </c>
    </row>
    <row r="1248" spans="1:31" x14ac:dyDescent="0.25">
      <c r="A1248" s="23">
        <v>6</v>
      </c>
      <c r="B1248" s="25">
        <v>1247</v>
      </c>
      <c r="C1248" s="25">
        <v>3424</v>
      </c>
      <c r="D1248" s="25">
        <v>11242</v>
      </c>
      <c r="E1248" s="25">
        <v>442</v>
      </c>
      <c r="F1248" s="25">
        <v>891</v>
      </c>
      <c r="G1248" s="25">
        <v>867</v>
      </c>
      <c r="H1248" s="25">
        <v>1224</v>
      </c>
      <c r="I1248" s="25">
        <v>460</v>
      </c>
      <c r="J1248" s="25">
        <v>1161</v>
      </c>
      <c r="K1248" s="25">
        <v>1289</v>
      </c>
      <c r="L1248" s="25">
        <v>514</v>
      </c>
      <c r="M1248" s="25">
        <v>1954</v>
      </c>
      <c r="N1248" s="25">
        <v>1470</v>
      </c>
      <c r="O1248" s="25">
        <v>340</v>
      </c>
      <c r="P1248" s="25">
        <v>969</v>
      </c>
      <c r="Q1248" s="25">
        <v>1082</v>
      </c>
      <c r="R1248" s="25">
        <v>1033</v>
      </c>
      <c r="S1248" s="25">
        <v>517</v>
      </c>
      <c r="T1248" s="25">
        <v>2486</v>
      </c>
      <c r="U1248" s="25">
        <v>3494</v>
      </c>
      <c r="V1248" s="25">
        <v>3641</v>
      </c>
      <c r="W1248" s="25">
        <v>1104</v>
      </c>
      <c r="X1248" s="25">
        <v>3</v>
      </c>
      <c r="Y1248" s="25">
        <v>0</v>
      </c>
      <c r="Z1248" s="25">
        <v>0</v>
      </c>
      <c r="AA1248" s="25">
        <v>3</v>
      </c>
      <c r="AB1248" s="26">
        <f>'TAZ 1454 2015 Land Use'!H1248</f>
        <v>5808</v>
      </c>
      <c r="AC1248" s="25">
        <f t="shared" si="64"/>
        <v>3739</v>
      </c>
      <c r="AD1248" s="25">
        <f t="shared" si="65"/>
        <v>2069</v>
      </c>
      <c r="AE1248" s="29">
        <f t="shared" si="66"/>
        <v>4.0252918287937742</v>
      </c>
    </row>
    <row r="1249" spans="1:31" x14ac:dyDescent="0.25">
      <c r="A1249" s="23">
        <v>6</v>
      </c>
      <c r="B1249" s="25">
        <v>1248</v>
      </c>
      <c r="C1249" s="25">
        <v>3030</v>
      </c>
      <c r="D1249" s="25">
        <v>9192</v>
      </c>
      <c r="E1249" s="25">
        <v>433</v>
      </c>
      <c r="F1249" s="25">
        <v>1252</v>
      </c>
      <c r="G1249" s="25">
        <v>374</v>
      </c>
      <c r="H1249" s="25">
        <v>971</v>
      </c>
      <c r="I1249" s="25">
        <v>667</v>
      </c>
      <c r="J1249" s="25">
        <v>1195</v>
      </c>
      <c r="K1249" s="25">
        <v>886</v>
      </c>
      <c r="L1249" s="25">
        <v>282</v>
      </c>
      <c r="M1249" s="25">
        <v>1873</v>
      </c>
      <c r="N1249" s="25">
        <v>1157</v>
      </c>
      <c r="O1249" s="25">
        <v>408</v>
      </c>
      <c r="P1249" s="25">
        <v>704</v>
      </c>
      <c r="Q1249" s="25">
        <v>714</v>
      </c>
      <c r="R1249" s="25">
        <v>1204</v>
      </c>
      <c r="S1249" s="25">
        <v>533</v>
      </c>
      <c r="T1249" s="25">
        <v>1867</v>
      </c>
      <c r="U1249" s="25">
        <v>2709</v>
      </c>
      <c r="V1249" s="25">
        <v>2677</v>
      </c>
      <c r="W1249" s="25">
        <v>1406</v>
      </c>
      <c r="X1249" s="25">
        <v>4</v>
      </c>
      <c r="Y1249" s="25">
        <v>0</v>
      </c>
      <c r="Z1249" s="25">
        <v>0</v>
      </c>
      <c r="AA1249" s="25">
        <v>4</v>
      </c>
      <c r="AB1249" s="26">
        <f>'TAZ 1454 2015 Land Use'!H1249</f>
        <v>4245</v>
      </c>
      <c r="AC1249" s="25">
        <f t="shared" si="64"/>
        <v>2967</v>
      </c>
      <c r="AD1249" s="25">
        <f t="shared" si="65"/>
        <v>1278</v>
      </c>
      <c r="AE1249" s="29">
        <f t="shared" si="66"/>
        <v>4.5319148936170217</v>
      </c>
    </row>
    <row r="1250" spans="1:31" x14ac:dyDescent="0.25">
      <c r="A1250" s="23">
        <v>6</v>
      </c>
      <c r="B1250" s="25">
        <v>1249</v>
      </c>
      <c r="C1250" s="25">
        <v>1656</v>
      </c>
      <c r="D1250" s="25">
        <v>4916</v>
      </c>
      <c r="E1250" s="25">
        <v>220</v>
      </c>
      <c r="F1250" s="25">
        <v>598</v>
      </c>
      <c r="G1250" s="25">
        <v>315</v>
      </c>
      <c r="H1250" s="25">
        <v>523</v>
      </c>
      <c r="I1250" s="25">
        <v>320</v>
      </c>
      <c r="J1250" s="25">
        <v>627</v>
      </c>
      <c r="K1250" s="25">
        <v>550</v>
      </c>
      <c r="L1250" s="25">
        <v>159</v>
      </c>
      <c r="M1250" s="25">
        <v>1151</v>
      </c>
      <c r="N1250" s="25">
        <v>505</v>
      </c>
      <c r="O1250" s="25">
        <v>154</v>
      </c>
      <c r="P1250" s="25">
        <v>545</v>
      </c>
      <c r="Q1250" s="25">
        <v>598</v>
      </c>
      <c r="R1250" s="25">
        <v>359</v>
      </c>
      <c r="S1250" s="25">
        <v>290</v>
      </c>
      <c r="T1250" s="25">
        <v>803</v>
      </c>
      <c r="U1250" s="25">
        <v>1598</v>
      </c>
      <c r="V1250" s="25">
        <v>1497</v>
      </c>
      <c r="W1250" s="25">
        <v>728</v>
      </c>
      <c r="X1250" s="25">
        <v>5</v>
      </c>
      <c r="Y1250" s="25">
        <v>0</v>
      </c>
      <c r="Z1250" s="25">
        <v>0</v>
      </c>
      <c r="AA1250" s="25">
        <v>5</v>
      </c>
      <c r="AB1250" s="26">
        <f>'TAZ 1454 2015 Land Use'!H1250</f>
        <v>2528</v>
      </c>
      <c r="AC1250" s="25">
        <f t="shared" si="64"/>
        <v>1727</v>
      </c>
      <c r="AD1250" s="25">
        <f t="shared" si="65"/>
        <v>801</v>
      </c>
      <c r="AE1250" s="29">
        <f t="shared" si="66"/>
        <v>5.0377358490566042</v>
      </c>
    </row>
    <row r="1251" spans="1:31" x14ac:dyDescent="0.25">
      <c r="A1251" s="23">
        <v>6</v>
      </c>
      <c r="B1251" s="25">
        <v>1250</v>
      </c>
      <c r="C1251" s="25">
        <v>1756</v>
      </c>
      <c r="D1251" s="25">
        <v>5333</v>
      </c>
      <c r="E1251" s="25">
        <v>357</v>
      </c>
      <c r="F1251" s="25">
        <v>499</v>
      </c>
      <c r="G1251" s="25">
        <v>397</v>
      </c>
      <c r="H1251" s="25">
        <v>503</v>
      </c>
      <c r="I1251" s="25">
        <v>469</v>
      </c>
      <c r="J1251" s="25">
        <v>694</v>
      </c>
      <c r="K1251" s="25">
        <v>359</v>
      </c>
      <c r="L1251" s="25">
        <v>234</v>
      </c>
      <c r="M1251" s="25">
        <v>1100</v>
      </c>
      <c r="N1251" s="25">
        <v>656</v>
      </c>
      <c r="O1251" s="25">
        <v>737</v>
      </c>
      <c r="P1251" s="25">
        <v>600</v>
      </c>
      <c r="Q1251" s="25">
        <v>294</v>
      </c>
      <c r="R1251" s="25">
        <v>125</v>
      </c>
      <c r="S1251" s="25">
        <v>273</v>
      </c>
      <c r="T1251" s="25">
        <v>1225</v>
      </c>
      <c r="U1251" s="25">
        <v>2042</v>
      </c>
      <c r="V1251" s="25">
        <v>1346</v>
      </c>
      <c r="W1251" s="25">
        <v>447</v>
      </c>
      <c r="X1251" s="25">
        <v>6</v>
      </c>
      <c r="Y1251" s="25">
        <v>0</v>
      </c>
      <c r="Z1251" s="25">
        <v>0</v>
      </c>
      <c r="AA1251" s="25">
        <v>6</v>
      </c>
      <c r="AB1251" s="26">
        <f>'TAZ 1454 2015 Land Use'!H1251</f>
        <v>2491</v>
      </c>
      <c r="AC1251" s="25">
        <f t="shared" si="64"/>
        <v>1412</v>
      </c>
      <c r="AD1251" s="25">
        <f t="shared" si="65"/>
        <v>1079</v>
      </c>
      <c r="AE1251" s="29">
        <f t="shared" si="66"/>
        <v>4.6111111111111107</v>
      </c>
    </row>
    <row r="1252" spans="1:31" x14ac:dyDescent="0.25">
      <c r="A1252" s="23">
        <v>6</v>
      </c>
      <c r="B1252" s="25">
        <v>1251</v>
      </c>
      <c r="C1252" s="25">
        <v>2348</v>
      </c>
      <c r="D1252" s="25">
        <v>6786</v>
      </c>
      <c r="E1252" s="25">
        <v>505</v>
      </c>
      <c r="F1252" s="25">
        <v>730</v>
      </c>
      <c r="G1252" s="25">
        <v>409</v>
      </c>
      <c r="H1252" s="25">
        <v>704</v>
      </c>
      <c r="I1252" s="25">
        <v>611</v>
      </c>
      <c r="J1252" s="25">
        <v>815</v>
      </c>
      <c r="K1252" s="25">
        <v>745</v>
      </c>
      <c r="L1252" s="25">
        <v>177</v>
      </c>
      <c r="M1252" s="25">
        <v>1527</v>
      </c>
      <c r="N1252" s="25">
        <v>821</v>
      </c>
      <c r="O1252" s="25">
        <v>812</v>
      </c>
      <c r="P1252" s="25">
        <v>632</v>
      </c>
      <c r="Q1252" s="25">
        <v>564</v>
      </c>
      <c r="R1252" s="25">
        <v>340</v>
      </c>
      <c r="S1252" s="25">
        <v>360</v>
      </c>
      <c r="T1252" s="25">
        <v>1398</v>
      </c>
      <c r="U1252" s="25">
        <v>2417</v>
      </c>
      <c r="V1252" s="25">
        <v>1836</v>
      </c>
      <c r="W1252" s="25">
        <v>775</v>
      </c>
      <c r="X1252" s="25">
        <v>12</v>
      </c>
      <c r="Y1252" s="25">
        <v>0</v>
      </c>
      <c r="Z1252" s="25">
        <v>0</v>
      </c>
      <c r="AA1252" s="25">
        <v>12</v>
      </c>
      <c r="AB1252" s="26">
        <f>'TAZ 1454 2015 Land Use'!H1252</f>
        <v>3258</v>
      </c>
      <c r="AC1252" s="25">
        <f t="shared" si="64"/>
        <v>2305</v>
      </c>
      <c r="AD1252" s="25">
        <f t="shared" si="65"/>
        <v>953</v>
      </c>
      <c r="AE1252" s="29">
        <f t="shared" si="66"/>
        <v>5.3841807909604515</v>
      </c>
    </row>
    <row r="1253" spans="1:31" x14ac:dyDescent="0.25">
      <c r="A1253" s="23">
        <v>6</v>
      </c>
      <c r="B1253" s="25">
        <v>1252</v>
      </c>
      <c r="C1253" s="25">
        <v>841</v>
      </c>
      <c r="D1253" s="25">
        <v>3681</v>
      </c>
      <c r="E1253" s="25">
        <v>34</v>
      </c>
      <c r="F1253" s="25">
        <v>202</v>
      </c>
      <c r="G1253" s="25">
        <v>256</v>
      </c>
      <c r="H1253" s="25">
        <v>349</v>
      </c>
      <c r="I1253" s="25">
        <v>58</v>
      </c>
      <c r="J1253" s="25">
        <v>454</v>
      </c>
      <c r="K1253" s="25">
        <v>320</v>
      </c>
      <c r="L1253" s="25">
        <v>9</v>
      </c>
      <c r="M1253" s="25">
        <v>222</v>
      </c>
      <c r="N1253" s="25">
        <v>619</v>
      </c>
      <c r="O1253" s="25">
        <v>272</v>
      </c>
      <c r="P1253" s="25">
        <v>381</v>
      </c>
      <c r="Q1253" s="25">
        <v>161</v>
      </c>
      <c r="R1253" s="25">
        <v>27</v>
      </c>
      <c r="S1253" s="25">
        <v>535</v>
      </c>
      <c r="T1253" s="25">
        <v>704</v>
      </c>
      <c r="U1253" s="25">
        <v>2335</v>
      </c>
      <c r="V1253" s="25">
        <v>87</v>
      </c>
      <c r="W1253" s="25">
        <v>20</v>
      </c>
      <c r="X1253" s="25">
        <v>908</v>
      </c>
      <c r="Y1253" s="25">
        <v>0</v>
      </c>
      <c r="Z1253" s="25">
        <v>908</v>
      </c>
      <c r="AA1253" s="25">
        <v>0</v>
      </c>
      <c r="AB1253" s="26">
        <f>'TAZ 1454 2015 Land Use'!H1253</f>
        <v>1540</v>
      </c>
      <c r="AC1253" s="25">
        <f t="shared" si="64"/>
        <v>1094</v>
      </c>
      <c r="AD1253" s="25">
        <f t="shared" si="65"/>
        <v>446</v>
      </c>
      <c r="AE1253" s="29">
        <f t="shared" si="66"/>
        <v>49.555555555555557</v>
      </c>
    </row>
    <row r="1254" spans="1:31" x14ac:dyDescent="0.25">
      <c r="A1254" s="23">
        <v>6</v>
      </c>
      <c r="B1254" s="25">
        <v>1253</v>
      </c>
      <c r="C1254" s="25">
        <v>1218</v>
      </c>
      <c r="D1254" s="25">
        <v>3791</v>
      </c>
      <c r="E1254" s="25">
        <v>154</v>
      </c>
      <c r="F1254" s="25">
        <v>474</v>
      </c>
      <c r="G1254" s="25">
        <v>177</v>
      </c>
      <c r="H1254" s="25">
        <v>413</v>
      </c>
      <c r="I1254" s="25">
        <v>242</v>
      </c>
      <c r="J1254" s="25">
        <v>432</v>
      </c>
      <c r="K1254" s="25">
        <v>431</v>
      </c>
      <c r="L1254" s="25">
        <v>113</v>
      </c>
      <c r="M1254" s="25">
        <v>749</v>
      </c>
      <c r="N1254" s="25">
        <v>469</v>
      </c>
      <c r="O1254" s="25">
        <v>197</v>
      </c>
      <c r="P1254" s="25">
        <v>458</v>
      </c>
      <c r="Q1254" s="25">
        <v>323</v>
      </c>
      <c r="R1254" s="25">
        <v>240</v>
      </c>
      <c r="S1254" s="25">
        <v>287</v>
      </c>
      <c r="T1254" s="25">
        <v>729</v>
      </c>
      <c r="U1254" s="25">
        <v>1233</v>
      </c>
      <c r="V1254" s="25">
        <v>1172</v>
      </c>
      <c r="W1254" s="25">
        <v>370</v>
      </c>
      <c r="X1254" s="25">
        <v>0</v>
      </c>
      <c r="Y1254" s="25">
        <v>0</v>
      </c>
      <c r="Z1254" s="25">
        <v>0</v>
      </c>
      <c r="AA1254" s="25">
        <v>0</v>
      </c>
      <c r="AB1254" s="26">
        <f>'TAZ 1454 2015 Land Use'!H1254</f>
        <v>1820</v>
      </c>
      <c r="AC1254" s="25">
        <f t="shared" si="64"/>
        <v>1294</v>
      </c>
      <c r="AD1254" s="25">
        <f t="shared" si="65"/>
        <v>526</v>
      </c>
      <c r="AE1254" s="29">
        <f t="shared" si="66"/>
        <v>4.6548672566371678</v>
      </c>
    </row>
    <row r="1255" spans="1:31" x14ac:dyDescent="0.25">
      <c r="A1255" s="23">
        <v>6</v>
      </c>
      <c r="B1255" s="25">
        <v>1254</v>
      </c>
      <c r="C1255" s="25">
        <v>1820</v>
      </c>
      <c r="D1255" s="25">
        <v>6096</v>
      </c>
      <c r="E1255" s="25">
        <v>261</v>
      </c>
      <c r="F1255" s="25">
        <v>479</v>
      </c>
      <c r="G1255" s="25">
        <v>423</v>
      </c>
      <c r="H1255" s="25">
        <v>657</v>
      </c>
      <c r="I1255" s="25">
        <v>352</v>
      </c>
      <c r="J1255" s="25">
        <v>532</v>
      </c>
      <c r="K1255" s="25">
        <v>541</v>
      </c>
      <c r="L1255" s="25">
        <v>395</v>
      </c>
      <c r="M1255" s="25">
        <v>1130</v>
      </c>
      <c r="N1255" s="25">
        <v>690</v>
      </c>
      <c r="O1255" s="25">
        <v>446</v>
      </c>
      <c r="P1255" s="25">
        <v>563</v>
      </c>
      <c r="Q1255" s="25">
        <v>514</v>
      </c>
      <c r="R1255" s="25">
        <v>297</v>
      </c>
      <c r="S1255" s="25">
        <v>361</v>
      </c>
      <c r="T1255" s="25">
        <v>1286</v>
      </c>
      <c r="U1255" s="25">
        <v>2283</v>
      </c>
      <c r="V1255" s="25">
        <v>1433</v>
      </c>
      <c r="W1255" s="25">
        <v>733</v>
      </c>
      <c r="X1255" s="25">
        <v>3</v>
      </c>
      <c r="Y1255" s="25">
        <v>0</v>
      </c>
      <c r="Z1255" s="25">
        <v>0</v>
      </c>
      <c r="AA1255" s="25">
        <v>3</v>
      </c>
      <c r="AB1255" s="26">
        <f>'TAZ 1454 2015 Land Use'!H1255</f>
        <v>3284</v>
      </c>
      <c r="AC1255" s="25">
        <f t="shared" si="64"/>
        <v>1614</v>
      </c>
      <c r="AD1255" s="25">
        <f t="shared" si="65"/>
        <v>1670</v>
      </c>
      <c r="AE1255" s="29">
        <f t="shared" si="66"/>
        <v>4.2278481012658231</v>
      </c>
    </row>
    <row r="1256" spans="1:31" x14ac:dyDescent="0.25">
      <c r="A1256" s="23">
        <v>6</v>
      </c>
      <c r="B1256" s="25">
        <v>1255</v>
      </c>
      <c r="C1256" s="25">
        <v>1740</v>
      </c>
      <c r="D1256" s="25">
        <v>5336</v>
      </c>
      <c r="E1256" s="25">
        <v>320</v>
      </c>
      <c r="F1256" s="25">
        <v>518</v>
      </c>
      <c r="G1256" s="25">
        <v>336</v>
      </c>
      <c r="H1256" s="25">
        <v>566</v>
      </c>
      <c r="I1256" s="25">
        <v>430</v>
      </c>
      <c r="J1256" s="25">
        <v>543</v>
      </c>
      <c r="K1256" s="25">
        <v>548</v>
      </c>
      <c r="L1256" s="25">
        <v>219</v>
      </c>
      <c r="M1256" s="25">
        <v>1147</v>
      </c>
      <c r="N1256" s="25">
        <v>593</v>
      </c>
      <c r="O1256" s="25">
        <v>565</v>
      </c>
      <c r="P1256" s="25">
        <v>677</v>
      </c>
      <c r="Q1256" s="25">
        <v>376</v>
      </c>
      <c r="R1256" s="25">
        <v>122</v>
      </c>
      <c r="S1256" s="25">
        <v>246</v>
      </c>
      <c r="T1256" s="25">
        <v>1022</v>
      </c>
      <c r="U1256" s="25">
        <v>2062</v>
      </c>
      <c r="V1256" s="25">
        <v>1413</v>
      </c>
      <c r="W1256" s="25">
        <v>593</v>
      </c>
      <c r="X1256" s="25">
        <v>7</v>
      </c>
      <c r="Y1256" s="25">
        <v>0</v>
      </c>
      <c r="Z1256" s="25">
        <v>0</v>
      </c>
      <c r="AA1256" s="25">
        <v>7</v>
      </c>
      <c r="AB1256" s="26">
        <f>'TAZ 1454 2015 Land Use'!H1256</f>
        <v>2728</v>
      </c>
      <c r="AC1256" s="25">
        <f t="shared" si="64"/>
        <v>1639</v>
      </c>
      <c r="AD1256" s="25">
        <f t="shared" si="65"/>
        <v>1089</v>
      </c>
      <c r="AE1256" s="29">
        <f t="shared" si="66"/>
        <v>4.9726027397260273</v>
      </c>
    </row>
    <row r="1257" spans="1:31" x14ac:dyDescent="0.25">
      <c r="A1257" s="23">
        <v>6</v>
      </c>
      <c r="B1257" s="25">
        <v>1256</v>
      </c>
      <c r="C1257" s="25">
        <v>1753</v>
      </c>
      <c r="D1257" s="25">
        <v>5707</v>
      </c>
      <c r="E1257" s="25">
        <v>304</v>
      </c>
      <c r="F1257" s="25">
        <v>417</v>
      </c>
      <c r="G1257" s="25">
        <v>397</v>
      </c>
      <c r="H1257" s="25">
        <v>635</v>
      </c>
      <c r="I1257" s="25">
        <v>491</v>
      </c>
      <c r="J1257" s="25">
        <v>771</v>
      </c>
      <c r="K1257" s="25">
        <v>340</v>
      </c>
      <c r="L1257" s="25">
        <v>151</v>
      </c>
      <c r="M1257" s="25">
        <v>967</v>
      </c>
      <c r="N1257" s="25">
        <v>786</v>
      </c>
      <c r="O1257" s="25">
        <v>726</v>
      </c>
      <c r="P1257" s="25">
        <v>500</v>
      </c>
      <c r="Q1257" s="25">
        <v>395</v>
      </c>
      <c r="R1257" s="25">
        <v>132</v>
      </c>
      <c r="S1257" s="25">
        <v>362</v>
      </c>
      <c r="T1257" s="25">
        <v>1313</v>
      </c>
      <c r="U1257" s="25">
        <v>2026</v>
      </c>
      <c r="V1257" s="25">
        <v>1200</v>
      </c>
      <c r="W1257" s="25">
        <v>806</v>
      </c>
      <c r="X1257" s="25">
        <v>0</v>
      </c>
      <c r="Y1257" s="25">
        <v>0</v>
      </c>
      <c r="Z1257" s="25">
        <v>0</v>
      </c>
      <c r="AA1257" s="25">
        <v>0</v>
      </c>
      <c r="AB1257" s="26">
        <f>'TAZ 1454 2015 Land Use'!H1257</f>
        <v>2201</v>
      </c>
      <c r="AC1257" s="25">
        <f t="shared" si="64"/>
        <v>1451</v>
      </c>
      <c r="AD1257" s="25">
        <f t="shared" si="65"/>
        <v>750</v>
      </c>
      <c r="AE1257" s="29">
        <f t="shared" si="66"/>
        <v>4.9668874172185431</v>
      </c>
    </row>
    <row r="1258" spans="1:31" x14ac:dyDescent="0.25">
      <c r="A1258" s="23">
        <v>6</v>
      </c>
      <c r="B1258" s="25">
        <v>1257</v>
      </c>
      <c r="C1258" s="25">
        <v>2152</v>
      </c>
      <c r="D1258" s="25">
        <v>6671</v>
      </c>
      <c r="E1258" s="25">
        <v>430</v>
      </c>
      <c r="F1258" s="25">
        <v>640</v>
      </c>
      <c r="G1258" s="25">
        <v>403</v>
      </c>
      <c r="H1258" s="25">
        <v>679</v>
      </c>
      <c r="I1258" s="25">
        <v>627</v>
      </c>
      <c r="J1258" s="25">
        <v>751</v>
      </c>
      <c r="K1258" s="25">
        <v>626</v>
      </c>
      <c r="L1258" s="25">
        <v>148</v>
      </c>
      <c r="M1258" s="25">
        <v>1195</v>
      </c>
      <c r="N1258" s="25">
        <v>957</v>
      </c>
      <c r="O1258" s="25">
        <v>777</v>
      </c>
      <c r="P1258" s="25">
        <v>831</v>
      </c>
      <c r="Q1258" s="25">
        <v>351</v>
      </c>
      <c r="R1258" s="25">
        <v>193</v>
      </c>
      <c r="S1258" s="25">
        <v>399</v>
      </c>
      <c r="T1258" s="25">
        <v>1627</v>
      </c>
      <c r="U1258" s="25">
        <v>2259</v>
      </c>
      <c r="V1258" s="25">
        <v>1629</v>
      </c>
      <c r="W1258" s="25">
        <v>757</v>
      </c>
      <c r="X1258" s="25">
        <v>20</v>
      </c>
      <c r="Y1258" s="25">
        <v>0</v>
      </c>
      <c r="Z1258" s="25">
        <v>0</v>
      </c>
      <c r="AA1258" s="25">
        <v>20</v>
      </c>
      <c r="AB1258" s="26">
        <f>'TAZ 1454 2015 Land Use'!H1258</f>
        <v>2746</v>
      </c>
      <c r="AC1258" s="25">
        <f t="shared" si="64"/>
        <v>2003</v>
      </c>
      <c r="AD1258" s="25">
        <f t="shared" si="65"/>
        <v>743</v>
      </c>
      <c r="AE1258" s="29">
        <f t="shared" si="66"/>
        <v>5.0202702702702702</v>
      </c>
    </row>
    <row r="1259" spans="1:31" x14ac:dyDescent="0.25">
      <c r="A1259" s="23">
        <v>6</v>
      </c>
      <c r="B1259" s="25">
        <v>1258</v>
      </c>
      <c r="C1259" s="25">
        <v>1329</v>
      </c>
      <c r="D1259" s="25">
        <v>4317</v>
      </c>
      <c r="E1259" s="25">
        <v>296</v>
      </c>
      <c r="F1259" s="25">
        <v>348</v>
      </c>
      <c r="G1259" s="25">
        <v>180</v>
      </c>
      <c r="H1259" s="25">
        <v>505</v>
      </c>
      <c r="I1259" s="25">
        <v>310</v>
      </c>
      <c r="J1259" s="25">
        <v>571</v>
      </c>
      <c r="K1259" s="25">
        <v>334</v>
      </c>
      <c r="L1259" s="25">
        <v>114</v>
      </c>
      <c r="M1259" s="25">
        <v>672</v>
      </c>
      <c r="N1259" s="25">
        <v>657</v>
      </c>
      <c r="O1259" s="25">
        <v>630</v>
      </c>
      <c r="P1259" s="25">
        <v>479</v>
      </c>
      <c r="Q1259" s="25">
        <v>188</v>
      </c>
      <c r="R1259" s="25">
        <v>32</v>
      </c>
      <c r="S1259" s="25">
        <v>416</v>
      </c>
      <c r="T1259" s="25">
        <v>1268</v>
      </c>
      <c r="U1259" s="25">
        <v>1309</v>
      </c>
      <c r="V1259" s="25">
        <v>935</v>
      </c>
      <c r="W1259" s="25">
        <v>389</v>
      </c>
      <c r="X1259" s="25">
        <v>6</v>
      </c>
      <c r="Y1259" s="25">
        <v>0</v>
      </c>
      <c r="Z1259" s="25">
        <v>0</v>
      </c>
      <c r="AA1259" s="25">
        <v>6</v>
      </c>
      <c r="AB1259" s="26">
        <f>'TAZ 1454 2015 Land Use'!H1259</f>
        <v>1778</v>
      </c>
      <c r="AC1259" s="25">
        <f t="shared" si="64"/>
        <v>1239</v>
      </c>
      <c r="AD1259" s="25">
        <f t="shared" si="65"/>
        <v>539</v>
      </c>
      <c r="AE1259" s="29">
        <f t="shared" si="66"/>
        <v>4.7280701754385968</v>
      </c>
    </row>
    <row r="1260" spans="1:31" x14ac:dyDescent="0.25">
      <c r="A1260" s="23">
        <v>6</v>
      </c>
      <c r="B1260" s="25">
        <v>1259</v>
      </c>
      <c r="C1260" s="25">
        <v>1616</v>
      </c>
      <c r="D1260" s="25">
        <v>5570</v>
      </c>
      <c r="E1260" s="25">
        <v>357</v>
      </c>
      <c r="F1260" s="25">
        <v>346</v>
      </c>
      <c r="G1260" s="25">
        <v>309</v>
      </c>
      <c r="H1260" s="25">
        <v>604</v>
      </c>
      <c r="I1260" s="25">
        <v>432</v>
      </c>
      <c r="J1260" s="25">
        <v>528</v>
      </c>
      <c r="K1260" s="25">
        <v>423</v>
      </c>
      <c r="L1260" s="25">
        <v>233</v>
      </c>
      <c r="M1260" s="25">
        <v>952</v>
      </c>
      <c r="N1260" s="25">
        <v>664</v>
      </c>
      <c r="O1260" s="25">
        <v>831</v>
      </c>
      <c r="P1260" s="25">
        <v>473</v>
      </c>
      <c r="Q1260" s="25">
        <v>242</v>
      </c>
      <c r="R1260" s="25">
        <v>70</v>
      </c>
      <c r="S1260" s="25">
        <v>264</v>
      </c>
      <c r="T1260" s="25">
        <v>1514</v>
      </c>
      <c r="U1260" s="25">
        <v>1953</v>
      </c>
      <c r="V1260" s="25">
        <v>1233</v>
      </c>
      <c r="W1260" s="25">
        <v>606</v>
      </c>
      <c r="X1260" s="25">
        <v>25</v>
      </c>
      <c r="Y1260" s="25">
        <v>0</v>
      </c>
      <c r="Z1260" s="25">
        <v>0</v>
      </c>
      <c r="AA1260" s="25">
        <v>25</v>
      </c>
      <c r="AB1260" s="26">
        <f>'TAZ 1454 2015 Land Use'!H1260</f>
        <v>2373</v>
      </c>
      <c r="AC1260" s="25">
        <f t="shared" si="64"/>
        <v>1374</v>
      </c>
      <c r="AD1260" s="25">
        <f t="shared" si="65"/>
        <v>999</v>
      </c>
      <c r="AE1260" s="29">
        <f t="shared" si="66"/>
        <v>4.2875536480686698</v>
      </c>
    </row>
    <row r="1261" spans="1:31" x14ac:dyDescent="0.25">
      <c r="A1261" s="23">
        <v>6</v>
      </c>
      <c r="B1261" s="25">
        <v>1260</v>
      </c>
      <c r="C1261" s="25">
        <v>1200</v>
      </c>
      <c r="D1261" s="25">
        <v>4441</v>
      </c>
      <c r="E1261" s="25">
        <v>167</v>
      </c>
      <c r="F1261" s="25">
        <v>196</v>
      </c>
      <c r="G1261" s="25">
        <v>264</v>
      </c>
      <c r="H1261" s="25">
        <v>573</v>
      </c>
      <c r="I1261" s="25">
        <v>252</v>
      </c>
      <c r="J1261" s="25">
        <v>468</v>
      </c>
      <c r="K1261" s="25">
        <v>312</v>
      </c>
      <c r="L1261" s="25">
        <v>168</v>
      </c>
      <c r="M1261" s="25">
        <v>519</v>
      </c>
      <c r="N1261" s="25">
        <v>681</v>
      </c>
      <c r="O1261" s="25">
        <v>702</v>
      </c>
      <c r="P1261" s="25">
        <v>261</v>
      </c>
      <c r="Q1261" s="25">
        <v>218</v>
      </c>
      <c r="R1261" s="25">
        <v>19</v>
      </c>
      <c r="S1261" s="25">
        <v>552</v>
      </c>
      <c r="T1261" s="25">
        <v>1154</v>
      </c>
      <c r="U1261" s="25">
        <v>1753</v>
      </c>
      <c r="V1261" s="25">
        <v>694</v>
      </c>
      <c r="W1261" s="25">
        <v>288</v>
      </c>
      <c r="X1261" s="25">
        <v>14</v>
      </c>
      <c r="Y1261" s="25">
        <v>0</v>
      </c>
      <c r="Z1261" s="25">
        <v>0</v>
      </c>
      <c r="AA1261" s="25">
        <v>14</v>
      </c>
      <c r="AB1261" s="26">
        <f>'TAZ 1454 2015 Land Use'!H1261</f>
        <v>1760</v>
      </c>
      <c r="AC1261" s="25">
        <f t="shared" si="64"/>
        <v>1092</v>
      </c>
      <c r="AD1261" s="25">
        <f t="shared" si="65"/>
        <v>668</v>
      </c>
      <c r="AE1261" s="29">
        <f t="shared" si="66"/>
        <v>3.9761904761904763</v>
      </c>
    </row>
    <row r="1262" spans="1:31" x14ac:dyDescent="0.25">
      <c r="A1262" s="23">
        <v>6</v>
      </c>
      <c r="B1262" s="25">
        <v>1261</v>
      </c>
      <c r="C1262" s="25">
        <v>1261</v>
      </c>
      <c r="D1262" s="25">
        <v>4022</v>
      </c>
      <c r="E1262" s="25">
        <v>225</v>
      </c>
      <c r="F1262" s="25">
        <v>327</v>
      </c>
      <c r="G1262" s="25">
        <v>264</v>
      </c>
      <c r="H1262" s="25">
        <v>445</v>
      </c>
      <c r="I1262" s="25">
        <v>97</v>
      </c>
      <c r="J1262" s="25">
        <v>606</v>
      </c>
      <c r="K1262" s="25">
        <v>397</v>
      </c>
      <c r="L1262" s="25">
        <v>161</v>
      </c>
      <c r="M1262" s="25">
        <v>658</v>
      </c>
      <c r="N1262" s="25">
        <v>603</v>
      </c>
      <c r="O1262" s="25">
        <v>271</v>
      </c>
      <c r="P1262" s="25">
        <v>541</v>
      </c>
      <c r="Q1262" s="25">
        <v>271</v>
      </c>
      <c r="R1262" s="25">
        <v>178</v>
      </c>
      <c r="S1262" s="25">
        <v>472</v>
      </c>
      <c r="T1262" s="25">
        <v>823</v>
      </c>
      <c r="U1262" s="25">
        <v>1548</v>
      </c>
      <c r="V1262" s="25">
        <v>941</v>
      </c>
      <c r="W1262" s="25">
        <v>238</v>
      </c>
      <c r="X1262" s="25">
        <v>0</v>
      </c>
      <c r="Y1262" s="25">
        <v>0</v>
      </c>
      <c r="Z1262" s="25">
        <v>0</v>
      </c>
      <c r="AA1262" s="25">
        <v>0</v>
      </c>
      <c r="AB1262" s="26">
        <f>'TAZ 1454 2015 Land Use'!H1262</f>
        <v>2096</v>
      </c>
      <c r="AC1262" s="25">
        <f t="shared" si="64"/>
        <v>1400</v>
      </c>
      <c r="AD1262" s="25">
        <f t="shared" si="65"/>
        <v>696</v>
      </c>
      <c r="AE1262" s="29">
        <f t="shared" si="66"/>
        <v>4.3229813664596275</v>
      </c>
    </row>
    <row r="1263" spans="1:31" x14ac:dyDescent="0.25">
      <c r="A1263" s="23">
        <v>6</v>
      </c>
      <c r="B1263" s="25">
        <v>1262</v>
      </c>
      <c r="C1263" s="25">
        <v>627</v>
      </c>
      <c r="D1263" s="25">
        <v>1710</v>
      </c>
      <c r="E1263" s="25">
        <v>180</v>
      </c>
      <c r="F1263" s="25">
        <v>165</v>
      </c>
      <c r="G1263" s="25">
        <v>124</v>
      </c>
      <c r="H1263" s="25">
        <v>158</v>
      </c>
      <c r="I1263" s="25">
        <v>144</v>
      </c>
      <c r="J1263" s="25">
        <v>261</v>
      </c>
      <c r="K1263" s="25">
        <v>187</v>
      </c>
      <c r="L1263" s="25">
        <v>35</v>
      </c>
      <c r="M1263" s="25">
        <v>356</v>
      </c>
      <c r="N1263" s="25">
        <v>271</v>
      </c>
      <c r="O1263" s="25">
        <v>386</v>
      </c>
      <c r="P1263" s="25">
        <v>171</v>
      </c>
      <c r="Q1263" s="25">
        <v>58</v>
      </c>
      <c r="R1263" s="25">
        <v>12</v>
      </c>
      <c r="S1263" s="25">
        <v>170</v>
      </c>
      <c r="T1263" s="25">
        <v>412</v>
      </c>
      <c r="U1263" s="25">
        <v>453</v>
      </c>
      <c r="V1263" s="25">
        <v>552</v>
      </c>
      <c r="W1263" s="25">
        <v>123</v>
      </c>
      <c r="X1263" s="25">
        <v>23</v>
      </c>
      <c r="Y1263" s="25">
        <v>0</v>
      </c>
      <c r="Z1263" s="25">
        <v>0</v>
      </c>
      <c r="AA1263" s="25">
        <v>23</v>
      </c>
      <c r="AB1263" s="26">
        <f>'TAZ 1454 2015 Land Use'!H1263</f>
        <v>801</v>
      </c>
      <c r="AC1263" s="25">
        <f t="shared" si="64"/>
        <v>635</v>
      </c>
      <c r="AD1263" s="25">
        <f t="shared" si="65"/>
        <v>166</v>
      </c>
      <c r="AE1263" s="29">
        <f t="shared" si="66"/>
        <v>4.7428571428571429</v>
      </c>
    </row>
    <row r="1264" spans="1:31" x14ac:dyDescent="0.25">
      <c r="A1264" s="23">
        <v>6</v>
      </c>
      <c r="B1264" s="25">
        <v>1263</v>
      </c>
      <c r="C1264" s="25">
        <v>935</v>
      </c>
      <c r="D1264" s="25">
        <v>2653</v>
      </c>
      <c r="E1264" s="25">
        <v>318</v>
      </c>
      <c r="F1264" s="25">
        <v>256</v>
      </c>
      <c r="G1264" s="25">
        <v>123</v>
      </c>
      <c r="H1264" s="25">
        <v>238</v>
      </c>
      <c r="I1264" s="25">
        <v>290</v>
      </c>
      <c r="J1264" s="25">
        <v>427</v>
      </c>
      <c r="K1264" s="25">
        <v>153</v>
      </c>
      <c r="L1264" s="25">
        <v>65</v>
      </c>
      <c r="M1264" s="25">
        <v>576</v>
      </c>
      <c r="N1264" s="25">
        <v>359</v>
      </c>
      <c r="O1264" s="25">
        <v>462</v>
      </c>
      <c r="P1264" s="25">
        <v>298</v>
      </c>
      <c r="Q1264" s="25">
        <v>152</v>
      </c>
      <c r="R1264" s="25">
        <v>23</v>
      </c>
      <c r="S1264" s="25">
        <v>269</v>
      </c>
      <c r="T1264" s="25">
        <v>469</v>
      </c>
      <c r="U1264" s="25">
        <v>817</v>
      </c>
      <c r="V1264" s="25">
        <v>724</v>
      </c>
      <c r="W1264" s="25">
        <v>374</v>
      </c>
      <c r="X1264" s="25">
        <v>30</v>
      </c>
      <c r="Y1264" s="25">
        <v>0</v>
      </c>
      <c r="Z1264" s="25">
        <v>0</v>
      </c>
      <c r="AA1264" s="25">
        <v>30</v>
      </c>
      <c r="AB1264" s="26">
        <f>'TAZ 1454 2015 Land Use'!H1264</f>
        <v>1097</v>
      </c>
      <c r="AC1264" s="25">
        <f t="shared" si="64"/>
        <v>733</v>
      </c>
      <c r="AD1264" s="25">
        <f t="shared" si="65"/>
        <v>364</v>
      </c>
      <c r="AE1264" s="29">
        <f t="shared" si="66"/>
        <v>5.6</v>
      </c>
    </row>
    <row r="1265" spans="1:31" x14ac:dyDescent="0.25">
      <c r="A1265" s="23">
        <v>6</v>
      </c>
      <c r="B1265" s="25">
        <v>1264</v>
      </c>
      <c r="C1265" s="25">
        <v>1909</v>
      </c>
      <c r="D1265" s="25">
        <v>6072</v>
      </c>
      <c r="E1265" s="25">
        <v>379</v>
      </c>
      <c r="F1265" s="25">
        <v>532</v>
      </c>
      <c r="G1265" s="25">
        <v>317</v>
      </c>
      <c r="H1265" s="25">
        <v>681</v>
      </c>
      <c r="I1265" s="25">
        <v>581</v>
      </c>
      <c r="J1265" s="25">
        <v>791</v>
      </c>
      <c r="K1265" s="25">
        <v>400</v>
      </c>
      <c r="L1265" s="25">
        <v>137</v>
      </c>
      <c r="M1265" s="25">
        <v>1028</v>
      </c>
      <c r="N1265" s="25">
        <v>881</v>
      </c>
      <c r="O1265" s="25">
        <v>975</v>
      </c>
      <c r="P1265" s="25">
        <v>690</v>
      </c>
      <c r="Q1265" s="25">
        <v>190</v>
      </c>
      <c r="R1265" s="25">
        <v>54</v>
      </c>
      <c r="S1265" s="25">
        <v>460</v>
      </c>
      <c r="T1265" s="25">
        <v>1425</v>
      </c>
      <c r="U1265" s="25">
        <v>2484</v>
      </c>
      <c r="V1265" s="25">
        <v>1111</v>
      </c>
      <c r="W1265" s="25">
        <v>592</v>
      </c>
      <c r="X1265" s="25">
        <v>83</v>
      </c>
      <c r="Y1265" s="25">
        <v>0</v>
      </c>
      <c r="Z1265" s="25">
        <v>0</v>
      </c>
      <c r="AA1265" s="25">
        <v>83</v>
      </c>
      <c r="AB1265" s="26">
        <f>'TAZ 1454 2015 Land Use'!H1265</f>
        <v>2364</v>
      </c>
      <c r="AC1265" s="25">
        <f t="shared" si="64"/>
        <v>1591</v>
      </c>
      <c r="AD1265" s="25">
        <f t="shared" si="65"/>
        <v>773</v>
      </c>
      <c r="AE1265" s="29">
        <f t="shared" si="66"/>
        <v>5.6423357664233578</v>
      </c>
    </row>
    <row r="1266" spans="1:31" x14ac:dyDescent="0.25">
      <c r="A1266" s="23">
        <v>6</v>
      </c>
      <c r="B1266" s="25">
        <v>1265</v>
      </c>
      <c r="C1266" s="25">
        <v>1085</v>
      </c>
      <c r="D1266" s="25">
        <v>3256</v>
      </c>
      <c r="E1266" s="25">
        <v>247</v>
      </c>
      <c r="F1266" s="25">
        <v>331</v>
      </c>
      <c r="G1266" s="25">
        <v>187</v>
      </c>
      <c r="H1266" s="25">
        <v>320</v>
      </c>
      <c r="I1266" s="25">
        <v>251</v>
      </c>
      <c r="J1266" s="25">
        <v>447</v>
      </c>
      <c r="K1266" s="25">
        <v>318</v>
      </c>
      <c r="L1266" s="25">
        <v>69</v>
      </c>
      <c r="M1266" s="25">
        <v>686</v>
      </c>
      <c r="N1266" s="25">
        <v>399</v>
      </c>
      <c r="O1266" s="25">
        <v>555</v>
      </c>
      <c r="P1266" s="25">
        <v>284</v>
      </c>
      <c r="Q1266" s="25">
        <v>154</v>
      </c>
      <c r="R1266" s="25">
        <v>92</v>
      </c>
      <c r="S1266" s="25">
        <v>140</v>
      </c>
      <c r="T1266" s="25">
        <v>751</v>
      </c>
      <c r="U1266" s="25">
        <v>1117</v>
      </c>
      <c r="V1266" s="25">
        <v>852</v>
      </c>
      <c r="W1266" s="25">
        <v>396</v>
      </c>
      <c r="X1266" s="25">
        <v>19</v>
      </c>
      <c r="Y1266" s="25">
        <v>0</v>
      </c>
      <c r="Z1266" s="25">
        <v>0</v>
      </c>
      <c r="AA1266" s="25">
        <v>19</v>
      </c>
      <c r="AB1266" s="26">
        <f>'TAZ 1454 2015 Land Use'!H1266</f>
        <v>1471</v>
      </c>
      <c r="AC1266" s="25">
        <f t="shared" si="64"/>
        <v>1083</v>
      </c>
      <c r="AD1266" s="25">
        <f t="shared" si="65"/>
        <v>388</v>
      </c>
      <c r="AE1266" s="29">
        <f t="shared" si="66"/>
        <v>5.6231884057971016</v>
      </c>
    </row>
    <row r="1267" spans="1:31" x14ac:dyDescent="0.25">
      <c r="A1267" s="23">
        <v>6</v>
      </c>
      <c r="B1267" s="25">
        <v>1266</v>
      </c>
      <c r="C1267" s="25">
        <v>1373</v>
      </c>
      <c r="D1267" s="25">
        <v>4472</v>
      </c>
      <c r="E1267" s="25">
        <v>245</v>
      </c>
      <c r="F1267" s="25">
        <v>388</v>
      </c>
      <c r="G1267" s="25">
        <v>187</v>
      </c>
      <c r="H1267" s="25">
        <v>553</v>
      </c>
      <c r="I1267" s="25">
        <v>383</v>
      </c>
      <c r="J1267" s="25">
        <v>520</v>
      </c>
      <c r="K1267" s="25">
        <v>270</v>
      </c>
      <c r="L1267" s="25">
        <v>200</v>
      </c>
      <c r="M1267" s="25">
        <v>784</v>
      </c>
      <c r="N1267" s="25">
        <v>589</v>
      </c>
      <c r="O1267" s="25">
        <v>540</v>
      </c>
      <c r="P1267" s="25">
        <v>475</v>
      </c>
      <c r="Q1267" s="25">
        <v>217</v>
      </c>
      <c r="R1267" s="25">
        <v>141</v>
      </c>
      <c r="S1267" s="25">
        <v>145</v>
      </c>
      <c r="T1267" s="25">
        <v>1278</v>
      </c>
      <c r="U1267" s="25">
        <v>1442</v>
      </c>
      <c r="V1267" s="25">
        <v>1121</v>
      </c>
      <c r="W1267" s="25">
        <v>486</v>
      </c>
      <c r="X1267" s="25">
        <v>8</v>
      </c>
      <c r="Y1267" s="25">
        <v>0</v>
      </c>
      <c r="Z1267" s="25">
        <v>0</v>
      </c>
      <c r="AA1267" s="25">
        <v>8</v>
      </c>
      <c r="AB1267" s="26">
        <f>'TAZ 1454 2015 Land Use'!H1267</f>
        <v>1883</v>
      </c>
      <c r="AC1267" s="25">
        <f t="shared" si="64"/>
        <v>1060</v>
      </c>
      <c r="AD1267" s="25">
        <f t="shared" si="65"/>
        <v>823</v>
      </c>
      <c r="AE1267" s="29">
        <f t="shared" si="66"/>
        <v>4.1150000000000002</v>
      </c>
    </row>
    <row r="1268" spans="1:31" x14ac:dyDescent="0.25">
      <c r="A1268" s="23">
        <v>6</v>
      </c>
      <c r="B1268" s="25">
        <v>1267</v>
      </c>
      <c r="C1268" s="25">
        <v>1275</v>
      </c>
      <c r="D1268" s="25">
        <v>3357</v>
      </c>
      <c r="E1268" s="25">
        <v>340</v>
      </c>
      <c r="F1268" s="25">
        <v>484</v>
      </c>
      <c r="G1268" s="25">
        <v>212</v>
      </c>
      <c r="H1268" s="25">
        <v>239</v>
      </c>
      <c r="I1268" s="25">
        <v>391</v>
      </c>
      <c r="J1268" s="25">
        <v>404</v>
      </c>
      <c r="K1268" s="25">
        <v>436</v>
      </c>
      <c r="L1268" s="25">
        <v>44</v>
      </c>
      <c r="M1268" s="25">
        <v>899</v>
      </c>
      <c r="N1268" s="25">
        <v>376</v>
      </c>
      <c r="O1268" s="25">
        <v>356</v>
      </c>
      <c r="P1268" s="25">
        <v>357</v>
      </c>
      <c r="Q1268" s="25">
        <v>342</v>
      </c>
      <c r="R1268" s="25">
        <v>220</v>
      </c>
      <c r="S1268" s="25">
        <v>166</v>
      </c>
      <c r="T1268" s="25">
        <v>636</v>
      </c>
      <c r="U1268" s="25">
        <v>807</v>
      </c>
      <c r="V1268" s="25">
        <v>1004</v>
      </c>
      <c r="W1268" s="25">
        <v>744</v>
      </c>
      <c r="X1268" s="25">
        <v>0</v>
      </c>
      <c r="Y1268" s="25">
        <v>0</v>
      </c>
      <c r="Z1268" s="25">
        <v>0</v>
      </c>
      <c r="AA1268" s="25">
        <v>0</v>
      </c>
      <c r="AB1268" s="26">
        <f>'TAZ 1454 2015 Land Use'!H1268</f>
        <v>1527</v>
      </c>
      <c r="AC1268" s="25">
        <f t="shared" si="64"/>
        <v>1276</v>
      </c>
      <c r="AD1268" s="25">
        <f t="shared" si="65"/>
        <v>251</v>
      </c>
      <c r="AE1268" s="29">
        <f t="shared" si="66"/>
        <v>5.7045454545454541</v>
      </c>
    </row>
    <row r="1269" spans="1:31" x14ac:dyDescent="0.25">
      <c r="A1269" s="23">
        <v>6</v>
      </c>
      <c r="B1269" s="25">
        <v>1268</v>
      </c>
      <c r="C1269" s="25">
        <v>4063</v>
      </c>
      <c r="D1269" s="25">
        <v>10923</v>
      </c>
      <c r="E1269" s="25">
        <v>870</v>
      </c>
      <c r="F1269" s="25">
        <v>1503</v>
      </c>
      <c r="G1269" s="25">
        <v>677</v>
      </c>
      <c r="H1269" s="25">
        <v>1013</v>
      </c>
      <c r="I1269" s="25">
        <v>981</v>
      </c>
      <c r="J1269" s="25">
        <v>1429</v>
      </c>
      <c r="K1269" s="25">
        <v>1317</v>
      </c>
      <c r="L1269" s="25">
        <v>336</v>
      </c>
      <c r="M1269" s="25">
        <v>2870</v>
      </c>
      <c r="N1269" s="25">
        <v>1193</v>
      </c>
      <c r="O1269" s="25">
        <v>678</v>
      </c>
      <c r="P1269" s="25">
        <v>1063</v>
      </c>
      <c r="Q1269" s="25">
        <v>1176</v>
      </c>
      <c r="R1269" s="25">
        <v>1146</v>
      </c>
      <c r="S1269" s="25">
        <v>625</v>
      </c>
      <c r="T1269" s="25">
        <v>1617</v>
      </c>
      <c r="U1269" s="25">
        <v>3269</v>
      </c>
      <c r="V1269" s="25">
        <v>3518</v>
      </c>
      <c r="W1269" s="25">
        <v>1894</v>
      </c>
      <c r="X1269" s="25">
        <v>31</v>
      </c>
      <c r="Y1269" s="25">
        <v>0</v>
      </c>
      <c r="Z1269" s="25">
        <v>0</v>
      </c>
      <c r="AA1269" s="25">
        <v>31</v>
      </c>
      <c r="AB1269" s="26">
        <f>'TAZ 1454 2015 Land Use'!H1269</f>
        <v>5749</v>
      </c>
      <c r="AC1269" s="25">
        <f t="shared" si="64"/>
        <v>4063</v>
      </c>
      <c r="AD1269" s="25">
        <f t="shared" si="65"/>
        <v>1686</v>
      </c>
      <c r="AE1269" s="29">
        <f t="shared" si="66"/>
        <v>5.0178571428571432</v>
      </c>
    </row>
    <row r="1270" spans="1:31" x14ac:dyDescent="0.25">
      <c r="A1270" s="23">
        <v>6</v>
      </c>
      <c r="B1270" s="25">
        <v>1269</v>
      </c>
      <c r="C1270" s="25">
        <v>3558</v>
      </c>
      <c r="D1270" s="25">
        <v>9806</v>
      </c>
      <c r="E1270" s="25">
        <v>869</v>
      </c>
      <c r="F1270" s="25">
        <v>1167</v>
      </c>
      <c r="G1270" s="25">
        <v>805</v>
      </c>
      <c r="H1270" s="25">
        <v>717</v>
      </c>
      <c r="I1270" s="25">
        <v>1018</v>
      </c>
      <c r="J1270" s="25">
        <v>1198</v>
      </c>
      <c r="K1270" s="25">
        <v>1041</v>
      </c>
      <c r="L1270" s="25">
        <v>301</v>
      </c>
      <c r="M1270" s="25">
        <v>2538</v>
      </c>
      <c r="N1270" s="25">
        <v>1020</v>
      </c>
      <c r="O1270" s="25">
        <v>933</v>
      </c>
      <c r="P1270" s="25">
        <v>1006</v>
      </c>
      <c r="Q1270" s="25">
        <v>1085</v>
      </c>
      <c r="R1270" s="25">
        <v>534</v>
      </c>
      <c r="S1270" s="25">
        <v>546</v>
      </c>
      <c r="T1270" s="25">
        <v>1436</v>
      </c>
      <c r="U1270" s="25">
        <v>3031</v>
      </c>
      <c r="V1270" s="25">
        <v>2771</v>
      </c>
      <c r="W1270" s="25">
        <v>2022</v>
      </c>
      <c r="X1270" s="25">
        <v>42</v>
      </c>
      <c r="Y1270" s="25">
        <v>0</v>
      </c>
      <c r="Z1270" s="25">
        <v>0</v>
      </c>
      <c r="AA1270" s="25">
        <v>42</v>
      </c>
      <c r="AB1270" s="26">
        <f>'TAZ 1454 2015 Land Use'!H1270</f>
        <v>4739</v>
      </c>
      <c r="AC1270" s="25">
        <f t="shared" si="64"/>
        <v>3280</v>
      </c>
      <c r="AD1270" s="25">
        <f t="shared" si="65"/>
        <v>1459</v>
      </c>
      <c r="AE1270" s="29">
        <f t="shared" si="66"/>
        <v>4.8471760797342194</v>
      </c>
    </row>
    <row r="1271" spans="1:31" x14ac:dyDescent="0.25">
      <c r="A1271" s="23">
        <v>6</v>
      </c>
      <c r="B1271" s="25">
        <v>1270</v>
      </c>
      <c r="C1271" s="25">
        <v>5280</v>
      </c>
      <c r="D1271" s="25">
        <v>17806</v>
      </c>
      <c r="E1271" s="25">
        <v>573</v>
      </c>
      <c r="F1271" s="25">
        <v>1349</v>
      </c>
      <c r="G1271" s="25">
        <v>1301</v>
      </c>
      <c r="H1271" s="25">
        <v>2057</v>
      </c>
      <c r="I1271" s="25">
        <v>805</v>
      </c>
      <c r="J1271" s="25">
        <v>1618</v>
      </c>
      <c r="K1271" s="25">
        <v>2037</v>
      </c>
      <c r="L1271" s="25">
        <v>820</v>
      </c>
      <c r="M1271" s="25">
        <v>2918</v>
      </c>
      <c r="N1271" s="25">
        <v>2362</v>
      </c>
      <c r="O1271" s="25">
        <v>676</v>
      </c>
      <c r="P1271" s="25">
        <v>1614</v>
      </c>
      <c r="Q1271" s="25">
        <v>1839</v>
      </c>
      <c r="R1271" s="25">
        <v>1151</v>
      </c>
      <c r="S1271" s="25">
        <v>1233</v>
      </c>
      <c r="T1271" s="25">
        <v>3634</v>
      </c>
      <c r="U1271" s="25">
        <v>6615</v>
      </c>
      <c r="V1271" s="25">
        <v>4497</v>
      </c>
      <c r="W1271" s="25">
        <v>1827</v>
      </c>
      <c r="X1271" s="25">
        <v>6</v>
      </c>
      <c r="Y1271" s="25">
        <v>0</v>
      </c>
      <c r="Z1271" s="25">
        <v>0</v>
      </c>
      <c r="AA1271" s="25">
        <v>6</v>
      </c>
      <c r="AB1271" s="26">
        <f>'TAZ 1454 2015 Land Use'!H1271</f>
        <v>9153</v>
      </c>
      <c r="AC1271" s="25">
        <f t="shared" si="64"/>
        <v>5692</v>
      </c>
      <c r="AD1271" s="25">
        <f t="shared" si="65"/>
        <v>3461</v>
      </c>
      <c r="AE1271" s="29">
        <f t="shared" si="66"/>
        <v>4.2207317073170731</v>
      </c>
    </row>
    <row r="1272" spans="1:31" x14ac:dyDescent="0.25">
      <c r="A1272" s="23">
        <v>6</v>
      </c>
      <c r="B1272" s="25">
        <v>1271</v>
      </c>
      <c r="C1272" s="25">
        <v>4897</v>
      </c>
      <c r="D1272" s="25">
        <v>15350</v>
      </c>
      <c r="E1272" s="25">
        <v>688</v>
      </c>
      <c r="F1272" s="25">
        <v>1423</v>
      </c>
      <c r="G1272" s="25">
        <v>1108</v>
      </c>
      <c r="H1272" s="25">
        <v>1678</v>
      </c>
      <c r="I1272" s="25">
        <v>732</v>
      </c>
      <c r="J1272" s="25">
        <v>1805</v>
      </c>
      <c r="K1272" s="25">
        <v>1789</v>
      </c>
      <c r="L1272" s="25">
        <v>571</v>
      </c>
      <c r="M1272" s="25">
        <v>2753</v>
      </c>
      <c r="N1272" s="25">
        <v>2144</v>
      </c>
      <c r="O1272" s="25">
        <v>705</v>
      </c>
      <c r="P1272" s="25">
        <v>1399</v>
      </c>
      <c r="Q1272" s="25">
        <v>1701</v>
      </c>
      <c r="R1272" s="25">
        <v>1092</v>
      </c>
      <c r="S1272" s="25">
        <v>1036</v>
      </c>
      <c r="T1272" s="25">
        <v>3505</v>
      </c>
      <c r="U1272" s="25">
        <v>5656</v>
      </c>
      <c r="V1272" s="25">
        <v>3814</v>
      </c>
      <c r="W1272" s="25">
        <v>1339</v>
      </c>
      <c r="X1272" s="25">
        <v>0</v>
      </c>
      <c r="Y1272" s="25">
        <v>0</v>
      </c>
      <c r="Z1272" s="25">
        <v>0</v>
      </c>
      <c r="AA1272" s="25">
        <v>0</v>
      </c>
      <c r="AB1272" s="26">
        <f>'TAZ 1454 2015 Land Use'!H1272</f>
        <v>7735</v>
      </c>
      <c r="AC1272" s="25">
        <f t="shared" si="64"/>
        <v>5383</v>
      </c>
      <c r="AD1272" s="25">
        <f t="shared" si="65"/>
        <v>2352</v>
      </c>
      <c r="AE1272" s="29">
        <f t="shared" si="66"/>
        <v>4.1190893169877407</v>
      </c>
    </row>
    <row r="1273" spans="1:31" x14ac:dyDescent="0.25">
      <c r="A1273" s="23">
        <v>6</v>
      </c>
      <c r="B1273" s="25">
        <v>1272</v>
      </c>
      <c r="C1273" s="25">
        <v>0</v>
      </c>
      <c r="D1273" s="25">
        <v>0</v>
      </c>
      <c r="E1273" s="25">
        <v>0</v>
      </c>
      <c r="F1273" s="25">
        <v>0</v>
      </c>
      <c r="G1273" s="25">
        <v>0</v>
      </c>
      <c r="H1273" s="25">
        <v>0</v>
      </c>
      <c r="I1273" s="25">
        <v>0</v>
      </c>
      <c r="J1273" s="25">
        <v>0</v>
      </c>
      <c r="K1273" s="25">
        <v>0</v>
      </c>
      <c r="L1273" s="25">
        <v>0</v>
      </c>
      <c r="M1273" s="25">
        <v>0</v>
      </c>
      <c r="N1273" s="25">
        <v>0</v>
      </c>
      <c r="O1273" s="25">
        <v>0</v>
      </c>
      <c r="P1273" s="25">
        <v>0</v>
      </c>
      <c r="Q1273" s="25">
        <v>0</v>
      </c>
      <c r="R1273" s="25">
        <v>0</v>
      </c>
      <c r="S1273" s="25">
        <v>0</v>
      </c>
      <c r="T1273" s="25">
        <v>21</v>
      </c>
      <c r="U1273" s="25">
        <v>2757</v>
      </c>
      <c r="V1273" s="25">
        <v>-3366</v>
      </c>
      <c r="W1273" s="25">
        <v>588</v>
      </c>
      <c r="X1273" s="25">
        <v>0</v>
      </c>
      <c r="Y1273" s="25">
        <v>0</v>
      </c>
      <c r="Z1273" s="25">
        <v>0</v>
      </c>
      <c r="AA1273" s="25">
        <v>0</v>
      </c>
      <c r="AB1273" s="26">
        <f>'TAZ 1454 2015 Land Use'!H1273</f>
        <v>0</v>
      </c>
      <c r="AC1273" s="25">
        <f t="shared" si="64"/>
        <v>0</v>
      </c>
      <c r="AD1273" s="25">
        <f t="shared" si="65"/>
        <v>0</v>
      </c>
      <c r="AE1273" s="29">
        <f t="shared" si="66"/>
        <v>0</v>
      </c>
    </row>
    <row r="1274" spans="1:31" x14ac:dyDescent="0.25">
      <c r="A1274" s="23">
        <v>6</v>
      </c>
      <c r="B1274" s="25">
        <v>1273</v>
      </c>
      <c r="C1274" s="25">
        <v>1675</v>
      </c>
      <c r="D1274" s="25">
        <v>5027</v>
      </c>
      <c r="E1274" s="25">
        <v>388</v>
      </c>
      <c r="F1274" s="25">
        <v>399</v>
      </c>
      <c r="G1274" s="25">
        <v>375</v>
      </c>
      <c r="H1274" s="25">
        <v>513</v>
      </c>
      <c r="I1274" s="25">
        <v>432</v>
      </c>
      <c r="J1274" s="25">
        <v>557</v>
      </c>
      <c r="K1274" s="25">
        <v>497</v>
      </c>
      <c r="L1274" s="25">
        <v>189</v>
      </c>
      <c r="M1274" s="25">
        <v>931</v>
      </c>
      <c r="N1274" s="25">
        <v>744</v>
      </c>
      <c r="O1274" s="25">
        <v>521</v>
      </c>
      <c r="P1274" s="25">
        <v>503</v>
      </c>
      <c r="Q1274" s="25">
        <v>397</v>
      </c>
      <c r="R1274" s="25">
        <v>254</v>
      </c>
      <c r="S1274" s="25">
        <v>499</v>
      </c>
      <c r="T1274" s="25">
        <v>975</v>
      </c>
      <c r="U1274" s="25">
        <v>1648</v>
      </c>
      <c r="V1274" s="25">
        <v>1359</v>
      </c>
      <c r="W1274" s="25">
        <v>546</v>
      </c>
      <c r="X1274" s="25">
        <v>4</v>
      </c>
      <c r="Y1274" s="25">
        <v>0</v>
      </c>
      <c r="Z1274" s="25">
        <v>0</v>
      </c>
      <c r="AA1274" s="25">
        <v>4</v>
      </c>
      <c r="AB1274" s="26">
        <f>'TAZ 1454 2015 Land Use'!H1274</f>
        <v>2278</v>
      </c>
      <c r="AC1274" s="25">
        <f t="shared" si="64"/>
        <v>1551</v>
      </c>
      <c r="AD1274" s="25">
        <f t="shared" si="65"/>
        <v>727</v>
      </c>
      <c r="AE1274" s="29">
        <f t="shared" si="66"/>
        <v>3.8465608465608465</v>
      </c>
    </row>
    <row r="1275" spans="1:31" x14ac:dyDescent="0.25">
      <c r="A1275" s="23">
        <v>6</v>
      </c>
      <c r="B1275" s="25">
        <v>1274</v>
      </c>
      <c r="C1275" s="25">
        <v>2370</v>
      </c>
      <c r="D1275" s="25">
        <v>6136</v>
      </c>
      <c r="E1275" s="25">
        <v>687</v>
      </c>
      <c r="F1275" s="25">
        <v>699</v>
      </c>
      <c r="G1275" s="25">
        <v>439</v>
      </c>
      <c r="H1275" s="25">
        <v>545</v>
      </c>
      <c r="I1275" s="25">
        <v>782</v>
      </c>
      <c r="J1275" s="25">
        <v>1027</v>
      </c>
      <c r="K1275" s="25">
        <v>465</v>
      </c>
      <c r="L1275" s="25">
        <v>96</v>
      </c>
      <c r="M1275" s="25">
        <v>1544</v>
      </c>
      <c r="N1275" s="25">
        <v>826</v>
      </c>
      <c r="O1275" s="25">
        <v>984</v>
      </c>
      <c r="P1275" s="25">
        <v>888</v>
      </c>
      <c r="Q1275" s="25">
        <v>421</v>
      </c>
      <c r="R1275" s="25">
        <v>77</v>
      </c>
      <c r="S1275" s="25">
        <v>536</v>
      </c>
      <c r="T1275" s="25">
        <v>1358</v>
      </c>
      <c r="U1275" s="25">
        <v>2169</v>
      </c>
      <c r="V1275" s="25">
        <v>1221</v>
      </c>
      <c r="W1275" s="25">
        <v>852</v>
      </c>
      <c r="X1275" s="25">
        <v>0</v>
      </c>
      <c r="Y1275" s="25">
        <v>0</v>
      </c>
      <c r="Z1275" s="25">
        <v>0</v>
      </c>
      <c r="AA1275" s="25">
        <v>0</v>
      </c>
      <c r="AB1275" s="26">
        <f>'TAZ 1454 2015 Land Use'!H1275</f>
        <v>2356</v>
      </c>
      <c r="AC1275" s="25">
        <f t="shared" si="64"/>
        <v>1957</v>
      </c>
      <c r="AD1275" s="25">
        <f t="shared" si="65"/>
        <v>399</v>
      </c>
      <c r="AE1275" s="29">
        <f t="shared" si="66"/>
        <v>4.15625</v>
      </c>
    </row>
    <row r="1276" spans="1:31" x14ac:dyDescent="0.25">
      <c r="A1276" s="23">
        <v>6</v>
      </c>
      <c r="B1276" s="25">
        <v>1275</v>
      </c>
      <c r="C1276" s="25">
        <v>1250</v>
      </c>
      <c r="D1276" s="25">
        <v>3503</v>
      </c>
      <c r="E1276" s="25">
        <v>294</v>
      </c>
      <c r="F1276" s="25">
        <v>386</v>
      </c>
      <c r="G1276" s="25">
        <v>269</v>
      </c>
      <c r="H1276" s="25">
        <v>301</v>
      </c>
      <c r="I1276" s="25">
        <v>276</v>
      </c>
      <c r="J1276" s="25">
        <v>421</v>
      </c>
      <c r="K1276" s="25">
        <v>362</v>
      </c>
      <c r="L1276" s="25">
        <v>191</v>
      </c>
      <c r="M1276" s="25">
        <v>780</v>
      </c>
      <c r="N1276" s="25">
        <v>470</v>
      </c>
      <c r="O1276" s="25">
        <v>328</v>
      </c>
      <c r="P1276" s="25">
        <v>395</v>
      </c>
      <c r="Q1276" s="25">
        <v>286</v>
      </c>
      <c r="R1276" s="25">
        <v>241</v>
      </c>
      <c r="S1276" s="25">
        <v>139</v>
      </c>
      <c r="T1276" s="25">
        <v>700</v>
      </c>
      <c r="U1276" s="25">
        <v>1508</v>
      </c>
      <c r="V1276" s="25">
        <v>863</v>
      </c>
      <c r="W1276" s="25">
        <v>293</v>
      </c>
      <c r="X1276" s="25">
        <v>0</v>
      </c>
      <c r="Y1276" s="25">
        <v>0</v>
      </c>
      <c r="Z1276" s="25">
        <v>0</v>
      </c>
      <c r="AA1276" s="25">
        <v>0</v>
      </c>
      <c r="AB1276" s="26">
        <f>'TAZ 1454 2015 Land Use'!H1276</f>
        <v>1883</v>
      </c>
      <c r="AC1276" s="25">
        <f t="shared" si="64"/>
        <v>1145</v>
      </c>
      <c r="AD1276" s="25">
        <f t="shared" si="65"/>
        <v>738</v>
      </c>
      <c r="AE1276" s="29">
        <f t="shared" si="66"/>
        <v>3.8638743455497382</v>
      </c>
    </row>
    <row r="1277" spans="1:31" x14ac:dyDescent="0.25">
      <c r="A1277" s="23">
        <v>6</v>
      </c>
      <c r="B1277" s="25">
        <v>1276</v>
      </c>
      <c r="C1277" s="25">
        <v>1307</v>
      </c>
      <c r="D1277" s="25">
        <v>4178</v>
      </c>
      <c r="E1277" s="25">
        <v>243</v>
      </c>
      <c r="F1277" s="25">
        <v>282</v>
      </c>
      <c r="G1277" s="25">
        <v>283</v>
      </c>
      <c r="H1277" s="25">
        <v>499</v>
      </c>
      <c r="I1277" s="25">
        <v>231</v>
      </c>
      <c r="J1277" s="25">
        <v>446</v>
      </c>
      <c r="K1277" s="25">
        <v>473</v>
      </c>
      <c r="L1277" s="25">
        <v>157</v>
      </c>
      <c r="M1277" s="25">
        <v>733</v>
      </c>
      <c r="N1277" s="25">
        <v>574</v>
      </c>
      <c r="O1277" s="25">
        <v>294</v>
      </c>
      <c r="P1277" s="25">
        <v>541</v>
      </c>
      <c r="Q1277" s="25">
        <v>372</v>
      </c>
      <c r="R1277" s="25">
        <v>100</v>
      </c>
      <c r="S1277" s="25">
        <v>388</v>
      </c>
      <c r="T1277" s="25">
        <v>858</v>
      </c>
      <c r="U1277" s="25">
        <v>1600</v>
      </c>
      <c r="V1277" s="25">
        <v>878</v>
      </c>
      <c r="W1277" s="25">
        <v>454</v>
      </c>
      <c r="X1277" s="25">
        <v>0</v>
      </c>
      <c r="Y1277" s="25">
        <v>0</v>
      </c>
      <c r="Z1277" s="25">
        <v>0</v>
      </c>
      <c r="AA1277" s="25">
        <v>0</v>
      </c>
      <c r="AB1277" s="26">
        <f>'TAZ 1454 2015 Land Use'!H1277</f>
        <v>2049</v>
      </c>
      <c r="AC1277" s="25">
        <f t="shared" si="64"/>
        <v>1392</v>
      </c>
      <c r="AD1277" s="25">
        <f t="shared" si="65"/>
        <v>657</v>
      </c>
      <c r="AE1277" s="29">
        <f t="shared" si="66"/>
        <v>4.1847133757961785</v>
      </c>
    </row>
    <row r="1278" spans="1:31" x14ac:dyDescent="0.25">
      <c r="A1278" s="23">
        <v>6</v>
      </c>
      <c r="B1278" s="25">
        <v>1277</v>
      </c>
      <c r="C1278" s="25">
        <v>2070</v>
      </c>
      <c r="D1278" s="25">
        <v>6105</v>
      </c>
      <c r="E1278" s="25">
        <v>450</v>
      </c>
      <c r="F1278" s="25">
        <v>515</v>
      </c>
      <c r="G1278" s="25">
        <v>462</v>
      </c>
      <c r="H1278" s="25">
        <v>643</v>
      </c>
      <c r="I1278" s="25">
        <v>447</v>
      </c>
      <c r="J1278" s="25">
        <v>673</v>
      </c>
      <c r="K1278" s="25">
        <v>654</v>
      </c>
      <c r="L1278" s="25">
        <v>296</v>
      </c>
      <c r="M1278" s="25">
        <v>1227</v>
      </c>
      <c r="N1278" s="25">
        <v>843</v>
      </c>
      <c r="O1278" s="25">
        <v>450</v>
      </c>
      <c r="P1278" s="25">
        <v>596</v>
      </c>
      <c r="Q1278" s="25">
        <v>534</v>
      </c>
      <c r="R1278" s="25">
        <v>490</v>
      </c>
      <c r="S1278" s="25">
        <v>291</v>
      </c>
      <c r="T1278" s="25">
        <v>1340</v>
      </c>
      <c r="U1278" s="25">
        <v>2301</v>
      </c>
      <c r="V1278" s="25">
        <v>1611</v>
      </c>
      <c r="W1278" s="25">
        <v>562</v>
      </c>
      <c r="X1278" s="25">
        <v>7</v>
      </c>
      <c r="Y1278" s="25">
        <v>0</v>
      </c>
      <c r="Z1278" s="25">
        <v>0</v>
      </c>
      <c r="AA1278" s="25">
        <v>7</v>
      </c>
      <c r="AB1278" s="26">
        <f>'TAZ 1454 2015 Land Use'!H1278</f>
        <v>3150</v>
      </c>
      <c r="AC1278" s="25">
        <f t="shared" si="64"/>
        <v>1981</v>
      </c>
      <c r="AD1278" s="25">
        <f t="shared" si="65"/>
        <v>1169</v>
      </c>
      <c r="AE1278" s="29">
        <f t="shared" si="66"/>
        <v>3.9493243243243241</v>
      </c>
    </row>
    <row r="1279" spans="1:31" x14ac:dyDescent="0.25">
      <c r="A1279" s="23">
        <v>6</v>
      </c>
      <c r="B1279" s="25">
        <v>1278</v>
      </c>
      <c r="C1279" s="25">
        <v>1029</v>
      </c>
      <c r="D1279" s="25">
        <v>3024</v>
      </c>
      <c r="E1279" s="25">
        <v>159</v>
      </c>
      <c r="F1279" s="25">
        <v>310</v>
      </c>
      <c r="G1279" s="25">
        <v>244</v>
      </c>
      <c r="H1279" s="25">
        <v>316</v>
      </c>
      <c r="I1279" s="25">
        <v>189</v>
      </c>
      <c r="J1279" s="25">
        <v>354</v>
      </c>
      <c r="K1279" s="25">
        <v>340</v>
      </c>
      <c r="L1279" s="25">
        <v>146</v>
      </c>
      <c r="M1279" s="25">
        <v>621</v>
      </c>
      <c r="N1279" s="25">
        <v>408</v>
      </c>
      <c r="O1279" s="25">
        <v>121</v>
      </c>
      <c r="P1279" s="25">
        <v>368</v>
      </c>
      <c r="Q1279" s="25">
        <v>351</v>
      </c>
      <c r="R1279" s="25">
        <v>189</v>
      </c>
      <c r="S1279" s="25">
        <v>145</v>
      </c>
      <c r="T1279" s="25">
        <v>679</v>
      </c>
      <c r="U1279" s="25">
        <v>1003</v>
      </c>
      <c r="V1279" s="25">
        <v>947</v>
      </c>
      <c r="W1279" s="25">
        <v>250</v>
      </c>
      <c r="X1279" s="25">
        <v>0</v>
      </c>
      <c r="Y1279" s="25">
        <v>0</v>
      </c>
      <c r="Z1279" s="25">
        <v>0</v>
      </c>
      <c r="AA1279" s="25">
        <v>0</v>
      </c>
      <c r="AB1279" s="26">
        <f>'TAZ 1454 2015 Land Use'!H1279</f>
        <v>1548</v>
      </c>
      <c r="AC1279" s="25">
        <f t="shared" si="64"/>
        <v>1034</v>
      </c>
      <c r="AD1279" s="25">
        <f t="shared" si="65"/>
        <v>514</v>
      </c>
      <c r="AE1279" s="29">
        <f t="shared" si="66"/>
        <v>3.5205479452054793</v>
      </c>
    </row>
    <row r="1280" spans="1:31" x14ac:dyDescent="0.25">
      <c r="A1280" s="23">
        <v>6</v>
      </c>
      <c r="B1280" s="25">
        <v>1279</v>
      </c>
      <c r="C1280" s="25">
        <v>2376</v>
      </c>
      <c r="D1280" s="25">
        <v>6310</v>
      </c>
      <c r="E1280" s="25">
        <v>655</v>
      </c>
      <c r="F1280" s="25">
        <v>849</v>
      </c>
      <c r="G1280" s="25">
        <v>287</v>
      </c>
      <c r="H1280" s="25">
        <v>585</v>
      </c>
      <c r="I1280" s="25">
        <v>635</v>
      </c>
      <c r="J1280" s="25">
        <v>853</v>
      </c>
      <c r="K1280" s="25">
        <v>721</v>
      </c>
      <c r="L1280" s="25">
        <v>167</v>
      </c>
      <c r="M1280" s="25">
        <v>1719</v>
      </c>
      <c r="N1280" s="25">
        <v>657</v>
      </c>
      <c r="O1280" s="25">
        <v>422</v>
      </c>
      <c r="P1280" s="25">
        <v>793</v>
      </c>
      <c r="Q1280" s="25">
        <v>614</v>
      </c>
      <c r="R1280" s="25">
        <v>547</v>
      </c>
      <c r="S1280" s="25">
        <v>345</v>
      </c>
      <c r="T1280" s="25">
        <v>1108</v>
      </c>
      <c r="U1280" s="25">
        <v>2115</v>
      </c>
      <c r="V1280" s="25">
        <v>1696</v>
      </c>
      <c r="W1280" s="25">
        <v>1046</v>
      </c>
      <c r="X1280" s="25">
        <v>16</v>
      </c>
      <c r="Y1280" s="25">
        <v>0</v>
      </c>
      <c r="Z1280" s="25">
        <v>0</v>
      </c>
      <c r="AA1280" s="25">
        <v>16</v>
      </c>
      <c r="AB1280" s="26">
        <f>'TAZ 1454 2015 Land Use'!H1280</f>
        <v>3142</v>
      </c>
      <c r="AC1280" s="25">
        <f t="shared" si="64"/>
        <v>2295</v>
      </c>
      <c r="AD1280" s="25">
        <f t="shared" si="65"/>
        <v>847</v>
      </c>
      <c r="AE1280" s="29">
        <f t="shared" si="66"/>
        <v>5.0718562874251498</v>
      </c>
    </row>
    <row r="1281" spans="1:31" x14ac:dyDescent="0.25">
      <c r="A1281" s="23">
        <v>6</v>
      </c>
      <c r="B1281" s="25">
        <v>1280</v>
      </c>
      <c r="C1281" s="25">
        <v>4539</v>
      </c>
      <c r="D1281" s="25">
        <v>10485</v>
      </c>
      <c r="E1281" s="25">
        <v>1755</v>
      </c>
      <c r="F1281" s="25">
        <v>1520</v>
      </c>
      <c r="G1281" s="25">
        <v>459</v>
      </c>
      <c r="H1281" s="25">
        <v>805</v>
      </c>
      <c r="I1281" s="25">
        <v>1964</v>
      </c>
      <c r="J1281" s="25">
        <v>1355</v>
      </c>
      <c r="K1281" s="25">
        <v>1011</v>
      </c>
      <c r="L1281" s="25">
        <v>209</v>
      </c>
      <c r="M1281" s="25">
        <v>3592</v>
      </c>
      <c r="N1281" s="25">
        <v>947</v>
      </c>
      <c r="O1281" s="25">
        <v>1488</v>
      </c>
      <c r="P1281" s="25">
        <v>1301</v>
      </c>
      <c r="Q1281" s="25">
        <v>1003</v>
      </c>
      <c r="R1281" s="25">
        <v>747</v>
      </c>
      <c r="S1281" s="25">
        <v>298</v>
      </c>
      <c r="T1281" s="25">
        <v>1672</v>
      </c>
      <c r="U1281" s="25">
        <v>2065</v>
      </c>
      <c r="V1281" s="25">
        <v>3073</v>
      </c>
      <c r="W1281" s="25">
        <v>3377</v>
      </c>
      <c r="X1281" s="25">
        <v>0</v>
      </c>
      <c r="Y1281" s="25">
        <v>0</v>
      </c>
      <c r="Z1281" s="25">
        <v>0</v>
      </c>
      <c r="AA1281" s="25">
        <v>0</v>
      </c>
      <c r="AB1281" s="26">
        <f>'TAZ 1454 2015 Land Use'!H1281</f>
        <v>4332</v>
      </c>
      <c r="AC1281" s="25">
        <f t="shared" si="64"/>
        <v>3377</v>
      </c>
      <c r="AD1281" s="25">
        <f t="shared" si="65"/>
        <v>955</v>
      </c>
      <c r="AE1281" s="29">
        <f t="shared" si="66"/>
        <v>4.5693779904306222</v>
      </c>
    </row>
    <row r="1282" spans="1:31" x14ac:dyDescent="0.25">
      <c r="A1282" s="23">
        <v>6</v>
      </c>
      <c r="B1282" s="25">
        <v>1281</v>
      </c>
      <c r="C1282" s="25">
        <v>2446</v>
      </c>
      <c r="D1282" s="25">
        <v>6050</v>
      </c>
      <c r="E1282" s="25">
        <v>659</v>
      </c>
      <c r="F1282" s="25">
        <v>975</v>
      </c>
      <c r="G1282" s="25">
        <v>246</v>
      </c>
      <c r="H1282" s="25">
        <v>566</v>
      </c>
      <c r="I1282" s="25">
        <v>501</v>
      </c>
      <c r="J1282" s="25">
        <v>1032</v>
      </c>
      <c r="K1282" s="25">
        <v>728</v>
      </c>
      <c r="L1282" s="25">
        <v>185</v>
      </c>
      <c r="M1282" s="25">
        <v>1715</v>
      </c>
      <c r="N1282" s="25">
        <v>731</v>
      </c>
      <c r="O1282" s="25">
        <v>1079</v>
      </c>
      <c r="P1282" s="25">
        <v>778</v>
      </c>
      <c r="Q1282" s="25">
        <v>438</v>
      </c>
      <c r="R1282" s="25">
        <v>151</v>
      </c>
      <c r="S1282" s="25">
        <v>285</v>
      </c>
      <c r="T1282" s="25">
        <v>1217</v>
      </c>
      <c r="U1282" s="25">
        <v>2533</v>
      </c>
      <c r="V1282" s="25">
        <v>1439</v>
      </c>
      <c r="W1282" s="25">
        <v>576</v>
      </c>
      <c r="X1282" s="25">
        <v>0</v>
      </c>
      <c r="Y1282" s="25">
        <v>0</v>
      </c>
      <c r="Z1282" s="25">
        <v>0</v>
      </c>
      <c r="AA1282" s="25">
        <v>0</v>
      </c>
      <c r="AB1282" s="26">
        <f>'TAZ 1454 2015 Land Use'!H1282</f>
        <v>3289</v>
      </c>
      <c r="AC1282" s="25">
        <f t="shared" si="64"/>
        <v>2488</v>
      </c>
      <c r="AD1282" s="25">
        <f t="shared" si="65"/>
        <v>801</v>
      </c>
      <c r="AE1282" s="29">
        <f t="shared" si="66"/>
        <v>4.3297297297297295</v>
      </c>
    </row>
    <row r="1283" spans="1:31" x14ac:dyDescent="0.25">
      <c r="A1283" s="23">
        <v>6</v>
      </c>
      <c r="B1283" s="25">
        <v>1282</v>
      </c>
      <c r="C1283" s="25">
        <v>4450</v>
      </c>
      <c r="D1283" s="25">
        <v>13820</v>
      </c>
      <c r="E1283" s="25">
        <v>630</v>
      </c>
      <c r="F1283" s="25">
        <v>1497</v>
      </c>
      <c r="G1283" s="25">
        <v>616</v>
      </c>
      <c r="H1283" s="25">
        <v>1707</v>
      </c>
      <c r="I1283" s="25">
        <v>747</v>
      </c>
      <c r="J1283" s="25">
        <v>1688</v>
      </c>
      <c r="K1283" s="25">
        <v>1594</v>
      </c>
      <c r="L1283" s="25">
        <v>421</v>
      </c>
      <c r="M1283" s="25">
        <v>2500</v>
      </c>
      <c r="N1283" s="25">
        <v>1950</v>
      </c>
      <c r="O1283" s="25">
        <v>1180</v>
      </c>
      <c r="P1283" s="25">
        <v>1410</v>
      </c>
      <c r="Q1283" s="25">
        <v>845</v>
      </c>
      <c r="R1283" s="25">
        <v>1015</v>
      </c>
      <c r="S1283" s="25">
        <v>1245</v>
      </c>
      <c r="T1283" s="25">
        <v>2977</v>
      </c>
      <c r="U1283" s="25">
        <v>4752</v>
      </c>
      <c r="V1283" s="25">
        <v>3688</v>
      </c>
      <c r="W1283" s="25">
        <v>1158</v>
      </c>
      <c r="X1283" s="25">
        <v>5</v>
      </c>
      <c r="Y1283" s="25">
        <v>0</v>
      </c>
      <c r="Z1283" s="25">
        <v>0</v>
      </c>
      <c r="AA1283" s="25">
        <v>5</v>
      </c>
      <c r="AB1283" s="26">
        <f>'TAZ 1454 2015 Land Use'!H1283</f>
        <v>6801</v>
      </c>
      <c r="AC1283" s="25">
        <f t="shared" ref="AC1283:AC1346" si="67">(0*I1283)+(1*J1283)+(2*K1283)</f>
        <v>4876</v>
      </c>
      <c r="AD1283" s="25">
        <f t="shared" ref="AD1283:AD1346" si="68">AB1283-AC1283</f>
        <v>1925</v>
      </c>
      <c r="AE1283" s="29">
        <f t="shared" ref="AE1283:AE1346" si="69">IF(AND(L1283=0,AD1283=0),0,AD1283/L1283)</f>
        <v>4.5724465558194778</v>
      </c>
    </row>
    <row r="1284" spans="1:31" x14ac:dyDescent="0.25">
      <c r="A1284" s="23">
        <v>6</v>
      </c>
      <c r="B1284" s="25">
        <v>1283</v>
      </c>
      <c r="C1284" s="25">
        <v>1530</v>
      </c>
      <c r="D1284" s="25">
        <v>4076</v>
      </c>
      <c r="E1284" s="25">
        <v>350</v>
      </c>
      <c r="F1284" s="25">
        <v>430</v>
      </c>
      <c r="G1284" s="25">
        <v>440</v>
      </c>
      <c r="H1284" s="25">
        <v>310</v>
      </c>
      <c r="I1284" s="25">
        <v>340</v>
      </c>
      <c r="J1284" s="25">
        <v>646</v>
      </c>
      <c r="K1284" s="25">
        <v>385</v>
      </c>
      <c r="L1284" s="25">
        <v>159</v>
      </c>
      <c r="M1284" s="25">
        <v>1025</v>
      </c>
      <c r="N1284" s="25">
        <v>505</v>
      </c>
      <c r="O1284" s="25">
        <v>543</v>
      </c>
      <c r="P1284" s="25">
        <v>516</v>
      </c>
      <c r="Q1284" s="25">
        <v>331</v>
      </c>
      <c r="R1284" s="25">
        <v>140</v>
      </c>
      <c r="S1284" s="25">
        <v>143</v>
      </c>
      <c r="T1284" s="25">
        <v>850</v>
      </c>
      <c r="U1284" s="25">
        <v>1559</v>
      </c>
      <c r="V1284" s="25">
        <v>1042</v>
      </c>
      <c r="W1284" s="25">
        <v>482</v>
      </c>
      <c r="X1284" s="25">
        <v>0</v>
      </c>
      <c r="Y1284" s="25">
        <v>0</v>
      </c>
      <c r="Z1284" s="25">
        <v>0</v>
      </c>
      <c r="AA1284" s="25">
        <v>0</v>
      </c>
      <c r="AB1284" s="26">
        <f>'TAZ 1454 2015 Land Use'!H1284</f>
        <v>2101</v>
      </c>
      <c r="AC1284" s="25">
        <f t="shared" si="67"/>
        <v>1416</v>
      </c>
      <c r="AD1284" s="25">
        <f t="shared" si="68"/>
        <v>685</v>
      </c>
      <c r="AE1284" s="29">
        <f t="shared" si="69"/>
        <v>4.3081761006289305</v>
      </c>
    </row>
    <row r="1285" spans="1:31" x14ac:dyDescent="0.25">
      <c r="A1285" s="23">
        <v>6</v>
      </c>
      <c r="B1285" s="25">
        <v>1284</v>
      </c>
      <c r="C1285" s="25">
        <v>2013</v>
      </c>
      <c r="D1285" s="25">
        <v>5265</v>
      </c>
      <c r="E1285" s="25">
        <v>432</v>
      </c>
      <c r="F1285" s="25">
        <v>845</v>
      </c>
      <c r="G1285" s="25">
        <v>350</v>
      </c>
      <c r="H1285" s="25">
        <v>386</v>
      </c>
      <c r="I1285" s="25">
        <v>414</v>
      </c>
      <c r="J1285" s="25">
        <v>972</v>
      </c>
      <c r="K1285" s="25">
        <v>537</v>
      </c>
      <c r="L1285" s="25">
        <v>90</v>
      </c>
      <c r="M1285" s="25">
        <v>1334</v>
      </c>
      <c r="N1285" s="25">
        <v>679</v>
      </c>
      <c r="O1285" s="25">
        <v>584</v>
      </c>
      <c r="P1285" s="25">
        <v>789</v>
      </c>
      <c r="Q1285" s="25">
        <v>403</v>
      </c>
      <c r="R1285" s="25">
        <v>237</v>
      </c>
      <c r="S1285" s="25">
        <v>259</v>
      </c>
      <c r="T1285" s="25">
        <v>993</v>
      </c>
      <c r="U1285" s="25">
        <v>1744</v>
      </c>
      <c r="V1285" s="25">
        <v>1402</v>
      </c>
      <c r="W1285" s="25">
        <v>867</v>
      </c>
      <c r="X1285" s="25">
        <v>16</v>
      </c>
      <c r="Y1285" s="25">
        <v>0</v>
      </c>
      <c r="Z1285" s="25">
        <v>0</v>
      </c>
      <c r="AA1285" s="25">
        <v>16</v>
      </c>
      <c r="AB1285" s="26">
        <f>'TAZ 1454 2015 Land Use'!H1285</f>
        <v>2528</v>
      </c>
      <c r="AC1285" s="25">
        <f t="shared" si="67"/>
        <v>2046</v>
      </c>
      <c r="AD1285" s="25">
        <f t="shared" si="68"/>
        <v>482</v>
      </c>
      <c r="AE1285" s="29">
        <f t="shared" si="69"/>
        <v>5.3555555555555552</v>
      </c>
    </row>
    <row r="1286" spans="1:31" x14ac:dyDescent="0.25">
      <c r="A1286" s="23">
        <v>6</v>
      </c>
      <c r="B1286" s="25">
        <v>1285</v>
      </c>
      <c r="C1286" s="25">
        <v>1836</v>
      </c>
      <c r="D1286" s="25">
        <v>4725</v>
      </c>
      <c r="E1286" s="25">
        <v>403</v>
      </c>
      <c r="F1286" s="25">
        <v>743</v>
      </c>
      <c r="G1286" s="25">
        <v>307</v>
      </c>
      <c r="H1286" s="25">
        <v>383</v>
      </c>
      <c r="I1286" s="25">
        <v>586</v>
      </c>
      <c r="J1286" s="25">
        <v>566</v>
      </c>
      <c r="K1286" s="25">
        <v>563</v>
      </c>
      <c r="L1286" s="25">
        <v>121</v>
      </c>
      <c r="M1286" s="25">
        <v>1348</v>
      </c>
      <c r="N1286" s="25">
        <v>488</v>
      </c>
      <c r="O1286" s="25">
        <v>338</v>
      </c>
      <c r="P1286" s="25">
        <v>522</v>
      </c>
      <c r="Q1286" s="25">
        <v>475</v>
      </c>
      <c r="R1286" s="25">
        <v>501</v>
      </c>
      <c r="S1286" s="25">
        <v>229</v>
      </c>
      <c r="T1286" s="25">
        <v>949</v>
      </c>
      <c r="U1286" s="25">
        <v>1038</v>
      </c>
      <c r="V1286" s="25">
        <v>1440</v>
      </c>
      <c r="W1286" s="25">
        <v>1069</v>
      </c>
      <c r="X1286" s="25">
        <v>0</v>
      </c>
      <c r="Y1286" s="25">
        <v>0</v>
      </c>
      <c r="Z1286" s="25">
        <v>0</v>
      </c>
      <c r="AA1286" s="25">
        <v>0</v>
      </c>
      <c r="AB1286" s="26">
        <f>'TAZ 1454 2015 Land Use'!H1286</f>
        <v>2180</v>
      </c>
      <c r="AC1286" s="25">
        <f t="shared" si="67"/>
        <v>1692</v>
      </c>
      <c r="AD1286" s="25">
        <f t="shared" si="68"/>
        <v>488</v>
      </c>
      <c r="AE1286" s="29">
        <f t="shared" si="69"/>
        <v>4.0330578512396693</v>
      </c>
    </row>
    <row r="1287" spans="1:31" x14ac:dyDescent="0.25">
      <c r="A1287" s="23">
        <v>6</v>
      </c>
      <c r="B1287" s="25">
        <v>1286</v>
      </c>
      <c r="C1287" s="25">
        <v>1585</v>
      </c>
      <c r="D1287" s="25">
        <v>4130</v>
      </c>
      <c r="E1287" s="25">
        <v>280</v>
      </c>
      <c r="F1287" s="25">
        <v>714</v>
      </c>
      <c r="G1287" s="25">
        <v>282</v>
      </c>
      <c r="H1287" s="25">
        <v>309</v>
      </c>
      <c r="I1287" s="25">
        <v>521</v>
      </c>
      <c r="J1287" s="25">
        <v>487</v>
      </c>
      <c r="K1287" s="25">
        <v>486</v>
      </c>
      <c r="L1287" s="25">
        <v>91</v>
      </c>
      <c r="M1287" s="25">
        <v>1238</v>
      </c>
      <c r="N1287" s="25">
        <v>347</v>
      </c>
      <c r="O1287" s="25">
        <v>382</v>
      </c>
      <c r="P1287" s="25">
        <v>327</v>
      </c>
      <c r="Q1287" s="25">
        <v>314</v>
      </c>
      <c r="R1287" s="25">
        <v>562</v>
      </c>
      <c r="S1287" s="25">
        <v>147</v>
      </c>
      <c r="T1287" s="25">
        <v>571</v>
      </c>
      <c r="U1287" s="25">
        <v>791</v>
      </c>
      <c r="V1287" s="25">
        <v>1611</v>
      </c>
      <c r="W1287" s="25">
        <v>1010</v>
      </c>
      <c r="X1287" s="25">
        <v>8</v>
      </c>
      <c r="Y1287" s="25">
        <v>0</v>
      </c>
      <c r="Z1287" s="25">
        <v>0</v>
      </c>
      <c r="AA1287" s="25">
        <v>8</v>
      </c>
      <c r="AB1287" s="26">
        <f>'TAZ 1454 2015 Land Use'!H1287</f>
        <v>1857</v>
      </c>
      <c r="AC1287" s="25">
        <f t="shared" si="67"/>
        <v>1459</v>
      </c>
      <c r="AD1287" s="25">
        <f t="shared" si="68"/>
        <v>398</v>
      </c>
      <c r="AE1287" s="29">
        <f t="shared" si="69"/>
        <v>4.3736263736263732</v>
      </c>
    </row>
    <row r="1288" spans="1:31" x14ac:dyDescent="0.25">
      <c r="A1288" s="23">
        <v>6</v>
      </c>
      <c r="B1288" s="25">
        <v>1287</v>
      </c>
      <c r="C1288" s="25">
        <v>894</v>
      </c>
      <c r="D1288" s="25">
        <v>2835</v>
      </c>
      <c r="E1288" s="25">
        <v>87</v>
      </c>
      <c r="F1288" s="25">
        <v>294</v>
      </c>
      <c r="G1288" s="25">
        <v>243</v>
      </c>
      <c r="H1288" s="25">
        <v>270</v>
      </c>
      <c r="I1288" s="25">
        <v>199</v>
      </c>
      <c r="J1288" s="25">
        <v>232</v>
      </c>
      <c r="K1288" s="25">
        <v>338</v>
      </c>
      <c r="L1288" s="25">
        <v>125</v>
      </c>
      <c r="M1288" s="25">
        <v>597</v>
      </c>
      <c r="N1288" s="25">
        <v>297</v>
      </c>
      <c r="O1288" s="25">
        <v>141</v>
      </c>
      <c r="P1288" s="25">
        <v>316</v>
      </c>
      <c r="Q1288" s="25">
        <v>198</v>
      </c>
      <c r="R1288" s="25">
        <v>239</v>
      </c>
      <c r="S1288" s="25">
        <v>172</v>
      </c>
      <c r="T1288" s="25">
        <v>470</v>
      </c>
      <c r="U1288" s="25">
        <v>813</v>
      </c>
      <c r="V1288" s="25">
        <v>877</v>
      </c>
      <c r="W1288" s="25">
        <v>503</v>
      </c>
      <c r="X1288" s="25">
        <v>16</v>
      </c>
      <c r="Y1288" s="25">
        <v>0</v>
      </c>
      <c r="Z1288" s="25">
        <v>0</v>
      </c>
      <c r="AA1288" s="25">
        <v>16</v>
      </c>
      <c r="AB1288" s="26">
        <f>'TAZ 1454 2015 Land Use'!H1288</f>
        <v>1488</v>
      </c>
      <c r="AC1288" s="25">
        <f t="shared" si="67"/>
        <v>908</v>
      </c>
      <c r="AD1288" s="25">
        <f t="shared" si="68"/>
        <v>580</v>
      </c>
      <c r="AE1288" s="29">
        <f t="shared" si="69"/>
        <v>4.6399999999999997</v>
      </c>
    </row>
    <row r="1289" spans="1:31" x14ac:dyDescent="0.25">
      <c r="A1289" s="23">
        <v>6</v>
      </c>
      <c r="B1289" s="25">
        <v>1288</v>
      </c>
      <c r="C1289" s="25">
        <v>3741</v>
      </c>
      <c r="D1289" s="25">
        <v>11986</v>
      </c>
      <c r="E1289" s="25">
        <v>528</v>
      </c>
      <c r="F1289" s="25">
        <v>1122</v>
      </c>
      <c r="G1289" s="25">
        <v>665</v>
      </c>
      <c r="H1289" s="25">
        <v>1426</v>
      </c>
      <c r="I1289" s="25">
        <v>610</v>
      </c>
      <c r="J1289" s="25">
        <v>1461</v>
      </c>
      <c r="K1289" s="25">
        <v>1214</v>
      </c>
      <c r="L1289" s="25">
        <v>456</v>
      </c>
      <c r="M1289" s="25">
        <v>2068</v>
      </c>
      <c r="N1289" s="25">
        <v>1673</v>
      </c>
      <c r="O1289" s="25">
        <v>944</v>
      </c>
      <c r="P1289" s="25">
        <v>1279</v>
      </c>
      <c r="Q1289" s="25">
        <v>1016</v>
      </c>
      <c r="R1289" s="25">
        <v>502</v>
      </c>
      <c r="S1289" s="25">
        <v>656</v>
      </c>
      <c r="T1289" s="25">
        <v>3095</v>
      </c>
      <c r="U1289" s="25">
        <v>4211</v>
      </c>
      <c r="V1289" s="25">
        <v>2898</v>
      </c>
      <c r="W1289" s="25">
        <v>1126</v>
      </c>
      <c r="X1289" s="25">
        <v>1</v>
      </c>
      <c r="Y1289" s="25">
        <v>0</v>
      </c>
      <c r="Z1289" s="25">
        <v>0</v>
      </c>
      <c r="AA1289" s="25">
        <v>1</v>
      </c>
      <c r="AB1289" s="26">
        <f>'TAZ 1454 2015 Land Use'!H1289</f>
        <v>5920</v>
      </c>
      <c r="AC1289" s="25">
        <f t="shared" si="67"/>
        <v>3889</v>
      </c>
      <c r="AD1289" s="25">
        <f t="shared" si="68"/>
        <v>2031</v>
      </c>
      <c r="AE1289" s="29">
        <f t="shared" si="69"/>
        <v>4.4539473684210522</v>
      </c>
    </row>
    <row r="1290" spans="1:31" x14ac:dyDescent="0.25">
      <c r="A1290" s="23">
        <v>6</v>
      </c>
      <c r="B1290" s="25">
        <v>1289</v>
      </c>
      <c r="C1290" s="25">
        <v>2248</v>
      </c>
      <c r="D1290" s="25">
        <v>7697</v>
      </c>
      <c r="E1290" s="25">
        <v>288</v>
      </c>
      <c r="F1290" s="25">
        <v>902</v>
      </c>
      <c r="G1290" s="25">
        <v>200</v>
      </c>
      <c r="H1290" s="25">
        <v>858</v>
      </c>
      <c r="I1290" s="25">
        <v>465</v>
      </c>
      <c r="J1290" s="25">
        <v>694</v>
      </c>
      <c r="K1290" s="25">
        <v>838</v>
      </c>
      <c r="L1290" s="25">
        <v>251</v>
      </c>
      <c r="M1290" s="25">
        <v>1311</v>
      </c>
      <c r="N1290" s="25">
        <v>937</v>
      </c>
      <c r="O1290" s="25">
        <v>805</v>
      </c>
      <c r="P1290" s="25">
        <v>728</v>
      </c>
      <c r="Q1290" s="25">
        <v>428</v>
      </c>
      <c r="R1290" s="25">
        <v>287</v>
      </c>
      <c r="S1290" s="25">
        <v>472</v>
      </c>
      <c r="T1290" s="25">
        <v>1847</v>
      </c>
      <c r="U1290" s="25">
        <v>2607</v>
      </c>
      <c r="V1290" s="25">
        <v>1607</v>
      </c>
      <c r="W1290" s="25">
        <v>1164</v>
      </c>
      <c r="X1290" s="25">
        <v>0</v>
      </c>
      <c r="Y1290" s="25">
        <v>0</v>
      </c>
      <c r="Z1290" s="25">
        <v>0</v>
      </c>
      <c r="AA1290" s="25">
        <v>0</v>
      </c>
      <c r="AB1290" s="26">
        <f>'TAZ 1454 2015 Land Use'!H1290</f>
        <v>3416</v>
      </c>
      <c r="AC1290" s="25">
        <f t="shared" si="67"/>
        <v>2370</v>
      </c>
      <c r="AD1290" s="25">
        <f t="shared" si="68"/>
        <v>1046</v>
      </c>
      <c r="AE1290" s="29">
        <f t="shared" si="69"/>
        <v>4.1673306772908365</v>
      </c>
    </row>
    <row r="1291" spans="1:31" x14ac:dyDescent="0.25">
      <c r="A1291" s="23">
        <v>6</v>
      </c>
      <c r="B1291" s="25">
        <v>1290</v>
      </c>
      <c r="C1291" s="25">
        <v>4619</v>
      </c>
      <c r="D1291" s="25">
        <v>9953</v>
      </c>
      <c r="E1291" s="25">
        <v>1385</v>
      </c>
      <c r="F1291" s="25">
        <v>2359</v>
      </c>
      <c r="G1291" s="25">
        <v>444</v>
      </c>
      <c r="H1291" s="25">
        <v>431</v>
      </c>
      <c r="I1291" s="25">
        <v>2214</v>
      </c>
      <c r="J1291" s="25">
        <v>1575</v>
      </c>
      <c r="K1291" s="25">
        <v>691</v>
      </c>
      <c r="L1291" s="25">
        <v>139</v>
      </c>
      <c r="M1291" s="25">
        <v>3978</v>
      </c>
      <c r="N1291" s="25">
        <v>641</v>
      </c>
      <c r="O1291" s="25">
        <v>1774</v>
      </c>
      <c r="P1291" s="25">
        <v>1316</v>
      </c>
      <c r="Q1291" s="25">
        <v>1117</v>
      </c>
      <c r="R1291" s="25">
        <v>412</v>
      </c>
      <c r="S1291" s="25">
        <v>257</v>
      </c>
      <c r="T1291" s="25">
        <v>1110</v>
      </c>
      <c r="U1291" s="25">
        <v>1995</v>
      </c>
      <c r="V1291" s="25">
        <v>2859</v>
      </c>
      <c r="W1291" s="25">
        <v>3732</v>
      </c>
      <c r="X1291" s="25">
        <v>3</v>
      </c>
      <c r="Y1291" s="25">
        <v>0</v>
      </c>
      <c r="Z1291" s="25">
        <v>0</v>
      </c>
      <c r="AA1291" s="25">
        <v>3</v>
      </c>
      <c r="AB1291" s="26">
        <f>'TAZ 1454 2015 Land Use'!H1291</f>
        <v>3544</v>
      </c>
      <c r="AC1291" s="25">
        <f t="shared" si="67"/>
        <v>2957</v>
      </c>
      <c r="AD1291" s="25">
        <f t="shared" si="68"/>
        <v>587</v>
      </c>
      <c r="AE1291" s="29">
        <f t="shared" si="69"/>
        <v>4.2230215827338133</v>
      </c>
    </row>
    <row r="1292" spans="1:31" x14ac:dyDescent="0.25">
      <c r="A1292" s="23">
        <v>7</v>
      </c>
      <c r="B1292" s="25">
        <v>1291</v>
      </c>
      <c r="C1292" s="25">
        <v>3260</v>
      </c>
      <c r="D1292" s="25">
        <v>11476</v>
      </c>
      <c r="E1292" s="25">
        <v>471</v>
      </c>
      <c r="F1292" s="25">
        <v>882</v>
      </c>
      <c r="G1292" s="25">
        <v>553</v>
      </c>
      <c r="H1292" s="25">
        <v>1354</v>
      </c>
      <c r="I1292" s="25">
        <v>580</v>
      </c>
      <c r="J1292" s="25">
        <v>996</v>
      </c>
      <c r="K1292" s="25">
        <v>1196</v>
      </c>
      <c r="L1292" s="25">
        <v>488</v>
      </c>
      <c r="M1292" s="25">
        <v>1619</v>
      </c>
      <c r="N1292" s="25">
        <v>1641</v>
      </c>
      <c r="O1292" s="25">
        <v>956</v>
      </c>
      <c r="P1292" s="25">
        <v>717</v>
      </c>
      <c r="Q1292" s="25">
        <v>628</v>
      </c>
      <c r="R1292" s="25">
        <v>959</v>
      </c>
      <c r="S1292" s="25">
        <v>688</v>
      </c>
      <c r="T1292" s="25">
        <v>2690</v>
      </c>
      <c r="U1292" s="25">
        <v>3640</v>
      </c>
      <c r="V1292" s="25">
        <v>3055</v>
      </c>
      <c r="W1292" s="25">
        <v>1403</v>
      </c>
      <c r="X1292" s="25">
        <v>5</v>
      </c>
      <c r="Y1292" s="25">
        <v>0</v>
      </c>
      <c r="Z1292" s="25">
        <v>0</v>
      </c>
      <c r="AA1292" s="25">
        <v>5</v>
      </c>
      <c r="AB1292" s="26">
        <f>'TAZ 1454 2015 Land Use'!H1292</f>
        <v>5755</v>
      </c>
      <c r="AC1292" s="25">
        <f t="shared" si="67"/>
        <v>3388</v>
      </c>
      <c r="AD1292" s="25">
        <f t="shared" si="68"/>
        <v>2367</v>
      </c>
      <c r="AE1292" s="29">
        <f t="shared" si="69"/>
        <v>4.8504098360655741</v>
      </c>
    </row>
    <row r="1293" spans="1:31" x14ac:dyDescent="0.25">
      <c r="A1293" s="23">
        <v>7</v>
      </c>
      <c r="B1293" s="25">
        <v>1292</v>
      </c>
      <c r="C1293" s="25">
        <v>2574</v>
      </c>
      <c r="D1293" s="25">
        <v>9975</v>
      </c>
      <c r="E1293" s="25">
        <v>249</v>
      </c>
      <c r="F1293" s="25">
        <v>656</v>
      </c>
      <c r="G1293" s="25">
        <v>453</v>
      </c>
      <c r="H1293" s="25">
        <v>1216</v>
      </c>
      <c r="I1293" s="25">
        <v>349</v>
      </c>
      <c r="J1293" s="25">
        <v>897</v>
      </c>
      <c r="K1293" s="25">
        <v>905</v>
      </c>
      <c r="L1293" s="25">
        <v>423</v>
      </c>
      <c r="M1293" s="25">
        <v>1337</v>
      </c>
      <c r="N1293" s="25">
        <v>1237</v>
      </c>
      <c r="O1293" s="25">
        <v>461</v>
      </c>
      <c r="P1293" s="25">
        <v>845</v>
      </c>
      <c r="Q1293" s="25">
        <v>773</v>
      </c>
      <c r="R1293" s="25">
        <v>495</v>
      </c>
      <c r="S1293" s="25">
        <v>706</v>
      </c>
      <c r="T1293" s="25">
        <v>1952</v>
      </c>
      <c r="U1293" s="25">
        <v>3544</v>
      </c>
      <c r="V1293" s="25">
        <v>2791</v>
      </c>
      <c r="W1293" s="25">
        <v>982</v>
      </c>
      <c r="X1293" s="25">
        <v>47</v>
      </c>
      <c r="Y1293" s="25">
        <v>0</v>
      </c>
      <c r="Z1293" s="25">
        <v>0</v>
      </c>
      <c r="AA1293" s="25">
        <v>47</v>
      </c>
      <c r="AB1293" s="26">
        <f>'TAZ 1454 2015 Land Use'!H1293</f>
        <v>4697</v>
      </c>
      <c r="AC1293" s="25">
        <f t="shared" si="67"/>
        <v>2707</v>
      </c>
      <c r="AD1293" s="25">
        <f t="shared" si="68"/>
        <v>1990</v>
      </c>
      <c r="AE1293" s="29">
        <f t="shared" si="69"/>
        <v>4.7044917257683219</v>
      </c>
    </row>
    <row r="1294" spans="1:31" x14ac:dyDescent="0.25">
      <c r="A1294" s="23">
        <v>7</v>
      </c>
      <c r="B1294" s="25">
        <v>1293</v>
      </c>
      <c r="C1294" s="25">
        <v>2288</v>
      </c>
      <c r="D1294" s="25">
        <v>5487</v>
      </c>
      <c r="E1294" s="25">
        <v>648</v>
      </c>
      <c r="F1294" s="25">
        <v>866</v>
      </c>
      <c r="G1294" s="25">
        <v>408</v>
      </c>
      <c r="H1294" s="25">
        <v>366</v>
      </c>
      <c r="I1294" s="25">
        <v>715</v>
      </c>
      <c r="J1294" s="25">
        <v>767</v>
      </c>
      <c r="K1294" s="25">
        <v>668</v>
      </c>
      <c r="L1294" s="25">
        <v>138</v>
      </c>
      <c r="M1294" s="25">
        <v>1489</v>
      </c>
      <c r="N1294" s="25">
        <v>799</v>
      </c>
      <c r="O1294" s="25">
        <v>556</v>
      </c>
      <c r="P1294" s="25">
        <v>804</v>
      </c>
      <c r="Q1294" s="25">
        <v>525</v>
      </c>
      <c r="R1294" s="25">
        <v>403</v>
      </c>
      <c r="S1294" s="25">
        <v>286</v>
      </c>
      <c r="T1294" s="25">
        <v>1105</v>
      </c>
      <c r="U1294" s="25">
        <v>1841</v>
      </c>
      <c r="V1294" s="25">
        <v>1219</v>
      </c>
      <c r="W1294" s="25">
        <v>1036</v>
      </c>
      <c r="X1294" s="25">
        <v>44</v>
      </c>
      <c r="Y1294" s="25">
        <v>0</v>
      </c>
      <c r="Z1294" s="25">
        <v>0</v>
      </c>
      <c r="AA1294" s="25">
        <v>44</v>
      </c>
      <c r="AB1294" s="26">
        <f>'TAZ 1454 2015 Land Use'!H1294</f>
        <v>2825</v>
      </c>
      <c r="AC1294" s="25">
        <f t="shared" si="67"/>
        <v>2103</v>
      </c>
      <c r="AD1294" s="25">
        <f t="shared" si="68"/>
        <v>722</v>
      </c>
      <c r="AE1294" s="29">
        <f t="shared" si="69"/>
        <v>5.2318840579710146</v>
      </c>
    </row>
    <row r="1295" spans="1:31" x14ac:dyDescent="0.25">
      <c r="A1295" s="23">
        <v>7</v>
      </c>
      <c r="B1295" s="25">
        <v>1294</v>
      </c>
      <c r="C1295" s="25">
        <v>61</v>
      </c>
      <c r="D1295" s="25">
        <v>131</v>
      </c>
      <c r="E1295" s="25">
        <v>54</v>
      </c>
      <c r="F1295" s="25">
        <v>0</v>
      </c>
      <c r="G1295" s="25">
        <v>7</v>
      </c>
      <c r="H1295" s="25">
        <v>0</v>
      </c>
      <c r="I1295" s="25">
        <v>24</v>
      </c>
      <c r="J1295" s="25">
        <v>30</v>
      </c>
      <c r="K1295" s="25">
        <v>7</v>
      </c>
      <c r="L1295" s="25">
        <v>0</v>
      </c>
      <c r="M1295" s="25">
        <v>54</v>
      </c>
      <c r="N1295" s="25">
        <v>7</v>
      </c>
      <c r="O1295" s="25">
        <v>41</v>
      </c>
      <c r="P1295" s="25">
        <v>5</v>
      </c>
      <c r="Q1295" s="25">
        <v>2</v>
      </c>
      <c r="R1295" s="25">
        <v>13</v>
      </c>
      <c r="S1295" s="25">
        <v>0</v>
      </c>
      <c r="T1295" s="25">
        <v>4</v>
      </c>
      <c r="U1295" s="25">
        <v>256</v>
      </c>
      <c r="V1295" s="25">
        <v>-293</v>
      </c>
      <c r="W1295" s="25">
        <v>164</v>
      </c>
      <c r="X1295" s="25">
        <v>62</v>
      </c>
      <c r="Y1295" s="25">
        <v>0</v>
      </c>
      <c r="Z1295" s="25">
        <v>0</v>
      </c>
      <c r="AA1295" s="25">
        <v>62</v>
      </c>
      <c r="AB1295" s="26">
        <f>'TAZ 1454 2015 Land Use'!H1295</f>
        <v>69</v>
      </c>
      <c r="AC1295" s="25">
        <f t="shared" si="67"/>
        <v>44</v>
      </c>
      <c r="AD1295" s="25">
        <f t="shared" si="68"/>
        <v>25</v>
      </c>
      <c r="AE1295" s="29" t="e">
        <f t="shared" si="69"/>
        <v>#DIV/0!</v>
      </c>
    </row>
    <row r="1296" spans="1:31" x14ac:dyDescent="0.25">
      <c r="A1296" s="23">
        <v>7</v>
      </c>
      <c r="B1296" s="25">
        <v>1295</v>
      </c>
      <c r="C1296" s="25">
        <v>2653</v>
      </c>
      <c r="D1296" s="25">
        <v>8158</v>
      </c>
      <c r="E1296" s="25">
        <v>627</v>
      </c>
      <c r="F1296" s="25">
        <v>878</v>
      </c>
      <c r="G1296" s="25">
        <v>405</v>
      </c>
      <c r="H1296" s="25">
        <v>743</v>
      </c>
      <c r="I1296" s="25">
        <v>595</v>
      </c>
      <c r="J1296" s="25">
        <v>970</v>
      </c>
      <c r="K1296" s="25">
        <v>791</v>
      </c>
      <c r="L1296" s="25">
        <v>297</v>
      </c>
      <c r="M1296" s="25">
        <v>1729</v>
      </c>
      <c r="N1296" s="25">
        <v>924</v>
      </c>
      <c r="O1296" s="25">
        <v>886</v>
      </c>
      <c r="P1296" s="25">
        <v>636</v>
      </c>
      <c r="Q1296" s="25">
        <v>649</v>
      </c>
      <c r="R1296" s="25">
        <v>482</v>
      </c>
      <c r="S1296" s="25">
        <v>662</v>
      </c>
      <c r="T1296" s="25">
        <v>1612</v>
      </c>
      <c r="U1296" s="25">
        <v>2767</v>
      </c>
      <c r="V1296" s="25">
        <v>2051</v>
      </c>
      <c r="W1296" s="25">
        <v>1066</v>
      </c>
      <c r="X1296" s="25">
        <v>43</v>
      </c>
      <c r="Y1296" s="25">
        <v>0</v>
      </c>
      <c r="Z1296" s="25">
        <v>0</v>
      </c>
      <c r="AA1296" s="25">
        <v>43</v>
      </c>
      <c r="AB1296" s="26">
        <f>'TAZ 1454 2015 Land Use'!H1296</f>
        <v>4066</v>
      </c>
      <c r="AC1296" s="25">
        <f t="shared" si="67"/>
        <v>2552</v>
      </c>
      <c r="AD1296" s="25">
        <f t="shared" si="68"/>
        <v>1514</v>
      </c>
      <c r="AE1296" s="29">
        <f t="shared" si="69"/>
        <v>5.0976430976430978</v>
      </c>
    </row>
    <row r="1297" spans="1:31" x14ac:dyDescent="0.25">
      <c r="A1297" s="23">
        <v>7</v>
      </c>
      <c r="B1297" s="25">
        <v>1296</v>
      </c>
      <c r="C1297" s="25">
        <v>1521</v>
      </c>
      <c r="D1297" s="25">
        <v>4051</v>
      </c>
      <c r="E1297" s="25">
        <v>417</v>
      </c>
      <c r="F1297" s="25">
        <v>586</v>
      </c>
      <c r="G1297" s="25">
        <v>200</v>
      </c>
      <c r="H1297" s="25">
        <v>318</v>
      </c>
      <c r="I1297" s="25">
        <v>457</v>
      </c>
      <c r="J1297" s="25">
        <v>496</v>
      </c>
      <c r="K1297" s="25">
        <v>388</v>
      </c>
      <c r="L1297" s="25">
        <v>180</v>
      </c>
      <c r="M1297" s="25">
        <v>1133</v>
      </c>
      <c r="N1297" s="25">
        <v>388</v>
      </c>
      <c r="O1297" s="25">
        <v>288</v>
      </c>
      <c r="P1297" s="25">
        <v>472</v>
      </c>
      <c r="Q1297" s="25">
        <v>377</v>
      </c>
      <c r="R1297" s="25">
        <v>384</v>
      </c>
      <c r="S1297" s="25">
        <v>220</v>
      </c>
      <c r="T1297" s="25">
        <v>578</v>
      </c>
      <c r="U1297" s="25">
        <v>1367</v>
      </c>
      <c r="V1297" s="25">
        <v>1086</v>
      </c>
      <c r="W1297" s="25">
        <v>800</v>
      </c>
      <c r="X1297" s="25">
        <v>7</v>
      </c>
      <c r="Y1297" s="25">
        <v>0</v>
      </c>
      <c r="Z1297" s="25">
        <v>0</v>
      </c>
      <c r="AA1297" s="25">
        <v>7</v>
      </c>
      <c r="AB1297" s="26">
        <f>'TAZ 1454 2015 Land Use'!H1297</f>
        <v>2167</v>
      </c>
      <c r="AC1297" s="25">
        <f t="shared" si="67"/>
        <v>1272</v>
      </c>
      <c r="AD1297" s="25">
        <f t="shared" si="68"/>
        <v>895</v>
      </c>
      <c r="AE1297" s="29">
        <f t="shared" si="69"/>
        <v>4.9722222222222223</v>
      </c>
    </row>
    <row r="1298" spans="1:31" x14ac:dyDescent="0.25">
      <c r="A1298" s="23">
        <v>7</v>
      </c>
      <c r="B1298" s="25">
        <v>1297</v>
      </c>
      <c r="C1298" s="25">
        <v>3035</v>
      </c>
      <c r="D1298" s="25">
        <v>9066</v>
      </c>
      <c r="E1298" s="25">
        <v>867</v>
      </c>
      <c r="F1298" s="25">
        <v>760</v>
      </c>
      <c r="G1298" s="25">
        <v>526</v>
      </c>
      <c r="H1298" s="25">
        <v>882</v>
      </c>
      <c r="I1298" s="25">
        <v>627</v>
      </c>
      <c r="J1298" s="25">
        <v>978</v>
      </c>
      <c r="K1298" s="25">
        <v>1006</v>
      </c>
      <c r="L1298" s="25">
        <v>424</v>
      </c>
      <c r="M1298" s="25">
        <v>1938</v>
      </c>
      <c r="N1298" s="25">
        <v>1097</v>
      </c>
      <c r="O1298" s="25">
        <v>804</v>
      </c>
      <c r="P1298" s="25">
        <v>1067</v>
      </c>
      <c r="Q1298" s="25">
        <v>729</v>
      </c>
      <c r="R1298" s="25">
        <v>435</v>
      </c>
      <c r="S1298" s="25">
        <v>514</v>
      </c>
      <c r="T1298" s="25">
        <v>2014</v>
      </c>
      <c r="U1298" s="25">
        <v>3609</v>
      </c>
      <c r="V1298" s="25">
        <v>1877</v>
      </c>
      <c r="W1298" s="25">
        <v>1052</v>
      </c>
      <c r="X1298" s="25">
        <v>86</v>
      </c>
      <c r="Y1298" s="25">
        <v>0</v>
      </c>
      <c r="Z1298" s="25">
        <v>0</v>
      </c>
      <c r="AA1298" s="25">
        <v>86</v>
      </c>
      <c r="AB1298" s="26">
        <f>'TAZ 1454 2015 Land Use'!H1298</f>
        <v>4944</v>
      </c>
      <c r="AC1298" s="25">
        <f t="shared" si="67"/>
        <v>2990</v>
      </c>
      <c r="AD1298" s="25">
        <f t="shared" si="68"/>
        <v>1954</v>
      </c>
      <c r="AE1298" s="29">
        <f t="shared" si="69"/>
        <v>4.6084905660377355</v>
      </c>
    </row>
    <row r="1299" spans="1:31" x14ac:dyDescent="0.25">
      <c r="A1299" s="23">
        <v>7</v>
      </c>
      <c r="B1299" s="25">
        <v>1298</v>
      </c>
      <c r="C1299" s="25">
        <v>658</v>
      </c>
      <c r="D1299" s="25">
        <v>1561</v>
      </c>
      <c r="E1299" s="25">
        <v>208</v>
      </c>
      <c r="F1299" s="25">
        <v>212</v>
      </c>
      <c r="G1299" s="25">
        <v>139</v>
      </c>
      <c r="H1299" s="25">
        <v>99</v>
      </c>
      <c r="I1299" s="25">
        <v>115</v>
      </c>
      <c r="J1299" s="25">
        <v>245</v>
      </c>
      <c r="K1299" s="25">
        <v>262</v>
      </c>
      <c r="L1299" s="25">
        <v>36</v>
      </c>
      <c r="M1299" s="25">
        <v>495</v>
      </c>
      <c r="N1299" s="25">
        <v>163</v>
      </c>
      <c r="O1299" s="25">
        <v>246</v>
      </c>
      <c r="P1299" s="25">
        <v>228</v>
      </c>
      <c r="Q1299" s="25">
        <v>112</v>
      </c>
      <c r="R1299" s="25">
        <v>72</v>
      </c>
      <c r="S1299" s="25">
        <v>65</v>
      </c>
      <c r="T1299" s="25">
        <v>267</v>
      </c>
      <c r="U1299" s="25">
        <v>638</v>
      </c>
      <c r="V1299" s="25">
        <v>455</v>
      </c>
      <c r="W1299" s="25">
        <v>136</v>
      </c>
      <c r="X1299" s="25">
        <v>11</v>
      </c>
      <c r="Y1299" s="25">
        <v>0</v>
      </c>
      <c r="Z1299" s="25">
        <v>0</v>
      </c>
      <c r="AA1299" s="25">
        <v>11</v>
      </c>
      <c r="AB1299" s="26">
        <f>'TAZ 1454 2015 Land Use'!H1299</f>
        <v>918</v>
      </c>
      <c r="AC1299" s="25">
        <f t="shared" si="67"/>
        <v>769</v>
      </c>
      <c r="AD1299" s="25">
        <f t="shared" si="68"/>
        <v>149</v>
      </c>
      <c r="AE1299" s="29">
        <f t="shared" si="69"/>
        <v>4.1388888888888893</v>
      </c>
    </row>
    <row r="1300" spans="1:31" x14ac:dyDescent="0.25">
      <c r="A1300" s="23">
        <v>7</v>
      </c>
      <c r="B1300" s="25">
        <v>1299</v>
      </c>
      <c r="C1300" s="25">
        <v>1160</v>
      </c>
      <c r="D1300" s="25">
        <v>2957</v>
      </c>
      <c r="E1300" s="25">
        <v>471</v>
      </c>
      <c r="F1300" s="25">
        <v>309</v>
      </c>
      <c r="G1300" s="25">
        <v>241</v>
      </c>
      <c r="H1300" s="25">
        <v>139</v>
      </c>
      <c r="I1300" s="25">
        <v>338</v>
      </c>
      <c r="J1300" s="25">
        <v>513</v>
      </c>
      <c r="K1300" s="25">
        <v>251</v>
      </c>
      <c r="L1300" s="25">
        <v>58</v>
      </c>
      <c r="M1300" s="25">
        <v>796</v>
      </c>
      <c r="N1300" s="25">
        <v>364</v>
      </c>
      <c r="O1300" s="25">
        <v>538</v>
      </c>
      <c r="P1300" s="25">
        <v>364</v>
      </c>
      <c r="Q1300" s="25">
        <v>114</v>
      </c>
      <c r="R1300" s="25">
        <v>144</v>
      </c>
      <c r="S1300" s="25">
        <v>285</v>
      </c>
      <c r="T1300" s="25">
        <v>384</v>
      </c>
      <c r="U1300" s="25">
        <v>1200</v>
      </c>
      <c r="V1300" s="25">
        <v>720</v>
      </c>
      <c r="W1300" s="25">
        <v>368</v>
      </c>
      <c r="X1300" s="25">
        <v>271</v>
      </c>
      <c r="Y1300" s="25">
        <v>0</v>
      </c>
      <c r="Z1300" s="25">
        <v>0</v>
      </c>
      <c r="AA1300" s="25">
        <v>271</v>
      </c>
      <c r="AB1300" s="26">
        <f>'TAZ 1454 2015 Land Use'!H1300</f>
        <v>1414</v>
      </c>
      <c r="AC1300" s="25">
        <f t="shared" si="67"/>
        <v>1015</v>
      </c>
      <c r="AD1300" s="25">
        <f t="shared" si="68"/>
        <v>399</v>
      </c>
      <c r="AE1300" s="29">
        <f t="shared" si="69"/>
        <v>6.8793103448275863</v>
      </c>
    </row>
    <row r="1301" spans="1:31" x14ac:dyDescent="0.25">
      <c r="A1301" s="23">
        <v>7</v>
      </c>
      <c r="B1301" s="25">
        <v>1300</v>
      </c>
      <c r="C1301" s="25">
        <v>848</v>
      </c>
      <c r="D1301" s="25">
        <v>2400</v>
      </c>
      <c r="E1301" s="25">
        <v>247</v>
      </c>
      <c r="F1301" s="25">
        <v>197</v>
      </c>
      <c r="G1301" s="25">
        <v>179</v>
      </c>
      <c r="H1301" s="25">
        <v>225</v>
      </c>
      <c r="I1301" s="25">
        <v>154</v>
      </c>
      <c r="J1301" s="25">
        <v>316</v>
      </c>
      <c r="K1301" s="25">
        <v>253</v>
      </c>
      <c r="L1301" s="25">
        <v>125</v>
      </c>
      <c r="M1301" s="25">
        <v>556</v>
      </c>
      <c r="N1301" s="25">
        <v>292</v>
      </c>
      <c r="O1301" s="25">
        <v>299</v>
      </c>
      <c r="P1301" s="25">
        <v>309</v>
      </c>
      <c r="Q1301" s="25">
        <v>117</v>
      </c>
      <c r="R1301" s="25">
        <v>123</v>
      </c>
      <c r="S1301" s="25">
        <v>139</v>
      </c>
      <c r="T1301" s="25">
        <v>544</v>
      </c>
      <c r="U1301" s="25">
        <v>951</v>
      </c>
      <c r="V1301" s="25">
        <v>575</v>
      </c>
      <c r="W1301" s="25">
        <v>191</v>
      </c>
      <c r="X1301" s="25">
        <v>1</v>
      </c>
      <c r="Y1301" s="25">
        <v>0</v>
      </c>
      <c r="Z1301" s="25">
        <v>0</v>
      </c>
      <c r="AA1301" s="25">
        <v>1</v>
      </c>
      <c r="AB1301" s="26">
        <f>'TAZ 1454 2015 Land Use'!H1301</f>
        <v>1346</v>
      </c>
      <c r="AC1301" s="25">
        <f t="shared" si="67"/>
        <v>822</v>
      </c>
      <c r="AD1301" s="25">
        <f t="shared" si="68"/>
        <v>524</v>
      </c>
      <c r="AE1301" s="29">
        <f t="shared" si="69"/>
        <v>4.1920000000000002</v>
      </c>
    </row>
    <row r="1302" spans="1:31" x14ac:dyDescent="0.25">
      <c r="A1302" s="23">
        <v>7</v>
      </c>
      <c r="B1302" s="25">
        <v>1301</v>
      </c>
      <c r="C1302" s="25">
        <v>1271</v>
      </c>
      <c r="D1302" s="25">
        <v>3224</v>
      </c>
      <c r="E1302" s="25">
        <v>444</v>
      </c>
      <c r="F1302" s="25">
        <v>312</v>
      </c>
      <c r="G1302" s="25">
        <v>233</v>
      </c>
      <c r="H1302" s="25">
        <v>282</v>
      </c>
      <c r="I1302" s="25">
        <v>229</v>
      </c>
      <c r="J1302" s="25">
        <v>443</v>
      </c>
      <c r="K1302" s="25">
        <v>544</v>
      </c>
      <c r="L1302" s="25">
        <v>55</v>
      </c>
      <c r="M1302" s="25">
        <v>831</v>
      </c>
      <c r="N1302" s="25">
        <v>440</v>
      </c>
      <c r="O1302" s="25">
        <v>382</v>
      </c>
      <c r="P1302" s="25">
        <v>425</v>
      </c>
      <c r="Q1302" s="25">
        <v>302</v>
      </c>
      <c r="R1302" s="25">
        <v>162</v>
      </c>
      <c r="S1302" s="25">
        <v>181</v>
      </c>
      <c r="T1302" s="25">
        <v>739</v>
      </c>
      <c r="U1302" s="25">
        <v>1085</v>
      </c>
      <c r="V1302" s="25">
        <v>862</v>
      </c>
      <c r="W1302" s="25">
        <v>357</v>
      </c>
      <c r="X1302" s="25">
        <v>15</v>
      </c>
      <c r="Y1302" s="25">
        <v>0</v>
      </c>
      <c r="Z1302" s="25">
        <v>0</v>
      </c>
      <c r="AA1302" s="25">
        <v>15</v>
      </c>
      <c r="AB1302" s="26">
        <f>'TAZ 1454 2015 Land Use'!H1302</f>
        <v>1881</v>
      </c>
      <c r="AC1302" s="25">
        <f t="shared" si="67"/>
        <v>1531</v>
      </c>
      <c r="AD1302" s="25">
        <f t="shared" si="68"/>
        <v>350</v>
      </c>
      <c r="AE1302" s="29">
        <f t="shared" si="69"/>
        <v>6.3636363636363633</v>
      </c>
    </row>
    <row r="1303" spans="1:31" x14ac:dyDescent="0.25">
      <c r="A1303" s="23">
        <v>7</v>
      </c>
      <c r="B1303" s="25">
        <v>1302</v>
      </c>
      <c r="C1303" s="25">
        <v>2496</v>
      </c>
      <c r="D1303" s="25">
        <v>7816</v>
      </c>
      <c r="E1303" s="25">
        <v>455</v>
      </c>
      <c r="F1303" s="25">
        <v>767</v>
      </c>
      <c r="G1303" s="25">
        <v>344</v>
      </c>
      <c r="H1303" s="25">
        <v>930</v>
      </c>
      <c r="I1303" s="25">
        <v>421</v>
      </c>
      <c r="J1303" s="25">
        <v>875</v>
      </c>
      <c r="K1303" s="25">
        <v>906</v>
      </c>
      <c r="L1303" s="25">
        <v>294</v>
      </c>
      <c r="M1303" s="25">
        <v>1344</v>
      </c>
      <c r="N1303" s="25">
        <v>1152</v>
      </c>
      <c r="O1303" s="25">
        <v>686</v>
      </c>
      <c r="P1303" s="25">
        <v>879</v>
      </c>
      <c r="Q1303" s="25">
        <v>543</v>
      </c>
      <c r="R1303" s="25">
        <v>388</v>
      </c>
      <c r="S1303" s="25">
        <v>467</v>
      </c>
      <c r="T1303" s="25">
        <v>1853</v>
      </c>
      <c r="U1303" s="25">
        <v>2740</v>
      </c>
      <c r="V1303" s="25">
        <v>2055</v>
      </c>
      <c r="W1303" s="25">
        <v>701</v>
      </c>
      <c r="X1303" s="25">
        <v>19</v>
      </c>
      <c r="Y1303" s="25">
        <v>0</v>
      </c>
      <c r="Z1303" s="25">
        <v>0</v>
      </c>
      <c r="AA1303" s="25">
        <v>19</v>
      </c>
      <c r="AB1303" s="26">
        <f>'TAZ 1454 2015 Land Use'!H1303</f>
        <v>4061</v>
      </c>
      <c r="AC1303" s="25">
        <f t="shared" si="67"/>
        <v>2687</v>
      </c>
      <c r="AD1303" s="25">
        <f t="shared" si="68"/>
        <v>1374</v>
      </c>
      <c r="AE1303" s="29">
        <f t="shared" si="69"/>
        <v>4.6734693877551017</v>
      </c>
    </row>
    <row r="1304" spans="1:31" x14ac:dyDescent="0.25">
      <c r="A1304" s="23">
        <v>7</v>
      </c>
      <c r="B1304" s="25">
        <v>1303</v>
      </c>
      <c r="C1304" s="25">
        <v>1068</v>
      </c>
      <c r="D1304" s="25">
        <v>2773</v>
      </c>
      <c r="E1304" s="25">
        <v>171</v>
      </c>
      <c r="F1304" s="25">
        <v>504</v>
      </c>
      <c r="G1304" s="25">
        <v>183</v>
      </c>
      <c r="H1304" s="25">
        <v>210</v>
      </c>
      <c r="I1304" s="25">
        <v>379</v>
      </c>
      <c r="J1304" s="25">
        <v>248</v>
      </c>
      <c r="K1304" s="25">
        <v>344</v>
      </c>
      <c r="L1304" s="25">
        <v>97</v>
      </c>
      <c r="M1304" s="25">
        <v>792</v>
      </c>
      <c r="N1304" s="25">
        <v>276</v>
      </c>
      <c r="O1304" s="25">
        <v>137</v>
      </c>
      <c r="P1304" s="25">
        <v>274</v>
      </c>
      <c r="Q1304" s="25">
        <v>295</v>
      </c>
      <c r="R1304" s="25">
        <v>362</v>
      </c>
      <c r="S1304" s="25">
        <v>109</v>
      </c>
      <c r="T1304" s="25">
        <v>432</v>
      </c>
      <c r="U1304" s="25">
        <v>596</v>
      </c>
      <c r="V1304" s="25">
        <v>924</v>
      </c>
      <c r="W1304" s="25">
        <v>712</v>
      </c>
      <c r="X1304" s="25">
        <v>2</v>
      </c>
      <c r="Y1304" s="25">
        <v>0</v>
      </c>
      <c r="Z1304" s="25">
        <v>0</v>
      </c>
      <c r="AA1304" s="25">
        <v>2</v>
      </c>
      <c r="AB1304" s="26">
        <f>'TAZ 1454 2015 Land Use'!H1304</f>
        <v>1408</v>
      </c>
      <c r="AC1304" s="25">
        <f t="shared" si="67"/>
        <v>936</v>
      </c>
      <c r="AD1304" s="25">
        <f t="shared" si="68"/>
        <v>472</v>
      </c>
      <c r="AE1304" s="29">
        <f t="shared" si="69"/>
        <v>4.8659793814432986</v>
      </c>
    </row>
    <row r="1305" spans="1:31" x14ac:dyDescent="0.25">
      <c r="A1305" s="23">
        <v>7</v>
      </c>
      <c r="B1305" s="25">
        <v>1304</v>
      </c>
      <c r="C1305" s="25">
        <v>2638</v>
      </c>
      <c r="D1305" s="25">
        <v>8158</v>
      </c>
      <c r="E1305" s="25">
        <v>578</v>
      </c>
      <c r="F1305" s="25">
        <v>808</v>
      </c>
      <c r="G1305" s="25">
        <v>479</v>
      </c>
      <c r="H1305" s="25">
        <v>773</v>
      </c>
      <c r="I1305" s="25">
        <v>663</v>
      </c>
      <c r="J1305" s="25">
        <v>647</v>
      </c>
      <c r="K1305" s="25">
        <v>1009</v>
      </c>
      <c r="L1305" s="25">
        <v>319</v>
      </c>
      <c r="M1305" s="25">
        <v>1726</v>
      </c>
      <c r="N1305" s="25">
        <v>912</v>
      </c>
      <c r="O1305" s="25">
        <v>837</v>
      </c>
      <c r="P1305" s="25">
        <v>799</v>
      </c>
      <c r="Q1305" s="25">
        <v>630</v>
      </c>
      <c r="R1305" s="25">
        <v>372</v>
      </c>
      <c r="S1305" s="25">
        <v>573</v>
      </c>
      <c r="T1305" s="25">
        <v>1554</v>
      </c>
      <c r="U1305" s="25">
        <v>2928</v>
      </c>
      <c r="V1305" s="25">
        <v>2024</v>
      </c>
      <c r="W1305" s="25">
        <v>1079</v>
      </c>
      <c r="X1305" s="25">
        <v>4</v>
      </c>
      <c r="Y1305" s="25">
        <v>0</v>
      </c>
      <c r="Z1305" s="25">
        <v>0</v>
      </c>
      <c r="AA1305" s="25">
        <v>4</v>
      </c>
      <c r="AB1305" s="26">
        <f>'TAZ 1454 2015 Land Use'!H1305</f>
        <v>4339</v>
      </c>
      <c r="AC1305" s="25">
        <f t="shared" si="67"/>
        <v>2665</v>
      </c>
      <c r="AD1305" s="25">
        <f t="shared" si="68"/>
        <v>1674</v>
      </c>
      <c r="AE1305" s="29">
        <f t="shared" si="69"/>
        <v>5.2476489028213162</v>
      </c>
    </row>
    <row r="1306" spans="1:31" x14ac:dyDescent="0.25">
      <c r="A1306" s="23">
        <v>7</v>
      </c>
      <c r="B1306" s="25">
        <v>1305</v>
      </c>
      <c r="C1306" s="25">
        <v>1658</v>
      </c>
      <c r="D1306" s="25">
        <v>5273</v>
      </c>
      <c r="E1306" s="25">
        <v>407</v>
      </c>
      <c r="F1306" s="25">
        <v>321</v>
      </c>
      <c r="G1306" s="25">
        <v>329</v>
      </c>
      <c r="H1306" s="25">
        <v>601</v>
      </c>
      <c r="I1306" s="25">
        <v>281</v>
      </c>
      <c r="J1306" s="25">
        <v>597</v>
      </c>
      <c r="K1306" s="25">
        <v>615</v>
      </c>
      <c r="L1306" s="25">
        <v>165</v>
      </c>
      <c r="M1306" s="25">
        <v>857</v>
      </c>
      <c r="N1306" s="25">
        <v>801</v>
      </c>
      <c r="O1306" s="25">
        <v>570</v>
      </c>
      <c r="P1306" s="25">
        <v>656</v>
      </c>
      <c r="Q1306" s="25">
        <v>328</v>
      </c>
      <c r="R1306" s="25">
        <v>104</v>
      </c>
      <c r="S1306" s="25">
        <v>410</v>
      </c>
      <c r="T1306" s="25">
        <v>1286</v>
      </c>
      <c r="U1306" s="25">
        <v>1963</v>
      </c>
      <c r="V1306" s="25">
        <v>1188</v>
      </c>
      <c r="W1306" s="25">
        <v>426</v>
      </c>
      <c r="X1306" s="25">
        <v>0</v>
      </c>
      <c r="Y1306" s="25">
        <v>0</v>
      </c>
      <c r="Z1306" s="25">
        <v>0</v>
      </c>
      <c r="AA1306" s="25">
        <v>0</v>
      </c>
      <c r="AB1306" s="26">
        <f>'TAZ 1454 2015 Land Use'!H1306</f>
        <v>2731</v>
      </c>
      <c r="AC1306" s="25">
        <f t="shared" si="67"/>
        <v>1827</v>
      </c>
      <c r="AD1306" s="25">
        <f t="shared" si="68"/>
        <v>904</v>
      </c>
      <c r="AE1306" s="29">
        <f t="shared" si="69"/>
        <v>5.4787878787878785</v>
      </c>
    </row>
    <row r="1307" spans="1:31" x14ac:dyDescent="0.25">
      <c r="A1307" s="23">
        <v>7</v>
      </c>
      <c r="B1307" s="25">
        <v>1306</v>
      </c>
      <c r="C1307" s="25">
        <v>3325</v>
      </c>
      <c r="D1307" s="25">
        <v>9651</v>
      </c>
      <c r="E1307" s="25">
        <v>874</v>
      </c>
      <c r="F1307" s="25">
        <v>994</v>
      </c>
      <c r="G1307" s="25">
        <v>559</v>
      </c>
      <c r="H1307" s="25">
        <v>898</v>
      </c>
      <c r="I1307" s="25">
        <v>991</v>
      </c>
      <c r="J1307" s="25">
        <v>877</v>
      </c>
      <c r="K1307" s="25">
        <v>1048</v>
      </c>
      <c r="L1307" s="25">
        <v>409</v>
      </c>
      <c r="M1307" s="25">
        <v>2220</v>
      </c>
      <c r="N1307" s="25">
        <v>1105</v>
      </c>
      <c r="O1307" s="25">
        <v>972</v>
      </c>
      <c r="P1307" s="25">
        <v>818</v>
      </c>
      <c r="Q1307" s="25">
        <v>798</v>
      </c>
      <c r="R1307" s="25">
        <v>737</v>
      </c>
      <c r="S1307" s="25">
        <v>523</v>
      </c>
      <c r="T1307" s="25">
        <v>1897</v>
      </c>
      <c r="U1307" s="25">
        <v>2747</v>
      </c>
      <c r="V1307" s="25">
        <v>2754</v>
      </c>
      <c r="W1307" s="25">
        <v>1730</v>
      </c>
      <c r="X1307" s="25">
        <v>35</v>
      </c>
      <c r="Y1307" s="25">
        <v>0</v>
      </c>
      <c r="Z1307" s="25">
        <v>0</v>
      </c>
      <c r="AA1307" s="25">
        <v>35</v>
      </c>
      <c r="AB1307" s="26">
        <f>'TAZ 1454 2015 Land Use'!H1307</f>
        <v>4851</v>
      </c>
      <c r="AC1307" s="25">
        <f t="shared" si="67"/>
        <v>2973</v>
      </c>
      <c r="AD1307" s="25">
        <f t="shared" si="68"/>
        <v>1878</v>
      </c>
      <c r="AE1307" s="29">
        <f t="shared" si="69"/>
        <v>4.5916870415647919</v>
      </c>
    </row>
    <row r="1308" spans="1:31" x14ac:dyDescent="0.25">
      <c r="A1308" s="23">
        <v>7</v>
      </c>
      <c r="B1308" s="25">
        <v>1307</v>
      </c>
      <c r="C1308" s="25">
        <v>2443</v>
      </c>
      <c r="D1308" s="25">
        <v>6194</v>
      </c>
      <c r="E1308" s="25">
        <v>599</v>
      </c>
      <c r="F1308" s="25">
        <v>928</v>
      </c>
      <c r="G1308" s="25">
        <v>414</v>
      </c>
      <c r="H1308" s="25">
        <v>502</v>
      </c>
      <c r="I1308" s="25">
        <v>722</v>
      </c>
      <c r="J1308" s="25">
        <v>763</v>
      </c>
      <c r="K1308" s="25">
        <v>693</v>
      </c>
      <c r="L1308" s="25">
        <v>265</v>
      </c>
      <c r="M1308" s="25">
        <v>1783</v>
      </c>
      <c r="N1308" s="25">
        <v>660</v>
      </c>
      <c r="O1308" s="25">
        <v>567</v>
      </c>
      <c r="P1308" s="25">
        <v>634</v>
      </c>
      <c r="Q1308" s="25">
        <v>662</v>
      </c>
      <c r="R1308" s="25">
        <v>580</v>
      </c>
      <c r="S1308" s="25">
        <v>296</v>
      </c>
      <c r="T1308" s="25">
        <v>1046</v>
      </c>
      <c r="U1308" s="25">
        <v>1630</v>
      </c>
      <c r="V1308" s="25">
        <v>1853</v>
      </c>
      <c r="W1308" s="25">
        <v>1369</v>
      </c>
      <c r="X1308" s="25">
        <v>19</v>
      </c>
      <c r="Y1308" s="25">
        <v>0</v>
      </c>
      <c r="Z1308" s="25">
        <v>0</v>
      </c>
      <c r="AA1308" s="25">
        <v>19</v>
      </c>
      <c r="AB1308" s="26">
        <f>'TAZ 1454 2015 Land Use'!H1308</f>
        <v>3294</v>
      </c>
      <c r="AC1308" s="25">
        <f t="shared" si="67"/>
        <v>2149</v>
      </c>
      <c r="AD1308" s="25">
        <f t="shared" si="68"/>
        <v>1145</v>
      </c>
      <c r="AE1308" s="29">
        <f t="shared" si="69"/>
        <v>4.3207547169811322</v>
      </c>
    </row>
    <row r="1309" spans="1:31" x14ac:dyDescent="0.25">
      <c r="A1309" s="23">
        <v>7</v>
      </c>
      <c r="B1309" s="25">
        <v>1308</v>
      </c>
      <c r="C1309" s="25">
        <v>1521</v>
      </c>
      <c r="D1309" s="25">
        <v>3952</v>
      </c>
      <c r="E1309" s="25">
        <v>337</v>
      </c>
      <c r="F1309" s="25">
        <v>627</v>
      </c>
      <c r="G1309" s="25">
        <v>215</v>
      </c>
      <c r="H1309" s="25">
        <v>342</v>
      </c>
      <c r="I1309" s="25">
        <v>387</v>
      </c>
      <c r="J1309" s="25">
        <v>489</v>
      </c>
      <c r="K1309" s="25">
        <v>562</v>
      </c>
      <c r="L1309" s="25">
        <v>83</v>
      </c>
      <c r="M1309" s="25">
        <v>1137</v>
      </c>
      <c r="N1309" s="25">
        <v>384</v>
      </c>
      <c r="O1309" s="25">
        <v>191</v>
      </c>
      <c r="P1309" s="25">
        <v>337</v>
      </c>
      <c r="Q1309" s="25">
        <v>398</v>
      </c>
      <c r="R1309" s="25">
        <v>595</v>
      </c>
      <c r="S1309" s="25">
        <v>108</v>
      </c>
      <c r="T1309" s="25">
        <v>659</v>
      </c>
      <c r="U1309" s="25">
        <v>805</v>
      </c>
      <c r="V1309" s="25">
        <v>1415</v>
      </c>
      <c r="W1309" s="25">
        <v>965</v>
      </c>
      <c r="X1309" s="25">
        <v>56</v>
      </c>
      <c r="Y1309" s="25">
        <v>0</v>
      </c>
      <c r="Z1309" s="25">
        <v>0</v>
      </c>
      <c r="AA1309" s="25">
        <v>56</v>
      </c>
      <c r="AB1309" s="26">
        <f>'TAZ 1454 2015 Land Use'!H1309</f>
        <v>2111</v>
      </c>
      <c r="AC1309" s="25">
        <f t="shared" si="67"/>
        <v>1613</v>
      </c>
      <c r="AD1309" s="25">
        <f t="shared" si="68"/>
        <v>498</v>
      </c>
      <c r="AE1309" s="29">
        <f t="shared" si="69"/>
        <v>6</v>
      </c>
    </row>
    <row r="1310" spans="1:31" x14ac:dyDescent="0.25">
      <c r="A1310" s="23">
        <v>7</v>
      </c>
      <c r="B1310" s="25">
        <v>1309</v>
      </c>
      <c r="C1310" s="25">
        <v>1984</v>
      </c>
      <c r="D1310" s="25">
        <v>4995</v>
      </c>
      <c r="E1310" s="25">
        <v>624</v>
      </c>
      <c r="F1310" s="25">
        <v>668</v>
      </c>
      <c r="G1310" s="25">
        <v>257</v>
      </c>
      <c r="H1310" s="25">
        <v>435</v>
      </c>
      <c r="I1310" s="25">
        <v>708</v>
      </c>
      <c r="J1310" s="25">
        <v>672</v>
      </c>
      <c r="K1310" s="25">
        <v>441</v>
      </c>
      <c r="L1310" s="25">
        <v>163</v>
      </c>
      <c r="M1310" s="25">
        <v>1534</v>
      </c>
      <c r="N1310" s="25">
        <v>450</v>
      </c>
      <c r="O1310" s="25">
        <v>733</v>
      </c>
      <c r="P1310" s="25">
        <v>566</v>
      </c>
      <c r="Q1310" s="25">
        <v>335</v>
      </c>
      <c r="R1310" s="25">
        <v>350</v>
      </c>
      <c r="S1310" s="25">
        <v>163</v>
      </c>
      <c r="T1310" s="25">
        <v>816</v>
      </c>
      <c r="U1310" s="25">
        <v>1091</v>
      </c>
      <c r="V1310" s="25">
        <v>1554</v>
      </c>
      <c r="W1310" s="25">
        <v>1371</v>
      </c>
      <c r="X1310" s="25">
        <v>11</v>
      </c>
      <c r="Y1310" s="25">
        <v>0</v>
      </c>
      <c r="Z1310" s="25">
        <v>0</v>
      </c>
      <c r="AA1310" s="25">
        <v>11</v>
      </c>
      <c r="AB1310" s="26">
        <f>'TAZ 1454 2015 Land Use'!H1310</f>
        <v>2335</v>
      </c>
      <c r="AC1310" s="25">
        <f t="shared" si="67"/>
        <v>1554</v>
      </c>
      <c r="AD1310" s="25">
        <f t="shared" si="68"/>
        <v>781</v>
      </c>
      <c r="AE1310" s="29">
        <f t="shared" si="69"/>
        <v>4.7914110429447856</v>
      </c>
    </row>
    <row r="1311" spans="1:31" x14ac:dyDescent="0.25">
      <c r="A1311" s="23">
        <v>7</v>
      </c>
      <c r="B1311" s="25">
        <v>1310</v>
      </c>
      <c r="C1311" s="25">
        <v>1346</v>
      </c>
      <c r="D1311" s="25">
        <v>2487</v>
      </c>
      <c r="E1311" s="25">
        <v>592</v>
      </c>
      <c r="F1311" s="25">
        <v>572</v>
      </c>
      <c r="G1311" s="25">
        <v>109</v>
      </c>
      <c r="H1311" s="25">
        <v>73</v>
      </c>
      <c r="I1311" s="25">
        <v>541</v>
      </c>
      <c r="J1311" s="25">
        <v>509</v>
      </c>
      <c r="K1311" s="25">
        <v>284</v>
      </c>
      <c r="L1311" s="25">
        <v>12</v>
      </c>
      <c r="M1311" s="25">
        <v>1150</v>
      </c>
      <c r="N1311" s="25">
        <v>196</v>
      </c>
      <c r="O1311" s="25">
        <v>491</v>
      </c>
      <c r="P1311" s="25">
        <v>355</v>
      </c>
      <c r="Q1311" s="25">
        <v>217</v>
      </c>
      <c r="R1311" s="25">
        <v>283</v>
      </c>
      <c r="S1311" s="25">
        <v>52</v>
      </c>
      <c r="T1311" s="25">
        <v>206</v>
      </c>
      <c r="U1311" s="25">
        <v>412</v>
      </c>
      <c r="V1311" s="25">
        <v>836</v>
      </c>
      <c r="W1311" s="25">
        <v>981</v>
      </c>
      <c r="X1311" s="25">
        <v>60</v>
      </c>
      <c r="Y1311" s="25">
        <v>0</v>
      </c>
      <c r="Z1311" s="25">
        <v>0</v>
      </c>
      <c r="AA1311" s="25">
        <v>60</v>
      </c>
      <c r="AB1311" s="26">
        <f>'TAZ 1454 2015 Land Use'!H1311</f>
        <v>1170</v>
      </c>
      <c r="AC1311" s="25">
        <f t="shared" si="67"/>
        <v>1077</v>
      </c>
      <c r="AD1311" s="25">
        <f t="shared" si="68"/>
        <v>93</v>
      </c>
      <c r="AE1311" s="29">
        <f t="shared" si="69"/>
        <v>7.75</v>
      </c>
    </row>
    <row r="1312" spans="1:31" x14ac:dyDescent="0.25">
      <c r="A1312" s="23">
        <v>7</v>
      </c>
      <c r="B1312" s="25">
        <v>1311</v>
      </c>
      <c r="C1312" s="25">
        <v>2777</v>
      </c>
      <c r="D1312" s="25">
        <v>7178</v>
      </c>
      <c r="E1312" s="25">
        <v>445</v>
      </c>
      <c r="F1312" s="25">
        <v>1409</v>
      </c>
      <c r="G1312" s="25">
        <v>466</v>
      </c>
      <c r="H1312" s="25">
        <v>457</v>
      </c>
      <c r="I1312" s="25">
        <v>791</v>
      </c>
      <c r="J1312" s="25">
        <v>877</v>
      </c>
      <c r="K1312" s="25">
        <v>912</v>
      </c>
      <c r="L1312" s="25">
        <v>197</v>
      </c>
      <c r="M1312" s="25">
        <v>2213</v>
      </c>
      <c r="N1312" s="25">
        <v>564</v>
      </c>
      <c r="O1312" s="25">
        <v>398</v>
      </c>
      <c r="P1312" s="25">
        <v>570</v>
      </c>
      <c r="Q1312" s="25">
        <v>503</v>
      </c>
      <c r="R1312" s="25">
        <v>1306</v>
      </c>
      <c r="S1312" s="25">
        <v>190</v>
      </c>
      <c r="T1312" s="25">
        <v>977</v>
      </c>
      <c r="U1312" s="25">
        <v>1525</v>
      </c>
      <c r="V1312" s="25">
        <v>2462</v>
      </c>
      <c r="W1312" s="25">
        <v>2024</v>
      </c>
      <c r="X1312" s="25">
        <v>59</v>
      </c>
      <c r="Y1312" s="25">
        <v>0</v>
      </c>
      <c r="Z1312" s="25">
        <v>0</v>
      </c>
      <c r="AA1312" s="25">
        <v>59</v>
      </c>
      <c r="AB1312" s="26">
        <f>'TAZ 1454 2015 Land Use'!H1312</f>
        <v>3746</v>
      </c>
      <c r="AC1312" s="25">
        <f t="shared" si="67"/>
        <v>2701</v>
      </c>
      <c r="AD1312" s="25">
        <f t="shared" si="68"/>
        <v>1045</v>
      </c>
      <c r="AE1312" s="29">
        <f t="shared" si="69"/>
        <v>5.3045685279187813</v>
      </c>
    </row>
    <row r="1313" spans="1:31" x14ac:dyDescent="0.25">
      <c r="A1313" s="23">
        <v>7</v>
      </c>
      <c r="B1313" s="25">
        <v>1312</v>
      </c>
      <c r="C1313" s="25">
        <v>749</v>
      </c>
      <c r="D1313" s="25">
        <v>1735</v>
      </c>
      <c r="E1313" s="25">
        <v>206</v>
      </c>
      <c r="F1313" s="25">
        <v>330</v>
      </c>
      <c r="G1313" s="25">
        <v>105</v>
      </c>
      <c r="H1313" s="25">
        <v>108</v>
      </c>
      <c r="I1313" s="25">
        <v>207</v>
      </c>
      <c r="J1313" s="25">
        <v>309</v>
      </c>
      <c r="K1313" s="25">
        <v>195</v>
      </c>
      <c r="L1313" s="25">
        <v>38</v>
      </c>
      <c r="M1313" s="25">
        <v>571</v>
      </c>
      <c r="N1313" s="25">
        <v>178</v>
      </c>
      <c r="O1313" s="25">
        <v>193</v>
      </c>
      <c r="P1313" s="25">
        <v>297</v>
      </c>
      <c r="Q1313" s="25">
        <v>156</v>
      </c>
      <c r="R1313" s="25">
        <v>103</v>
      </c>
      <c r="S1313" s="25">
        <v>71</v>
      </c>
      <c r="T1313" s="25">
        <v>295</v>
      </c>
      <c r="U1313" s="25">
        <v>437</v>
      </c>
      <c r="V1313" s="25">
        <v>625</v>
      </c>
      <c r="W1313" s="25">
        <v>307</v>
      </c>
      <c r="X1313" s="25">
        <v>10</v>
      </c>
      <c r="Y1313" s="25">
        <v>0</v>
      </c>
      <c r="Z1313" s="25">
        <v>0</v>
      </c>
      <c r="AA1313" s="25">
        <v>10</v>
      </c>
      <c r="AB1313" s="26">
        <f>'TAZ 1454 2015 Land Use'!H1313</f>
        <v>888</v>
      </c>
      <c r="AC1313" s="25">
        <f t="shared" si="67"/>
        <v>699</v>
      </c>
      <c r="AD1313" s="25">
        <f t="shared" si="68"/>
        <v>189</v>
      </c>
      <c r="AE1313" s="29">
        <f t="shared" si="69"/>
        <v>4.9736842105263159</v>
      </c>
    </row>
    <row r="1314" spans="1:31" x14ac:dyDescent="0.25">
      <c r="A1314" s="23">
        <v>7</v>
      </c>
      <c r="B1314" s="25">
        <v>1313</v>
      </c>
      <c r="C1314" s="25">
        <v>1658</v>
      </c>
      <c r="D1314" s="25">
        <v>5538</v>
      </c>
      <c r="E1314" s="25">
        <v>347</v>
      </c>
      <c r="F1314" s="25">
        <v>676</v>
      </c>
      <c r="G1314" s="25">
        <v>246</v>
      </c>
      <c r="H1314" s="25">
        <v>389</v>
      </c>
      <c r="I1314" s="25">
        <v>413</v>
      </c>
      <c r="J1314" s="25">
        <v>517</v>
      </c>
      <c r="K1314" s="25">
        <v>606</v>
      </c>
      <c r="L1314" s="25">
        <v>122</v>
      </c>
      <c r="M1314" s="25">
        <v>1294</v>
      </c>
      <c r="N1314" s="25">
        <v>364</v>
      </c>
      <c r="O1314" s="25">
        <v>351</v>
      </c>
      <c r="P1314" s="25">
        <v>535</v>
      </c>
      <c r="Q1314" s="25">
        <v>361</v>
      </c>
      <c r="R1314" s="25">
        <v>411</v>
      </c>
      <c r="S1314" s="25">
        <v>203</v>
      </c>
      <c r="T1314" s="25">
        <v>1062</v>
      </c>
      <c r="U1314" s="25">
        <v>1767</v>
      </c>
      <c r="V1314" s="25">
        <v>1333</v>
      </c>
      <c r="W1314" s="25">
        <v>1173</v>
      </c>
      <c r="X1314" s="25">
        <v>1000</v>
      </c>
      <c r="Y1314" s="25">
        <v>943</v>
      </c>
      <c r="Z1314" s="25">
        <v>0</v>
      </c>
      <c r="AA1314" s="25">
        <v>57</v>
      </c>
      <c r="AB1314" s="26">
        <f>'TAZ 1454 2015 Land Use'!H1314</f>
        <v>3027</v>
      </c>
      <c r="AC1314" s="25">
        <f t="shared" si="67"/>
        <v>1729</v>
      </c>
      <c r="AD1314" s="25">
        <f t="shared" si="68"/>
        <v>1298</v>
      </c>
      <c r="AE1314" s="29">
        <f t="shared" si="69"/>
        <v>10.639344262295081</v>
      </c>
    </row>
    <row r="1315" spans="1:31" x14ac:dyDescent="0.25">
      <c r="A1315" s="23">
        <v>7</v>
      </c>
      <c r="B1315" s="25">
        <v>1314</v>
      </c>
      <c r="C1315" s="25">
        <v>2516</v>
      </c>
      <c r="D1315" s="25">
        <v>6067</v>
      </c>
      <c r="E1315" s="25">
        <v>815</v>
      </c>
      <c r="F1315" s="25">
        <v>912</v>
      </c>
      <c r="G1315" s="25">
        <v>324</v>
      </c>
      <c r="H1315" s="25">
        <v>465</v>
      </c>
      <c r="I1315" s="25">
        <v>768</v>
      </c>
      <c r="J1315" s="25">
        <v>1025</v>
      </c>
      <c r="K1315" s="25">
        <v>606</v>
      </c>
      <c r="L1315" s="25">
        <v>117</v>
      </c>
      <c r="M1315" s="25">
        <v>1895</v>
      </c>
      <c r="N1315" s="25">
        <v>621</v>
      </c>
      <c r="O1315" s="25">
        <v>841</v>
      </c>
      <c r="P1315" s="25">
        <v>550</v>
      </c>
      <c r="Q1315" s="25">
        <v>519</v>
      </c>
      <c r="R1315" s="25">
        <v>606</v>
      </c>
      <c r="S1315" s="25">
        <v>299</v>
      </c>
      <c r="T1315" s="25">
        <v>938</v>
      </c>
      <c r="U1315" s="25">
        <v>1515</v>
      </c>
      <c r="V1315" s="25">
        <v>1768</v>
      </c>
      <c r="W1315" s="25">
        <v>1547</v>
      </c>
      <c r="X1315" s="25">
        <v>98</v>
      </c>
      <c r="Y1315" s="25">
        <v>98</v>
      </c>
      <c r="Z1315" s="25">
        <v>0</v>
      </c>
      <c r="AA1315" s="25">
        <v>0</v>
      </c>
      <c r="AB1315" s="26">
        <f>'TAZ 1454 2015 Land Use'!H1315</f>
        <v>2855</v>
      </c>
      <c r="AC1315" s="25">
        <f t="shared" si="67"/>
        <v>2237</v>
      </c>
      <c r="AD1315" s="25">
        <f t="shared" si="68"/>
        <v>618</v>
      </c>
      <c r="AE1315" s="29">
        <f t="shared" si="69"/>
        <v>5.2820512820512819</v>
      </c>
    </row>
    <row r="1316" spans="1:31" x14ac:dyDescent="0.25">
      <c r="A1316" s="23">
        <v>7</v>
      </c>
      <c r="B1316" s="25">
        <v>1315</v>
      </c>
      <c r="C1316" s="25">
        <v>799</v>
      </c>
      <c r="D1316" s="25">
        <v>2106</v>
      </c>
      <c r="E1316" s="25">
        <v>202</v>
      </c>
      <c r="F1316" s="25">
        <v>325</v>
      </c>
      <c r="G1316" s="25">
        <v>104</v>
      </c>
      <c r="H1316" s="25">
        <v>168</v>
      </c>
      <c r="I1316" s="25">
        <v>277</v>
      </c>
      <c r="J1316" s="25">
        <v>277</v>
      </c>
      <c r="K1316" s="25">
        <v>187</v>
      </c>
      <c r="L1316" s="25">
        <v>58</v>
      </c>
      <c r="M1316" s="25">
        <v>630</v>
      </c>
      <c r="N1316" s="25">
        <v>169</v>
      </c>
      <c r="O1316" s="25">
        <v>203</v>
      </c>
      <c r="P1316" s="25">
        <v>208</v>
      </c>
      <c r="Q1316" s="25">
        <v>145</v>
      </c>
      <c r="R1316" s="25">
        <v>243</v>
      </c>
      <c r="S1316" s="25">
        <v>35</v>
      </c>
      <c r="T1316" s="25">
        <v>342</v>
      </c>
      <c r="U1316" s="25">
        <v>476</v>
      </c>
      <c r="V1316" s="25">
        <v>531</v>
      </c>
      <c r="W1316" s="25">
        <v>722</v>
      </c>
      <c r="X1316" s="25">
        <v>15</v>
      </c>
      <c r="Y1316" s="25">
        <v>4</v>
      </c>
      <c r="Z1316" s="25">
        <v>0</v>
      </c>
      <c r="AA1316" s="25">
        <v>11</v>
      </c>
      <c r="AB1316" s="26">
        <f>'TAZ 1454 2015 Land Use'!H1316</f>
        <v>939</v>
      </c>
      <c r="AC1316" s="25">
        <f t="shared" si="67"/>
        <v>651</v>
      </c>
      <c r="AD1316" s="25">
        <f t="shared" si="68"/>
        <v>288</v>
      </c>
      <c r="AE1316" s="29">
        <f t="shared" si="69"/>
        <v>4.9655172413793105</v>
      </c>
    </row>
    <row r="1317" spans="1:31" x14ac:dyDescent="0.25">
      <c r="A1317" s="23">
        <v>7</v>
      </c>
      <c r="B1317" s="25">
        <v>1316</v>
      </c>
      <c r="C1317" s="25">
        <v>581</v>
      </c>
      <c r="D1317" s="25">
        <v>1348</v>
      </c>
      <c r="E1317" s="25">
        <v>168</v>
      </c>
      <c r="F1317" s="25">
        <v>276</v>
      </c>
      <c r="G1317" s="25">
        <v>45</v>
      </c>
      <c r="H1317" s="25">
        <v>92</v>
      </c>
      <c r="I1317" s="25">
        <v>199</v>
      </c>
      <c r="J1317" s="25">
        <v>200</v>
      </c>
      <c r="K1317" s="25">
        <v>153</v>
      </c>
      <c r="L1317" s="25">
        <v>29</v>
      </c>
      <c r="M1317" s="25">
        <v>494</v>
      </c>
      <c r="N1317" s="25">
        <v>87</v>
      </c>
      <c r="O1317" s="25">
        <v>132</v>
      </c>
      <c r="P1317" s="25">
        <v>157</v>
      </c>
      <c r="Q1317" s="25">
        <v>157</v>
      </c>
      <c r="R1317" s="25">
        <v>135</v>
      </c>
      <c r="S1317" s="25">
        <v>57</v>
      </c>
      <c r="T1317" s="25">
        <v>129</v>
      </c>
      <c r="U1317" s="25">
        <v>393</v>
      </c>
      <c r="V1317" s="25">
        <v>434</v>
      </c>
      <c r="W1317" s="25">
        <v>335</v>
      </c>
      <c r="X1317" s="25">
        <v>64</v>
      </c>
      <c r="Y1317" s="25">
        <v>0</v>
      </c>
      <c r="Z1317" s="25">
        <v>0</v>
      </c>
      <c r="AA1317" s="25">
        <v>64</v>
      </c>
      <c r="AB1317" s="26">
        <f>'TAZ 1454 2015 Land Use'!H1317</f>
        <v>727</v>
      </c>
      <c r="AC1317" s="25">
        <f t="shared" si="67"/>
        <v>506</v>
      </c>
      <c r="AD1317" s="25">
        <f t="shared" si="68"/>
        <v>221</v>
      </c>
      <c r="AE1317" s="29">
        <f t="shared" si="69"/>
        <v>7.6206896551724137</v>
      </c>
    </row>
    <row r="1318" spans="1:31" x14ac:dyDescent="0.25">
      <c r="A1318" s="23">
        <v>7</v>
      </c>
      <c r="B1318" s="25">
        <v>1317</v>
      </c>
      <c r="C1318" s="25">
        <v>2177</v>
      </c>
      <c r="D1318" s="25">
        <v>5227</v>
      </c>
      <c r="E1318" s="25">
        <v>791</v>
      </c>
      <c r="F1318" s="25">
        <v>760</v>
      </c>
      <c r="G1318" s="25">
        <v>189</v>
      </c>
      <c r="H1318" s="25">
        <v>437</v>
      </c>
      <c r="I1318" s="25">
        <v>646</v>
      </c>
      <c r="J1318" s="25">
        <v>945</v>
      </c>
      <c r="K1318" s="25">
        <v>485</v>
      </c>
      <c r="L1318" s="25">
        <v>101</v>
      </c>
      <c r="M1318" s="25">
        <v>1662</v>
      </c>
      <c r="N1318" s="25">
        <v>515</v>
      </c>
      <c r="O1318" s="25">
        <v>955</v>
      </c>
      <c r="P1318" s="25">
        <v>551</v>
      </c>
      <c r="Q1318" s="25">
        <v>340</v>
      </c>
      <c r="R1318" s="25">
        <v>331</v>
      </c>
      <c r="S1318" s="25">
        <v>209</v>
      </c>
      <c r="T1318" s="25">
        <v>1030</v>
      </c>
      <c r="U1318" s="25">
        <v>1606</v>
      </c>
      <c r="V1318" s="25">
        <v>1353</v>
      </c>
      <c r="W1318" s="25">
        <v>1029</v>
      </c>
      <c r="X1318" s="25">
        <v>20</v>
      </c>
      <c r="Y1318" s="25">
        <v>0</v>
      </c>
      <c r="Z1318" s="25">
        <v>0</v>
      </c>
      <c r="AA1318" s="25">
        <v>20</v>
      </c>
      <c r="AB1318" s="26">
        <f>'TAZ 1454 2015 Land Use'!H1318</f>
        <v>2613</v>
      </c>
      <c r="AC1318" s="25">
        <f t="shared" si="67"/>
        <v>1915</v>
      </c>
      <c r="AD1318" s="25">
        <f t="shared" si="68"/>
        <v>698</v>
      </c>
      <c r="AE1318" s="29">
        <f t="shared" si="69"/>
        <v>6.9108910891089108</v>
      </c>
    </row>
    <row r="1319" spans="1:31" x14ac:dyDescent="0.25">
      <c r="A1319" s="23">
        <v>8</v>
      </c>
      <c r="B1319" s="25">
        <v>1318</v>
      </c>
      <c r="C1319" s="25">
        <v>2197</v>
      </c>
      <c r="D1319" s="25">
        <v>4916</v>
      </c>
      <c r="E1319" s="25">
        <v>737</v>
      </c>
      <c r="F1319" s="25">
        <v>881</v>
      </c>
      <c r="G1319" s="25">
        <v>181</v>
      </c>
      <c r="H1319" s="25">
        <v>398</v>
      </c>
      <c r="I1319" s="25">
        <v>655</v>
      </c>
      <c r="J1319" s="25">
        <v>838</v>
      </c>
      <c r="K1319" s="25">
        <v>569</v>
      </c>
      <c r="L1319" s="25">
        <v>135</v>
      </c>
      <c r="M1319" s="25">
        <v>1692</v>
      </c>
      <c r="N1319" s="25">
        <v>505</v>
      </c>
      <c r="O1319" s="25">
        <v>749</v>
      </c>
      <c r="P1319" s="25">
        <v>414</v>
      </c>
      <c r="Q1319" s="25">
        <v>428</v>
      </c>
      <c r="R1319" s="25">
        <v>606</v>
      </c>
      <c r="S1319" s="25">
        <v>232</v>
      </c>
      <c r="T1319" s="25">
        <v>671</v>
      </c>
      <c r="U1319" s="25">
        <v>1123</v>
      </c>
      <c r="V1319" s="25">
        <v>1512</v>
      </c>
      <c r="W1319" s="25">
        <v>1378</v>
      </c>
      <c r="X1319" s="25">
        <v>73</v>
      </c>
      <c r="Y1319" s="25">
        <v>0</v>
      </c>
      <c r="Z1319" s="25">
        <v>0</v>
      </c>
      <c r="AA1319" s="25">
        <v>73</v>
      </c>
      <c r="AB1319" s="26">
        <f>'TAZ 1454 2015 Land Use'!H1319</f>
        <v>2553</v>
      </c>
      <c r="AC1319" s="25">
        <f t="shared" si="67"/>
        <v>1976</v>
      </c>
      <c r="AD1319" s="25">
        <f t="shared" si="68"/>
        <v>577</v>
      </c>
      <c r="AE1319" s="29">
        <f t="shared" si="69"/>
        <v>4.2740740740740737</v>
      </c>
    </row>
    <row r="1320" spans="1:31" x14ac:dyDescent="0.25">
      <c r="A1320" s="23">
        <v>8</v>
      </c>
      <c r="B1320" s="25">
        <v>1319</v>
      </c>
      <c r="C1320" s="25">
        <v>3531</v>
      </c>
      <c r="D1320" s="25">
        <v>10234</v>
      </c>
      <c r="E1320" s="25">
        <v>851</v>
      </c>
      <c r="F1320" s="25">
        <v>1034</v>
      </c>
      <c r="G1320" s="25">
        <v>608</v>
      </c>
      <c r="H1320" s="25">
        <v>1038</v>
      </c>
      <c r="I1320" s="25">
        <v>598</v>
      </c>
      <c r="J1320" s="25">
        <v>1487</v>
      </c>
      <c r="K1320" s="25">
        <v>1045</v>
      </c>
      <c r="L1320" s="25">
        <v>401</v>
      </c>
      <c r="M1320" s="25">
        <v>2287</v>
      </c>
      <c r="N1320" s="25">
        <v>1244</v>
      </c>
      <c r="O1320" s="25">
        <v>1397</v>
      </c>
      <c r="P1320" s="25">
        <v>1180</v>
      </c>
      <c r="Q1320" s="25">
        <v>624</v>
      </c>
      <c r="R1320" s="25">
        <v>330</v>
      </c>
      <c r="S1320" s="25">
        <v>593</v>
      </c>
      <c r="T1320" s="25">
        <v>2128</v>
      </c>
      <c r="U1320" s="25">
        <v>3916</v>
      </c>
      <c r="V1320" s="25">
        <v>2451</v>
      </c>
      <c r="W1320" s="25">
        <v>1146</v>
      </c>
      <c r="X1320" s="25">
        <v>15</v>
      </c>
      <c r="Y1320" s="25">
        <v>0</v>
      </c>
      <c r="Z1320" s="25">
        <v>0</v>
      </c>
      <c r="AA1320" s="25">
        <v>15</v>
      </c>
      <c r="AB1320" s="26">
        <f>'TAZ 1454 2015 Land Use'!H1320</f>
        <v>5376</v>
      </c>
      <c r="AC1320" s="25">
        <f t="shared" si="67"/>
        <v>3577</v>
      </c>
      <c r="AD1320" s="25">
        <f t="shared" si="68"/>
        <v>1799</v>
      </c>
      <c r="AE1320" s="29">
        <f t="shared" si="69"/>
        <v>4.4862842892768082</v>
      </c>
    </row>
    <row r="1321" spans="1:31" x14ac:dyDescent="0.25">
      <c r="A1321" s="23">
        <v>8</v>
      </c>
      <c r="B1321" s="25">
        <v>1320</v>
      </c>
      <c r="C1321" s="25">
        <v>2203</v>
      </c>
      <c r="D1321" s="25">
        <v>4528</v>
      </c>
      <c r="E1321" s="25">
        <v>834</v>
      </c>
      <c r="F1321" s="25">
        <v>844</v>
      </c>
      <c r="G1321" s="25">
        <v>265</v>
      </c>
      <c r="H1321" s="25">
        <v>260</v>
      </c>
      <c r="I1321" s="25">
        <v>823</v>
      </c>
      <c r="J1321" s="25">
        <v>676</v>
      </c>
      <c r="K1321" s="25">
        <v>617</v>
      </c>
      <c r="L1321" s="25">
        <v>87</v>
      </c>
      <c r="M1321" s="25">
        <v>1771</v>
      </c>
      <c r="N1321" s="25">
        <v>432</v>
      </c>
      <c r="O1321" s="25">
        <v>620</v>
      </c>
      <c r="P1321" s="25">
        <v>536</v>
      </c>
      <c r="Q1321" s="25">
        <v>379</v>
      </c>
      <c r="R1321" s="25">
        <v>668</v>
      </c>
      <c r="S1321" s="25">
        <v>82</v>
      </c>
      <c r="T1321" s="25">
        <v>650</v>
      </c>
      <c r="U1321" s="25">
        <v>971</v>
      </c>
      <c r="V1321" s="25">
        <v>1541</v>
      </c>
      <c r="W1321" s="25">
        <v>1284</v>
      </c>
      <c r="X1321" s="25">
        <v>25</v>
      </c>
      <c r="Y1321" s="25">
        <v>0</v>
      </c>
      <c r="Z1321" s="25">
        <v>0</v>
      </c>
      <c r="AA1321" s="25">
        <v>25</v>
      </c>
      <c r="AB1321" s="26">
        <f>'TAZ 1454 2015 Land Use'!H1321</f>
        <v>2292</v>
      </c>
      <c r="AC1321" s="25">
        <f t="shared" si="67"/>
        <v>1910</v>
      </c>
      <c r="AD1321" s="25">
        <f t="shared" si="68"/>
        <v>382</v>
      </c>
      <c r="AE1321" s="29">
        <f t="shared" si="69"/>
        <v>4.3908045977011492</v>
      </c>
    </row>
    <row r="1322" spans="1:31" x14ac:dyDescent="0.25">
      <c r="A1322" s="23">
        <v>8</v>
      </c>
      <c r="B1322" s="25">
        <v>1321</v>
      </c>
      <c r="C1322" s="25">
        <v>2220</v>
      </c>
      <c r="D1322" s="25">
        <v>6110</v>
      </c>
      <c r="E1322" s="25">
        <v>545</v>
      </c>
      <c r="F1322" s="25">
        <v>744</v>
      </c>
      <c r="G1322" s="25">
        <v>387</v>
      </c>
      <c r="H1322" s="25">
        <v>544</v>
      </c>
      <c r="I1322" s="25">
        <v>539</v>
      </c>
      <c r="J1322" s="25">
        <v>774</v>
      </c>
      <c r="K1322" s="25">
        <v>728</v>
      </c>
      <c r="L1322" s="25">
        <v>179</v>
      </c>
      <c r="M1322" s="25">
        <v>1531</v>
      </c>
      <c r="N1322" s="25">
        <v>689</v>
      </c>
      <c r="O1322" s="25">
        <v>529</v>
      </c>
      <c r="P1322" s="25">
        <v>576</v>
      </c>
      <c r="Q1322" s="25">
        <v>707</v>
      </c>
      <c r="R1322" s="25">
        <v>408</v>
      </c>
      <c r="S1322" s="25">
        <v>455</v>
      </c>
      <c r="T1322" s="25">
        <v>1175</v>
      </c>
      <c r="U1322" s="25">
        <v>1641</v>
      </c>
      <c r="V1322" s="25">
        <v>1922</v>
      </c>
      <c r="W1322" s="25">
        <v>917</v>
      </c>
      <c r="X1322" s="25">
        <v>28</v>
      </c>
      <c r="Y1322" s="25">
        <v>0</v>
      </c>
      <c r="Z1322" s="25">
        <v>0</v>
      </c>
      <c r="AA1322" s="25">
        <v>28</v>
      </c>
      <c r="AB1322" s="26">
        <f>'TAZ 1454 2015 Land Use'!H1322</f>
        <v>3163</v>
      </c>
      <c r="AC1322" s="25">
        <f t="shared" si="67"/>
        <v>2230</v>
      </c>
      <c r="AD1322" s="25">
        <f t="shared" si="68"/>
        <v>933</v>
      </c>
      <c r="AE1322" s="29">
        <f t="shared" si="69"/>
        <v>5.2122905027932962</v>
      </c>
    </row>
    <row r="1323" spans="1:31" x14ac:dyDescent="0.25">
      <c r="A1323" s="23">
        <v>8</v>
      </c>
      <c r="B1323" s="25">
        <v>1322</v>
      </c>
      <c r="C1323" s="25">
        <v>2324</v>
      </c>
      <c r="D1323" s="25">
        <v>4636</v>
      </c>
      <c r="E1323" s="25">
        <v>899</v>
      </c>
      <c r="F1323" s="25">
        <v>1107</v>
      </c>
      <c r="G1323" s="25">
        <v>128</v>
      </c>
      <c r="H1323" s="25">
        <v>190</v>
      </c>
      <c r="I1323" s="25">
        <v>1266</v>
      </c>
      <c r="J1323" s="25">
        <v>594</v>
      </c>
      <c r="K1323" s="25">
        <v>436</v>
      </c>
      <c r="L1323" s="25">
        <v>28</v>
      </c>
      <c r="M1323" s="25">
        <v>2096</v>
      </c>
      <c r="N1323" s="25">
        <v>228</v>
      </c>
      <c r="O1323" s="25">
        <v>749</v>
      </c>
      <c r="P1323" s="25">
        <v>607</v>
      </c>
      <c r="Q1323" s="25">
        <v>349</v>
      </c>
      <c r="R1323" s="25">
        <v>619</v>
      </c>
      <c r="S1323" s="25">
        <v>101</v>
      </c>
      <c r="T1323" s="25">
        <v>486</v>
      </c>
      <c r="U1323" s="25">
        <v>433</v>
      </c>
      <c r="V1323" s="25">
        <v>1583</v>
      </c>
      <c r="W1323" s="25">
        <v>2033</v>
      </c>
      <c r="X1323" s="25">
        <v>12</v>
      </c>
      <c r="Y1323" s="25">
        <v>0</v>
      </c>
      <c r="Z1323" s="25">
        <v>0</v>
      </c>
      <c r="AA1323" s="25">
        <v>12</v>
      </c>
      <c r="AB1323" s="26">
        <f>'TAZ 1454 2015 Land Use'!H1323</f>
        <v>1713</v>
      </c>
      <c r="AC1323" s="25">
        <f t="shared" si="67"/>
        <v>1466</v>
      </c>
      <c r="AD1323" s="25">
        <f t="shared" si="68"/>
        <v>247</v>
      </c>
      <c r="AE1323" s="29">
        <f t="shared" si="69"/>
        <v>8.8214285714285712</v>
      </c>
    </row>
    <row r="1324" spans="1:31" x14ac:dyDescent="0.25">
      <c r="A1324" s="23">
        <v>8</v>
      </c>
      <c r="B1324" s="25">
        <v>1323</v>
      </c>
      <c r="C1324" s="25">
        <v>3831</v>
      </c>
      <c r="D1324" s="25">
        <v>8559</v>
      </c>
      <c r="E1324" s="25">
        <v>1459</v>
      </c>
      <c r="F1324" s="25">
        <v>1220</v>
      </c>
      <c r="G1324" s="25">
        <v>574</v>
      </c>
      <c r="H1324" s="25">
        <v>578</v>
      </c>
      <c r="I1324" s="25">
        <v>1421</v>
      </c>
      <c r="J1324" s="25">
        <v>1342</v>
      </c>
      <c r="K1324" s="25">
        <v>970</v>
      </c>
      <c r="L1324" s="25">
        <v>98</v>
      </c>
      <c r="M1324" s="25">
        <v>3103</v>
      </c>
      <c r="N1324" s="25">
        <v>728</v>
      </c>
      <c r="O1324" s="25">
        <v>1256</v>
      </c>
      <c r="P1324" s="25">
        <v>1187</v>
      </c>
      <c r="Q1324" s="25">
        <v>668</v>
      </c>
      <c r="R1324" s="25">
        <v>720</v>
      </c>
      <c r="S1324" s="25">
        <v>365</v>
      </c>
      <c r="T1324" s="25">
        <v>1237</v>
      </c>
      <c r="U1324" s="25">
        <v>1959</v>
      </c>
      <c r="V1324" s="25">
        <v>2442</v>
      </c>
      <c r="W1324" s="25">
        <v>2556</v>
      </c>
      <c r="X1324" s="25">
        <v>0</v>
      </c>
      <c r="Y1324" s="25">
        <v>0</v>
      </c>
      <c r="Z1324" s="25">
        <v>0</v>
      </c>
      <c r="AA1324" s="25">
        <v>0</v>
      </c>
      <c r="AB1324" s="26">
        <f>'TAZ 1454 2015 Land Use'!H1324</f>
        <v>3981</v>
      </c>
      <c r="AC1324" s="25">
        <f t="shared" si="67"/>
        <v>3282</v>
      </c>
      <c r="AD1324" s="25">
        <f t="shared" si="68"/>
        <v>699</v>
      </c>
      <c r="AE1324" s="29">
        <f t="shared" si="69"/>
        <v>7.1326530612244898</v>
      </c>
    </row>
    <row r="1325" spans="1:31" x14ac:dyDescent="0.25">
      <c r="A1325" s="23">
        <v>8</v>
      </c>
      <c r="B1325" s="25">
        <v>1324</v>
      </c>
      <c r="C1325" s="25">
        <v>1019</v>
      </c>
      <c r="D1325" s="25">
        <v>2509</v>
      </c>
      <c r="E1325" s="25">
        <v>248</v>
      </c>
      <c r="F1325" s="25">
        <v>443</v>
      </c>
      <c r="G1325" s="25">
        <v>116</v>
      </c>
      <c r="H1325" s="25">
        <v>212</v>
      </c>
      <c r="I1325" s="25">
        <v>261</v>
      </c>
      <c r="J1325" s="25">
        <v>341</v>
      </c>
      <c r="K1325" s="25">
        <v>365</v>
      </c>
      <c r="L1325" s="25">
        <v>52</v>
      </c>
      <c r="M1325" s="25">
        <v>817</v>
      </c>
      <c r="N1325" s="25">
        <v>202</v>
      </c>
      <c r="O1325" s="25">
        <v>199</v>
      </c>
      <c r="P1325" s="25">
        <v>273</v>
      </c>
      <c r="Q1325" s="25">
        <v>211</v>
      </c>
      <c r="R1325" s="25">
        <v>336</v>
      </c>
      <c r="S1325" s="25">
        <v>129</v>
      </c>
      <c r="T1325" s="25">
        <v>308</v>
      </c>
      <c r="U1325" s="25">
        <v>641</v>
      </c>
      <c r="V1325" s="25">
        <v>811</v>
      </c>
      <c r="W1325" s="25">
        <v>620</v>
      </c>
      <c r="X1325" s="25">
        <v>3</v>
      </c>
      <c r="Y1325" s="25">
        <v>0</v>
      </c>
      <c r="Z1325" s="25">
        <v>0</v>
      </c>
      <c r="AA1325" s="25">
        <v>3</v>
      </c>
      <c r="AB1325" s="26">
        <f>'TAZ 1454 2015 Land Use'!H1325</f>
        <v>1347</v>
      </c>
      <c r="AC1325" s="25">
        <f t="shared" si="67"/>
        <v>1071</v>
      </c>
      <c r="AD1325" s="25">
        <f t="shared" si="68"/>
        <v>276</v>
      </c>
      <c r="AE1325" s="29">
        <f t="shared" si="69"/>
        <v>5.3076923076923075</v>
      </c>
    </row>
    <row r="1326" spans="1:31" x14ac:dyDescent="0.25">
      <c r="A1326" s="23">
        <v>8</v>
      </c>
      <c r="B1326" s="25">
        <v>1325</v>
      </c>
      <c r="C1326" s="25">
        <v>3183</v>
      </c>
      <c r="D1326" s="25">
        <v>8760</v>
      </c>
      <c r="E1326" s="25">
        <v>613</v>
      </c>
      <c r="F1326" s="25">
        <v>1082</v>
      </c>
      <c r="G1326" s="25">
        <v>707</v>
      </c>
      <c r="H1326" s="25">
        <v>781</v>
      </c>
      <c r="I1326" s="25">
        <v>727</v>
      </c>
      <c r="J1326" s="25">
        <v>911</v>
      </c>
      <c r="K1326" s="25">
        <v>1204</v>
      </c>
      <c r="L1326" s="25">
        <v>341</v>
      </c>
      <c r="M1326" s="25">
        <v>2178</v>
      </c>
      <c r="N1326" s="25">
        <v>1005</v>
      </c>
      <c r="O1326" s="25">
        <v>582</v>
      </c>
      <c r="P1326" s="25">
        <v>929</v>
      </c>
      <c r="Q1326" s="25">
        <v>733</v>
      </c>
      <c r="R1326" s="25">
        <v>939</v>
      </c>
      <c r="S1326" s="25">
        <v>567</v>
      </c>
      <c r="T1326" s="25">
        <v>1418</v>
      </c>
      <c r="U1326" s="25">
        <v>2871</v>
      </c>
      <c r="V1326" s="25">
        <v>2591</v>
      </c>
      <c r="W1326" s="25">
        <v>1313</v>
      </c>
      <c r="X1326" s="25">
        <v>0</v>
      </c>
      <c r="Y1326" s="25">
        <v>0</v>
      </c>
      <c r="Z1326" s="25">
        <v>0</v>
      </c>
      <c r="AA1326" s="25">
        <v>0</v>
      </c>
      <c r="AB1326" s="26">
        <f>'TAZ 1454 2015 Land Use'!H1326</f>
        <v>4872</v>
      </c>
      <c r="AC1326" s="25">
        <f t="shared" si="67"/>
        <v>3319</v>
      </c>
      <c r="AD1326" s="25">
        <f t="shared" si="68"/>
        <v>1553</v>
      </c>
      <c r="AE1326" s="29">
        <f t="shared" si="69"/>
        <v>4.5542521994134901</v>
      </c>
    </row>
    <row r="1327" spans="1:31" x14ac:dyDescent="0.25">
      <c r="A1327" s="23">
        <v>8</v>
      </c>
      <c r="B1327" s="25">
        <v>1326</v>
      </c>
      <c r="C1327" s="25">
        <v>1835</v>
      </c>
      <c r="D1327" s="25">
        <v>4804</v>
      </c>
      <c r="E1327" s="25">
        <v>448</v>
      </c>
      <c r="F1327" s="25">
        <v>707</v>
      </c>
      <c r="G1327" s="25">
        <v>306</v>
      </c>
      <c r="H1327" s="25">
        <v>374</v>
      </c>
      <c r="I1327" s="25">
        <v>365</v>
      </c>
      <c r="J1327" s="25">
        <v>779</v>
      </c>
      <c r="K1327" s="25">
        <v>492</v>
      </c>
      <c r="L1327" s="25">
        <v>199</v>
      </c>
      <c r="M1327" s="25">
        <v>1317</v>
      </c>
      <c r="N1327" s="25">
        <v>518</v>
      </c>
      <c r="O1327" s="25">
        <v>264</v>
      </c>
      <c r="P1327" s="25">
        <v>578</v>
      </c>
      <c r="Q1327" s="25">
        <v>357</v>
      </c>
      <c r="R1327" s="25">
        <v>636</v>
      </c>
      <c r="S1327" s="25">
        <v>331</v>
      </c>
      <c r="T1327" s="25">
        <v>839</v>
      </c>
      <c r="U1327" s="25">
        <v>1154</v>
      </c>
      <c r="V1327" s="25">
        <v>1569</v>
      </c>
      <c r="W1327" s="25">
        <v>911</v>
      </c>
      <c r="X1327" s="25">
        <v>3</v>
      </c>
      <c r="Y1327" s="25">
        <v>0</v>
      </c>
      <c r="Z1327" s="25">
        <v>0</v>
      </c>
      <c r="AA1327" s="25">
        <v>3</v>
      </c>
      <c r="AB1327" s="26">
        <f>'TAZ 1454 2015 Land Use'!H1327</f>
        <v>2524</v>
      </c>
      <c r="AC1327" s="25">
        <f t="shared" si="67"/>
        <v>1763</v>
      </c>
      <c r="AD1327" s="25">
        <f t="shared" si="68"/>
        <v>761</v>
      </c>
      <c r="AE1327" s="29">
        <f t="shared" si="69"/>
        <v>3.8241206030150754</v>
      </c>
    </row>
    <row r="1328" spans="1:31" x14ac:dyDescent="0.25">
      <c r="A1328" s="23">
        <v>8</v>
      </c>
      <c r="B1328" s="25">
        <v>1327</v>
      </c>
      <c r="C1328" s="25">
        <v>2031</v>
      </c>
      <c r="D1328" s="25">
        <v>5301</v>
      </c>
      <c r="E1328" s="25">
        <v>593</v>
      </c>
      <c r="F1328" s="25">
        <v>613</v>
      </c>
      <c r="G1328" s="25">
        <v>330</v>
      </c>
      <c r="H1328" s="25">
        <v>495</v>
      </c>
      <c r="I1328" s="25">
        <v>414</v>
      </c>
      <c r="J1328" s="25">
        <v>807</v>
      </c>
      <c r="K1328" s="25">
        <v>626</v>
      </c>
      <c r="L1328" s="25">
        <v>184</v>
      </c>
      <c r="M1328" s="25">
        <v>1407</v>
      </c>
      <c r="N1328" s="25">
        <v>624</v>
      </c>
      <c r="O1328" s="25">
        <v>578</v>
      </c>
      <c r="P1328" s="25">
        <v>511</v>
      </c>
      <c r="Q1328" s="25">
        <v>372</v>
      </c>
      <c r="R1328" s="25">
        <v>570</v>
      </c>
      <c r="S1328" s="25">
        <v>221</v>
      </c>
      <c r="T1328" s="25">
        <v>998</v>
      </c>
      <c r="U1328" s="25">
        <v>1432</v>
      </c>
      <c r="V1328" s="25">
        <v>1670</v>
      </c>
      <c r="W1328" s="25">
        <v>980</v>
      </c>
      <c r="X1328" s="25">
        <v>0</v>
      </c>
      <c r="Y1328" s="25">
        <v>0</v>
      </c>
      <c r="Z1328" s="25">
        <v>0</v>
      </c>
      <c r="AA1328" s="25">
        <v>0</v>
      </c>
      <c r="AB1328" s="26">
        <f>'TAZ 1454 2015 Land Use'!H1328</f>
        <v>2843</v>
      </c>
      <c r="AC1328" s="25">
        <f t="shared" si="67"/>
        <v>2059</v>
      </c>
      <c r="AD1328" s="25">
        <f t="shared" si="68"/>
        <v>784</v>
      </c>
      <c r="AE1328" s="29">
        <f t="shared" si="69"/>
        <v>4.2608695652173916</v>
      </c>
    </row>
    <row r="1329" spans="1:31" x14ac:dyDescent="0.25">
      <c r="A1329" s="23">
        <v>8</v>
      </c>
      <c r="B1329" s="25">
        <v>1328</v>
      </c>
      <c r="C1329" s="25">
        <v>1918</v>
      </c>
      <c r="D1329" s="25">
        <v>5915</v>
      </c>
      <c r="E1329" s="25">
        <v>353</v>
      </c>
      <c r="F1329" s="25">
        <v>759</v>
      </c>
      <c r="G1329" s="25">
        <v>267</v>
      </c>
      <c r="H1329" s="25">
        <v>539</v>
      </c>
      <c r="I1329" s="25">
        <v>399</v>
      </c>
      <c r="J1329" s="25">
        <v>644</v>
      </c>
      <c r="K1329" s="25">
        <v>745</v>
      </c>
      <c r="L1329" s="25">
        <v>130</v>
      </c>
      <c r="M1329" s="25">
        <v>1333</v>
      </c>
      <c r="N1329" s="25">
        <v>585</v>
      </c>
      <c r="O1329" s="25">
        <v>392</v>
      </c>
      <c r="P1329" s="25">
        <v>654</v>
      </c>
      <c r="Q1329" s="25">
        <v>371</v>
      </c>
      <c r="R1329" s="25">
        <v>501</v>
      </c>
      <c r="S1329" s="25">
        <v>296</v>
      </c>
      <c r="T1329" s="25">
        <v>1095</v>
      </c>
      <c r="U1329" s="25">
        <v>1711</v>
      </c>
      <c r="V1329" s="25">
        <v>1793</v>
      </c>
      <c r="W1329" s="25">
        <v>1020</v>
      </c>
      <c r="X1329" s="25">
        <v>406</v>
      </c>
      <c r="Y1329" s="25">
        <v>0</v>
      </c>
      <c r="Z1329" s="25">
        <v>390</v>
      </c>
      <c r="AA1329" s="25">
        <v>16</v>
      </c>
      <c r="AB1329" s="26">
        <f>'TAZ 1454 2015 Land Use'!H1329</f>
        <v>3133</v>
      </c>
      <c r="AC1329" s="25">
        <f t="shared" si="67"/>
        <v>2134</v>
      </c>
      <c r="AD1329" s="25">
        <f t="shared" si="68"/>
        <v>999</v>
      </c>
      <c r="AE1329" s="29">
        <f t="shared" si="69"/>
        <v>7.6846153846153848</v>
      </c>
    </row>
    <row r="1330" spans="1:31" x14ac:dyDescent="0.25">
      <c r="A1330" s="23">
        <v>8</v>
      </c>
      <c r="B1330" s="25">
        <v>1329</v>
      </c>
      <c r="C1330" s="25">
        <v>1534</v>
      </c>
      <c r="D1330" s="25">
        <v>3948</v>
      </c>
      <c r="E1330" s="25">
        <v>384</v>
      </c>
      <c r="F1330" s="25">
        <v>632</v>
      </c>
      <c r="G1330" s="25">
        <v>235</v>
      </c>
      <c r="H1330" s="25">
        <v>283</v>
      </c>
      <c r="I1330" s="25">
        <v>343</v>
      </c>
      <c r="J1330" s="25">
        <v>588</v>
      </c>
      <c r="K1330" s="25">
        <v>460</v>
      </c>
      <c r="L1330" s="25">
        <v>143</v>
      </c>
      <c r="M1330" s="25">
        <v>1200</v>
      </c>
      <c r="N1330" s="25">
        <v>334</v>
      </c>
      <c r="O1330" s="25">
        <v>436</v>
      </c>
      <c r="P1330" s="25">
        <v>473</v>
      </c>
      <c r="Q1330" s="25">
        <v>350</v>
      </c>
      <c r="R1330" s="25">
        <v>275</v>
      </c>
      <c r="S1330" s="25">
        <v>42</v>
      </c>
      <c r="T1330" s="25">
        <v>668</v>
      </c>
      <c r="U1330" s="25">
        <v>1010</v>
      </c>
      <c r="V1330" s="25">
        <v>1418</v>
      </c>
      <c r="W1330" s="25">
        <v>810</v>
      </c>
      <c r="X1330" s="25">
        <v>10</v>
      </c>
      <c r="Y1330" s="25">
        <v>0</v>
      </c>
      <c r="Z1330" s="25">
        <v>0</v>
      </c>
      <c r="AA1330" s="25">
        <v>10</v>
      </c>
      <c r="AB1330" s="26">
        <f>'TAZ 1454 2015 Land Use'!H1330</f>
        <v>2200</v>
      </c>
      <c r="AC1330" s="25">
        <f t="shared" si="67"/>
        <v>1508</v>
      </c>
      <c r="AD1330" s="25">
        <f t="shared" si="68"/>
        <v>692</v>
      </c>
      <c r="AE1330" s="29">
        <f t="shared" si="69"/>
        <v>4.8391608391608392</v>
      </c>
    </row>
    <row r="1331" spans="1:31" x14ac:dyDescent="0.25">
      <c r="A1331" s="23">
        <v>8</v>
      </c>
      <c r="B1331" s="25">
        <v>1330</v>
      </c>
      <c r="C1331" s="25">
        <v>1403</v>
      </c>
      <c r="D1331" s="25">
        <v>3287</v>
      </c>
      <c r="E1331" s="25">
        <v>420</v>
      </c>
      <c r="F1331" s="25">
        <v>449</v>
      </c>
      <c r="G1331" s="25">
        <v>331</v>
      </c>
      <c r="H1331" s="25">
        <v>203</v>
      </c>
      <c r="I1331" s="25">
        <v>441</v>
      </c>
      <c r="J1331" s="25">
        <v>466</v>
      </c>
      <c r="K1331" s="25">
        <v>419</v>
      </c>
      <c r="L1331" s="25">
        <v>77</v>
      </c>
      <c r="M1331" s="25">
        <v>991</v>
      </c>
      <c r="N1331" s="25">
        <v>412</v>
      </c>
      <c r="O1331" s="25">
        <v>389</v>
      </c>
      <c r="P1331" s="25">
        <v>351</v>
      </c>
      <c r="Q1331" s="25">
        <v>370</v>
      </c>
      <c r="R1331" s="25">
        <v>293</v>
      </c>
      <c r="S1331" s="25">
        <v>221</v>
      </c>
      <c r="T1331" s="25">
        <v>477</v>
      </c>
      <c r="U1331" s="25">
        <v>1000</v>
      </c>
      <c r="V1331" s="25">
        <v>1046</v>
      </c>
      <c r="W1331" s="25">
        <v>543</v>
      </c>
      <c r="X1331" s="25">
        <v>0</v>
      </c>
      <c r="Y1331" s="25">
        <v>0</v>
      </c>
      <c r="Z1331" s="25">
        <v>0</v>
      </c>
      <c r="AA1331" s="25">
        <v>0</v>
      </c>
      <c r="AB1331" s="26">
        <f>'TAZ 1454 2015 Land Use'!H1331</f>
        <v>1644</v>
      </c>
      <c r="AC1331" s="25">
        <f t="shared" si="67"/>
        <v>1304</v>
      </c>
      <c r="AD1331" s="25">
        <f t="shared" si="68"/>
        <v>340</v>
      </c>
      <c r="AE1331" s="29">
        <f t="shared" si="69"/>
        <v>4.4155844155844157</v>
      </c>
    </row>
    <row r="1332" spans="1:31" x14ac:dyDescent="0.25">
      <c r="A1332" s="23">
        <v>8</v>
      </c>
      <c r="B1332" s="25">
        <v>1331</v>
      </c>
      <c r="C1332" s="25">
        <v>1993</v>
      </c>
      <c r="D1332" s="25">
        <v>5027</v>
      </c>
      <c r="E1332" s="25">
        <v>598</v>
      </c>
      <c r="F1332" s="25">
        <v>572</v>
      </c>
      <c r="G1332" s="25">
        <v>403</v>
      </c>
      <c r="H1332" s="25">
        <v>420</v>
      </c>
      <c r="I1332" s="25">
        <v>583</v>
      </c>
      <c r="J1332" s="25">
        <v>484</v>
      </c>
      <c r="K1332" s="25">
        <v>701</v>
      </c>
      <c r="L1332" s="25">
        <v>225</v>
      </c>
      <c r="M1332" s="25">
        <v>1331</v>
      </c>
      <c r="N1332" s="25">
        <v>662</v>
      </c>
      <c r="O1332" s="25">
        <v>581</v>
      </c>
      <c r="P1332" s="25">
        <v>723</v>
      </c>
      <c r="Q1332" s="25">
        <v>397</v>
      </c>
      <c r="R1332" s="25">
        <v>292</v>
      </c>
      <c r="S1332" s="25">
        <v>393</v>
      </c>
      <c r="T1332" s="25">
        <v>893</v>
      </c>
      <c r="U1332" s="25">
        <v>1920</v>
      </c>
      <c r="V1332" s="25">
        <v>1318</v>
      </c>
      <c r="W1332" s="25">
        <v>503</v>
      </c>
      <c r="X1332" s="25">
        <v>10</v>
      </c>
      <c r="Y1332" s="25">
        <v>0</v>
      </c>
      <c r="Z1332" s="25">
        <v>0</v>
      </c>
      <c r="AA1332" s="25">
        <v>10</v>
      </c>
      <c r="AB1332" s="26">
        <f>'TAZ 1454 2015 Land Use'!H1332</f>
        <v>2797</v>
      </c>
      <c r="AC1332" s="25">
        <f t="shared" si="67"/>
        <v>1886</v>
      </c>
      <c r="AD1332" s="25">
        <f t="shared" si="68"/>
        <v>911</v>
      </c>
      <c r="AE1332" s="29">
        <f t="shared" si="69"/>
        <v>4.0488888888888885</v>
      </c>
    </row>
    <row r="1333" spans="1:31" x14ac:dyDescent="0.25">
      <c r="A1333" s="23">
        <v>8</v>
      </c>
      <c r="B1333" s="25">
        <v>1332</v>
      </c>
      <c r="C1333" s="25">
        <v>1938</v>
      </c>
      <c r="D1333" s="25">
        <v>4918</v>
      </c>
      <c r="E1333" s="25">
        <v>743</v>
      </c>
      <c r="F1333" s="25">
        <v>586</v>
      </c>
      <c r="G1333" s="25">
        <v>162</v>
      </c>
      <c r="H1333" s="25">
        <v>447</v>
      </c>
      <c r="I1333" s="25">
        <v>612</v>
      </c>
      <c r="J1333" s="25">
        <v>660</v>
      </c>
      <c r="K1333" s="25">
        <v>518</v>
      </c>
      <c r="L1333" s="25">
        <v>148</v>
      </c>
      <c r="M1333" s="25">
        <v>1468</v>
      </c>
      <c r="N1333" s="25">
        <v>470</v>
      </c>
      <c r="O1333" s="25">
        <v>608</v>
      </c>
      <c r="P1333" s="25">
        <v>491</v>
      </c>
      <c r="Q1333" s="25">
        <v>496</v>
      </c>
      <c r="R1333" s="25">
        <v>343</v>
      </c>
      <c r="S1333" s="25">
        <v>237</v>
      </c>
      <c r="T1333" s="25">
        <v>690</v>
      </c>
      <c r="U1333" s="25">
        <v>1406</v>
      </c>
      <c r="V1333" s="25">
        <v>1761</v>
      </c>
      <c r="W1333" s="25">
        <v>824</v>
      </c>
      <c r="X1333" s="25">
        <v>254</v>
      </c>
      <c r="Y1333" s="25">
        <v>0</v>
      </c>
      <c r="Z1333" s="25">
        <v>0</v>
      </c>
      <c r="AA1333" s="25">
        <v>254</v>
      </c>
      <c r="AB1333" s="26">
        <f>'TAZ 1454 2015 Land Use'!H1333</f>
        <v>2439</v>
      </c>
      <c r="AC1333" s="25">
        <f t="shared" si="67"/>
        <v>1696</v>
      </c>
      <c r="AD1333" s="25">
        <f t="shared" si="68"/>
        <v>743</v>
      </c>
      <c r="AE1333" s="29">
        <f t="shared" si="69"/>
        <v>5.0202702702702702</v>
      </c>
    </row>
    <row r="1334" spans="1:31" x14ac:dyDescent="0.25">
      <c r="A1334" s="23">
        <v>8</v>
      </c>
      <c r="B1334" s="25">
        <v>1333</v>
      </c>
      <c r="C1334" s="25">
        <v>1388</v>
      </c>
      <c r="D1334" s="25">
        <v>4581</v>
      </c>
      <c r="E1334" s="25">
        <v>195</v>
      </c>
      <c r="F1334" s="25">
        <v>298</v>
      </c>
      <c r="G1334" s="25">
        <v>286</v>
      </c>
      <c r="H1334" s="25">
        <v>609</v>
      </c>
      <c r="I1334" s="25">
        <v>169</v>
      </c>
      <c r="J1334" s="25">
        <v>670</v>
      </c>
      <c r="K1334" s="25">
        <v>409</v>
      </c>
      <c r="L1334" s="25">
        <v>140</v>
      </c>
      <c r="M1334" s="25">
        <v>691</v>
      </c>
      <c r="N1334" s="25">
        <v>697</v>
      </c>
      <c r="O1334" s="25">
        <v>325</v>
      </c>
      <c r="P1334" s="25">
        <v>492</v>
      </c>
      <c r="Q1334" s="25">
        <v>465</v>
      </c>
      <c r="R1334" s="25">
        <v>106</v>
      </c>
      <c r="S1334" s="25">
        <v>217</v>
      </c>
      <c r="T1334" s="25">
        <v>1284</v>
      </c>
      <c r="U1334" s="25">
        <v>1350</v>
      </c>
      <c r="V1334" s="25">
        <v>1181</v>
      </c>
      <c r="W1334" s="25">
        <v>549</v>
      </c>
      <c r="X1334" s="25">
        <v>11</v>
      </c>
      <c r="Y1334" s="25">
        <v>0</v>
      </c>
      <c r="Z1334" s="25">
        <v>0</v>
      </c>
      <c r="AA1334" s="25">
        <v>11</v>
      </c>
      <c r="AB1334" s="26">
        <f>'TAZ 1454 2015 Land Use'!H1334</f>
        <v>2068</v>
      </c>
      <c r="AC1334" s="25">
        <f t="shared" si="67"/>
        <v>1488</v>
      </c>
      <c r="AD1334" s="25">
        <f t="shared" si="68"/>
        <v>580</v>
      </c>
      <c r="AE1334" s="29">
        <f t="shared" si="69"/>
        <v>4.1428571428571432</v>
      </c>
    </row>
    <row r="1335" spans="1:31" x14ac:dyDescent="0.25">
      <c r="A1335" s="23">
        <v>8</v>
      </c>
      <c r="B1335" s="25">
        <v>1334</v>
      </c>
      <c r="C1335" s="25">
        <v>1525</v>
      </c>
      <c r="D1335" s="25">
        <v>4172</v>
      </c>
      <c r="E1335" s="25">
        <v>241</v>
      </c>
      <c r="F1335" s="25">
        <v>577</v>
      </c>
      <c r="G1335" s="25">
        <v>328</v>
      </c>
      <c r="H1335" s="25">
        <v>379</v>
      </c>
      <c r="I1335" s="25">
        <v>306</v>
      </c>
      <c r="J1335" s="25">
        <v>487</v>
      </c>
      <c r="K1335" s="25">
        <v>602</v>
      </c>
      <c r="L1335" s="25">
        <v>130</v>
      </c>
      <c r="M1335" s="25">
        <v>1033</v>
      </c>
      <c r="N1335" s="25">
        <v>492</v>
      </c>
      <c r="O1335" s="25">
        <v>328</v>
      </c>
      <c r="P1335" s="25">
        <v>516</v>
      </c>
      <c r="Q1335" s="25">
        <v>439</v>
      </c>
      <c r="R1335" s="25">
        <v>242</v>
      </c>
      <c r="S1335" s="25">
        <v>234</v>
      </c>
      <c r="T1335" s="25">
        <v>673</v>
      </c>
      <c r="U1335" s="25">
        <v>1428</v>
      </c>
      <c r="V1335" s="25">
        <v>1065</v>
      </c>
      <c r="W1335" s="25">
        <v>772</v>
      </c>
      <c r="X1335" s="25">
        <v>0</v>
      </c>
      <c r="Y1335" s="25">
        <v>0</v>
      </c>
      <c r="Z1335" s="25">
        <v>0</v>
      </c>
      <c r="AA1335" s="25">
        <v>0</v>
      </c>
      <c r="AB1335" s="26">
        <f>'TAZ 1454 2015 Land Use'!H1335</f>
        <v>2299</v>
      </c>
      <c r="AC1335" s="25">
        <f t="shared" si="67"/>
        <v>1691</v>
      </c>
      <c r="AD1335" s="25">
        <f t="shared" si="68"/>
        <v>608</v>
      </c>
      <c r="AE1335" s="29">
        <f t="shared" si="69"/>
        <v>4.6769230769230772</v>
      </c>
    </row>
    <row r="1336" spans="1:31" x14ac:dyDescent="0.25">
      <c r="A1336" s="23">
        <v>8</v>
      </c>
      <c r="B1336" s="25">
        <v>1335</v>
      </c>
      <c r="C1336" s="25">
        <v>2704</v>
      </c>
      <c r="D1336" s="25">
        <v>7017</v>
      </c>
      <c r="E1336" s="25">
        <v>901</v>
      </c>
      <c r="F1336" s="25">
        <v>738</v>
      </c>
      <c r="G1336" s="25">
        <v>446</v>
      </c>
      <c r="H1336" s="25">
        <v>619</v>
      </c>
      <c r="I1336" s="25">
        <v>895</v>
      </c>
      <c r="J1336" s="25">
        <v>923</v>
      </c>
      <c r="K1336" s="25">
        <v>729</v>
      </c>
      <c r="L1336" s="25">
        <v>157</v>
      </c>
      <c r="M1336" s="25">
        <v>1977</v>
      </c>
      <c r="N1336" s="25">
        <v>727</v>
      </c>
      <c r="O1336" s="25">
        <v>722</v>
      </c>
      <c r="P1336" s="25">
        <v>827</v>
      </c>
      <c r="Q1336" s="25">
        <v>572</v>
      </c>
      <c r="R1336" s="25">
        <v>583</v>
      </c>
      <c r="S1336" s="25">
        <v>346</v>
      </c>
      <c r="T1336" s="25">
        <v>1064</v>
      </c>
      <c r="U1336" s="25">
        <v>2112</v>
      </c>
      <c r="V1336" s="25">
        <v>1845</v>
      </c>
      <c r="W1336" s="25">
        <v>1650</v>
      </c>
      <c r="X1336" s="25">
        <v>35</v>
      </c>
      <c r="Y1336" s="25">
        <v>0</v>
      </c>
      <c r="Z1336" s="25">
        <v>0</v>
      </c>
      <c r="AA1336" s="25">
        <v>35</v>
      </c>
      <c r="AB1336" s="26">
        <f>'TAZ 1454 2015 Land Use'!H1336</f>
        <v>3194</v>
      </c>
      <c r="AC1336" s="25">
        <f t="shared" si="67"/>
        <v>2381</v>
      </c>
      <c r="AD1336" s="25">
        <f t="shared" si="68"/>
        <v>813</v>
      </c>
      <c r="AE1336" s="29">
        <f t="shared" si="69"/>
        <v>5.1783439490445859</v>
      </c>
    </row>
    <row r="1337" spans="1:31" x14ac:dyDescent="0.25">
      <c r="A1337" s="23">
        <v>8</v>
      </c>
      <c r="B1337" s="25">
        <v>1336</v>
      </c>
      <c r="C1337" s="25">
        <v>5088</v>
      </c>
      <c r="D1337" s="25">
        <v>14155</v>
      </c>
      <c r="E1337" s="25">
        <v>1113</v>
      </c>
      <c r="F1337" s="25">
        <v>1702</v>
      </c>
      <c r="G1337" s="25">
        <v>868</v>
      </c>
      <c r="H1337" s="25">
        <v>1405</v>
      </c>
      <c r="I1337" s="25">
        <v>1164</v>
      </c>
      <c r="J1337" s="25">
        <v>1892</v>
      </c>
      <c r="K1337" s="25">
        <v>1616</v>
      </c>
      <c r="L1337" s="25">
        <v>416</v>
      </c>
      <c r="M1337" s="25">
        <v>3381</v>
      </c>
      <c r="N1337" s="25">
        <v>1707</v>
      </c>
      <c r="O1337" s="25">
        <v>1213</v>
      </c>
      <c r="P1337" s="25">
        <v>1339</v>
      </c>
      <c r="Q1337" s="25">
        <v>1330</v>
      </c>
      <c r="R1337" s="25">
        <v>1206</v>
      </c>
      <c r="S1337" s="25">
        <v>836</v>
      </c>
      <c r="T1337" s="25">
        <v>3058</v>
      </c>
      <c r="U1337" s="25">
        <v>3871</v>
      </c>
      <c r="V1337" s="25">
        <v>4237</v>
      </c>
      <c r="W1337" s="25">
        <v>2153</v>
      </c>
      <c r="X1337" s="25">
        <v>40</v>
      </c>
      <c r="Y1337" s="25">
        <v>0</v>
      </c>
      <c r="Z1337" s="25">
        <v>0</v>
      </c>
      <c r="AA1337" s="25">
        <v>40</v>
      </c>
      <c r="AB1337" s="26">
        <f>'TAZ 1454 2015 Land Use'!H1337</f>
        <v>7101</v>
      </c>
      <c r="AC1337" s="25">
        <f t="shared" si="67"/>
        <v>5124</v>
      </c>
      <c r="AD1337" s="25">
        <f t="shared" si="68"/>
        <v>1977</v>
      </c>
      <c r="AE1337" s="29">
        <f t="shared" si="69"/>
        <v>4.7524038461538458</v>
      </c>
    </row>
    <row r="1338" spans="1:31" x14ac:dyDescent="0.25">
      <c r="A1338" s="23">
        <v>8</v>
      </c>
      <c r="B1338" s="25">
        <v>1337</v>
      </c>
      <c r="C1338" s="25">
        <v>2966</v>
      </c>
      <c r="D1338" s="25">
        <v>7295</v>
      </c>
      <c r="E1338" s="25">
        <v>992</v>
      </c>
      <c r="F1338" s="25">
        <v>938</v>
      </c>
      <c r="G1338" s="25">
        <v>468</v>
      </c>
      <c r="H1338" s="25">
        <v>568</v>
      </c>
      <c r="I1338" s="25">
        <v>734</v>
      </c>
      <c r="J1338" s="25">
        <v>1277</v>
      </c>
      <c r="K1338" s="25">
        <v>813</v>
      </c>
      <c r="L1338" s="25">
        <v>142</v>
      </c>
      <c r="M1338" s="25">
        <v>2211</v>
      </c>
      <c r="N1338" s="25">
        <v>755</v>
      </c>
      <c r="O1338" s="25">
        <v>1144</v>
      </c>
      <c r="P1338" s="25">
        <v>991</v>
      </c>
      <c r="Q1338" s="25">
        <v>418</v>
      </c>
      <c r="R1338" s="25">
        <v>413</v>
      </c>
      <c r="S1338" s="25">
        <v>137</v>
      </c>
      <c r="T1338" s="25">
        <v>1563</v>
      </c>
      <c r="U1338" s="25">
        <v>2219</v>
      </c>
      <c r="V1338" s="25">
        <v>2346</v>
      </c>
      <c r="W1338" s="25">
        <v>1030</v>
      </c>
      <c r="X1338" s="25">
        <v>63</v>
      </c>
      <c r="Y1338" s="25">
        <v>0</v>
      </c>
      <c r="Z1338" s="25">
        <v>0</v>
      </c>
      <c r="AA1338" s="25">
        <v>63</v>
      </c>
      <c r="AB1338" s="26">
        <f>'TAZ 1454 2015 Land Use'!H1338</f>
        <v>3553</v>
      </c>
      <c r="AC1338" s="25">
        <f t="shared" si="67"/>
        <v>2903</v>
      </c>
      <c r="AD1338" s="25">
        <f t="shared" si="68"/>
        <v>650</v>
      </c>
      <c r="AE1338" s="29">
        <f t="shared" si="69"/>
        <v>4.577464788732394</v>
      </c>
    </row>
    <row r="1339" spans="1:31" x14ac:dyDescent="0.25">
      <c r="A1339" s="23">
        <v>8</v>
      </c>
      <c r="B1339" s="25">
        <v>1338</v>
      </c>
      <c r="C1339" s="25">
        <v>1299</v>
      </c>
      <c r="D1339" s="25">
        <v>3211</v>
      </c>
      <c r="E1339" s="25">
        <v>416</v>
      </c>
      <c r="F1339" s="25">
        <v>406</v>
      </c>
      <c r="G1339" s="25">
        <v>189</v>
      </c>
      <c r="H1339" s="25">
        <v>288</v>
      </c>
      <c r="I1339" s="25">
        <v>280</v>
      </c>
      <c r="J1339" s="25">
        <v>538</v>
      </c>
      <c r="K1339" s="25">
        <v>417</v>
      </c>
      <c r="L1339" s="25">
        <v>64</v>
      </c>
      <c r="M1339" s="25">
        <v>919</v>
      </c>
      <c r="N1339" s="25">
        <v>380</v>
      </c>
      <c r="O1339" s="25">
        <v>368</v>
      </c>
      <c r="P1339" s="25">
        <v>506</v>
      </c>
      <c r="Q1339" s="25">
        <v>211</v>
      </c>
      <c r="R1339" s="25">
        <v>214</v>
      </c>
      <c r="S1339" s="25">
        <v>162</v>
      </c>
      <c r="T1339" s="25">
        <v>574</v>
      </c>
      <c r="U1339" s="25">
        <v>1090</v>
      </c>
      <c r="V1339" s="25">
        <v>952</v>
      </c>
      <c r="W1339" s="25">
        <v>433</v>
      </c>
      <c r="X1339" s="25">
        <v>2</v>
      </c>
      <c r="Y1339" s="25">
        <v>0</v>
      </c>
      <c r="Z1339" s="25">
        <v>0</v>
      </c>
      <c r="AA1339" s="25">
        <v>2</v>
      </c>
      <c r="AB1339" s="26">
        <f>'TAZ 1454 2015 Land Use'!H1339</f>
        <v>1711</v>
      </c>
      <c r="AC1339" s="25">
        <f t="shared" si="67"/>
        <v>1372</v>
      </c>
      <c r="AD1339" s="25">
        <f t="shared" si="68"/>
        <v>339</v>
      </c>
      <c r="AE1339" s="29">
        <f t="shared" si="69"/>
        <v>5.296875</v>
      </c>
    </row>
    <row r="1340" spans="1:31" x14ac:dyDescent="0.25">
      <c r="A1340" s="23">
        <v>8</v>
      </c>
      <c r="B1340" s="25">
        <v>1339</v>
      </c>
      <c r="C1340" s="25">
        <v>1900</v>
      </c>
      <c r="D1340" s="25">
        <v>4767</v>
      </c>
      <c r="E1340" s="25">
        <v>504</v>
      </c>
      <c r="F1340" s="25">
        <v>641</v>
      </c>
      <c r="G1340" s="25">
        <v>365</v>
      </c>
      <c r="H1340" s="25">
        <v>390</v>
      </c>
      <c r="I1340" s="25">
        <v>413</v>
      </c>
      <c r="J1340" s="25">
        <v>753</v>
      </c>
      <c r="K1340" s="25">
        <v>518</v>
      </c>
      <c r="L1340" s="25">
        <v>216</v>
      </c>
      <c r="M1340" s="25">
        <v>1386</v>
      </c>
      <c r="N1340" s="25">
        <v>514</v>
      </c>
      <c r="O1340" s="25">
        <v>621</v>
      </c>
      <c r="P1340" s="25">
        <v>584</v>
      </c>
      <c r="Q1340" s="25">
        <v>465</v>
      </c>
      <c r="R1340" s="25">
        <v>230</v>
      </c>
      <c r="S1340" s="25">
        <v>235</v>
      </c>
      <c r="T1340" s="25">
        <v>660</v>
      </c>
      <c r="U1340" s="25">
        <v>1807</v>
      </c>
      <c r="V1340" s="25">
        <v>1248</v>
      </c>
      <c r="W1340" s="25">
        <v>817</v>
      </c>
      <c r="X1340" s="25">
        <v>8</v>
      </c>
      <c r="Y1340" s="25">
        <v>0</v>
      </c>
      <c r="Z1340" s="25">
        <v>0</v>
      </c>
      <c r="AA1340" s="25">
        <v>8</v>
      </c>
      <c r="AB1340" s="26">
        <f>'TAZ 1454 2015 Land Use'!H1340</f>
        <v>2703</v>
      </c>
      <c r="AC1340" s="25">
        <f t="shared" si="67"/>
        <v>1789</v>
      </c>
      <c r="AD1340" s="25">
        <f t="shared" si="68"/>
        <v>914</v>
      </c>
      <c r="AE1340" s="29">
        <f t="shared" si="69"/>
        <v>4.2314814814814818</v>
      </c>
    </row>
    <row r="1341" spans="1:31" x14ac:dyDescent="0.25">
      <c r="A1341" s="23">
        <v>8</v>
      </c>
      <c r="B1341" s="25">
        <v>1340</v>
      </c>
      <c r="C1341" s="25">
        <v>2306</v>
      </c>
      <c r="D1341" s="25">
        <v>6639</v>
      </c>
      <c r="E1341" s="25">
        <v>429</v>
      </c>
      <c r="F1341" s="25">
        <v>763</v>
      </c>
      <c r="G1341" s="25">
        <v>421</v>
      </c>
      <c r="H1341" s="25">
        <v>693</v>
      </c>
      <c r="I1341" s="25">
        <v>232</v>
      </c>
      <c r="J1341" s="25">
        <v>903</v>
      </c>
      <c r="K1341" s="25">
        <v>924</v>
      </c>
      <c r="L1341" s="25">
        <v>247</v>
      </c>
      <c r="M1341" s="25">
        <v>1673</v>
      </c>
      <c r="N1341" s="25">
        <v>633</v>
      </c>
      <c r="O1341" s="25">
        <v>623</v>
      </c>
      <c r="P1341" s="25">
        <v>771</v>
      </c>
      <c r="Q1341" s="25">
        <v>655</v>
      </c>
      <c r="R1341" s="25">
        <v>257</v>
      </c>
      <c r="S1341" s="25">
        <v>282</v>
      </c>
      <c r="T1341" s="25">
        <v>907</v>
      </c>
      <c r="U1341" s="25">
        <v>3392</v>
      </c>
      <c r="V1341" s="25">
        <v>1601</v>
      </c>
      <c r="W1341" s="25">
        <v>457</v>
      </c>
      <c r="X1341" s="25">
        <v>0</v>
      </c>
      <c r="Y1341" s="25">
        <v>0</v>
      </c>
      <c r="Z1341" s="25">
        <v>0</v>
      </c>
      <c r="AA1341" s="25">
        <v>0</v>
      </c>
      <c r="AB1341" s="26">
        <f>'TAZ 1454 2015 Land Use'!H1341</f>
        <v>3820</v>
      </c>
      <c r="AC1341" s="25">
        <f t="shared" si="67"/>
        <v>2751</v>
      </c>
      <c r="AD1341" s="25">
        <f t="shared" si="68"/>
        <v>1069</v>
      </c>
      <c r="AE1341" s="29">
        <f t="shared" si="69"/>
        <v>4.3279352226720649</v>
      </c>
    </row>
    <row r="1342" spans="1:31" x14ac:dyDescent="0.25">
      <c r="A1342" s="23">
        <v>8</v>
      </c>
      <c r="B1342" s="25">
        <v>1341</v>
      </c>
      <c r="C1342" s="25">
        <v>2016</v>
      </c>
      <c r="D1342" s="25">
        <v>5302</v>
      </c>
      <c r="E1342" s="25">
        <v>480</v>
      </c>
      <c r="F1342" s="25">
        <v>702</v>
      </c>
      <c r="G1342" s="25">
        <v>399</v>
      </c>
      <c r="H1342" s="25">
        <v>435</v>
      </c>
      <c r="I1342" s="25">
        <v>432</v>
      </c>
      <c r="J1342" s="25">
        <v>741</v>
      </c>
      <c r="K1342" s="25">
        <v>693</v>
      </c>
      <c r="L1342" s="25">
        <v>150</v>
      </c>
      <c r="M1342" s="25">
        <v>1421</v>
      </c>
      <c r="N1342" s="25">
        <v>595</v>
      </c>
      <c r="O1342" s="25">
        <v>408</v>
      </c>
      <c r="P1342" s="25">
        <v>706</v>
      </c>
      <c r="Q1342" s="25">
        <v>707</v>
      </c>
      <c r="R1342" s="25">
        <v>195</v>
      </c>
      <c r="S1342" s="25">
        <v>367</v>
      </c>
      <c r="T1342" s="25">
        <v>778</v>
      </c>
      <c r="U1342" s="25">
        <v>1867</v>
      </c>
      <c r="V1342" s="25">
        <v>1503</v>
      </c>
      <c r="W1342" s="25">
        <v>787</v>
      </c>
      <c r="X1342" s="25">
        <v>0</v>
      </c>
      <c r="Y1342" s="25">
        <v>0</v>
      </c>
      <c r="Z1342" s="25">
        <v>0</v>
      </c>
      <c r="AA1342" s="25">
        <v>0</v>
      </c>
      <c r="AB1342" s="26">
        <f>'TAZ 1454 2015 Land Use'!H1342</f>
        <v>2770</v>
      </c>
      <c r="AC1342" s="25">
        <f t="shared" si="67"/>
        <v>2127</v>
      </c>
      <c r="AD1342" s="25">
        <f t="shared" si="68"/>
        <v>643</v>
      </c>
      <c r="AE1342" s="29">
        <f t="shared" si="69"/>
        <v>4.2866666666666671</v>
      </c>
    </row>
    <row r="1343" spans="1:31" x14ac:dyDescent="0.25">
      <c r="A1343" s="23">
        <v>8</v>
      </c>
      <c r="B1343" s="25">
        <v>1342</v>
      </c>
      <c r="C1343" s="25">
        <v>1468</v>
      </c>
      <c r="D1343" s="25">
        <v>6269</v>
      </c>
      <c r="E1343" s="25">
        <v>222</v>
      </c>
      <c r="F1343" s="25">
        <v>501</v>
      </c>
      <c r="G1343" s="25">
        <v>318</v>
      </c>
      <c r="H1343" s="25">
        <v>427</v>
      </c>
      <c r="I1343" s="25">
        <v>184</v>
      </c>
      <c r="J1343" s="25">
        <v>584</v>
      </c>
      <c r="K1343" s="25">
        <v>450</v>
      </c>
      <c r="L1343" s="25">
        <v>250</v>
      </c>
      <c r="M1343" s="25">
        <v>1023</v>
      </c>
      <c r="N1343" s="25">
        <v>445</v>
      </c>
      <c r="O1343" s="25">
        <v>464</v>
      </c>
      <c r="P1343" s="25">
        <v>510</v>
      </c>
      <c r="Q1343" s="25">
        <v>303</v>
      </c>
      <c r="R1343" s="25">
        <v>191</v>
      </c>
      <c r="S1343" s="25">
        <v>259</v>
      </c>
      <c r="T1343" s="25">
        <v>1664</v>
      </c>
      <c r="U1343" s="25">
        <v>2975</v>
      </c>
      <c r="V1343" s="25">
        <v>1022</v>
      </c>
      <c r="W1343" s="25">
        <v>349</v>
      </c>
      <c r="X1343" s="25">
        <v>2102</v>
      </c>
      <c r="Y1343" s="25">
        <v>2097</v>
      </c>
      <c r="Z1343" s="25">
        <v>0</v>
      </c>
      <c r="AA1343" s="25">
        <v>5</v>
      </c>
      <c r="AB1343" s="26">
        <f>'TAZ 1454 2015 Land Use'!H1343</f>
        <v>2908</v>
      </c>
      <c r="AC1343" s="25">
        <f t="shared" si="67"/>
        <v>1484</v>
      </c>
      <c r="AD1343" s="25">
        <f t="shared" si="68"/>
        <v>1424</v>
      </c>
      <c r="AE1343" s="29">
        <f t="shared" si="69"/>
        <v>5.6959999999999997</v>
      </c>
    </row>
    <row r="1344" spans="1:31" x14ac:dyDescent="0.25">
      <c r="A1344" s="23">
        <v>8</v>
      </c>
      <c r="B1344" s="25">
        <v>1343</v>
      </c>
      <c r="C1344" s="25">
        <v>1609</v>
      </c>
      <c r="D1344" s="25">
        <v>4827</v>
      </c>
      <c r="E1344" s="25">
        <v>461</v>
      </c>
      <c r="F1344" s="25">
        <v>376</v>
      </c>
      <c r="G1344" s="25">
        <v>252</v>
      </c>
      <c r="H1344" s="25">
        <v>520</v>
      </c>
      <c r="I1344" s="25">
        <v>309</v>
      </c>
      <c r="J1344" s="25">
        <v>660</v>
      </c>
      <c r="K1344" s="25">
        <v>375</v>
      </c>
      <c r="L1344" s="25">
        <v>265</v>
      </c>
      <c r="M1344" s="25">
        <v>1073</v>
      </c>
      <c r="N1344" s="25">
        <v>536</v>
      </c>
      <c r="O1344" s="25">
        <v>527</v>
      </c>
      <c r="P1344" s="25">
        <v>724</v>
      </c>
      <c r="Q1344" s="25">
        <v>295</v>
      </c>
      <c r="R1344" s="25">
        <v>63</v>
      </c>
      <c r="S1344" s="25">
        <v>322</v>
      </c>
      <c r="T1344" s="25">
        <v>803</v>
      </c>
      <c r="U1344" s="25">
        <v>2148</v>
      </c>
      <c r="V1344" s="25">
        <v>1113</v>
      </c>
      <c r="W1344" s="25">
        <v>441</v>
      </c>
      <c r="X1344" s="25">
        <v>170</v>
      </c>
      <c r="Y1344" s="25">
        <v>0</v>
      </c>
      <c r="Z1344" s="25">
        <v>0</v>
      </c>
      <c r="AA1344" s="25">
        <v>170</v>
      </c>
      <c r="AB1344" s="26">
        <f>'TAZ 1454 2015 Land Use'!H1344</f>
        <v>2402</v>
      </c>
      <c r="AC1344" s="25">
        <f t="shared" si="67"/>
        <v>1410</v>
      </c>
      <c r="AD1344" s="25">
        <f t="shared" si="68"/>
        <v>992</v>
      </c>
      <c r="AE1344" s="29">
        <f t="shared" si="69"/>
        <v>3.7433962264150944</v>
      </c>
    </row>
    <row r="1345" spans="1:31" x14ac:dyDescent="0.25">
      <c r="A1345" s="23">
        <v>8</v>
      </c>
      <c r="B1345" s="25">
        <v>1344</v>
      </c>
      <c r="C1345" s="25">
        <v>2408</v>
      </c>
      <c r="D1345" s="25">
        <v>6164</v>
      </c>
      <c r="E1345" s="25">
        <v>736</v>
      </c>
      <c r="F1345" s="25">
        <v>853</v>
      </c>
      <c r="G1345" s="25">
        <v>299</v>
      </c>
      <c r="H1345" s="25">
        <v>520</v>
      </c>
      <c r="I1345" s="25">
        <v>572</v>
      </c>
      <c r="J1345" s="25">
        <v>1085</v>
      </c>
      <c r="K1345" s="25">
        <v>528</v>
      </c>
      <c r="L1345" s="25">
        <v>223</v>
      </c>
      <c r="M1345" s="25">
        <v>1656</v>
      </c>
      <c r="N1345" s="25">
        <v>752</v>
      </c>
      <c r="O1345" s="25">
        <v>1178</v>
      </c>
      <c r="P1345" s="25">
        <v>859</v>
      </c>
      <c r="Q1345" s="25">
        <v>178</v>
      </c>
      <c r="R1345" s="25">
        <v>193</v>
      </c>
      <c r="S1345" s="25">
        <v>396</v>
      </c>
      <c r="T1345" s="25">
        <v>1029</v>
      </c>
      <c r="U1345" s="25">
        <v>2842</v>
      </c>
      <c r="V1345" s="25">
        <v>1287</v>
      </c>
      <c r="W1345" s="25">
        <v>610</v>
      </c>
      <c r="X1345" s="25">
        <v>0</v>
      </c>
      <c r="Y1345" s="25">
        <v>0</v>
      </c>
      <c r="Z1345" s="25">
        <v>0</v>
      </c>
      <c r="AA1345" s="25">
        <v>0</v>
      </c>
      <c r="AB1345" s="26">
        <f>'TAZ 1454 2015 Land Use'!H1345</f>
        <v>3206</v>
      </c>
      <c r="AC1345" s="25">
        <f t="shared" si="67"/>
        <v>2141</v>
      </c>
      <c r="AD1345" s="25">
        <f t="shared" si="68"/>
        <v>1065</v>
      </c>
      <c r="AE1345" s="29">
        <f t="shared" si="69"/>
        <v>4.7757847533632285</v>
      </c>
    </row>
    <row r="1346" spans="1:31" x14ac:dyDescent="0.25">
      <c r="A1346" s="23">
        <v>8</v>
      </c>
      <c r="B1346" s="25">
        <v>1345</v>
      </c>
      <c r="C1346" s="25">
        <v>1577</v>
      </c>
      <c r="D1346" s="25">
        <v>3526</v>
      </c>
      <c r="E1346" s="25">
        <v>545</v>
      </c>
      <c r="F1346" s="25">
        <v>541</v>
      </c>
      <c r="G1346" s="25">
        <v>291</v>
      </c>
      <c r="H1346" s="25">
        <v>200</v>
      </c>
      <c r="I1346" s="25">
        <v>356</v>
      </c>
      <c r="J1346" s="25">
        <v>709</v>
      </c>
      <c r="K1346" s="25">
        <v>401</v>
      </c>
      <c r="L1346" s="25">
        <v>111</v>
      </c>
      <c r="M1346" s="25">
        <v>1180</v>
      </c>
      <c r="N1346" s="25">
        <v>397</v>
      </c>
      <c r="O1346" s="25">
        <v>576</v>
      </c>
      <c r="P1346" s="25">
        <v>595</v>
      </c>
      <c r="Q1346" s="25">
        <v>268</v>
      </c>
      <c r="R1346" s="25">
        <v>138</v>
      </c>
      <c r="S1346" s="25">
        <v>214</v>
      </c>
      <c r="T1346" s="25">
        <v>556</v>
      </c>
      <c r="U1346" s="25">
        <v>1219</v>
      </c>
      <c r="V1346" s="25">
        <v>958</v>
      </c>
      <c r="W1346" s="25">
        <v>579</v>
      </c>
      <c r="X1346" s="25">
        <v>0</v>
      </c>
      <c r="Y1346" s="25">
        <v>0</v>
      </c>
      <c r="Z1346" s="25">
        <v>0</v>
      </c>
      <c r="AA1346" s="25">
        <v>0</v>
      </c>
      <c r="AB1346" s="26">
        <f>'TAZ 1454 2015 Land Use'!H1346</f>
        <v>2046</v>
      </c>
      <c r="AC1346" s="25">
        <f t="shared" si="67"/>
        <v>1511</v>
      </c>
      <c r="AD1346" s="25">
        <f t="shared" si="68"/>
        <v>535</v>
      </c>
      <c r="AE1346" s="29">
        <f t="shared" si="69"/>
        <v>4.8198198198198199</v>
      </c>
    </row>
    <row r="1347" spans="1:31" x14ac:dyDescent="0.25">
      <c r="A1347" s="23">
        <v>8</v>
      </c>
      <c r="B1347" s="25">
        <v>1346</v>
      </c>
      <c r="C1347" s="25">
        <v>1867</v>
      </c>
      <c r="D1347" s="25">
        <v>4546</v>
      </c>
      <c r="E1347" s="25">
        <v>644</v>
      </c>
      <c r="F1347" s="25">
        <v>505</v>
      </c>
      <c r="G1347" s="25">
        <v>390</v>
      </c>
      <c r="H1347" s="25">
        <v>328</v>
      </c>
      <c r="I1347" s="25">
        <v>634</v>
      </c>
      <c r="J1347" s="25">
        <v>535</v>
      </c>
      <c r="K1347" s="25">
        <v>622</v>
      </c>
      <c r="L1347" s="25">
        <v>76</v>
      </c>
      <c r="M1347" s="25">
        <v>1360</v>
      </c>
      <c r="N1347" s="25">
        <v>507</v>
      </c>
      <c r="O1347" s="25">
        <v>733</v>
      </c>
      <c r="P1347" s="25">
        <v>637</v>
      </c>
      <c r="Q1347" s="25">
        <v>388</v>
      </c>
      <c r="R1347" s="25">
        <v>109</v>
      </c>
      <c r="S1347" s="25">
        <v>454</v>
      </c>
      <c r="T1347" s="25">
        <v>554</v>
      </c>
      <c r="U1347" s="25">
        <v>1644</v>
      </c>
      <c r="V1347" s="25">
        <v>1054</v>
      </c>
      <c r="W1347" s="25">
        <v>840</v>
      </c>
      <c r="X1347" s="25">
        <v>11</v>
      </c>
      <c r="Y1347" s="25">
        <v>0</v>
      </c>
      <c r="Z1347" s="25">
        <v>0</v>
      </c>
      <c r="AA1347" s="25">
        <v>11</v>
      </c>
      <c r="AB1347" s="26">
        <f>'TAZ 1454 2015 Land Use'!H1347</f>
        <v>2141</v>
      </c>
      <c r="AC1347" s="25">
        <f t="shared" ref="AC1347:AC1410" si="70">(0*I1347)+(1*J1347)+(2*K1347)</f>
        <v>1779</v>
      </c>
      <c r="AD1347" s="25">
        <f t="shared" ref="AD1347:AD1410" si="71">AB1347-AC1347</f>
        <v>362</v>
      </c>
      <c r="AE1347" s="29">
        <f t="shared" ref="AE1347:AE1410" si="72">IF(AND(L1347=0,AD1347=0),0,AD1347/L1347)</f>
        <v>4.7631578947368425</v>
      </c>
    </row>
    <row r="1348" spans="1:31" x14ac:dyDescent="0.25">
      <c r="A1348" s="23">
        <v>8</v>
      </c>
      <c r="B1348" s="25">
        <v>1347</v>
      </c>
      <c r="C1348" s="25">
        <v>2016</v>
      </c>
      <c r="D1348" s="25">
        <v>5664</v>
      </c>
      <c r="E1348" s="25">
        <v>297</v>
      </c>
      <c r="F1348" s="25">
        <v>846</v>
      </c>
      <c r="G1348" s="25">
        <v>397</v>
      </c>
      <c r="H1348" s="25">
        <v>476</v>
      </c>
      <c r="I1348" s="25">
        <v>291</v>
      </c>
      <c r="J1348" s="25">
        <v>777</v>
      </c>
      <c r="K1348" s="25">
        <v>724</v>
      </c>
      <c r="L1348" s="25">
        <v>224</v>
      </c>
      <c r="M1348" s="25">
        <v>1396</v>
      </c>
      <c r="N1348" s="25">
        <v>620</v>
      </c>
      <c r="O1348" s="25">
        <v>361</v>
      </c>
      <c r="P1348" s="25">
        <v>708</v>
      </c>
      <c r="Q1348" s="25">
        <v>557</v>
      </c>
      <c r="R1348" s="25">
        <v>390</v>
      </c>
      <c r="S1348" s="25">
        <v>287</v>
      </c>
      <c r="T1348" s="25">
        <v>967</v>
      </c>
      <c r="U1348" s="25">
        <v>2044</v>
      </c>
      <c r="V1348" s="25">
        <v>1645</v>
      </c>
      <c r="W1348" s="25">
        <v>721</v>
      </c>
      <c r="X1348" s="25">
        <v>0</v>
      </c>
      <c r="Y1348" s="25">
        <v>0</v>
      </c>
      <c r="Z1348" s="25">
        <v>0</v>
      </c>
      <c r="AA1348" s="25">
        <v>0</v>
      </c>
      <c r="AB1348" s="26">
        <f>'TAZ 1454 2015 Land Use'!H1348</f>
        <v>3207</v>
      </c>
      <c r="AC1348" s="25">
        <f t="shared" si="70"/>
        <v>2225</v>
      </c>
      <c r="AD1348" s="25">
        <f t="shared" si="71"/>
        <v>982</v>
      </c>
      <c r="AE1348" s="29">
        <f t="shared" si="72"/>
        <v>4.3839285714285712</v>
      </c>
    </row>
    <row r="1349" spans="1:31" x14ac:dyDescent="0.25">
      <c r="A1349" s="23">
        <v>8</v>
      </c>
      <c r="B1349" s="25">
        <v>1348</v>
      </c>
      <c r="C1349" s="25">
        <v>3450</v>
      </c>
      <c r="D1349" s="25">
        <v>9849</v>
      </c>
      <c r="E1349" s="25">
        <v>1221</v>
      </c>
      <c r="F1349" s="25">
        <v>727</v>
      </c>
      <c r="G1349" s="25">
        <v>389</v>
      </c>
      <c r="H1349" s="25">
        <v>1113</v>
      </c>
      <c r="I1349" s="25">
        <v>920</v>
      </c>
      <c r="J1349" s="25">
        <v>1405</v>
      </c>
      <c r="K1349" s="25">
        <v>717</v>
      </c>
      <c r="L1349" s="25">
        <v>408</v>
      </c>
      <c r="M1349" s="25">
        <v>2111</v>
      </c>
      <c r="N1349" s="25">
        <v>1339</v>
      </c>
      <c r="O1349" s="25">
        <v>1722</v>
      </c>
      <c r="P1349" s="25">
        <v>1057</v>
      </c>
      <c r="Q1349" s="25">
        <v>397</v>
      </c>
      <c r="R1349" s="25">
        <v>274</v>
      </c>
      <c r="S1349" s="25">
        <v>705</v>
      </c>
      <c r="T1349" s="25">
        <v>2300</v>
      </c>
      <c r="U1349" s="25">
        <v>3963</v>
      </c>
      <c r="V1349" s="25">
        <v>1915</v>
      </c>
      <c r="W1349" s="25">
        <v>966</v>
      </c>
      <c r="X1349" s="25">
        <v>28</v>
      </c>
      <c r="Y1349" s="25">
        <v>0</v>
      </c>
      <c r="Z1349" s="25">
        <v>0</v>
      </c>
      <c r="AA1349" s="25">
        <v>28</v>
      </c>
      <c r="AB1349" s="26">
        <f>'TAZ 1454 2015 Land Use'!H1349</f>
        <v>4875</v>
      </c>
      <c r="AC1349" s="25">
        <f t="shared" si="70"/>
        <v>2839</v>
      </c>
      <c r="AD1349" s="25">
        <f t="shared" si="71"/>
        <v>2036</v>
      </c>
      <c r="AE1349" s="29">
        <f t="shared" si="72"/>
        <v>4.9901960784313726</v>
      </c>
    </row>
    <row r="1350" spans="1:31" x14ac:dyDescent="0.25">
      <c r="A1350" s="23">
        <v>8</v>
      </c>
      <c r="B1350" s="25">
        <v>1349</v>
      </c>
      <c r="C1350" s="25">
        <v>2458</v>
      </c>
      <c r="D1350" s="25">
        <v>7817</v>
      </c>
      <c r="E1350" s="25">
        <v>690</v>
      </c>
      <c r="F1350" s="25">
        <v>424</v>
      </c>
      <c r="G1350" s="25">
        <v>413</v>
      </c>
      <c r="H1350" s="25">
        <v>931</v>
      </c>
      <c r="I1350" s="25">
        <v>503</v>
      </c>
      <c r="J1350" s="25">
        <v>834</v>
      </c>
      <c r="K1350" s="25">
        <v>872</v>
      </c>
      <c r="L1350" s="25">
        <v>249</v>
      </c>
      <c r="M1350" s="25">
        <v>1379</v>
      </c>
      <c r="N1350" s="25">
        <v>1079</v>
      </c>
      <c r="O1350" s="25">
        <v>865</v>
      </c>
      <c r="P1350" s="25">
        <v>734</v>
      </c>
      <c r="Q1350" s="25">
        <v>552</v>
      </c>
      <c r="R1350" s="25">
        <v>307</v>
      </c>
      <c r="S1350" s="25">
        <v>435</v>
      </c>
      <c r="T1350" s="25">
        <v>2006</v>
      </c>
      <c r="U1350" s="25">
        <v>2896</v>
      </c>
      <c r="V1350" s="25">
        <v>2008</v>
      </c>
      <c r="W1350" s="25">
        <v>472</v>
      </c>
      <c r="X1350" s="25">
        <v>26</v>
      </c>
      <c r="Y1350" s="25">
        <v>0</v>
      </c>
      <c r="Z1350" s="25">
        <v>0</v>
      </c>
      <c r="AA1350" s="25">
        <v>26</v>
      </c>
      <c r="AB1350" s="26">
        <f>'TAZ 1454 2015 Land Use'!H1350</f>
        <v>3670</v>
      </c>
      <c r="AC1350" s="25">
        <f t="shared" si="70"/>
        <v>2578</v>
      </c>
      <c r="AD1350" s="25">
        <f t="shared" si="71"/>
        <v>1092</v>
      </c>
      <c r="AE1350" s="29">
        <f t="shared" si="72"/>
        <v>4.3855421686746991</v>
      </c>
    </row>
    <row r="1351" spans="1:31" x14ac:dyDescent="0.25">
      <c r="A1351" s="23">
        <v>8</v>
      </c>
      <c r="B1351" s="25">
        <v>1350</v>
      </c>
      <c r="C1351" s="25">
        <v>2864</v>
      </c>
      <c r="D1351" s="25">
        <v>6706</v>
      </c>
      <c r="E1351" s="25">
        <v>906</v>
      </c>
      <c r="F1351" s="25">
        <v>1115</v>
      </c>
      <c r="G1351" s="25">
        <v>401</v>
      </c>
      <c r="H1351" s="25">
        <v>442</v>
      </c>
      <c r="I1351" s="25">
        <v>915</v>
      </c>
      <c r="J1351" s="25">
        <v>1197</v>
      </c>
      <c r="K1351" s="25">
        <v>547</v>
      </c>
      <c r="L1351" s="25">
        <v>205</v>
      </c>
      <c r="M1351" s="25">
        <v>2182</v>
      </c>
      <c r="N1351" s="25">
        <v>682</v>
      </c>
      <c r="O1351" s="25">
        <v>863</v>
      </c>
      <c r="P1351" s="25">
        <v>989</v>
      </c>
      <c r="Q1351" s="25">
        <v>589</v>
      </c>
      <c r="R1351" s="25">
        <v>423</v>
      </c>
      <c r="S1351" s="25">
        <v>361</v>
      </c>
      <c r="T1351" s="25">
        <v>971</v>
      </c>
      <c r="U1351" s="25">
        <v>1956</v>
      </c>
      <c r="V1351" s="25">
        <v>1929</v>
      </c>
      <c r="W1351" s="25">
        <v>1489</v>
      </c>
      <c r="X1351" s="25">
        <v>14</v>
      </c>
      <c r="Y1351" s="25">
        <v>0</v>
      </c>
      <c r="Z1351" s="25">
        <v>0</v>
      </c>
      <c r="AA1351" s="25">
        <v>14</v>
      </c>
      <c r="AB1351" s="26">
        <f>'TAZ 1454 2015 Land Use'!H1351</f>
        <v>3165</v>
      </c>
      <c r="AC1351" s="25">
        <f t="shared" si="70"/>
        <v>2291</v>
      </c>
      <c r="AD1351" s="25">
        <f t="shared" si="71"/>
        <v>874</v>
      </c>
      <c r="AE1351" s="29">
        <f t="shared" si="72"/>
        <v>4.2634146341463417</v>
      </c>
    </row>
    <row r="1352" spans="1:31" x14ac:dyDescent="0.25">
      <c r="A1352" s="23">
        <v>8</v>
      </c>
      <c r="B1352" s="25">
        <v>1351</v>
      </c>
      <c r="C1352" s="25">
        <v>1325</v>
      </c>
      <c r="D1352" s="25">
        <v>3438</v>
      </c>
      <c r="E1352" s="25">
        <v>294</v>
      </c>
      <c r="F1352" s="25">
        <v>505</v>
      </c>
      <c r="G1352" s="25">
        <v>301</v>
      </c>
      <c r="H1352" s="25">
        <v>225</v>
      </c>
      <c r="I1352" s="25">
        <v>298</v>
      </c>
      <c r="J1352" s="25">
        <v>490</v>
      </c>
      <c r="K1352" s="25">
        <v>475</v>
      </c>
      <c r="L1352" s="25">
        <v>62</v>
      </c>
      <c r="M1352" s="25">
        <v>926</v>
      </c>
      <c r="N1352" s="25">
        <v>399</v>
      </c>
      <c r="O1352" s="25">
        <v>174</v>
      </c>
      <c r="P1352" s="25">
        <v>465</v>
      </c>
      <c r="Q1352" s="25">
        <v>406</v>
      </c>
      <c r="R1352" s="25">
        <v>280</v>
      </c>
      <c r="S1352" s="25">
        <v>102</v>
      </c>
      <c r="T1352" s="25">
        <v>656</v>
      </c>
      <c r="U1352" s="25">
        <v>897</v>
      </c>
      <c r="V1352" s="25">
        <v>966</v>
      </c>
      <c r="W1352" s="25">
        <v>817</v>
      </c>
      <c r="X1352" s="25">
        <v>56</v>
      </c>
      <c r="Y1352" s="25">
        <v>0</v>
      </c>
      <c r="Z1352" s="25">
        <v>0</v>
      </c>
      <c r="AA1352" s="25">
        <v>56</v>
      </c>
      <c r="AB1352" s="26">
        <f>'TAZ 1454 2015 Land Use'!H1352</f>
        <v>1808</v>
      </c>
      <c r="AC1352" s="25">
        <f t="shared" si="70"/>
        <v>1440</v>
      </c>
      <c r="AD1352" s="25">
        <f t="shared" si="71"/>
        <v>368</v>
      </c>
      <c r="AE1352" s="29">
        <f t="shared" si="72"/>
        <v>5.935483870967742</v>
      </c>
    </row>
    <row r="1353" spans="1:31" x14ac:dyDescent="0.25">
      <c r="A1353" s="23">
        <v>8</v>
      </c>
      <c r="B1353" s="25">
        <v>1352</v>
      </c>
      <c r="C1353" s="25">
        <v>1346</v>
      </c>
      <c r="D1353" s="25">
        <v>3362</v>
      </c>
      <c r="E1353" s="25">
        <v>224</v>
      </c>
      <c r="F1353" s="25">
        <v>690</v>
      </c>
      <c r="G1353" s="25">
        <v>191</v>
      </c>
      <c r="H1353" s="25">
        <v>241</v>
      </c>
      <c r="I1353" s="25">
        <v>423</v>
      </c>
      <c r="J1353" s="25">
        <v>539</v>
      </c>
      <c r="K1353" s="25">
        <v>295</v>
      </c>
      <c r="L1353" s="25">
        <v>89</v>
      </c>
      <c r="M1353" s="25">
        <v>1067</v>
      </c>
      <c r="N1353" s="25">
        <v>279</v>
      </c>
      <c r="O1353" s="25">
        <v>125</v>
      </c>
      <c r="P1353" s="25">
        <v>237</v>
      </c>
      <c r="Q1353" s="25">
        <v>425</v>
      </c>
      <c r="R1353" s="25">
        <v>559</v>
      </c>
      <c r="S1353" s="25">
        <v>89</v>
      </c>
      <c r="T1353" s="25">
        <v>503</v>
      </c>
      <c r="U1353" s="25">
        <v>557</v>
      </c>
      <c r="V1353" s="25">
        <v>1140</v>
      </c>
      <c r="W1353" s="25">
        <v>1073</v>
      </c>
      <c r="X1353" s="25">
        <v>21</v>
      </c>
      <c r="Y1353" s="25">
        <v>0</v>
      </c>
      <c r="Z1353" s="25">
        <v>0</v>
      </c>
      <c r="AA1353" s="25">
        <v>21</v>
      </c>
      <c r="AB1353" s="26">
        <f>'TAZ 1454 2015 Land Use'!H1353</f>
        <v>1527</v>
      </c>
      <c r="AC1353" s="25">
        <f t="shared" si="70"/>
        <v>1129</v>
      </c>
      <c r="AD1353" s="25">
        <f t="shared" si="71"/>
        <v>398</v>
      </c>
      <c r="AE1353" s="29">
        <f t="shared" si="72"/>
        <v>4.4719101123595504</v>
      </c>
    </row>
    <row r="1354" spans="1:31" x14ac:dyDescent="0.25">
      <c r="A1354" s="23">
        <v>8</v>
      </c>
      <c r="B1354" s="25">
        <v>1353</v>
      </c>
      <c r="C1354" s="25">
        <v>3508</v>
      </c>
      <c r="D1354" s="25">
        <v>5838</v>
      </c>
      <c r="E1354" s="25">
        <v>1552</v>
      </c>
      <c r="F1354" s="25">
        <v>1795</v>
      </c>
      <c r="G1354" s="25">
        <v>65</v>
      </c>
      <c r="H1354" s="25">
        <v>96</v>
      </c>
      <c r="I1354" s="25">
        <v>2448</v>
      </c>
      <c r="J1354" s="25">
        <v>769</v>
      </c>
      <c r="K1354" s="25">
        <v>253</v>
      </c>
      <c r="L1354" s="25">
        <v>38</v>
      </c>
      <c r="M1354" s="25">
        <v>3455</v>
      </c>
      <c r="N1354" s="25">
        <v>53</v>
      </c>
      <c r="O1354" s="25">
        <v>1075</v>
      </c>
      <c r="P1354" s="25">
        <v>1261</v>
      </c>
      <c r="Q1354" s="25">
        <v>591</v>
      </c>
      <c r="R1354" s="25">
        <v>581</v>
      </c>
      <c r="S1354" s="25">
        <v>57</v>
      </c>
      <c r="T1354" s="25">
        <v>198</v>
      </c>
      <c r="U1354" s="25">
        <v>303</v>
      </c>
      <c r="V1354" s="25">
        <v>1323</v>
      </c>
      <c r="W1354" s="25">
        <v>3957</v>
      </c>
      <c r="X1354" s="25">
        <v>0</v>
      </c>
      <c r="Y1354" s="25">
        <v>0</v>
      </c>
      <c r="Z1354" s="25">
        <v>0</v>
      </c>
      <c r="AA1354" s="25">
        <v>0</v>
      </c>
      <c r="AB1354" s="26">
        <f>'TAZ 1454 2015 Land Use'!H1354</f>
        <v>1500</v>
      </c>
      <c r="AC1354" s="25">
        <f t="shared" si="70"/>
        <v>1275</v>
      </c>
      <c r="AD1354" s="25">
        <f t="shared" si="71"/>
        <v>225</v>
      </c>
      <c r="AE1354" s="29">
        <f t="shared" si="72"/>
        <v>5.9210526315789478</v>
      </c>
    </row>
    <row r="1355" spans="1:31" x14ac:dyDescent="0.25">
      <c r="A1355" s="23">
        <v>8</v>
      </c>
      <c r="B1355" s="25">
        <v>1354</v>
      </c>
      <c r="C1355" s="25">
        <v>3078</v>
      </c>
      <c r="D1355" s="25">
        <v>8112</v>
      </c>
      <c r="E1355" s="25">
        <v>662</v>
      </c>
      <c r="F1355" s="25">
        <v>1193</v>
      </c>
      <c r="G1355" s="25">
        <v>516</v>
      </c>
      <c r="H1355" s="25">
        <v>707</v>
      </c>
      <c r="I1355" s="25">
        <v>847</v>
      </c>
      <c r="J1355" s="25">
        <v>1005</v>
      </c>
      <c r="K1355" s="25">
        <v>997</v>
      </c>
      <c r="L1355" s="25">
        <v>229</v>
      </c>
      <c r="M1355" s="25">
        <v>2237</v>
      </c>
      <c r="N1355" s="25">
        <v>841</v>
      </c>
      <c r="O1355" s="25">
        <v>573</v>
      </c>
      <c r="P1355" s="25">
        <v>700</v>
      </c>
      <c r="Q1355" s="25">
        <v>784</v>
      </c>
      <c r="R1355" s="25">
        <v>1021</v>
      </c>
      <c r="S1355" s="25">
        <v>249</v>
      </c>
      <c r="T1355" s="25">
        <v>1649</v>
      </c>
      <c r="U1355" s="25">
        <v>1762</v>
      </c>
      <c r="V1355" s="25">
        <v>2703</v>
      </c>
      <c r="W1355" s="25">
        <v>1749</v>
      </c>
      <c r="X1355" s="25">
        <v>33</v>
      </c>
      <c r="Y1355" s="25">
        <v>0</v>
      </c>
      <c r="Z1355" s="25">
        <v>0</v>
      </c>
      <c r="AA1355" s="25">
        <v>33</v>
      </c>
      <c r="AB1355" s="26">
        <f>'TAZ 1454 2015 Land Use'!H1355</f>
        <v>3959</v>
      </c>
      <c r="AC1355" s="25">
        <f t="shared" si="70"/>
        <v>2999</v>
      </c>
      <c r="AD1355" s="25">
        <f t="shared" si="71"/>
        <v>960</v>
      </c>
      <c r="AE1355" s="29">
        <f t="shared" si="72"/>
        <v>4.1921397379912664</v>
      </c>
    </row>
    <row r="1356" spans="1:31" x14ac:dyDescent="0.25">
      <c r="A1356" s="23">
        <v>8</v>
      </c>
      <c r="B1356" s="25">
        <v>1355</v>
      </c>
      <c r="C1356" s="25">
        <v>1480</v>
      </c>
      <c r="D1356" s="25">
        <v>3581</v>
      </c>
      <c r="E1356" s="25">
        <v>592</v>
      </c>
      <c r="F1356" s="25">
        <v>408</v>
      </c>
      <c r="G1356" s="25">
        <v>143</v>
      </c>
      <c r="H1356" s="25">
        <v>337</v>
      </c>
      <c r="I1356" s="25">
        <v>518</v>
      </c>
      <c r="J1356" s="25">
        <v>426</v>
      </c>
      <c r="K1356" s="25">
        <v>451</v>
      </c>
      <c r="L1356" s="25">
        <v>85</v>
      </c>
      <c r="M1356" s="25">
        <v>1119</v>
      </c>
      <c r="N1356" s="25">
        <v>361</v>
      </c>
      <c r="O1356" s="25">
        <v>561</v>
      </c>
      <c r="P1356" s="25">
        <v>482</v>
      </c>
      <c r="Q1356" s="25">
        <v>282</v>
      </c>
      <c r="R1356" s="25">
        <v>155</v>
      </c>
      <c r="S1356" s="25">
        <v>272</v>
      </c>
      <c r="T1356" s="25">
        <v>655</v>
      </c>
      <c r="U1356" s="25">
        <v>1083</v>
      </c>
      <c r="V1356" s="25">
        <v>865</v>
      </c>
      <c r="W1356" s="25">
        <v>706</v>
      </c>
      <c r="X1356" s="25">
        <v>6</v>
      </c>
      <c r="Y1356" s="25">
        <v>0</v>
      </c>
      <c r="Z1356" s="25">
        <v>0</v>
      </c>
      <c r="AA1356" s="25">
        <v>6</v>
      </c>
      <c r="AB1356" s="26">
        <f>'TAZ 1454 2015 Land Use'!H1356</f>
        <v>1707</v>
      </c>
      <c r="AC1356" s="25">
        <f t="shared" si="70"/>
        <v>1328</v>
      </c>
      <c r="AD1356" s="25">
        <f t="shared" si="71"/>
        <v>379</v>
      </c>
      <c r="AE1356" s="29">
        <f t="shared" si="72"/>
        <v>4.4588235294117649</v>
      </c>
    </row>
    <row r="1357" spans="1:31" x14ac:dyDescent="0.25">
      <c r="A1357" s="23">
        <v>8</v>
      </c>
      <c r="B1357" s="25">
        <v>1356</v>
      </c>
      <c r="C1357" s="25">
        <v>2806</v>
      </c>
      <c r="D1357" s="25">
        <v>6464</v>
      </c>
      <c r="E1357" s="25">
        <v>1130</v>
      </c>
      <c r="F1357" s="25">
        <v>702</v>
      </c>
      <c r="G1357" s="25">
        <v>398</v>
      </c>
      <c r="H1357" s="25">
        <v>576</v>
      </c>
      <c r="I1357" s="25">
        <v>1044</v>
      </c>
      <c r="J1357" s="25">
        <v>992</v>
      </c>
      <c r="K1357" s="25">
        <v>620</v>
      </c>
      <c r="L1357" s="25">
        <v>150</v>
      </c>
      <c r="M1357" s="25">
        <v>1991</v>
      </c>
      <c r="N1357" s="25">
        <v>815</v>
      </c>
      <c r="O1357" s="25">
        <v>1093</v>
      </c>
      <c r="P1357" s="25">
        <v>930</v>
      </c>
      <c r="Q1357" s="25">
        <v>473</v>
      </c>
      <c r="R1357" s="25">
        <v>310</v>
      </c>
      <c r="S1357" s="25">
        <v>270</v>
      </c>
      <c r="T1357" s="25">
        <v>1321</v>
      </c>
      <c r="U1357" s="25">
        <v>1871</v>
      </c>
      <c r="V1357" s="25">
        <v>1621</v>
      </c>
      <c r="W1357" s="25">
        <v>1381</v>
      </c>
      <c r="X1357" s="25">
        <v>54</v>
      </c>
      <c r="Y1357" s="25">
        <v>0</v>
      </c>
      <c r="Z1357" s="25">
        <v>0</v>
      </c>
      <c r="AA1357" s="25">
        <v>54</v>
      </c>
      <c r="AB1357" s="26">
        <f>'TAZ 1454 2015 Land Use'!H1357</f>
        <v>3085</v>
      </c>
      <c r="AC1357" s="25">
        <f t="shared" si="70"/>
        <v>2232</v>
      </c>
      <c r="AD1357" s="25">
        <f t="shared" si="71"/>
        <v>853</v>
      </c>
      <c r="AE1357" s="29">
        <f t="shared" si="72"/>
        <v>5.6866666666666665</v>
      </c>
    </row>
    <row r="1358" spans="1:31" x14ac:dyDescent="0.25">
      <c r="A1358" s="23">
        <v>8</v>
      </c>
      <c r="B1358" s="25">
        <v>1357</v>
      </c>
      <c r="C1358" s="25">
        <v>1688</v>
      </c>
      <c r="D1358" s="25">
        <v>4372</v>
      </c>
      <c r="E1358" s="25">
        <v>474</v>
      </c>
      <c r="F1358" s="25">
        <v>482</v>
      </c>
      <c r="G1358" s="25">
        <v>386</v>
      </c>
      <c r="H1358" s="25">
        <v>346</v>
      </c>
      <c r="I1358" s="25">
        <v>322</v>
      </c>
      <c r="J1358" s="25">
        <v>652</v>
      </c>
      <c r="K1358" s="25">
        <v>602</v>
      </c>
      <c r="L1358" s="25">
        <v>112</v>
      </c>
      <c r="M1358" s="25">
        <v>1105</v>
      </c>
      <c r="N1358" s="25">
        <v>583</v>
      </c>
      <c r="O1358" s="25">
        <v>451</v>
      </c>
      <c r="P1358" s="25">
        <v>659</v>
      </c>
      <c r="Q1358" s="25">
        <v>372</v>
      </c>
      <c r="R1358" s="25">
        <v>206</v>
      </c>
      <c r="S1358" s="25">
        <v>279</v>
      </c>
      <c r="T1358" s="25">
        <v>892</v>
      </c>
      <c r="U1358" s="25">
        <v>1581</v>
      </c>
      <c r="V1358" s="25">
        <v>1080</v>
      </c>
      <c r="W1358" s="25">
        <v>540</v>
      </c>
      <c r="X1358" s="25">
        <v>14</v>
      </c>
      <c r="Y1358" s="25">
        <v>0</v>
      </c>
      <c r="Z1358" s="25">
        <v>0</v>
      </c>
      <c r="AA1358" s="25">
        <v>14</v>
      </c>
      <c r="AB1358" s="26">
        <f>'TAZ 1454 2015 Land Use'!H1358</f>
        <v>2372</v>
      </c>
      <c r="AC1358" s="25">
        <f t="shared" si="70"/>
        <v>1856</v>
      </c>
      <c r="AD1358" s="25">
        <f t="shared" si="71"/>
        <v>516</v>
      </c>
      <c r="AE1358" s="29">
        <f t="shared" si="72"/>
        <v>4.6071428571428568</v>
      </c>
    </row>
    <row r="1359" spans="1:31" x14ac:dyDescent="0.25">
      <c r="A1359" s="23">
        <v>8</v>
      </c>
      <c r="B1359" s="25">
        <v>1358</v>
      </c>
      <c r="C1359" s="25">
        <v>2758</v>
      </c>
      <c r="D1359" s="25">
        <v>6491</v>
      </c>
      <c r="E1359" s="25">
        <v>912</v>
      </c>
      <c r="F1359" s="25">
        <v>909</v>
      </c>
      <c r="G1359" s="25">
        <v>421</v>
      </c>
      <c r="H1359" s="25">
        <v>516</v>
      </c>
      <c r="I1359" s="25">
        <v>1093</v>
      </c>
      <c r="J1359" s="25">
        <v>785</v>
      </c>
      <c r="K1359" s="25">
        <v>562</v>
      </c>
      <c r="L1359" s="25">
        <v>318</v>
      </c>
      <c r="M1359" s="25">
        <v>2016</v>
      </c>
      <c r="N1359" s="25">
        <v>742</v>
      </c>
      <c r="O1359" s="25">
        <v>777</v>
      </c>
      <c r="P1359" s="25">
        <v>973</v>
      </c>
      <c r="Q1359" s="25">
        <v>590</v>
      </c>
      <c r="R1359" s="25">
        <v>418</v>
      </c>
      <c r="S1359" s="25">
        <v>443</v>
      </c>
      <c r="T1359" s="25">
        <v>908</v>
      </c>
      <c r="U1359" s="25">
        <v>1906</v>
      </c>
      <c r="V1359" s="25">
        <v>1754</v>
      </c>
      <c r="W1359" s="25">
        <v>1480</v>
      </c>
      <c r="X1359" s="25">
        <v>64</v>
      </c>
      <c r="Y1359" s="25">
        <v>0</v>
      </c>
      <c r="Z1359" s="25">
        <v>0</v>
      </c>
      <c r="AA1359" s="25">
        <v>64</v>
      </c>
      <c r="AB1359" s="26">
        <f>'TAZ 1454 2015 Land Use'!H1359</f>
        <v>3122</v>
      </c>
      <c r="AC1359" s="25">
        <f t="shared" si="70"/>
        <v>1909</v>
      </c>
      <c r="AD1359" s="25">
        <f t="shared" si="71"/>
        <v>1213</v>
      </c>
      <c r="AE1359" s="29">
        <f t="shared" si="72"/>
        <v>3.8144654088050314</v>
      </c>
    </row>
    <row r="1360" spans="1:31" x14ac:dyDescent="0.25">
      <c r="A1360" s="23">
        <v>8</v>
      </c>
      <c r="B1360" s="25">
        <v>1359</v>
      </c>
      <c r="C1360" s="25">
        <v>2083</v>
      </c>
      <c r="D1360" s="25">
        <v>4856</v>
      </c>
      <c r="E1360" s="25">
        <v>751</v>
      </c>
      <c r="F1360" s="25">
        <v>618</v>
      </c>
      <c r="G1360" s="25">
        <v>370</v>
      </c>
      <c r="H1360" s="25">
        <v>344</v>
      </c>
      <c r="I1360" s="25">
        <v>673</v>
      </c>
      <c r="J1360" s="25">
        <v>675</v>
      </c>
      <c r="K1360" s="25">
        <v>565</v>
      </c>
      <c r="L1360" s="25">
        <v>170</v>
      </c>
      <c r="M1360" s="25">
        <v>1582</v>
      </c>
      <c r="N1360" s="25">
        <v>501</v>
      </c>
      <c r="O1360" s="25">
        <v>638</v>
      </c>
      <c r="P1360" s="25">
        <v>727</v>
      </c>
      <c r="Q1360" s="25">
        <v>371</v>
      </c>
      <c r="R1360" s="25">
        <v>347</v>
      </c>
      <c r="S1360" s="25">
        <v>325</v>
      </c>
      <c r="T1360" s="25">
        <v>499</v>
      </c>
      <c r="U1360" s="25">
        <v>1508</v>
      </c>
      <c r="V1360" s="25">
        <v>1621</v>
      </c>
      <c r="W1360" s="25">
        <v>903</v>
      </c>
      <c r="X1360" s="25">
        <v>11</v>
      </c>
      <c r="Y1360" s="25">
        <v>0</v>
      </c>
      <c r="Z1360" s="25">
        <v>0</v>
      </c>
      <c r="AA1360" s="25">
        <v>11</v>
      </c>
      <c r="AB1360" s="26">
        <f>'TAZ 1454 2015 Land Use'!H1360</f>
        <v>2627</v>
      </c>
      <c r="AC1360" s="25">
        <f t="shared" si="70"/>
        <v>1805</v>
      </c>
      <c r="AD1360" s="25">
        <f t="shared" si="71"/>
        <v>822</v>
      </c>
      <c r="AE1360" s="29">
        <f t="shared" si="72"/>
        <v>4.8352941176470585</v>
      </c>
    </row>
    <row r="1361" spans="1:31" x14ac:dyDescent="0.25">
      <c r="A1361" s="23">
        <v>8</v>
      </c>
      <c r="B1361" s="25">
        <v>1360</v>
      </c>
      <c r="C1361" s="25">
        <v>1403</v>
      </c>
      <c r="D1361" s="25">
        <v>3367</v>
      </c>
      <c r="E1361" s="25">
        <v>576</v>
      </c>
      <c r="F1361" s="25">
        <v>485</v>
      </c>
      <c r="G1361" s="25">
        <v>105</v>
      </c>
      <c r="H1361" s="25">
        <v>237</v>
      </c>
      <c r="I1361" s="25">
        <v>445</v>
      </c>
      <c r="J1361" s="25">
        <v>409</v>
      </c>
      <c r="K1361" s="25">
        <v>479</v>
      </c>
      <c r="L1361" s="25">
        <v>70</v>
      </c>
      <c r="M1361" s="25">
        <v>1126</v>
      </c>
      <c r="N1361" s="25">
        <v>277</v>
      </c>
      <c r="O1361" s="25">
        <v>751</v>
      </c>
      <c r="P1361" s="25">
        <v>337</v>
      </c>
      <c r="Q1361" s="25">
        <v>224</v>
      </c>
      <c r="R1361" s="25">
        <v>91</v>
      </c>
      <c r="S1361" s="25">
        <v>133</v>
      </c>
      <c r="T1361" s="25">
        <v>516</v>
      </c>
      <c r="U1361" s="25">
        <v>1235</v>
      </c>
      <c r="V1361" s="25">
        <v>999</v>
      </c>
      <c r="W1361" s="25">
        <v>484</v>
      </c>
      <c r="X1361" s="25">
        <v>199</v>
      </c>
      <c r="Y1361" s="25">
        <v>0</v>
      </c>
      <c r="Z1361" s="25">
        <v>0</v>
      </c>
      <c r="AA1361" s="25">
        <v>199</v>
      </c>
      <c r="AB1361" s="26">
        <f>'TAZ 1454 2015 Land Use'!H1361</f>
        <v>1732</v>
      </c>
      <c r="AC1361" s="25">
        <f t="shared" si="70"/>
        <v>1367</v>
      </c>
      <c r="AD1361" s="25">
        <f t="shared" si="71"/>
        <v>365</v>
      </c>
      <c r="AE1361" s="29">
        <f t="shared" si="72"/>
        <v>5.2142857142857144</v>
      </c>
    </row>
    <row r="1362" spans="1:31" x14ac:dyDescent="0.25">
      <c r="A1362" s="23">
        <v>8</v>
      </c>
      <c r="B1362" s="25">
        <v>1361</v>
      </c>
      <c r="C1362" s="25">
        <v>956</v>
      </c>
      <c r="D1362" s="25">
        <v>1976</v>
      </c>
      <c r="E1362" s="25">
        <v>501</v>
      </c>
      <c r="F1362" s="25">
        <v>272</v>
      </c>
      <c r="G1362" s="25">
        <v>119</v>
      </c>
      <c r="H1362" s="25">
        <v>64</v>
      </c>
      <c r="I1362" s="25">
        <v>234</v>
      </c>
      <c r="J1362" s="25">
        <v>462</v>
      </c>
      <c r="K1362" s="25">
        <v>213</v>
      </c>
      <c r="L1362" s="25">
        <v>47</v>
      </c>
      <c r="M1362" s="25">
        <v>828</v>
      </c>
      <c r="N1362" s="25">
        <v>128</v>
      </c>
      <c r="O1362" s="25">
        <v>472</v>
      </c>
      <c r="P1362" s="25">
        <v>331</v>
      </c>
      <c r="Q1362" s="25">
        <v>117</v>
      </c>
      <c r="R1362" s="25">
        <v>36</v>
      </c>
      <c r="S1362" s="25">
        <v>101</v>
      </c>
      <c r="T1362" s="25">
        <v>137</v>
      </c>
      <c r="U1362" s="25">
        <v>1201</v>
      </c>
      <c r="V1362" s="25">
        <v>395</v>
      </c>
      <c r="W1362" s="25">
        <v>142</v>
      </c>
      <c r="X1362" s="25">
        <v>260</v>
      </c>
      <c r="Y1362" s="25">
        <v>0</v>
      </c>
      <c r="Z1362" s="25">
        <v>0</v>
      </c>
      <c r="AA1362" s="25">
        <v>260</v>
      </c>
      <c r="AB1362" s="26">
        <f>'TAZ 1454 2015 Land Use'!H1362</f>
        <v>1174</v>
      </c>
      <c r="AC1362" s="25">
        <f t="shared" si="70"/>
        <v>888</v>
      </c>
      <c r="AD1362" s="25">
        <f t="shared" si="71"/>
        <v>286</v>
      </c>
      <c r="AE1362" s="29">
        <f t="shared" si="72"/>
        <v>6.0851063829787231</v>
      </c>
    </row>
    <row r="1363" spans="1:31" x14ac:dyDescent="0.25">
      <c r="A1363" s="23">
        <v>8</v>
      </c>
      <c r="B1363" s="25">
        <v>1362</v>
      </c>
      <c r="C1363" s="25">
        <v>1764</v>
      </c>
      <c r="D1363" s="25">
        <v>3484</v>
      </c>
      <c r="E1363" s="25">
        <v>749</v>
      </c>
      <c r="F1363" s="25">
        <v>586</v>
      </c>
      <c r="G1363" s="25">
        <v>264</v>
      </c>
      <c r="H1363" s="25">
        <v>165</v>
      </c>
      <c r="I1363" s="25">
        <v>554</v>
      </c>
      <c r="J1363" s="25">
        <v>622</v>
      </c>
      <c r="K1363" s="25">
        <v>490</v>
      </c>
      <c r="L1363" s="25">
        <v>98</v>
      </c>
      <c r="M1363" s="25">
        <v>1474</v>
      </c>
      <c r="N1363" s="25">
        <v>290</v>
      </c>
      <c r="O1363" s="25">
        <v>794</v>
      </c>
      <c r="P1363" s="25">
        <v>440</v>
      </c>
      <c r="Q1363" s="25">
        <v>341</v>
      </c>
      <c r="R1363" s="25">
        <v>189</v>
      </c>
      <c r="S1363" s="25">
        <v>106</v>
      </c>
      <c r="T1363" s="25">
        <v>400</v>
      </c>
      <c r="U1363" s="25">
        <v>1210</v>
      </c>
      <c r="V1363" s="25">
        <v>1070</v>
      </c>
      <c r="W1363" s="25">
        <v>698</v>
      </c>
      <c r="X1363" s="25">
        <v>0</v>
      </c>
      <c r="Y1363" s="25">
        <v>0</v>
      </c>
      <c r="Z1363" s="25">
        <v>0</v>
      </c>
      <c r="AA1363" s="25">
        <v>0</v>
      </c>
      <c r="AB1363" s="26">
        <f>'TAZ 1454 2015 Land Use'!H1363</f>
        <v>1966</v>
      </c>
      <c r="AC1363" s="25">
        <f t="shared" si="70"/>
        <v>1602</v>
      </c>
      <c r="AD1363" s="25">
        <f t="shared" si="71"/>
        <v>364</v>
      </c>
      <c r="AE1363" s="29">
        <f t="shared" si="72"/>
        <v>3.7142857142857144</v>
      </c>
    </row>
    <row r="1364" spans="1:31" x14ac:dyDescent="0.25">
      <c r="A1364" s="23">
        <v>8</v>
      </c>
      <c r="B1364" s="25">
        <v>1363</v>
      </c>
      <c r="C1364" s="25">
        <v>1023</v>
      </c>
      <c r="D1364" s="25">
        <v>2369</v>
      </c>
      <c r="E1364" s="25">
        <v>337</v>
      </c>
      <c r="F1364" s="25">
        <v>434</v>
      </c>
      <c r="G1364" s="25">
        <v>132</v>
      </c>
      <c r="H1364" s="25">
        <v>120</v>
      </c>
      <c r="I1364" s="25">
        <v>316</v>
      </c>
      <c r="J1364" s="25">
        <v>302</v>
      </c>
      <c r="K1364" s="25">
        <v>307</v>
      </c>
      <c r="L1364" s="25">
        <v>98</v>
      </c>
      <c r="M1364" s="25">
        <v>874</v>
      </c>
      <c r="N1364" s="25">
        <v>149</v>
      </c>
      <c r="O1364" s="25">
        <v>410</v>
      </c>
      <c r="P1364" s="25">
        <v>367</v>
      </c>
      <c r="Q1364" s="25">
        <v>174</v>
      </c>
      <c r="R1364" s="25">
        <v>72</v>
      </c>
      <c r="S1364" s="25">
        <v>76</v>
      </c>
      <c r="T1364" s="25">
        <v>410</v>
      </c>
      <c r="U1364" s="25">
        <v>651</v>
      </c>
      <c r="V1364" s="25">
        <v>797</v>
      </c>
      <c r="W1364" s="25">
        <v>435</v>
      </c>
      <c r="X1364" s="25">
        <v>46</v>
      </c>
      <c r="Y1364" s="25">
        <v>0</v>
      </c>
      <c r="Z1364" s="25">
        <v>0</v>
      </c>
      <c r="AA1364" s="25">
        <v>46</v>
      </c>
      <c r="AB1364" s="26">
        <f>'TAZ 1454 2015 Land Use'!H1364</f>
        <v>1383</v>
      </c>
      <c r="AC1364" s="25">
        <f t="shared" si="70"/>
        <v>916</v>
      </c>
      <c r="AD1364" s="25">
        <f t="shared" si="71"/>
        <v>467</v>
      </c>
      <c r="AE1364" s="29">
        <f t="shared" si="72"/>
        <v>4.7653061224489797</v>
      </c>
    </row>
    <row r="1365" spans="1:31" x14ac:dyDescent="0.25">
      <c r="A1365" s="23">
        <v>8</v>
      </c>
      <c r="B1365" s="25">
        <v>1364</v>
      </c>
      <c r="C1365" s="25">
        <v>1708</v>
      </c>
      <c r="D1365" s="25">
        <v>3727</v>
      </c>
      <c r="E1365" s="25">
        <v>639</v>
      </c>
      <c r="F1365" s="25">
        <v>615</v>
      </c>
      <c r="G1365" s="25">
        <v>271</v>
      </c>
      <c r="H1365" s="25">
        <v>183</v>
      </c>
      <c r="I1365" s="25">
        <v>315</v>
      </c>
      <c r="J1365" s="25">
        <v>768</v>
      </c>
      <c r="K1365" s="25">
        <v>540</v>
      </c>
      <c r="L1365" s="25">
        <v>85</v>
      </c>
      <c r="M1365" s="25">
        <v>1410</v>
      </c>
      <c r="N1365" s="25">
        <v>298</v>
      </c>
      <c r="O1365" s="25">
        <v>625</v>
      </c>
      <c r="P1365" s="25">
        <v>614</v>
      </c>
      <c r="Q1365" s="25">
        <v>334</v>
      </c>
      <c r="R1365" s="25">
        <v>135</v>
      </c>
      <c r="S1365" s="25">
        <v>104</v>
      </c>
      <c r="T1365" s="25">
        <v>501</v>
      </c>
      <c r="U1365" s="25">
        <v>1631</v>
      </c>
      <c r="V1365" s="25">
        <v>1087</v>
      </c>
      <c r="W1365" s="25">
        <v>404</v>
      </c>
      <c r="X1365" s="25">
        <v>44</v>
      </c>
      <c r="Y1365" s="25">
        <v>0</v>
      </c>
      <c r="Z1365" s="25">
        <v>0</v>
      </c>
      <c r="AA1365" s="25">
        <v>44</v>
      </c>
      <c r="AB1365" s="26">
        <f>'TAZ 1454 2015 Land Use'!H1365</f>
        <v>2290</v>
      </c>
      <c r="AC1365" s="25">
        <f t="shared" si="70"/>
        <v>1848</v>
      </c>
      <c r="AD1365" s="25">
        <f t="shared" si="71"/>
        <v>442</v>
      </c>
      <c r="AE1365" s="29">
        <f t="shared" si="72"/>
        <v>5.2</v>
      </c>
    </row>
    <row r="1366" spans="1:31" x14ac:dyDescent="0.25">
      <c r="A1366" s="23">
        <v>8</v>
      </c>
      <c r="B1366" s="25">
        <v>1365</v>
      </c>
      <c r="C1366" s="25">
        <v>1773</v>
      </c>
      <c r="D1366" s="25">
        <v>4174</v>
      </c>
      <c r="E1366" s="25">
        <v>563</v>
      </c>
      <c r="F1366" s="25">
        <v>705</v>
      </c>
      <c r="G1366" s="25">
        <v>171</v>
      </c>
      <c r="H1366" s="25">
        <v>334</v>
      </c>
      <c r="I1366" s="25">
        <v>590</v>
      </c>
      <c r="J1366" s="25">
        <v>533</v>
      </c>
      <c r="K1366" s="25">
        <v>556</v>
      </c>
      <c r="L1366" s="25">
        <v>94</v>
      </c>
      <c r="M1366" s="25">
        <v>1404</v>
      </c>
      <c r="N1366" s="25">
        <v>369</v>
      </c>
      <c r="O1366" s="25">
        <v>400</v>
      </c>
      <c r="P1366" s="25">
        <v>469</v>
      </c>
      <c r="Q1366" s="25">
        <v>390</v>
      </c>
      <c r="R1366" s="25">
        <v>514</v>
      </c>
      <c r="S1366" s="25">
        <v>199</v>
      </c>
      <c r="T1366" s="25">
        <v>608</v>
      </c>
      <c r="U1366" s="25">
        <v>1141</v>
      </c>
      <c r="V1366" s="25">
        <v>1183</v>
      </c>
      <c r="W1366" s="25">
        <v>1043</v>
      </c>
      <c r="X1366" s="25">
        <v>63</v>
      </c>
      <c r="Y1366" s="25">
        <v>0</v>
      </c>
      <c r="Z1366" s="25">
        <v>0</v>
      </c>
      <c r="AA1366" s="25">
        <v>63</v>
      </c>
      <c r="AB1366" s="26">
        <f>'TAZ 1454 2015 Land Use'!H1366</f>
        <v>2088</v>
      </c>
      <c r="AC1366" s="25">
        <f t="shared" si="70"/>
        <v>1645</v>
      </c>
      <c r="AD1366" s="25">
        <f t="shared" si="71"/>
        <v>443</v>
      </c>
      <c r="AE1366" s="29">
        <f t="shared" si="72"/>
        <v>4.7127659574468082</v>
      </c>
    </row>
    <row r="1367" spans="1:31" x14ac:dyDescent="0.25">
      <c r="A1367" s="23">
        <v>8</v>
      </c>
      <c r="B1367" s="25">
        <v>1366</v>
      </c>
      <c r="C1367" s="25">
        <v>4342</v>
      </c>
      <c r="D1367" s="25">
        <v>10208</v>
      </c>
      <c r="E1367" s="25">
        <v>1265</v>
      </c>
      <c r="F1367" s="25">
        <v>1857</v>
      </c>
      <c r="G1367" s="25">
        <v>474</v>
      </c>
      <c r="H1367" s="25">
        <v>746</v>
      </c>
      <c r="I1367" s="25">
        <v>1400</v>
      </c>
      <c r="J1367" s="25">
        <v>1681</v>
      </c>
      <c r="K1367" s="25">
        <v>1095</v>
      </c>
      <c r="L1367" s="25">
        <v>166</v>
      </c>
      <c r="M1367" s="25">
        <v>3489</v>
      </c>
      <c r="N1367" s="25">
        <v>853</v>
      </c>
      <c r="O1367" s="25">
        <v>482</v>
      </c>
      <c r="P1367" s="25">
        <v>1134</v>
      </c>
      <c r="Q1367" s="25">
        <v>960</v>
      </c>
      <c r="R1367" s="25">
        <v>1766</v>
      </c>
      <c r="S1367" s="25">
        <v>438</v>
      </c>
      <c r="T1367" s="25">
        <v>1417</v>
      </c>
      <c r="U1367" s="25">
        <v>1820</v>
      </c>
      <c r="V1367" s="25">
        <v>3375</v>
      </c>
      <c r="W1367" s="25">
        <v>3158</v>
      </c>
      <c r="X1367" s="25">
        <v>31</v>
      </c>
      <c r="Y1367" s="25">
        <v>0</v>
      </c>
      <c r="Z1367" s="25">
        <v>0</v>
      </c>
      <c r="AA1367" s="25">
        <v>31</v>
      </c>
      <c r="AB1367" s="26">
        <f>'TAZ 1454 2015 Land Use'!H1367</f>
        <v>4637</v>
      </c>
      <c r="AC1367" s="25">
        <f t="shared" si="70"/>
        <v>3871</v>
      </c>
      <c r="AD1367" s="25">
        <f t="shared" si="71"/>
        <v>766</v>
      </c>
      <c r="AE1367" s="29">
        <f t="shared" si="72"/>
        <v>4.6144578313253009</v>
      </c>
    </row>
    <row r="1368" spans="1:31" x14ac:dyDescent="0.25">
      <c r="A1368" s="23">
        <v>8</v>
      </c>
      <c r="B1368" s="25">
        <v>1367</v>
      </c>
      <c r="C1368" s="25">
        <v>2126</v>
      </c>
      <c r="D1368" s="25">
        <v>5418</v>
      </c>
      <c r="E1368" s="25">
        <v>690</v>
      </c>
      <c r="F1368" s="25">
        <v>655</v>
      </c>
      <c r="G1368" s="25">
        <v>330</v>
      </c>
      <c r="H1368" s="25">
        <v>451</v>
      </c>
      <c r="I1368" s="25">
        <v>610</v>
      </c>
      <c r="J1368" s="25">
        <v>886</v>
      </c>
      <c r="K1368" s="25">
        <v>472</v>
      </c>
      <c r="L1368" s="25">
        <v>158</v>
      </c>
      <c r="M1368" s="25">
        <v>1630</v>
      </c>
      <c r="N1368" s="25">
        <v>496</v>
      </c>
      <c r="O1368" s="25">
        <v>755</v>
      </c>
      <c r="P1368" s="25">
        <v>506</v>
      </c>
      <c r="Q1368" s="25">
        <v>338</v>
      </c>
      <c r="R1368" s="25">
        <v>527</v>
      </c>
      <c r="S1368" s="25">
        <v>173</v>
      </c>
      <c r="T1368" s="25">
        <v>901</v>
      </c>
      <c r="U1368" s="25">
        <v>1565</v>
      </c>
      <c r="V1368" s="25">
        <v>1767</v>
      </c>
      <c r="W1368" s="25">
        <v>1012</v>
      </c>
      <c r="X1368" s="25">
        <v>23</v>
      </c>
      <c r="Y1368" s="25">
        <v>0</v>
      </c>
      <c r="Z1368" s="25">
        <v>0</v>
      </c>
      <c r="AA1368" s="25">
        <v>23</v>
      </c>
      <c r="AB1368" s="26">
        <f>'TAZ 1454 2015 Land Use'!H1368</f>
        <v>2537</v>
      </c>
      <c r="AC1368" s="25">
        <f t="shared" si="70"/>
        <v>1830</v>
      </c>
      <c r="AD1368" s="25">
        <f t="shared" si="71"/>
        <v>707</v>
      </c>
      <c r="AE1368" s="29">
        <f t="shared" si="72"/>
        <v>4.4746835443037973</v>
      </c>
    </row>
    <row r="1369" spans="1:31" x14ac:dyDescent="0.25">
      <c r="A1369" s="23">
        <v>8</v>
      </c>
      <c r="B1369" s="25">
        <v>1368</v>
      </c>
      <c r="C1369" s="25">
        <v>2123</v>
      </c>
      <c r="D1369" s="25">
        <v>5490</v>
      </c>
      <c r="E1369" s="25">
        <v>545</v>
      </c>
      <c r="F1369" s="25">
        <v>662</v>
      </c>
      <c r="G1369" s="25">
        <v>439</v>
      </c>
      <c r="H1369" s="25">
        <v>477</v>
      </c>
      <c r="I1369" s="25">
        <v>577</v>
      </c>
      <c r="J1369" s="25">
        <v>926</v>
      </c>
      <c r="K1369" s="25">
        <v>457</v>
      </c>
      <c r="L1369" s="25">
        <v>163</v>
      </c>
      <c r="M1369" s="25">
        <v>1323</v>
      </c>
      <c r="N1369" s="25">
        <v>800</v>
      </c>
      <c r="O1369" s="25">
        <v>629</v>
      </c>
      <c r="P1369" s="25">
        <v>737</v>
      </c>
      <c r="Q1369" s="25">
        <v>488</v>
      </c>
      <c r="R1369" s="25">
        <v>269</v>
      </c>
      <c r="S1369" s="25">
        <v>375</v>
      </c>
      <c r="T1369" s="25">
        <v>1046</v>
      </c>
      <c r="U1369" s="25">
        <v>1740</v>
      </c>
      <c r="V1369" s="25">
        <v>1496</v>
      </c>
      <c r="W1369" s="25">
        <v>833</v>
      </c>
      <c r="X1369" s="25">
        <v>28</v>
      </c>
      <c r="Y1369" s="25">
        <v>0</v>
      </c>
      <c r="Z1369" s="25">
        <v>0</v>
      </c>
      <c r="AA1369" s="25">
        <v>28</v>
      </c>
      <c r="AB1369" s="26">
        <f>'TAZ 1454 2015 Land Use'!H1369</f>
        <v>2564</v>
      </c>
      <c r="AC1369" s="25">
        <f t="shared" si="70"/>
        <v>1840</v>
      </c>
      <c r="AD1369" s="25">
        <f t="shared" si="71"/>
        <v>724</v>
      </c>
      <c r="AE1369" s="29">
        <f t="shared" si="72"/>
        <v>4.4417177914110431</v>
      </c>
    </row>
    <row r="1370" spans="1:31" x14ac:dyDescent="0.25">
      <c r="A1370" s="23">
        <v>8</v>
      </c>
      <c r="B1370" s="25">
        <v>1369</v>
      </c>
      <c r="C1370" s="25">
        <v>1892</v>
      </c>
      <c r="D1370" s="25">
        <v>5270</v>
      </c>
      <c r="E1370" s="25">
        <v>407</v>
      </c>
      <c r="F1370" s="25">
        <v>712</v>
      </c>
      <c r="G1370" s="25">
        <v>272</v>
      </c>
      <c r="H1370" s="25">
        <v>501</v>
      </c>
      <c r="I1370" s="25">
        <v>257</v>
      </c>
      <c r="J1370" s="25">
        <v>776</v>
      </c>
      <c r="K1370" s="25">
        <v>586</v>
      </c>
      <c r="L1370" s="25">
        <v>273</v>
      </c>
      <c r="M1370" s="25">
        <v>1278</v>
      </c>
      <c r="N1370" s="25">
        <v>614</v>
      </c>
      <c r="O1370" s="25">
        <v>375</v>
      </c>
      <c r="P1370" s="25">
        <v>609</v>
      </c>
      <c r="Q1370" s="25">
        <v>656</v>
      </c>
      <c r="R1370" s="25">
        <v>252</v>
      </c>
      <c r="S1370" s="25">
        <v>316</v>
      </c>
      <c r="T1370" s="25">
        <v>985</v>
      </c>
      <c r="U1370" s="25">
        <v>1856</v>
      </c>
      <c r="V1370" s="25">
        <v>1643</v>
      </c>
      <c r="W1370" s="25">
        <v>470</v>
      </c>
      <c r="X1370" s="25">
        <v>30</v>
      </c>
      <c r="Y1370" s="25">
        <v>0</v>
      </c>
      <c r="Z1370" s="25">
        <v>0</v>
      </c>
      <c r="AA1370" s="25">
        <v>30</v>
      </c>
      <c r="AB1370" s="26">
        <f>'TAZ 1454 2015 Land Use'!H1370</f>
        <v>2993</v>
      </c>
      <c r="AC1370" s="25">
        <f t="shared" si="70"/>
        <v>1948</v>
      </c>
      <c r="AD1370" s="25">
        <f t="shared" si="71"/>
        <v>1045</v>
      </c>
      <c r="AE1370" s="29">
        <f t="shared" si="72"/>
        <v>3.827838827838828</v>
      </c>
    </row>
    <row r="1371" spans="1:31" x14ac:dyDescent="0.25">
      <c r="A1371" s="23">
        <v>8</v>
      </c>
      <c r="B1371" s="25">
        <v>1370</v>
      </c>
      <c r="C1371" s="25">
        <v>3660</v>
      </c>
      <c r="D1371" s="25">
        <v>10198</v>
      </c>
      <c r="E1371" s="25">
        <v>698</v>
      </c>
      <c r="F1371" s="25">
        <v>1200</v>
      </c>
      <c r="G1371" s="25">
        <v>808</v>
      </c>
      <c r="H1371" s="25">
        <v>954</v>
      </c>
      <c r="I1371" s="25">
        <v>677</v>
      </c>
      <c r="J1371" s="25">
        <v>1488</v>
      </c>
      <c r="K1371" s="25">
        <v>1163</v>
      </c>
      <c r="L1371" s="25">
        <v>332</v>
      </c>
      <c r="M1371" s="25">
        <v>2358</v>
      </c>
      <c r="N1371" s="25">
        <v>1302</v>
      </c>
      <c r="O1371" s="25">
        <v>919</v>
      </c>
      <c r="P1371" s="25">
        <v>1140</v>
      </c>
      <c r="Q1371" s="25">
        <v>1043</v>
      </c>
      <c r="R1371" s="25">
        <v>558</v>
      </c>
      <c r="S1371" s="25">
        <v>546</v>
      </c>
      <c r="T1371" s="25">
        <v>2108</v>
      </c>
      <c r="U1371" s="25">
        <v>3170</v>
      </c>
      <c r="V1371" s="25">
        <v>3048</v>
      </c>
      <c r="W1371" s="25">
        <v>1326</v>
      </c>
      <c r="X1371" s="25">
        <v>15</v>
      </c>
      <c r="Y1371" s="25">
        <v>0</v>
      </c>
      <c r="Z1371" s="25">
        <v>0</v>
      </c>
      <c r="AA1371" s="25">
        <v>15</v>
      </c>
      <c r="AB1371" s="26">
        <f>'TAZ 1454 2015 Land Use'!H1371</f>
        <v>5194</v>
      </c>
      <c r="AC1371" s="25">
        <f t="shared" si="70"/>
        <v>3814</v>
      </c>
      <c r="AD1371" s="25">
        <f t="shared" si="71"/>
        <v>1380</v>
      </c>
      <c r="AE1371" s="29">
        <f t="shared" si="72"/>
        <v>4.1566265060240966</v>
      </c>
    </row>
    <row r="1372" spans="1:31" x14ac:dyDescent="0.25">
      <c r="A1372" s="23">
        <v>8</v>
      </c>
      <c r="B1372" s="25">
        <v>1371</v>
      </c>
      <c r="C1372" s="25">
        <v>1931</v>
      </c>
      <c r="D1372" s="25">
        <v>5457</v>
      </c>
      <c r="E1372" s="25">
        <v>415</v>
      </c>
      <c r="F1372" s="25">
        <v>649</v>
      </c>
      <c r="G1372" s="25">
        <v>279</v>
      </c>
      <c r="H1372" s="25">
        <v>588</v>
      </c>
      <c r="I1372" s="25">
        <v>341</v>
      </c>
      <c r="J1372" s="25">
        <v>679</v>
      </c>
      <c r="K1372" s="25">
        <v>580</v>
      </c>
      <c r="L1372" s="25">
        <v>331</v>
      </c>
      <c r="M1372" s="25">
        <v>1312</v>
      </c>
      <c r="N1372" s="25">
        <v>619</v>
      </c>
      <c r="O1372" s="25">
        <v>420</v>
      </c>
      <c r="P1372" s="25">
        <v>743</v>
      </c>
      <c r="Q1372" s="25">
        <v>521</v>
      </c>
      <c r="R1372" s="25">
        <v>247</v>
      </c>
      <c r="S1372" s="25">
        <v>281</v>
      </c>
      <c r="T1372" s="25">
        <v>952</v>
      </c>
      <c r="U1372" s="25">
        <v>2071</v>
      </c>
      <c r="V1372" s="25">
        <v>1514</v>
      </c>
      <c r="W1372" s="25">
        <v>639</v>
      </c>
      <c r="X1372" s="25">
        <v>8</v>
      </c>
      <c r="Y1372" s="25">
        <v>0</v>
      </c>
      <c r="Z1372" s="25">
        <v>0</v>
      </c>
      <c r="AA1372" s="25">
        <v>8</v>
      </c>
      <c r="AB1372" s="26">
        <f>'TAZ 1454 2015 Land Use'!H1372</f>
        <v>3133</v>
      </c>
      <c r="AC1372" s="25">
        <f t="shared" si="70"/>
        <v>1839</v>
      </c>
      <c r="AD1372" s="25">
        <f t="shared" si="71"/>
        <v>1294</v>
      </c>
      <c r="AE1372" s="29">
        <f t="shared" si="72"/>
        <v>3.9093655589123868</v>
      </c>
    </row>
    <row r="1373" spans="1:31" x14ac:dyDescent="0.25">
      <c r="A1373" s="23">
        <v>8</v>
      </c>
      <c r="B1373" s="25">
        <v>1372</v>
      </c>
      <c r="C1373" s="25">
        <v>1539</v>
      </c>
      <c r="D1373" s="25">
        <v>5356</v>
      </c>
      <c r="E1373" s="25">
        <v>238</v>
      </c>
      <c r="F1373" s="25">
        <v>423</v>
      </c>
      <c r="G1373" s="25">
        <v>344</v>
      </c>
      <c r="H1373" s="25">
        <v>534</v>
      </c>
      <c r="I1373" s="25">
        <v>313</v>
      </c>
      <c r="J1373" s="25">
        <v>497</v>
      </c>
      <c r="K1373" s="25">
        <v>469</v>
      </c>
      <c r="L1373" s="25">
        <v>260</v>
      </c>
      <c r="M1373" s="25">
        <v>896</v>
      </c>
      <c r="N1373" s="25">
        <v>643</v>
      </c>
      <c r="O1373" s="25">
        <v>645</v>
      </c>
      <c r="P1373" s="25">
        <v>483</v>
      </c>
      <c r="Q1373" s="25">
        <v>274</v>
      </c>
      <c r="R1373" s="25">
        <v>137</v>
      </c>
      <c r="S1373" s="25">
        <v>494</v>
      </c>
      <c r="T1373" s="25">
        <v>1270</v>
      </c>
      <c r="U1373" s="25">
        <v>2022</v>
      </c>
      <c r="V1373" s="25">
        <v>1092</v>
      </c>
      <c r="W1373" s="25">
        <v>478</v>
      </c>
      <c r="X1373" s="25">
        <v>18</v>
      </c>
      <c r="Y1373" s="25">
        <v>0</v>
      </c>
      <c r="Z1373" s="25">
        <v>0</v>
      </c>
      <c r="AA1373" s="25">
        <v>18</v>
      </c>
      <c r="AB1373" s="26">
        <f>'TAZ 1454 2015 Land Use'!H1373</f>
        <v>2625</v>
      </c>
      <c r="AC1373" s="25">
        <f t="shared" si="70"/>
        <v>1435</v>
      </c>
      <c r="AD1373" s="25">
        <f t="shared" si="71"/>
        <v>1190</v>
      </c>
      <c r="AE1373" s="29">
        <f t="shared" si="72"/>
        <v>4.5769230769230766</v>
      </c>
    </row>
    <row r="1374" spans="1:31" x14ac:dyDescent="0.25">
      <c r="A1374" s="23">
        <v>8</v>
      </c>
      <c r="B1374" s="25">
        <v>1373</v>
      </c>
      <c r="C1374" s="25">
        <v>2781</v>
      </c>
      <c r="D1374" s="25">
        <v>7152</v>
      </c>
      <c r="E1374" s="25">
        <v>1089</v>
      </c>
      <c r="F1374" s="25">
        <v>700</v>
      </c>
      <c r="G1374" s="25">
        <v>370</v>
      </c>
      <c r="H1374" s="25">
        <v>622</v>
      </c>
      <c r="I1374" s="25">
        <v>850</v>
      </c>
      <c r="J1374" s="25">
        <v>927</v>
      </c>
      <c r="K1374" s="25">
        <v>784</v>
      </c>
      <c r="L1374" s="25">
        <v>220</v>
      </c>
      <c r="M1374" s="25">
        <v>1888</v>
      </c>
      <c r="N1374" s="25">
        <v>893</v>
      </c>
      <c r="O1374" s="25">
        <v>1247</v>
      </c>
      <c r="P1374" s="25">
        <v>1153</v>
      </c>
      <c r="Q1374" s="25">
        <v>338</v>
      </c>
      <c r="R1374" s="25">
        <v>43</v>
      </c>
      <c r="S1374" s="25">
        <v>690</v>
      </c>
      <c r="T1374" s="25">
        <v>1113</v>
      </c>
      <c r="U1374" s="25">
        <v>3066</v>
      </c>
      <c r="V1374" s="25">
        <v>1596</v>
      </c>
      <c r="W1374" s="25">
        <v>687</v>
      </c>
      <c r="X1374" s="25">
        <v>96</v>
      </c>
      <c r="Y1374" s="25">
        <v>0</v>
      </c>
      <c r="Z1374" s="25">
        <v>0</v>
      </c>
      <c r="AA1374" s="25">
        <v>96</v>
      </c>
      <c r="AB1374" s="26">
        <f>'TAZ 1454 2015 Land Use'!H1374</f>
        <v>3689</v>
      </c>
      <c r="AC1374" s="25">
        <f t="shared" si="70"/>
        <v>2495</v>
      </c>
      <c r="AD1374" s="25">
        <f t="shared" si="71"/>
        <v>1194</v>
      </c>
      <c r="AE1374" s="29">
        <f t="shared" si="72"/>
        <v>5.4272727272727277</v>
      </c>
    </row>
    <row r="1375" spans="1:31" x14ac:dyDescent="0.25">
      <c r="A1375" s="23">
        <v>8</v>
      </c>
      <c r="B1375" s="25">
        <v>1374</v>
      </c>
      <c r="C1375" s="25">
        <v>2561</v>
      </c>
      <c r="D1375" s="25">
        <v>7182</v>
      </c>
      <c r="E1375" s="25">
        <v>895</v>
      </c>
      <c r="F1375" s="25">
        <v>492</v>
      </c>
      <c r="G1375" s="25">
        <v>319</v>
      </c>
      <c r="H1375" s="25">
        <v>855</v>
      </c>
      <c r="I1375" s="25">
        <v>496</v>
      </c>
      <c r="J1375" s="25">
        <v>1307</v>
      </c>
      <c r="K1375" s="25">
        <v>508</v>
      </c>
      <c r="L1375" s="25">
        <v>250</v>
      </c>
      <c r="M1375" s="25">
        <v>1718</v>
      </c>
      <c r="N1375" s="25">
        <v>843</v>
      </c>
      <c r="O1375" s="25">
        <v>1165</v>
      </c>
      <c r="P1375" s="25">
        <v>851</v>
      </c>
      <c r="Q1375" s="25">
        <v>410</v>
      </c>
      <c r="R1375" s="25">
        <v>135</v>
      </c>
      <c r="S1375" s="25">
        <v>728</v>
      </c>
      <c r="T1375" s="25">
        <v>1303</v>
      </c>
      <c r="U1375" s="25">
        <v>3254</v>
      </c>
      <c r="V1375" s="25">
        <v>1338</v>
      </c>
      <c r="W1375" s="25">
        <v>559</v>
      </c>
      <c r="X1375" s="25">
        <v>7</v>
      </c>
      <c r="Y1375" s="25">
        <v>0</v>
      </c>
      <c r="Z1375" s="25">
        <v>0</v>
      </c>
      <c r="AA1375" s="25">
        <v>7</v>
      </c>
      <c r="AB1375" s="26">
        <f>'TAZ 1454 2015 Land Use'!H1375</f>
        <v>3475</v>
      </c>
      <c r="AC1375" s="25">
        <f t="shared" si="70"/>
        <v>2323</v>
      </c>
      <c r="AD1375" s="25">
        <f t="shared" si="71"/>
        <v>1152</v>
      </c>
      <c r="AE1375" s="29">
        <f t="shared" si="72"/>
        <v>4.6079999999999997</v>
      </c>
    </row>
    <row r="1376" spans="1:31" x14ac:dyDescent="0.25">
      <c r="A1376" s="23">
        <v>8</v>
      </c>
      <c r="B1376" s="25">
        <v>1375</v>
      </c>
      <c r="C1376" s="25">
        <v>2832</v>
      </c>
      <c r="D1376" s="25">
        <v>7932</v>
      </c>
      <c r="E1376" s="25">
        <v>690</v>
      </c>
      <c r="F1376" s="25">
        <v>1004</v>
      </c>
      <c r="G1376" s="25">
        <v>407</v>
      </c>
      <c r="H1376" s="25">
        <v>731</v>
      </c>
      <c r="I1376" s="25">
        <v>929</v>
      </c>
      <c r="J1376" s="25">
        <v>759</v>
      </c>
      <c r="K1376" s="25">
        <v>786</v>
      </c>
      <c r="L1376" s="25">
        <v>358</v>
      </c>
      <c r="M1376" s="25">
        <v>1962</v>
      </c>
      <c r="N1376" s="25">
        <v>870</v>
      </c>
      <c r="O1376" s="25">
        <v>887</v>
      </c>
      <c r="P1376" s="25">
        <v>1117</v>
      </c>
      <c r="Q1376" s="25">
        <v>424</v>
      </c>
      <c r="R1376" s="25">
        <v>404</v>
      </c>
      <c r="S1376" s="25">
        <v>537</v>
      </c>
      <c r="T1376" s="25">
        <v>1456</v>
      </c>
      <c r="U1376" s="25">
        <v>2634</v>
      </c>
      <c r="V1376" s="25">
        <v>2006</v>
      </c>
      <c r="W1376" s="25">
        <v>1299</v>
      </c>
      <c r="X1376" s="25">
        <v>26</v>
      </c>
      <c r="Y1376" s="25">
        <v>0</v>
      </c>
      <c r="Z1376" s="25">
        <v>0</v>
      </c>
      <c r="AA1376" s="25">
        <v>26</v>
      </c>
      <c r="AB1376" s="26">
        <f>'TAZ 1454 2015 Land Use'!H1376</f>
        <v>3910</v>
      </c>
      <c r="AC1376" s="25">
        <f t="shared" si="70"/>
        <v>2331</v>
      </c>
      <c r="AD1376" s="25">
        <f t="shared" si="71"/>
        <v>1579</v>
      </c>
      <c r="AE1376" s="29">
        <f t="shared" si="72"/>
        <v>4.4106145251396649</v>
      </c>
    </row>
    <row r="1377" spans="1:31" x14ac:dyDescent="0.25">
      <c r="A1377" s="23">
        <v>8</v>
      </c>
      <c r="B1377" s="25">
        <v>1376</v>
      </c>
      <c r="C1377" s="25">
        <v>1912</v>
      </c>
      <c r="D1377" s="25">
        <v>6660</v>
      </c>
      <c r="E1377" s="25">
        <v>424</v>
      </c>
      <c r="F1377" s="25">
        <v>549</v>
      </c>
      <c r="G1377" s="25">
        <v>350</v>
      </c>
      <c r="H1377" s="25">
        <v>589</v>
      </c>
      <c r="I1377" s="25">
        <v>252</v>
      </c>
      <c r="J1377" s="25">
        <v>607</v>
      </c>
      <c r="K1377" s="25">
        <v>804</v>
      </c>
      <c r="L1377" s="25">
        <v>249</v>
      </c>
      <c r="M1377" s="25">
        <v>1272</v>
      </c>
      <c r="N1377" s="25">
        <v>640</v>
      </c>
      <c r="O1377" s="25">
        <v>527</v>
      </c>
      <c r="P1377" s="25">
        <v>811</v>
      </c>
      <c r="Q1377" s="25">
        <v>389</v>
      </c>
      <c r="R1377" s="25">
        <v>185</v>
      </c>
      <c r="S1377" s="25">
        <v>467</v>
      </c>
      <c r="T1377" s="25">
        <v>1470</v>
      </c>
      <c r="U1377" s="25">
        <v>3011</v>
      </c>
      <c r="V1377" s="25">
        <v>1185</v>
      </c>
      <c r="W1377" s="25">
        <v>527</v>
      </c>
      <c r="X1377" s="25">
        <v>251</v>
      </c>
      <c r="Y1377" s="25">
        <v>0</v>
      </c>
      <c r="Z1377" s="25">
        <v>0</v>
      </c>
      <c r="AA1377" s="25">
        <v>251</v>
      </c>
      <c r="AB1377" s="26">
        <f>'TAZ 1454 2015 Land Use'!H1377</f>
        <v>3379</v>
      </c>
      <c r="AC1377" s="25">
        <f t="shared" si="70"/>
        <v>2215</v>
      </c>
      <c r="AD1377" s="25">
        <f t="shared" si="71"/>
        <v>1164</v>
      </c>
      <c r="AE1377" s="29">
        <f t="shared" si="72"/>
        <v>4.6746987951807233</v>
      </c>
    </row>
    <row r="1378" spans="1:31" x14ac:dyDescent="0.25">
      <c r="A1378" s="23">
        <v>8</v>
      </c>
      <c r="B1378" s="25">
        <v>1377</v>
      </c>
      <c r="C1378" s="25">
        <v>2063</v>
      </c>
      <c r="D1378" s="25">
        <v>6222</v>
      </c>
      <c r="E1378" s="25">
        <v>516</v>
      </c>
      <c r="F1378" s="25">
        <v>568</v>
      </c>
      <c r="G1378" s="25">
        <v>256</v>
      </c>
      <c r="H1378" s="25">
        <v>723</v>
      </c>
      <c r="I1378" s="25">
        <v>378</v>
      </c>
      <c r="J1378" s="25">
        <v>911</v>
      </c>
      <c r="K1378" s="25">
        <v>646</v>
      </c>
      <c r="L1378" s="25">
        <v>128</v>
      </c>
      <c r="M1378" s="25">
        <v>1173</v>
      </c>
      <c r="N1378" s="25">
        <v>890</v>
      </c>
      <c r="O1378" s="25">
        <v>732</v>
      </c>
      <c r="P1378" s="25">
        <v>849</v>
      </c>
      <c r="Q1378" s="25">
        <v>391</v>
      </c>
      <c r="R1378" s="25">
        <v>91</v>
      </c>
      <c r="S1378" s="25">
        <v>581</v>
      </c>
      <c r="T1378" s="25">
        <v>1395</v>
      </c>
      <c r="U1378" s="25">
        <v>2406</v>
      </c>
      <c r="V1378" s="25">
        <v>1314</v>
      </c>
      <c r="W1378" s="25">
        <v>526</v>
      </c>
      <c r="X1378" s="25">
        <v>18</v>
      </c>
      <c r="Y1378" s="25">
        <v>0</v>
      </c>
      <c r="Z1378" s="25">
        <v>0</v>
      </c>
      <c r="AA1378" s="25">
        <v>18</v>
      </c>
      <c r="AB1378" s="26">
        <f>'TAZ 1454 2015 Land Use'!H1378</f>
        <v>2858</v>
      </c>
      <c r="AC1378" s="25">
        <f t="shared" si="70"/>
        <v>2203</v>
      </c>
      <c r="AD1378" s="25">
        <f t="shared" si="71"/>
        <v>655</v>
      </c>
      <c r="AE1378" s="29">
        <f t="shared" si="72"/>
        <v>5.1171875</v>
      </c>
    </row>
    <row r="1379" spans="1:31" x14ac:dyDescent="0.25">
      <c r="A1379" s="23">
        <v>8</v>
      </c>
      <c r="B1379" s="25">
        <v>1378</v>
      </c>
      <c r="C1379" s="25">
        <v>2654</v>
      </c>
      <c r="D1379" s="25">
        <v>8385</v>
      </c>
      <c r="E1379" s="25">
        <v>666</v>
      </c>
      <c r="F1379" s="25">
        <v>622</v>
      </c>
      <c r="G1379" s="25">
        <v>335</v>
      </c>
      <c r="H1379" s="25">
        <v>1031</v>
      </c>
      <c r="I1379" s="25">
        <v>584</v>
      </c>
      <c r="J1379" s="25">
        <v>1002</v>
      </c>
      <c r="K1379" s="25">
        <v>750</v>
      </c>
      <c r="L1379" s="25">
        <v>318</v>
      </c>
      <c r="M1379" s="25">
        <v>1389</v>
      </c>
      <c r="N1379" s="25">
        <v>1265</v>
      </c>
      <c r="O1379" s="25">
        <v>1155</v>
      </c>
      <c r="P1379" s="25">
        <v>904</v>
      </c>
      <c r="Q1379" s="25">
        <v>482</v>
      </c>
      <c r="R1379" s="25">
        <v>113</v>
      </c>
      <c r="S1379" s="25">
        <v>678</v>
      </c>
      <c r="T1379" s="25">
        <v>2174</v>
      </c>
      <c r="U1379" s="25">
        <v>3269</v>
      </c>
      <c r="V1379" s="25">
        <v>1762</v>
      </c>
      <c r="W1379" s="25">
        <v>502</v>
      </c>
      <c r="X1379" s="25">
        <v>95</v>
      </c>
      <c r="Y1379" s="25">
        <v>0</v>
      </c>
      <c r="Z1379" s="25">
        <v>0</v>
      </c>
      <c r="AA1379" s="25">
        <v>95</v>
      </c>
      <c r="AB1379" s="26">
        <f>'TAZ 1454 2015 Land Use'!H1379</f>
        <v>3919</v>
      </c>
      <c r="AC1379" s="25">
        <f t="shared" si="70"/>
        <v>2502</v>
      </c>
      <c r="AD1379" s="25">
        <f t="shared" si="71"/>
        <v>1417</v>
      </c>
      <c r="AE1379" s="29">
        <f t="shared" si="72"/>
        <v>4.4559748427672954</v>
      </c>
    </row>
    <row r="1380" spans="1:31" x14ac:dyDescent="0.25">
      <c r="A1380" s="23">
        <v>8</v>
      </c>
      <c r="B1380" s="25">
        <v>1379</v>
      </c>
      <c r="C1380" s="25">
        <v>1482</v>
      </c>
      <c r="D1380" s="25">
        <v>5638</v>
      </c>
      <c r="E1380" s="25">
        <v>172</v>
      </c>
      <c r="F1380" s="25">
        <v>320</v>
      </c>
      <c r="G1380" s="25">
        <v>227</v>
      </c>
      <c r="H1380" s="25">
        <v>763</v>
      </c>
      <c r="I1380" s="25">
        <v>171</v>
      </c>
      <c r="J1380" s="25">
        <v>550</v>
      </c>
      <c r="K1380" s="25">
        <v>436</v>
      </c>
      <c r="L1380" s="25">
        <v>325</v>
      </c>
      <c r="M1380" s="25">
        <v>659</v>
      </c>
      <c r="N1380" s="25">
        <v>823</v>
      </c>
      <c r="O1380" s="25">
        <v>492</v>
      </c>
      <c r="P1380" s="25">
        <v>608</v>
      </c>
      <c r="Q1380" s="25">
        <v>285</v>
      </c>
      <c r="R1380" s="25">
        <v>97</v>
      </c>
      <c r="S1380" s="25">
        <v>408</v>
      </c>
      <c r="T1380" s="25">
        <v>1224</v>
      </c>
      <c r="U1380" s="25">
        <v>2378</v>
      </c>
      <c r="V1380" s="25">
        <v>1192</v>
      </c>
      <c r="W1380" s="25">
        <v>436</v>
      </c>
      <c r="X1380" s="25">
        <v>136</v>
      </c>
      <c r="Y1380" s="25">
        <v>0</v>
      </c>
      <c r="Z1380" s="25">
        <v>0</v>
      </c>
      <c r="AA1380" s="25">
        <v>136</v>
      </c>
      <c r="AB1380" s="26">
        <f>'TAZ 1454 2015 Land Use'!H1380</f>
        <v>2794</v>
      </c>
      <c r="AC1380" s="25">
        <f t="shared" si="70"/>
        <v>1422</v>
      </c>
      <c r="AD1380" s="25">
        <f t="shared" si="71"/>
        <v>1372</v>
      </c>
      <c r="AE1380" s="29">
        <f t="shared" si="72"/>
        <v>4.2215384615384615</v>
      </c>
    </row>
    <row r="1381" spans="1:31" x14ac:dyDescent="0.25">
      <c r="A1381" s="23">
        <v>8</v>
      </c>
      <c r="B1381" s="25">
        <v>1380</v>
      </c>
      <c r="C1381" s="25">
        <v>2613</v>
      </c>
      <c r="D1381" s="25">
        <v>8028</v>
      </c>
      <c r="E1381" s="25">
        <v>721</v>
      </c>
      <c r="F1381" s="25">
        <v>673</v>
      </c>
      <c r="G1381" s="25">
        <v>454</v>
      </c>
      <c r="H1381" s="25">
        <v>765</v>
      </c>
      <c r="I1381" s="25">
        <v>528</v>
      </c>
      <c r="J1381" s="25">
        <v>994</v>
      </c>
      <c r="K1381" s="25">
        <v>728</v>
      </c>
      <c r="L1381" s="25">
        <v>363</v>
      </c>
      <c r="M1381" s="25">
        <v>1639</v>
      </c>
      <c r="N1381" s="25">
        <v>974</v>
      </c>
      <c r="O1381" s="25">
        <v>895</v>
      </c>
      <c r="P1381" s="25">
        <v>968</v>
      </c>
      <c r="Q1381" s="25">
        <v>619</v>
      </c>
      <c r="R1381" s="25">
        <v>131</v>
      </c>
      <c r="S1381" s="25">
        <v>716</v>
      </c>
      <c r="T1381" s="25">
        <v>1581</v>
      </c>
      <c r="U1381" s="25">
        <v>3416</v>
      </c>
      <c r="V1381" s="25">
        <v>1723</v>
      </c>
      <c r="W1381" s="25">
        <v>592</v>
      </c>
      <c r="X1381" s="25">
        <v>38</v>
      </c>
      <c r="Y1381" s="25">
        <v>0</v>
      </c>
      <c r="Z1381" s="25">
        <v>0</v>
      </c>
      <c r="AA1381" s="25">
        <v>38</v>
      </c>
      <c r="AB1381" s="26">
        <f>'TAZ 1454 2015 Land Use'!H1381</f>
        <v>3997</v>
      </c>
      <c r="AC1381" s="25">
        <f t="shared" si="70"/>
        <v>2450</v>
      </c>
      <c r="AD1381" s="25">
        <f t="shared" si="71"/>
        <v>1547</v>
      </c>
      <c r="AE1381" s="29">
        <f t="shared" si="72"/>
        <v>4.2617079889807163</v>
      </c>
    </row>
    <row r="1382" spans="1:31" x14ac:dyDescent="0.25">
      <c r="A1382" s="23">
        <v>8</v>
      </c>
      <c r="B1382" s="25">
        <v>1381</v>
      </c>
      <c r="C1382" s="25">
        <v>3879</v>
      </c>
      <c r="D1382" s="25">
        <v>13493</v>
      </c>
      <c r="E1382" s="25">
        <v>677</v>
      </c>
      <c r="F1382" s="25">
        <v>1164</v>
      </c>
      <c r="G1382" s="25">
        <v>696</v>
      </c>
      <c r="H1382" s="25">
        <v>1342</v>
      </c>
      <c r="I1382" s="25">
        <v>659</v>
      </c>
      <c r="J1382" s="25">
        <v>1380</v>
      </c>
      <c r="K1382" s="25">
        <v>1340</v>
      </c>
      <c r="L1382" s="25">
        <v>500</v>
      </c>
      <c r="M1382" s="25">
        <v>2353</v>
      </c>
      <c r="N1382" s="25">
        <v>1526</v>
      </c>
      <c r="O1382" s="25">
        <v>1100</v>
      </c>
      <c r="P1382" s="25">
        <v>1420</v>
      </c>
      <c r="Q1382" s="25">
        <v>990</v>
      </c>
      <c r="R1382" s="25">
        <v>369</v>
      </c>
      <c r="S1382" s="25">
        <v>622</v>
      </c>
      <c r="T1382" s="25">
        <v>3330</v>
      </c>
      <c r="U1382" s="25">
        <v>4497</v>
      </c>
      <c r="V1382" s="25">
        <v>3580</v>
      </c>
      <c r="W1382" s="25">
        <v>1464</v>
      </c>
      <c r="X1382" s="25">
        <v>231</v>
      </c>
      <c r="Y1382" s="25">
        <v>0</v>
      </c>
      <c r="Z1382" s="25">
        <v>0</v>
      </c>
      <c r="AA1382" s="25">
        <v>231</v>
      </c>
      <c r="AB1382" s="26">
        <f>'TAZ 1454 2015 Land Use'!H1382</f>
        <v>6466</v>
      </c>
      <c r="AC1382" s="25">
        <f t="shared" si="70"/>
        <v>4060</v>
      </c>
      <c r="AD1382" s="25">
        <f t="shared" si="71"/>
        <v>2406</v>
      </c>
      <c r="AE1382" s="29">
        <f t="shared" si="72"/>
        <v>4.8120000000000003</v>
      </c>
    </row>
    <row r="1383" spans="1:31" x14ac:dyDescent="0.25">
      <c r="A1383" s="23">
        <v>8</v>
      </c>
      <c r="B1383" s="25">
        <v>1382</v>
      </c>
      <c r="C1383" s="25">
        <v>2465</v>
      </c>
      <c r="D1383" s="25">
        <v>7308</v>
      </c>
      <c r="E1383" s="25">
        <v>547</v>
      </c>
      <c r="F1383" s="25">
        <v>904</v>
      </c>
      <c r="G1383" s="25">
        <v>414</v>
      </c>
      <c r="H1383" s="25">
        <v>600</v>
      </c>
      <c r="I1383" s="25">
        <v>649</v>
      </c>
      <c r="J1383" s="25">
        <v>593</v>
      </c>
      <c r="K1383" s="25">
        <v>927</v>
      </c>
      <c r="L1383" s="25">
        <v>296</v>
      </c>
      <c r="M1383" s="25">
        <v>1733</v>
      </c>
      <c r="N1383" s="25">
        <v>732</v>
      </c>
      <c r="O1383" s="25">
        <v>765</v>
      </c>
      <c r="P1383" s="25">
        <v>633</v>
      </c>
      <c r="Q1383" s="25">
        <v>463</v>
      </c>
      <c r="R1383" s="25">
        <v>604</v>
      </c>
      <c r="S1383" s="25">
        <v>280</v>
      </c>
      <c r="T1383" s="25">
        <v>1502</v>
      </c>
      <c r="U1383" s="25">
        <v>2183</v>
      </c>
      <c r="V1383" s="25">
        <v>2246</v>
      </c>
      <c r="W1383" s="25">
        <v>1097</v>
      </c>
      <c r="X1383" s="25">
        <v>21</v>
      </c>
      <c r="Y1383" s="25">
        <v>0</v>
      </c>
      <c r="Z1383" s="25">
        <v>0</v>
      </c>
      <c r="AA1383" s="25">
        <v>21</v>
      </c>
      <c r="AB1383" s="26">
        <f>'TAZ 1454 2015 Land Use'!H1383</f>
        <v>3767</v>
      </c>
      <c r="AC1383" s="25">
        <f t="shared" si="70"/>
        <v>2447</v>
      </c>
      <c r="AD1383" s="25">
        <f t="shared" si="71"/>
        <v>1320</v>
      </c>
      <c r="AE1383" s="29">
        <f t="shared" si="72"/>
        <v>4.4594594594594597</v>
      </c>
    </row>
    <row r="1384" spans="1:31" x14ac:dyDescent="0.25">
      <c r="A1384" s="23">
        <v>8</v>
      </c>
      <c r="B1384" s="25">
        <v>1383</v>
      </c>
      <c r="C1384" s="25">
        <v>2400</v>
      </c>
      <c r="D1384" s="25">
        <v>5955</v>
      </c>
      <c r="E1384" s="25">
        <v>722</v>
      </c>
      <c r="F1384" s="25">
        <v>910</v>
      </c>
      <c r="G1384" s="25">
        <v>335</v>
      </c>
      <c r="H1384" s="25">
        <v>433</v>
      </c>
      <c r="I1384" s="25">
        <v>693</v>
      </c>
      <c r="J1384" s="25">
        <v>1034</v>
      </c>
      <c r="K1384" s="25">
        <v>468</v>
      </c>
      <c r="L1384" s="25">
        <v>205</v>
      </c>
      <c r="M1384" s="25">
        <v>1955</v>
      </c>
      <c r="N1384" s="25">
        <v>445</v>
      </c>
      <c r="O1384" s="25">
        <v>948</v>
      </c>
      <c r="P1384" s="25">
        <v>540</v>
      </c>
      <c r="Q1384" s="25">
        <v>432</v>
      </c>
      <c r="R1384" s="25">
        <v>480</v>
      </c>
      <c r="S1384" s="25">
        <v>268</v>
      </c>
      <c r="T1384" s="25">
        <v>654</v>
      </c>
      <c r="U1384" s="25">
        <v>1688</v>
      </c>
      <c r="V1384" s="25">
        <v>2084</v>
      </c>
      <c r="W1384" s="25">
        <v>1261</v>
      </c>
      <c r="X1384" s="25">
        <v>89</v>
      </c>
      <c r="Y1384" s="25">
        <v>0</v>
      </c>
      <c r="Z1384" s="25">
        <v>0</v>
      </c>
      <c r="AA1384" s="25">
        <v>89</v>
      </c>
      <c r="AB1384" s="26">
        <f>'TAZ 1454 2015 Land Use'!H1384</f>
        <v>3072</v>
      </c>
      <c r="AC1384" s="25">
        <f t="shared" si="70"/>
        <v>1970</v>
      </c>
      <c r="AD1384" s="25">
        <f t="shared" si="71"/>
        <v>1102</v>
      </c>
      <c r="AE1384" s="29">
        <f t="shared" si="72"/>
        <v>5.3756097560975613</v>
      </c>
    </row>
    <row r="1385" spans="1:31" x14ac:dyDescent="0.25">
      <c r="A1385" s="23">
        <v>8</v>
      </c>
      <c r="B1385" s="25">
        <v>1384</v>
      </c>
      <c r="C1385" s="25">
        <v>2805</v>
      </c>
      <c r="D1385" s="25">
        <v>6529</v>
      </c>
      <c r="E1385" s="25">
        <v>890</v>
      </c>
      <c r="F1385" s="25">
        <v>1027</v>
      </c>
      <c r="G1385" s="25">
        <v>415</v>
      </c>
      <c r="H1385" s="25">
        <v>473</v>
      </c>
      <c r="I1385" s="25">
        <v>726</v>
      </c>
      <c r="J1385" s="25">
        <v>1178</v>
      </c>
      <c r="K1385" s="25">
        <v>757</v>
      </c>
      <c r="L1385" s="25">
        <v>144</v>
      </c>
      <c r="M1385" s="25">
        <v>2027</v>
      </c>
      <c r="N1385" s="25">
        <v>778</v>
      </c>
      <c r="O1385" s="25">
        <v>921</v>
      </c>
      <c r="P1385" s="25">
        <v>798</v>
      </c>
      <c r="Q1385" s="25">
        <v>612</v>
      </c>
      <c r="R1385" s="25">
        <v>474</v>
      </c>
      <c r="S1385" s="25">
        <v>272</v>
      </c>
      <c r="T1385" s="25">
        <v>1133</v>
      </c>
      <c r="U1385" s="25">
        <v>1627</v>
      </c>
      <c r="V1385" s="25">
        <v>2236</v>
      </c>
      <c r="W1385" s="25">
        <v>1261</v>
      </c>
      <c r="X1385" s="25">
        <v>0</v>
      </c>
      <c r="Y1385" s="25">
        <v>0</v>
      </c>
      <c r="Z1385" s="25">
        <v>0</v>
      </c>
      <c r="AA1385" s="25">
        <v>0</v>
      </c>
      <c r="AB1385" s="26">
        <f>'TAZ 1454 2015 Land Use'!H1385</f>
        <v>3316</v>
      </c>
      <c r="AC1385" s="25">
        <f t="shared" si="70"/>
        <v>2692</v>
      </c>
      <c r="AD1385" s="25">
        <f t="shared" si="71"/>
        <v>624</v>
      </c>
      <c r="AE1385" s="29">
        <f t="shared" si="72"/>
        <v>4.333333333333333</v>
      </c>
    </row>
    <row r="1386" spans="1:31" x14ac:dyDescent="0.25">
      <c r="A1386" s="23">
        <v>8</v>
      </c>
      <c r="B1386" s="25">
        <v>1385</v>
      </c>
      <c r="C1386" s="25">
        <v>1804</v>
      </c>
      <c r="D1386" s="25">
        <v>4395</v>
      </c>
      <c r="E1386" s="25">
        <v>456</v>
      </c>
      <c r="F1386" s="25">
        <v>743</v>
      </c>
      <c r="G1386" s="25">
        <v>301</v>
      </c>
      <c r="H1386" s="25">
        <v>304</v>
      </c>
      <c r="I1386" s="25">
        <v>626</v>
      </c>
      <c r="J1386" s="25">
        <v>548</v>
      </c>
      <c r="K1386" s="25">
        <v>510</v>
      </c>
      <c r="L1386" s="25">
        <v>120</v>
      </c>
      <c r="M1386" s="25">
        <v>1381</v>
      </c>
      <c r="N1386" s="25">
        <v>423</v>
      </c>
      <c r="O1386" s="25">
        <v>548</v>
      </c>
      <c r="P1386" s="25">
        <v>441</v>
      </c>
      <c r="Q1386" s="25">
        <v>326</v>
      </c>
      <c r="R1386" s="25">
        <v>489</v>
      </c>
      <c r="S1386" s="25">
        <v>112</v>
      </c>
      <c r="T1386" s="25">
        <v>655</v>
      </c>
      <c r="U1386" s="25">
        <v>1149</v>
      </c>
      <c r="V1386" s="25">
        <v>1327</v>
      </c>
      <c r="W1386" s="25">
        <v>1152</v>
      </c>
      <c r="X1386" s="25">
        <v>6</v>
      </c>
      <c r="Y1386" s="25">
        <v>0</v>
      </c>
      <c r="Z1386" s="25">
        <v>0</v>
      </c>
      <c r="AA1386" s="25">
        <v>6</v>
      </c>
      <c r="AB1386" s="26">
        <f>'TAZ 1454 2015 Land Use'!H1386</f>
        <v>2160</v>
      </c>
      <c r="AC1386" s="25">
        <f t="shared" si="70"/>
        <v>1568</v>
      </c>
      <c r="AD1386" s="25">
        <f t="shared" si="71"/>
        <v>592</v>
      </c>
      <c r="AE1386" s="29">
        <f t="shared" si="72"/>
        <v>4.9333333333333336</v>
      </c>
    </row>
    <row r="1387" spans="1:31" x14ac:dyDescent="0.25">
      <c r="A1387" s="23">
        <v>8</v>
      </c>
      <c r="B1387" s="25">
        <v>1386</v>
      </c>
      <c r="C1387" s="25">
        <v>1610</v>
      </c>
      <c r="D1387" s="25">
        <v>3737</v>
      </c>
      <c r="E1387" s="25">
        <v>519</v>
      </c>
      <c r="F1387" s="25">
        <v>551</v>
      </c>
      <c r="G1387" s="25">
        <v>291</v>
      </c>
      <c r="H1387" s="25">
        <v>249</v>
      </c>
      <c r="I1387" s="25">
        <v>394</v>
      </c>
      <c r="J1387" s="25">
        <v>670</v>
      </c>
      <c r="K1387" s="25">
        <v>413</v>
      </c>
      <c r="L1387" s="25">
        <v>133</v>
      </c>
      <c r="M1387" s="25">
        <v>1188</v>
      </c>
      <c r="N1387" s="25">
        <v>422</v>
      </c>
      <c r="O1387" s="25">
        <v>535</v>
      </c>
      <c r="P1387" s="25">
        <v>470</v>
      </c>
      <c r="Q1387" s="25">
        <v>316</v>
      </c>
      <c r="R1387" s="25">
        <v>289</v>
      </c>
      <c r="S1387" s="25">
        <v>178</v>
      </c>
      <c r="T1387" s="25">
        <v>555</v>
      </c>
      <c r="U1387" s="25">
        <v>1123</v>
      </c>
      <c r="V1387" s="25">
        <v>1129</v>
      </c>
      <c r="W1387" s="25">
        <v>752</v>
      </c>
      <c r="X1387" s="25">
        <v>18</v>
      </c>
      <c r="Y1387" s="25">
        <v>0</v>
      </c>
      <c r="Z1387" s="25">
        <v>0</v>
      </c>
      <c r="AA1387" s="25">
        <v>18</v>
      </c>
      <c r="AB1387" s="26">
        <f>'TAZ 1454 2015 Land Use'!H1387</f>
        <v>2064</v>
      </c>
      <c r="AC1387" s="25">
        <f t="shared" si="70"/>
        <v>1496</v>
      </c>
      <c r="AD1387" s="25">
        <f t="shared" si="71"/>
        <v>568</v>
      </c>
      <c r="AE1387" s="29">
        <f t="shared" si="72"/>
        <v>4.2706766917293235</v>
      </c>
    </row>
    <row r="1388" spans="1:31" x14ac:dyDescent="0.25">
      <c r="A1388" s="23">
        <v>8</v>
      </c>
      <c r="B1388" s="25">
        <v>1387</v>
      </c>
      <c r="C1388" s="25">
        <v>1959</v>
      </c>
      <c r="D1388" s="25">
        <v>4808</v>
      </c>
      <c r="E1388" s="25">
        <v>479</v>
      </c>
      <c r="F1388" s="25">
        <v>914</v>
      </c>
      <c r="G1388" s="25">
        <v>295</v>
      </c>
      <c r="H1388" s="25">
        <v>271</v>
      </c>
      <c r="I1388" s="25">
        <v>482</v>
      </c>
      <c r="J1388" s="25">
        <v>850</v>
      </c>
      <c r="K1388" s="25">
        <v>514</v>
      </c>
      <c r="L1388" s="25">
        <v>113</v>
      </c>
      <c r="M1388" s="25">
        <v>1549</v>
      </c>
      <c r="N1388" s="25">
        <v>410</v>
      </c>
      <c r="O1388" s="25">
        <v>396</v>
      </c>
      <c r="P1388" s="25">
        <v>633</v>
      </c>
      <c r="Q1388" s="25">
        <v>511</v>
      </c>
      <c r="R1388" s="25">
        <v>419</v>
      </c>
      <c r="S1388" s="25">
        <v>193</v>
      </c>
      <c r="T1388" s="25">
        <v>524</v>
      </c>
      <c r="U1388" s="25">
        <v>1281</v>
      </c>
      <c r="V1388" s="25">
        <v>1666</v>
      </c>
      <c r="W1388" s="25">
        <v>1144</v>
      </c>
      <c r="X1388" s="25">
        <v>11</v>
      </c>
      <c r="Y1388" s="25">
        <v>0</v>
      </c>
      <c r="Z1388" s="25">
        <v>0</v>
      </c>
      <c r="AA1388" s="25">
        <v>11</v>
      </c>
      <c r="AB1388" s="26">
        <f>'TAZ 1454 2015 Land Use'!H1388</f>
        <v>2645</v>
      </c>
      <c r="AC1388" s="25">
        <f t="shared" si="70"/>
        <v>1878</v>
      </c>
      <c r="AD1388" s="25">
        <f t="shared" si="71"/>
        <v>767</v>
      </c>
      <c r="AE1388" s="29">
        <f t="shared" si="72"/>
        <v>6.7876106194690262</v>
      </c>
    </row>
    <row r="1389" spans="1:31" x14ac:dyDescent="0.25">
      <c r="A1389" s="23">
        <v>8</v>
      </c>
      <c r="B1389" s="25">
        <v>1388</v>
      </c>
      <c r="C1389" s="25">
        <v>1734</v>
      </c>
      <c r="D1389" s="25">
        <v>4294</v>
      </c>
      <c r="E1389" s="25">
        <v>406</v>
      </c>
      <c r="F1389" s="25">
        <v>708</v>
      </c>
      <c r="G1389" s="25">
        <v>301</v>
      </c>
      <c r="H1389" s="25">
        <v>319</v>
      </c>
      <c r="I1389" s="25">
        <v>576</v>
      </c>
      <c r="J1389" s="25">
        <v>642</v>
      </c>
      <c r="K1389" s="25">
        <v>480</v>
      </c>
      <c r="L1389" s="25">
        <v>36</v>
      </c>
      <c r="M1389" s="25">
        <v>1307</v>
      </c>
      <c r="N1389" s="25">
        <v>427</v>
      </c>
      <c r="O1389" s="25">
        <v>509</v>
      </c>
      <c r="P1389" s="25">
        <v>486</v>
      </c>
      <c r="Q1389" s="25">
        <v>408</v>
      </c>
      <c r="R1389" s="25">
        <v>331</v>
      </c>
      <c r="S1389" s="25">
        <v>160</v>
      </c>
      <c r="T1389" s="25">
        <v>574</v>
      </c>
      <c r="U1389" s="25">
        <v>924</v>
      </c>
      <c r="V1389" s="25">
        <v>1453</v>
      </c>
      <c r="W1389" s="25">
        <v>1183</v>
      </c>
      <c r="X1389" s="25">
        <v>0</v>
      </c>
      <c r="Y1389" s="25">
        <v>0</v>
      </c>
      <c r="Z1389" s="25">
        <v>0</v>
      </c>
      <c r="AA1389" s="25">
        <v>0</v>
      </c>
      <c r="AB1389" s="26">
        <f>'TAZ 1454 2015 Land Use'!H1389</f>
        <v>2006</v>
      </c>
      <c r="AC1389" s="25">
        <f t="shared" si="70"/>
        <v>1602</v>
      </c>
      <c r="AD1389" s="25">
        <f t="shared" si="71"/>
        <v>404</v>
      </c>
      <c r="AE1389" s="29">
        <f t="shared" si="72"/>
        <v>11.222222222222221</v>
      </c>
    </row>
    <row r="1390" spans="1:31" x14ac:dyDescent="0.25">
      <c r="A1390" s="23">
        <v>8</v>
      </c>
      <c r="B1390" s="25">
        <v>1389</v>
      </c>
      <c r="C1390" s="25">
        <v>1611</v>
      </c>
      <c r="D1390" s="25">
        <v>3241</v>
      </c>
      <c r="E1390" s="25">
        <v>531</v>
      </c>
      <c r="F1390" s="25">
        <v>727</v>
      </c>
      <c r="G1390" s="25">
        <v>244</v>
      </c>
      <c r="H1390" s="25">
        <v>109</v>
      </c>
      <c r="I1390" s="25">
        <v>480</v>
      </c>
      <c r="J1390" s="25">
        <v>743</v>
      </c>
      <c r="K1390" s="25">
        <v>370</v>
      </c>
      <c r="L1390" s="25">
        <v>18</v>
      </c>
      <c r="M1390" s="25">
        <v>1364</v>
      </c>
      <c r="N1390" s="25">
        <v>247</v>
      </c>
      <c r="O1390" s="25">
        <v>502</v>
      </c>
      <c r="P1390" s="25">
        <v>424</v>
      </c>
      <c r="Q1390" s="25">
        <v>259</v>
      </c>
      <c r="R1390" s="25">
        <v>426</v>
      </c>
      <c r="S1390" s="25">
        <v>47</v>
      </c>
      <c r="T1390" s="25">
        <v>320</v>
      </c>
      <c r="U1390" s="25">
        <v>726</v>
      </c>
      <c r="V1390" s="25">
        <v>1083</v>
      </c>
      <c r="W1390" s="25">
        <v>1065</v>
      </c>
      <c r="X1390" s="25">
        <v>0</v>
      </c>
      <c r="Y1390" s="25">
        <v>0</v>
      </c>
      <c r="Z1390" s="25">
        <v>0</v>
      </c>
      <c r="AA1390" s="25">
        <v>0</v>
      </c>
      <c r="AB1390" s="26">
        <f>'TAZ 1454 2015 Land Use'!H1390</f>
        <v>1658</v>
      </c>
      <c r="AC1390" s="25">
        <f t="shared" si="70"/>
        <v>1483</v>
      </c>
      <c r="AD1390" s="25">
        <f t="shared" si="71"/>
        <v>175</v>
      </c>
      <c r="AE1390" s="29">
        <f t="shared" si="72"/>
        <v>9.7222222222222214</v>
      </c>
    </row>
    <row r="1391" spans="1:31" x14ac:dyDescent="0.25">
      <c r="A1391" s="23">
        <v>8</v>
      </c>
      <c r="B1391" s="25">
        <v>1390</v>
      </c>
      <c r="C1391" s="25">
        <v>1708</v>
      </c>
      <c r="D1391" s="25">
        <v>3358</v>
      </c>
      <c r="E1391" s="25">
        <v>790</v>
      </c>
      <c r="F1391" s="25">
        <v>613</v>
      </c>
      <c r="G1391" s="25">
        <v>181</v>
      </c>
      <c r="H1391" s="25">
        <v>124</v>
      </c>
      <c r="I1391" s="25">
        <v>728</v>
      </c>
      <c r="J1391" s="25">
        <v>605</v>
      </c>
      <c r="K1391" s="25">
        <v>335</v>
      </c>
      <c r="L1391" s="25">
        <v>40</v>
      </c>
      <c r="M1391" s="25">
        <v>1485</v>
      </c>
      <c r="N1391" s="25">
        <v>223</v>
      </c>
      <c r="O1391" s="25">
        <v>811</v>
      </c>
      <c r="P1391" s="25">
        <v>432</v>
      </c>
      <c r="Q1391" s="25">
        <v>309</v>
      </c>
      <c r="R1391" s="25">
        <v>156</v>
      </c>
      <c r="S1391" s="25">
        <v>78</v>
      </c>
      <c r="T1391" s="25">
        <v>292</v>
      </c>
      <c r="U1391" s="25">
        <v>976</v>
      </c>
      <c r="V1391" s="25">
        <v>1308</v>
      </c>
      <c r="W1391" s="25">
        <v>704</v>
      </c>
      <c r="X1391" s="25">
        <v>74</v>
      </c>
      <c r="Y1391" s="25">
        <v>0</v>
      </c>
      <c r="Z1391" s="25">
        <v>0</v>
      </c>
      <c r="AA1391" s="25">
        <v>74</v>
      </c>
      <c r="AB1391" s="26">
        <f>'TAZ 1454 2015 Land Use'!H1391</f>
        <v>1564</v>
      </c>
      <c r="AC1391" s="25">
        <f t="shared" si="70"/>
        <v>1275</v>
      </c>
      <c r="AD1391" s="25">
        <f t="shared" si="71"/>
        <v>289</v>
      </c>
      <c r="AE1391" s="29">
        <f t="shared" si="72"/>
        <v>7.2249999999999996</v>
      </c>
    </row>
    <row r="1392" spans="1:31" x14ac:dyDescent="0.25">
      <c r="A1392" s="23">
        <v>8</v>
      </c>
      <c r="B1392" s="25">
        <v>1391</v>
      </c>
      <c r="C1392" s="25">
        <v>1793</v>
      </c>
      <c r="D1392" s="25">
        <v>3869</v>
      </c>
      <c r="E1392" s="25">
        <v>682</v>
      </c>
      <c r="F1392" s="25">
        <v>684</v>
      </c>
      <c r="G1392" s="25">
        <v>247</v>
      </c>
      <c r="H1392" s="25">
        <v>180</v>
      </c>
      <c r="I1392" s="25">
        <v>671</v>
      </c>
      <c r="J1392" s="25">
        <v>641</v>
      </c>
      <c r="K1392" s="25">
        <v>395</v>
      </c>
      <c r="L1392" s="25">
        <v>86</v>
      </c>
      <c r="M1392" s="25">
        <v>1515</v>
      </c>
      <c r="N1392" s="25">
        <v>278</v>
      </c>
      <c r="O1392" s="25">
        <v>824</v>
      </c>
      <c r="P1392" s="25">
        <v>511</v>
      </c>
      <c r="Q1392" s="25">
        <v>262</v>
      </c>
      <c r="R1392" s="25">
        <v>196</v>
      </c>
      <c r="S1392" s="25">
        <v>135</v>
      </c>
      <c r="T1392" s="25">
        <v>405</v>
      </c>
      <c r="U1392" s="25">
        <v>1171</v>
      </c>
      <c r="V1392" s="25">
        <v>1341</v>
      </c>
      <c r="W1392" s="25">
        <v>817</v>
      </c>
      <c r="X1392" s="25">
        <v>42</v>
      </c>
      <c r="Y1392" s="25">
        <v>0</v>
      </c>
      <c r="Z1392" s="25">
        <v>0</v>
      </c>
      <c r="AA1392" s="25">
        <v>42</v>
      </c>
      <c r="AB1392" s="26">
        <f>'TAZ 1454 2015 Land Use'!H1392</f>
        <v>1838</v>
      </c>
      <c r="AC1392" s="25">
        <f t="shared" si="70"/>
        <v>1431</v>
      </c>
      <c r="AD1392" s="25">
        <f t="shared" si="71"/>
        <v>407</v>
      </c>
      <c r="AE1392" s="29">
        <f t="shared" si="72"/>
        <v>4.7325581395348841</v>
      </c>
    </row>
    <row r="1393" spans="1:31" x14ac:dyDescent="0.25">
      <c r="A1393" s="23">
        <v>8</v>
      </c>
      <c r="B1393" s="25">
        <v>1392</v>
      </c>
      <c r="C1393" s="25">
        <v>2002</v>
      </c>
      <c r="D1393" s="25">
        <v>4435</v>
      </c>
      <c r="E1393" s="25">
        <v>662</v>
      </c>
      <c r="F1393" s="25">
        <v>846</v>
      </c>
      <c r="G1393" s="25">
        <v>239</v>
      </c>
      <c r="H1393" s="25">
        <v>255</v>
      </c>
      <c r="I1393" s="25">
        <v>609</v>
      </c>
      <c r="J1393" s="25">
        <v>818</v>
      </c>
      <c r="K1393" s="25">
        <v>464</v>
      </c>
      <c r="L1393" s="25">
        <v>111</v>
      </c>
      <c r="M1393" s="25">
        <v>1706</v>
      </c>
      <c r="N1393" s="25">
        <v>296</v>
      </c>
      <c r="O1393" s="25">
        <v>545</v>
      </c>
      <c r="P1393" s="25">
        <v>747</v>
      </c>
      <c r="Q1393" s="25">
        <v>340</v>
      </c>
      <c r="R1393" s="25">
        <v>370</v>
      </c>
      <c r="S1393" s="25">
        <v>236</v>
      </c>
      <c r="T1393" s="25">
        <v>293</v>
      </c>
      <c r="U1393" s="25">
        <v>1136</v>
      </c>
      <c r="V1393" s="25">
        <v>1616</v>
      </c>
      <c r="W1393" s="25">
        <v>1154</v>
      </c>
      <c r="X1393" s="25">
        <v>3</v>
      </c>
      <c r="Y1393" s="25">
        <v>0</v>
      </c>
      <c r="Z1393" s="25">
        <v>0</v>
      </c>
      <c r="AA1393" s="25">
        <v>3</v>
      </c>
      <c r="AB1393" s="26">
        <f>'TAZ 1454 2015 Land Use'!H1393</f>
        <v>2230</v>
      </c>
      <c r="AC1393" s="25">
        <f t="shared" si="70"/>
        <v>1746</v>
      </c>
      <c r="AD1393" s="25">
        <f t="shared" si="71"/>
        <v>484</v>
      </c>
      <c r="AE1393" s="29">
        <f t="shared" si="72"/>
        <v>4.3603603603603602</v>
      </c>
    </row>
    <row r="1394" spans="1:31" x14ac:dyDescent="0.25">
      <c r="A1394" s="23">
        <v>8</v>
      </c>
      <c r="B1394" s="25">
        <v>1393</v>
      </c>
      <c r="C1394" s="25">
        <v>1767</v>
      </c>
      <c r="D1394" s="25">
        <v>4028</v>
      </c>
      <c r="E1394" s="25">
        <v>568</v>
      </c>
      <c r="F1394" s="25">
        <v>777</v>
      </c>
      <c r="G1394" s="25">
        <v>163</v>
      </c>
      <c r="H1394" s="25">
        <v>259</v>
      </c>
      <c r="I1394" s="25">
        <v>578</v>
      </c>
      <c r="J1394" s="25">
        <v>507</v>
      </c>
      <c r="K1394" s="25">
        <v>568</v>
      </c>
      <c r="L1394" s="25">
        <v>114</v>
      </c>
      <c r="M1394" s="25">
        <v>1476</v>
      </c>
      <c r="N1394" s="25">
        <v>291</v>
      </c>
      <c r="O1394" s="25">
        <v>723</v>
      </c>
      <c r="P1394" s="25">
        <v>543</v>
      </c>
      <c r="Q1394" s="25">
        <v>252</v>
      </c>
      <c r="R1394" s="25">
        <v>249</v>
      </c>
      <c r="S1394" s="25">
        <v>53</v>
      </c>
      <c r="T1394" s="25">
        <v>577</v>
      </c>
      <c r="U1394" s="25">
        <v>881</v>
      </c>
      <c r="V1394" s="25">
        <v>1617</v>
      </c>
      <c r="W1394" s="25">
        <v>900</v>
      </c>
      <c r="X1394" s="25">
        <v>34</v>
      </c>
      <c r="Y1394" s="25">
        <v>0</v>
      </c>
      <c r="Z1394" s="25">
        <v>0</v>
      </c>
      <c r="AA1394" s="25">
        <v>34</v>
      </c>
      <c r="AB1394" s="26">
        <f>'TAZ 1454 2015 Land Use'!H1394</f>
        <v>2115</v>
      </c>
      <c r="AC1394" s="25">
        <f t="shared" si="70"/>
        <v>1643</v>
      </c>
      <c r="AD1394" s="25">
        <f t="shared" si="71"/>
        <v>472</v>
      </c>
      <c r="AE1394" s="29">
        <f t="shared" si="72"/>
        <v>4.1403508771929829</v>
      </c>
    </row>
    <row r="1395" spans="1:31" x14ac:dyDescent="0.25">
      <c r="A1395" s="23">
        <v>8</v>
      </c>
      <c r="B1395" s="25">
        <v>1394</v>
      </c>
      <c r="C1395" s="25">
        <v>3063</v>
      </c>
      <c r="D1395" s="25">
        <v>10419</v>
      </c>
      <c r="E1395" s="25">
        <v>373</v>
      </c>
      <c r="F1395" s="25">
        <v>823</v>
      </c>
      <c r="G1395" s="25">
        <v>720</v>
      </c>
      <c r="H1395" s="25">
        <v>1147</v>
      </c>
      <c r="I1395" s="25">
        <v>566</v>
      </c>
      <c r="J1395" s="25">
        <v>985</v>
      </c>
      <c r="K1395" s="25">
        <v>1032</v>
      </c>
      <c r="L1395" s="25">
        <v>480</v>
      </c>
      <c r="M1395" s="25">
        <v>1821</v>
      </c>
      <c r="N1395" s="25">
        <v>1242</v>
      </c>
      <c r="O1395" s="25">
        <v>582</v>
      </c>
      <c r="P1395" s="25">
        <v>940</v>
      </c>
      <c r="Q1395" s="25">
        <v>878</v>
      </c>
      <c r="R1395" s="25">
        <v>663</v>
      </c>
      <c r="S1395" s="25">
        <v>477</v>
      </c>
      <c r="T1395" s="25">
        <v>2721</v>
      </c>
      <c r="U1395" s="25">
        <v>3099</v>
      </c>
      <c r="V1395" s="25">
        <v>3113</v>
      </c>
      <c r="W1395" s="25">
        <v>1009</v>
      </c>
      <c r="X1395" s="25">
        <v>45</v>
      </c>
      <c r="Y1395" s="25">
        <v>4</v>
      </c>
      <c r="Z1395" s="25">
        <v>0</v>
      </c>
      <c r="AA1395" s="25">
        <v>41</v>
      </c>
      <c r="AB1395" s="26">
        <f>'TAZ 1454 2015 Land Use'!H1395</f>
        <v>5179</v>
      </c>
      <c r="AC1395" s="25">
        <f t="shared" si="70"/>
        <v>3049</v>
      </c>
      <c r="AD1395" s="25">
        <f t="shared" si="71"/>
        <v>2130</v>
      </c>
      <c r="AE1395" s="29">
        <f t="shared" si="72"/>
        <v>4.4375</v>
      </c>
    </row>
    <row r="1396" spans="1:31" x14ac:dyDescent="0.25">
      <c r="A1396" s="23">
        <v>8</v>
      </c>
      <c r="B1396" s="25">
        <v>1395</v>
      </c>
      <c r="C1396" s="25">
        <v>3093</v>
      </c>
      <c r="D1396" s="25">
        <v>9047</v>
      </c>
      <c r="E1396" s="25">
        <v>683</v>
      </c>
      <c r="F1396" s="25">
        <v>941</v>
      </c>
      <c r="G1396" s="25">
        <v>522</v>
      </c>
      <c r="H1396" s="25">
        <v>947</v>
      </c>
      <c r="I1396" s="25">
        <v>727</v>
      </c>
      <c r="J1396" s="25">
        <v>1004</v>
      </c>
      <c r="K1396" s="25">
        <v>954</v>
      </c>
      <c r="L1396" s="25">
        <v>408</v>
      </c>
      <c r="M1396" s="25">
        <v>1959</v>
      </c>
      <c r="N1396" s="25">
        <v>1134</v>
      </c>
      <c r="O1396" s="25">
        <v>957</v>
      </c>
      <c r="P1396" s="25">
        <v>879</v>
      </c>
      <c r="Q1396" s="25">
        <v>649</v>
      </c>
      <c r="R1396" s="25">
        <v>608</v>
      </c>
      <c r="S1396" s="25">
        <v>459</v>
      </c>
      <c r="T1396" s="25">
        <v>2000</v>
      </c>
      <c r="U1396" s="25">
        <v>2557</v>
      </c>
      <c r="V1396" s="25">
        <v>2501</v>
      </c>
      <c r="W1396" s="25">
        <v>1530</v>
      </c>
      <c r="X1396" s="25">
        <v>22</v>
      </c>
      <c r="Y1396" s="25">
        <v>0</v>
      </c>
      <c r="Z1396" s="25">
        <v>0</v>
      </c>
      <c r="AA1396" s="25">
        <v>22</v>
      </c>
      <c r="AB1396" s="26">
        <f>'TAZ 1454 2015 Land Use'!H1396</f>
        <v>4760</v>
      </c>
      <c r="AC1396" s="25">
        <f t="shared" si="70"/>
        <v>2912</v>
      </c>
      <c r="AD1396" s="25">
        <f t="shared" si="71"/>
        <v>1848</v>
      </c>
      <c r="AE1396" s="29">
        <f t="shared" si="72"/>
        <v>4.5294117647058822</v>
      </c>
    </row>
    <row r="1397" spans="1:31" x14ac:dyDescent="0.25">
      <c r="A1397" s="23">
        <v>8</v>
      </c>
      <c r="B1397" s="25">
        <v>1396</v>
      </c>
      <c r="C1397" s="25">
        <v>3753</v>
      </c>
      <c r="D1397" s="25">
        <v>10189</v>
      </c>
      <c r="E1397" s="25">
        <v>767</v>
      </c>
      <c r="F1397" s="25">
        <v>1349</v>
      </c>
      <c r="G1397" s="25">
        <v>631</v>
      </c>
      <c r="H1397" s="25">
        <v>1006</v>
      </c>
      <c r="I1397" s="25">
        <v>1049</v>
      </c>
      <c r="J1397" s="25">
        <v>1093</v>
      </c>
      <c r="K1397" s="25">
        <v>1221</v>
      </c>
      <c r="L1397" s="25">
        <v>390</v>
      </c>
      <c r="M1397" s="25">
        <v>2574</v>
      </c>
      <c r="N1397" s="25">
        <v>1179</v>
      </c>
      <c r="O1397" s="25">
        <v>722</v>
      </c>
      <c r="P1397" s="25">
        <v>935</v>
      </c>
      <c r="Q1397" s="25">
        <v>1172</v>
      </c>
      <c r="R1397" s="25">
        <v>924</v>
      </c>
      <c r="S1397" s="25">
        <v>419</v>
      </c>
      <c r="T1397" s="25">
        <v>2060</v>
      </c>
      <c r="U1397" s="25">
        <v>2547</v>
      </c>
      <c r="V1397" s="25">
        <v>3266</v>
      </c>
      <c r="W1397" s="25">
        <v>1897</v>
      </c>
      <c r="X1397" s="25">
        <v>19</v>
      </c>
      <c r="Y1397" s="25">
        <v>0</v>
      </c>
      <c r="Z1397" s="25">
        <v>0</v>
      </c>
      <c r="AA1397" s="25">
        <v>19</v>
      </c>
      <c r="AB1397" s="26">
        <f>'TAZ 1454 2015 Land Use'!H1397</f>
        <v>5139</v>
      </c>
      <c r="AC1397" s="25">
        <f t="shared" si="70"/>
        <v>3535</v>
      </c>
      <c r="AD1397" s="25">
        <f t="shared" si="71"/>
        <v>1604</v>
      </c>
      <c r="AE1397" s="29">
        <f t="shared" si="72"/>
        <v>4.1128205128205124</v>
      </c>
    </row>
    <row r="1398" spans="1:31" x14ac:dyDescent="0.25">
      <c r="A1398" s="23">
        <v>8</v>
      </c>
      <c r="B1398" s="25">
        <v>1397</v>
      </c>
      <c r="C1398" s="25">
        <v>2176</v>
      </c>
      <c r="D1398" s="25">
        <v>4943</v>
      </c>
      <c r="E1398" s="25">
        <v>715</v>
      </c>
      <c r="F1398" s="25">
        <v>876</v>
      </c>
      <c r="G1398" s="25">
        <v>335</v>
      </c>
      <c r="H1398" s="25">
        <v>250</v>
      </c>
      <c r="I1398" s="25">
        <v>705</v>
      </c>
      <c r="J1398" s="25">
        <v>814</v>
      </c>
      <c r="K1398" s="25">
        <v>577</v>
      </c>
      <c r="L1398" s="25">
        <v>80</v>
      </c>
      <c r="M1398" s="25">
        <v>1797</v>
      </c>
      <c r="N1398" s="25">
        <v>379</v>
      </c>
      <c r="O1398" s="25">
        <v>574</v>
      </c>
      <c r="P1398" s="25">
        <v>588</v>
      </c>
      <c r="Q1398" s="25">
        <v>504</v>
      </c>
      <c r="R1398" s="25">
        <v>510</v>
      </c>
      <c r="S1398" s="25">
        <v>107</v>
      </c>
      <c r="T1398" s="25">
        <v>624</v>
      </c>
      <c r="U1398" s="25">
        <v>1156</v>
      </c>
      <c r="V1398" s="25">
        <v>1726</v>
      </c>
      <c r="W1398" s="25">
        <v>1330</v>
      </c>
      <c r="X1398" s="25">
        <v>164</v>
      </c>
      <c r="Y1398" s="25">
        <v>0</v>
      </c>
      <c r="Z1398" s="25">
        <v>0</v>
      </c>
      <c r="AA1398" s="25">
        <v>164</v>
      </c>
      <c r="AB1398" s="26">
        <f>'TAZ 1454 2015 Land Use'!H1398</f>
        <v>2362</v>
      </c>
      <c r="AC1398" s="25">
        <f t="shared" si="70"/>
        <v>1968</v>
      </c>
      <c r="AD1398" s="25">
        <f t="shared" si="71"/>
        <v>394</v>
      </c>
      <c r="AE1398" s="29">
        <f t="shared" si="72"/>
        <v>4.9249999999999998</v>
      </c>
    </row>
    <row r="1399" spans="1:31" x14ac:dyDescent="0.25">
      <c r="A1399" s="23">
        <v>8</v>
      </c>
      <c r="B1399" s="25">
        <v>1398</v>
      </c>
      <c r="C1399" s="25">
        <v>1626</v>
      </c>
      <c r="D1399" s="25">
        <v>4029</v>
      </c>
      <c r="E1399" s="25">
        <v>432</v>
      </c>
      <c r="F1399" s="25">
        <v>602</v>
      </c>
      <c r="G1399" s="25">
        <v>282</v>
      </c>
      <c r="H1399" s="25">
        <v>310</v>
      </c>
      <c r="I1399" s="25">
        <v>455</v>
      </c>
      <c r="J1399" s="25">
        <v>659</v>
      </c>
      <c r="K1399" s="25">
        <v>407</v>
      </c>
      <c r="L1399" s="25">
        <v>105</v>
      </c>
      <c r="M1399" s="25">
        <v>1206</v>
      </c>
      <c r="N1399" s="25">
        <v>420</v>
      </c>
      <c r="O1399" s="25">
        <v>348</v>
      </c>
      <c r="P1399" s="25">
        <v>446</v>
      </c>
      <c r="Q1399" s="25">
        <v>479</v>
      </c>
      <c r="R1399" s="25">
        <v>353</v>
      </c>
      <c r="S1399" s="25">
        <v>250</v>
      </c>
      <c r="T1399" s="25">
        <v>612</v>
      </c>
      <c r="U1399" s="25">
        <v>1152</v>
      </c>
      <c r="V1399" s="25">
        <v>1226</v>
      </c>
      <c r="W1399" s="25">
        <v>789</v>
      </c>
      <c r="X1399" s="25">
        <v>0</v>
      </c>
      <c r="Y1399" s="25">
        <v>0</v>
      </c>
      <c r="Z1399" s="25">
        <v>0</v>
      </c>
      <c r="AA1399" s="25">
        <v>0</v>
      </c>
      <c r="AB1399" s="26">
        <f>'TAZ 1454 2015 Land Use'!H1399</f>
        <v>2049</v>
      </c>
      <c r="AC1399" s="25">
        <f t="shared" si="70"/>
        <v>1473</v>
      </c>
      <c r="AD1399" s="25">
        <f t="shared" si="71"/>
        <v>576</v>
      </c>
      <c r="AE1399" s="29">
        <f t="shared" si="72"/>
        <v>5.4857142857142858</v>
      </c>
    </row>
    <row r="1400" spans="1:31" x14ac:dyDescent="0.25">
      <c r="A1400" s="23">
        <v>8</v>
      </c>
      <c r="B1400" s="25">
        <v>1399</v>
      </c>
      <c r="C1400" s="25">
        <v>1636</v>
      </c>
      <c r="D1400" s="25">
        <v>4212</v>
      </c>
      <c r="E1400" s="25">
        <v>374</v>
      </c>
      <c r="F1400" s="25">
        <v>566</v>
      </c>
      <c r="G1400" s="25">
        <v>376</v>
      </c>
      <c r="H1400" s="25">
        <v>320</v>
      </c>
      <c r="I1400" s="25">
        <v>295</v>
      </c>
      <c r="J1400" s="25">
        <v>702</v>
      </c>
      <c r="K1400" s="25">
        <v>493</v>
      </c>
      <c r="L1400" s="25">
        <v>146</v>
      </c>
      <c r="M1400" s="25">
        <v>1010</v>
      </c>
      <c r="N1400" s="25">
        <v>626</v>
      </c>
      <c r="O1400" s="25">
        <v>540</v>
      </c>
      <c r="P1400" s="25">
        <v>505</v>
      </c>
      <c r="Q1400" s="25">
        <v>275</v>
      </c>
      <c r="R1400" s="25">
        <v>316</v>
      </c>
      <c r="S1400" s="25">
        <v>227</v>
      </c>
      <c r="T1400" s="25">
        <v>774</v>
      </c>
      <c r="U1400" s="25">
        <v>1491</v>
      </c>
      <c r="V1400" s="25">
        <v>1074</v>
      </c>
      <c r="W1400" s="25">
        <v>646</v>
      </c>
      <c r="X1400" s="25">
        <v>1</v>
      </c>
      <c r="Y1400" s="25">
        <v>0</v>
      </c>
      <c r="Z1400" s="25">
        <v>0</v>
      </c>
      <c r="AA1400" s="25">
        <v>1</v>
      </c>
      <c r="AB1400" s="26">
        <f>'TAZ 1454 2015 Land Use'!H1400</f>
        <v>2302</v>
      </c>
      <c r="AC1400" s="25">
        <f t="shared" si="70"/>
        <v>1688</v>
      </c>
      <c r="AD1400" s="25">
        <f t="shared" si="71"/>
        <v>614</v>
      </c>
      <c r="AE1400" s="29">
        <f t="shared" si="72"/>
        <v>4.2054794520547949</v>
      </c>
    </row>
    <row r="1401" spans="1:31" x14ac:dyDescent="0.25">
      <c r="A1401" s="23">
        <v>8</v>
      </c>
      <c r="B1401" s="25">
        <v>1400</v>
      </c>
      <c r="C1401" s="25">
        <v>1116</v>
      </c>
      <c r="D1401" s="25">
        <v>2913</v>
      </c>
      <c r="E1401" s="25">
        <v>206</v>
      </c>
      <c r="F1401" s="25">
        <v>562</v>
      </c>
      <c r="G1401" s="25">
        <v>185</v>
      </c>
      <c r="H1401" s="25">
        <v>163</v>
      </c>
      <c r="I1401" s="25">
        <v>361</v>
      </c>
      <c r="J1401" s="25">
        <v>433</v>
      </c>
      <c r="K1401" s="25">
        <v>259</v>
      </c>
      <c r="L1401" s="25">
        <v>63</v>
      </c>
      <c r="M1401" s="25">
        <v>867</v>
      </c>
      <c r="N1401" s="25">
        <v>249</v>
      </c>
      <c r="O1401" s="25">
        <v>290</v>
      </c>
      <c r="P1401" s="25">
        <v>384</v>
      </c>
      <c r="Q1401" s="25">
        <v>147</v>
      </c>
      <c r="R1401" s="25">
        <v>295</v>
      </c>
      <c r="S1401" s="25">
        <v>49</v>
      </c>
      <c r="T1401" s="25">
        <v>346</v>
      </c>
      <c r="U1401" s="25">
        <v>677</v>
      </c>
      <c r="V1401" s="25">
        <v>948</v>
      </c>
      <c r="W1401" s="25">
        <v>893</v>
      </c>
      <c r="X1401" s="25">
        <v>82</v>
      </c>
      <c r="Y1401" s="25">
        <v>0</v>
      </c>
      <c r="Z1401" s="25">
        <v>0</v>
      </c>
      <c r="AA1401" s="25">
        <v>82</v>
      </c>
      <c r="AB1401" s="26">
        <f>'TAZ 1454 2015 Land Use'!H1401</f>
        <v>1225</v>
      </c>
      <c r="AC1401" s="25">
        <f t="shared" si="70"/>
        <v>951</v>
      </c>
      <c r="AD1401" s="25">
        <f t="shared" si="71"/>
        <v>274</v>
      </c>
      <c r="AE1401" s="29">
        <f t="shared" si="72"/>
        <v>4.3492063492063489</v>
      </c>
    </row>
    <row r="1402" spans="1:31" x14ac:dyDescent="0.25">
      <c r="A1402" s="23">
        <v>8</v>
      </c>
      <c r="B1402" s="25">
        <v>1401</v>
      </c>
      <c r="C1402" s="25">
        <v>1394</v>
      </c>
      <c r="D1402" s="25">
        <v>3894</v>
      </c>
      <c r="E1402" s="25">
        <v>344</v>
      </c>
      <c r="F1402" s="25">
        <v>603</v>
      </c>
      <c r="G1402" s="25">
        <v>131</v>
      </c>
      <c r="H1402" s="25">
        <v>316</v>
      </c>
      <c r="I1402" s="25">
        <v>382</v>
      </c>
      <c r="J1402" s="25">
        <v>493</v>
      </c>
      <c r="K1402" s="25">
        <v>396</v>
      </c>
      <c r="L1402" s="25">
        <v>123</v>
      </c>
      <c r="M1402" s="25">
        <v>1076</v>
      </c>
      <c r="N1402" s="25">
        <v>318</v>
      </c>
      <c r="O1402" s="25">
        <v>426</v>
      </c>
      <c r="P1402" s="25">
        <v>342</v>
      </c>
      <c r="Q1402" s="25">
        <v>219</v>
      </c>
      <c r="R1402" s="25">
        <v>407</v>
      </c>
      <c r="S1402" s="25">
        <v>182</v>
      </c>
      <c r="T1402" s="25">
        <v>551</v>
      </c>
      <c r="U1402" s="25">
        <v>1165</v>
      </c>
      <c r="V1402" s="25">
        <v>1155</v>
      </c>
      <c r="W1402" s="25">
        <v>841</v>
      </c>
      <c r="X1402" s="25">
        <v>102</v>
      </c>
      <c r="Y1402" s="25">
        <v>0</v>
      </c>
      <c r="Z1402" s="25">
        <v>0</v>
      </c>
      <c r="AA1402" s="25">
        <v>102</v>
      </c>
      <c r="AB1402" s="26">
        <f>'TAZ 1454 2015 Land Use'!H1402</f>
        <v>1998</v>
      </c>
      <c r="AC1402" s="25">
        <f t="shared" si="70"/>
        <v>1285</v>
      </c>
      <c r="AD1402" s="25">
        <f t="shared" si="71"/>
        <v>713</v>
      </c>
      <c r="AE1402" s="29">
        <f t="shared" si="72"/>
        <v>5.7967479674796749</v>
      </c>
    </row>
    <row r="1403" spans="1:31" x14ac:dyDescent="0.25">
      <c r="A1403" s="23">
        <v>8</v>
      </c>
      <c r="B1403" s="25">
        <v>1402</v>
      </c>
      <c r="C1403" s="25">
        <v>3629</v>
      </c>
      <c r="D1403" s="25">
        <v>9741</v>
      </c>
      <c r="E1403" s="25">
        <v>923</v>
      </c>
      <c r="F1403" s="25">
        <v>1307</v>
      </c>
      <c r="G1403" s="25">
        <v>546</v>
      </c>
      <c r="H1403" s="25">
        <v>853</v>
      </c>
      <c r="I1403" s="25">
        <v>1097</v>
      </c>
      <c r="J1403" s="25">
        <v>1256</v>
      </c>
      <c r="K1403" s="25">
        <v>959</v>
      </c>
      <c r="L1403" s="25">
        <v>317</v>
      </c>
      <c r="M1403" s="25">
        <v>2428</v>
      </c>
      <c r="N1403" s="25">
        <v>1201</v>
      </c>
      <c r="O1403" s="25">
        <v>1282</v>
      </c>
      <c r="P1403" s="25">
        <v>1057</v>
      </c>
      <c r="Q1403" s="25">
        <v>764</v>
      </c>
      <c r="R1403" s="25">
        <v>526</v>
      </c>
      <c r="S1403" s="25">
        <v>569</v>
      </c>
      <c r="T1403" s="25">
        <v>2003</v>
      </c>
      <c r="U1403" s="25">
        <v>2872</v>
      </c>
      <c r="V1403" s="25">
        <v>2476</v>
      </c>
      <c r="W1403" s="25">
        <v>1821</v>
      </c>
      <c r="X1403" s="25">
        <v>45</v>
      </c>
      <c r="Y1403" s="25">
        <v>0</v>
      </c>
      <c r="Z1403" s="25">
        <v>0</v>
      </c>
      <c r="AA1403" s="25">
        <v>45</v>
      </c>
      <c r="AB1403" s="26">
        <f>'TAZ 1454 2015 Land Use'!H1403</f>
        <v>4659</v>
      </c>
      <c r="AC1403" s="25">
        <f t="shared" si="70"/>
        <v>3174</v>
      </c>
      <c r="AD1403" s="25">
        <f t="shared" si="71"/>
        <v>1485</v>
      </c>
      <c r="AE1403" s="29">
        <f t="shared" si="72"/>
        <v>4.6845425867507888</v>
      </c>
    </row>
    <row r="1404" spans="1:31" x14ac:dyDescent="0.25">
      <c r="A1404" s="23">
        <v>8</v>
      </c>
      <c r="B1404" s="25">
        <v>1403</v>
      </c>
      <c r="C1404" s="25">
        <v>1756</v>
      </c>
      <c r="D1404" s="25">
        <v>3673</v>
      </c>
      <c r="E1404" s="25">
        <v>601</v>
      </c>
      <c r="F1404" s="25">
        <v>860</v>
      </c>
      <c r="G1404" s="25">
        <v>140</v>
      </c>
      <c r="H1404" s="25">
        <v>155</v>
      </c>
      <c r="I1404" s="25">
        <v>731</v>
      </c>
      <c r="J1404" s="25">
        <v>608</v>
      </c>
      <c r="K1404" s="25">
        <v>387</v>
      </c>
      <c r="L1404" s="25">
        <v>30</v>
      </c>
      <c r="M1404" s="25">
        <v>1575</v>
      </c>
      <c r="N1404" s="25">
        <v>181</v>
      </c>
      <c r="O1404" s="25">
        <v>562</v>
      </c>
      <c r="P1404" s="25">
        <v>604</v>
      </c>
      <c r="Q1404" s="25">
        <v>270</v>
      </c>
      <c r="R1404" s="25">
        <v>320</v>
      </c>
      <c r="S1404" s="25">
        <v>65</v>
      </c>
      <c r="T1404" s="25">
        <v>353</v>
      </c>
      <c r="U1404" s="25">
        <v>672</v>
      </c>
      <c r="V1404" s="25">
        <v>1189</v>
      </c>
      <c r="W1404" s="25">
        <v>1394</v>
      </c>
      <c r="X1404" s="25">
        <v>112</v>
      </c>
      <c r="Y1404" s="25">
        <v>11</v>
      </c>
      <c r="Z1404" s="25">
        <v>0</v>
      </c>
      <c r="AA1404" s="25">
        <v>101</v>
      </c>
      <c r="AB1404" s="26">
        <f>'TAZ 1454 2015 Land Use'!H1404</f>
        <v>1676</v>
      </c>
      <c r="AC1404" s="25">
        <f t="shared" si="70"/>
        <v>1382</v>
      </c>
      <c r="AD1404" s="25">
        <f t="shared" si="71"/>
        <v>294</v>
      </c>
      <c r="AE1404" s="29">
        <f t="shared" si="72"/>
        <v>9.8000000000000007</v>
      </c>
    </row>
    <row r="1405" spans="1:31" x14ac:dyDescent="0.25">
      <c r="A1405" s="23">
        <v>9</v>
      </c>
      <c r="B1405" s="25">
        <v>1404</v>
      </c>
      <c r="C1405" s="25">
        <v>1104</v>
      </c>
      <c r="D1405" s="25">
        <v>2689</v>
      </c>
      <c r="E1405" s="25">
        <v>268</v>
      </c>
      <c r="F1405" s="25">
        <v>466</v>
      </c>
      <c r="G1405" s="25">
        <v>178</v>
      </c>
      <c r="H1405" s="25">
        <v>192</v>
      </c>
      <c r="I1405" s="25">
        <v>353</v>
      </c>
      <c r="J1405" s="25">
        <v>370</v>
      </c>
      <c r="K1405" s="25">
        <v>351</v>
      </c>
      <c r="L1405" s="25">
        <v>30</v>
      </c>
      <c r="M1405" s="25">
        <v>918</v>
      </c>
      <c r="N1405" s="25">
        <v>186</v>
      </c>
      <c r="O1405" s="25">
        <v>156</v>
      </c>
      <c r="P1405" s="25">
        <v>224</v>
      </c>
      <c r="Q1405" s="25">
        <v>288</v>
      </c>
      <c r="R1405" s="25">
        <v>436</v>
      </c>
      <c r="S1405" s="25">
        <v>86</v>
      </c>
      <c r="T1405" s="25">
        <v>301</v>
      </c>
      <c r="U1405" s="25">
        <v>608</v>
      </c>
      <c r="V1405" s="25">
        <v>936</v>
      </c>
      <c r="W1405" s="25">
        <v>758</v>
      </c>
      <c r="X1405" s="25">
        <v>0</v>
      </c>
      <c r="Y1405" s="25">
        <v>0</v>
      </c>
      <c r="Z1405" s="25">
        <v>0</v>
      </c>
      <c r="AA1405" s="25">
        <v>0</v>
      </c>
      <c r="AB1405" s="26">
        <f>'TAZ 1454 2015 Land Use'!H1405</f>
        <v>1306</v>
      </c>
      <c r="AC1405" s="25">
        <f t="shared" si="70"/>
        <v>1072</v>
      </c>
      <c r="AD1405" s="25">
        <f t="shared" si="71"/>
        <v>234</v>
      </c>
      <c r="AE1405" s="29">
        <f t="shared" si="72"/>
        <v>7.8</v>
      </c>
    </row>
    <row r="1406" spans="1:31" x14ac:dyDescent="0.25">
      <c r="A1406" s="23">
        <v>9</v>
      </c>
      <c r="B1406" s="25">
        <v>1405</v>
      </c>
      <c r="C1406" s="25">
        <v>1125</v>
      </c>
      <c r="D1406" s="25">
        <v>3087</v>
      </c>
      <c r="E1406" s="25">
        <v>257</v>
      </c>
      <c r="F1406" s="25">
        <v>387</v>
      </c>
      <c r="G1406" s="25">
        <v>217</v>
      </c>
      <c r="H1406" s="25">
        <v>264</v>
      </c>
      <c r="I1406" s="25">
        <v>307</v>
      </c>
      <c r="J1406" s="25">
        <v>347</v>
      </c>
      <c r="K1406" s="25">
        <v>355</v>
      </c>
      <c r="L1406" s="25">
        <v>116</v>
      </c>
      <c r="M1406" s="25">
        <v>785</v>
      </c>
      <c r="N1406" s="25">
        <v>340</v>
      </c>
      <c r="O1406" s="25">
        <v>293</v>
      </c>
      <c r="P1406" s="25">
        <v>233</v>
      </c>
      <c r="Q1406" s="25">
        <v>272</v>
      </c>
      <c r="R1406" s="25">
        <v>327</v>
      </c>
      <c r="S1406" s="25">
        <v>160</v>
      </c>
      <c r="T1406" s="25">
        <v>579</v>
      </c>
      <c r="U1406" s="25">
        <v>772</v>
      </c>
      <c r="V1406" s="25">
        <v>1056</v>
      </c>
      <c r="W1406" s="25">
        <v>520</v>
      </c>
      <c r="X1406" s="25">
        <v>1</v>
      </c>
      <c r="Y1406" s="25">
        <v>0</v>
      </c>
      <c r="Z1406" s="25">
        <v>0</v>
      </c>
      <c r="AA1406" s="25">
        <v>1</v>
      </c>
      <c r="AB1406" s="26">
        <f>'TAZ 1454 2015 Land Use'!H1406</f>
        <v>1657</v>
      </c>
      <c r="AC1406" s="25">
        <f t="shared" si="70"/>
        <v>1057</v>
      </c>
      <c r="AD1406" s="25">
        <f t="shared" si="71"/>
        <v>600</v>
      </c>
      <c r="AE1406" s="29">
        <f t="shared" si="72"/>
        <v>5.1724137931034484</v>
      </c>
    </row>
    <row r="1407" spans="1:31" x14ac:dyDescent="0.25">
      <c r="A1407" s="23">
        <v>9</v>
      </c>
      <c r="B1407" s="25">
        <v>1406</v>
      </c>
      <c r="C1407" s="25">
        <v>683</v>
      </c>
      <c r="D1407" s="25">
        <v>1637</v>
      </c>
      <c r="E1407" s="25">
        <v>186</v>
      </c>
      <c r="F1407" s="25">
        <v>272</v>
      </c>
      <c r="G1407" s="25">
        <v>96</v>
      </c>
      <c r="H1407" s="25">
        <v>129</v>
      </c>
      <c r="I1407" s="25">
        <v>198</v>
      </c>
      <c r="J1407" s="25">
        <v>290</v>
      </c>
      <c r="K1407" s="25">
        <v>170</v>
      </c>
      <c r="L1407" s="25">
        <v>25</v>
      </c>
      <c r="M1407" s="25">
        <v>551</v>
      </c>
      <c r="N1407" s="25">
        <v>132</v>
      </c>
      <c r="O1407" s="25">
        <v>132</v>
      </c>
      <c r="P1407" s="25">
        <v>181</v>
      </c>
      <c r="Q1407" s="25">
        <v>174</v>
      </c>
      <c r="R1407" s="25">
        <v>196</v>
      </c>
      <c r="S1407" s="25">
        <v>74</v>
      </c>
      <c r="T1407" s="25">
        <v>148</v>
      </c>
      <c r="U1407" s="25">
        <v>424</v>
      </c>
      <c r="V1407" s="25">
        <v>545</v>
      </c>
      <c r="W1407" s="25">
        <v>446</v>
      </c>
      <c r="X1407" s="25">
        <v>3</v>
      </c>
      <c r="Y1407" s="25">
        <v>0</v>
      </c>
      <c r="Z1407" s="25">
        <v>0</v>
      </c>
      <c r="AA1407" s="25">
        <v>3</v>
      </c>
      <c r="AB1407" s="26">
        <f>'TAZ 1454 2015 Land Use'!H1407</f>
        <v>785</v>
      </c>
      <c r="AC1407" s="25">
        <f t="shared" si="70"/>
        <v>630</v>
      </c>
      <c r="AD1407" s="25">
        <f t="shared" si="71"/>
        <v>155</v>
      </c>
      <c r="AE1407" s="29">
        <f t="shared" si="72"/>
        <v>6.2</v>
      </c>
    </row>
    <row r="1408" spans="1:31" x14ac:dyDescent="0.25">
      <c r="A1408" s="23">
        <v>9</v>
      </c>
      <c r="B1408" s="25">
        <v>1407</v>
      </c>
      <c r="C1408" s="25">
        <v>2684</v>
      </c>
      <c r="D1408" s="25">
        <v>6568</v>
      </c>
      <c r="E1408" s="25">
        <v>1135</v>
      </c>
      <c r="F1408" s="25">
        <v>568</v>
      </c>
      <c r="G1408" s="25">
        <v>271</v>
      </c>
      <c r="H1408" s="25">
        <v>710</v>
      </c>
      <c r="I1408" s="25">
        <v>583</v>
      </c>
      <c r="J1408" s="25">
        <v>1236</v>
      </c>
      <c r="K1408" s="25">
        <v>767</v>
      </c>
      <c r="L1408" s="25">
        <v>98</v>
      </c>
      <c r="M1408" s="25">
        <v>1851</v>
      </c>
      <c r="N1408" s="25">
        <v>833</v>
      </c>
      <c r="O1408" s="25">
        <v>902</v>
      </c>
      <c r="P1408" s="25">
        <v>612</v>
      </c>
      <c r="Q1408" s="25">
        <v>302</v>
      </c>
      <c r="R1408" s="25">
        <v>868</v>
      </c>
      <c r="S1408" s="25">
        <v>356</v>
      </c>
      <c r="T1408" s="25">
        <v>1568</v>
      </c>
      <c r="U1408" s="25">
        <v>1490</v>
      </c>
      <c r="V1408" s="25">
        <v>2180</v>
      </c>
      <c r="W1408" s="25">
        <v>974</v>
      </c>
      <c r="X1408" s="25">
        <v>98</v>
      </c>
      <c r="Y1408" s="25">
        <v>0</v>
      </c>
      <c r="Z1408" s="25">
        <v>0</v>
      </c>
      <c r="AA1408" s="25">
        <v>98</v>
      </c>
      <c r="AB1408" s="26">
        <f>'TAZ 1454 2015 Land Use'!H1408</f>
        <v>3344</v>
      </c>
      <c r="AC1408" s="25">
        <f t="shared" si="70"/>
        <v>2770</v>
      </c>
      <c r="AD1408" s="25">
        <f t="shared" si="71"/>
        <v>574</v>
      </c>
      <c r="AE1408" s="29">
        <f t="shared" si="72"/>
        <v>5.8571428571428568</v>
      </c>
    </row>
    <row r="1409" spans="1:31" x14ac:dyDescent="0.25">
      <c r="A1409" s="23">
        <v>9</v>
      </c>
      <c r="B1409" s="25">
        <v>1408</v>
      </c>
      <c r="C1409" s="25">
        <v>2534</v>
      </c>
      <c r="D1409" s="25">
        <v>5759</v>
      </c>
      <c r="E1409" s="25">
        <v>720</v>
      </c>
      <c r="F1409" s="25">
        <v>901</v>
      </c>
      <c r="G1409" s="25">
        <v>446</v>
      </c>
      <c r="H1409" s="25">
        <v>467</v>
      </c>
      <c r="I1409" s="25">
        <v>828</v>
      </c>
      <c r="J1409" s="25">
        <v>833</v>
      </c>
      <c r="K1409" s="25">
        <v>765</v>
      </c>
      <c r="L1409" s="25">
        <v>108</v>
      </c>
      <c r="M1409" s="25">
        <v>1719</v>
      </c>
      <c r="N1409" s="25">
        <v>815</v>
      </c>
      <c r="O1409" s="25">
        <v>532</v>
      </c>
      <c r="P1409" s="25">
        <v>723</v>
      </c>
      <c r="Q1409" s="25">
        <v>628</v>
      </c>
      <c r="R1409" s="25">
        <v>651</v>
      </c>
      <c r="S1409" s="25">
        <v>303</v>
      </c>
      <c r="T1409" s="25">
        <v>687</v>
      </c>
      <c r="U1409" s="25">
        <v>1602</v>
      </c>
      <c r="V1409" s="25">
        <v>1737</v>
      </c>
      <c r="W1409" s="25">
        <v>1430</v>
      </c>
      <c r="X1409" s="25">
        <v>7</v>
      </c>
      <c r="Y1409" s="25">
        <v>0</v>
      </c>
      <c r="Z1409" s="25">
        <v>0</v>
      </c>
      <c r="AA1409" s="25">
        <v>7</v>
      </c>
      <c r="AB1409" s="26">
        <f>'TAZ 1454 2015 Land Use'!H1409</f>
        <v>2887</v>
      </c>
      <c r="AC1409" s="25">
        <f t="shared" si="70"/>
        <v>2363</v>
      </c>
      <c r="AD1409" s="25">
        <f t="shared" si="71"/>
        <v>524</v>
      </c>
      <c r="AE1409" s="29">
        <f t="shared" si="72"/>
        <v>4.8518518518518521</v>
      </c>
    </row>
    <row r="1410" spans="1:31" x14ac:dyDescent="0.25">
      <c r="A1410" s="23">
        <v>9</v>
      </c>
      <c r="B1410" s="25">
        <v>1409</v>
      </c>
      <c r="C1410" s="25">
        <v>3072</v>
      </c>
      <c r="D1410" s="25">
        <v>7873</v>
      </c>
      <c r="E1410" s="25">
        <v>886</v>
      </c>
      <c r="F1410" s="25">
        <v>1031</v>
      </c>
      <c r="G1410" s="25">
        <v>517</v>
      </c>
      <c r="H1410" s="25">
        <v>638</v>
      </c>
      <c r="I1410" s="25">
        <v>806</v>
      </c>
      <c r="J1410" s="25">
        <v>1182</v>
      </c>
      <c r="K1410" s="25">
        <v>618</v>
      </c>
      <c r="L1410" s="25">
        <v>466</v>
      </c>
      <c r="M1410" s="25">
        <v>2407</v>
      </c>
      <c r="N1410" s="25">
        <v>665</v>
      </c>
      <c r="O1410" s="25">
        <v>720</v>
      </c>
      <c r="P1410" s="25">
        <v>907</v>
      </c>
      <c r="Q1410" s="25">
        <v>633</v>
      </c>
      <c r="R1410" s="25">
        <v>812</v>
      </c>
      <c r="S1410" s="25">
        <v>182</v>
      </c>
      <c r="T1410" s="25">
        <v>1293</v>
      </c>
      <c r="U1410" s="25">
        <v>2244</v>
      </c>
      <c r="V1410" s="25">
        <v>2569</v>
      </c>
      <c r="W1410" s="25">
        <v>1585</v>
      </c>
      <c r="X1410" s="25">
        <v>29</v>
      </c>
      <c r="Y1410" s="25">
        <v>0</v>
      </c>
      <c r="Z1410" s="25">
        <v>0</v>
      </c>
      <c r="AA1410" s="25">
        <v>29</v>
      </c>
      <c r="AB1410" s="26">
        <f>'TAZ 1454 2015 Land Use'!H1410</f>
        <v>4395</v>
      </c>
      <c r="AC1410" s="25">
        <f t="shared" si="70"/>
        <v>2418</v>
      </c>
      <c r="AD1410" s="25">
        <f t="shared" si="71"/>
        <v>1977</v>
      </c>
      <c r="AE1410" s="29">
        <f t="shared" si="72"/>
        <v>4.2424892703862662</v>
      </c>
    </row>
    <row r="1411" spans="1:31" x14ac:dyDescent="0.25">
      <c r="A1411" s="23">
        <v>9</v>
      </c>
      <c r="B1411" s="25">
        <v>1410</v>
      </c>
      <c r="C1411" s="25">
        <v>2183</v>
      </c>
      <c r="D1411" s="25">
        <v>5614</v>
      </c>
      <c r="E1411" s="25">
        <v>818</v>
      </c>
      <c r="F1411" s="25">
        <v>611</v>
      </c>
      <c r="G1411" s="25">
        <v>297</v>
      </c>
      <c r="H1411" s="25">
        <v>457</v>
      </c>
      <c r="I1411" s="25">
        <v>416</v>
      </c>
      <c r="J1411" s="25">
        <v>811</v>
      </c>
      <c r="K1411" s="25">
        <v>815</v>
      </c>
      <c r="L1411" s="25">
        <v>141</v>
      </c>
      <c r="M1411" s="25">
        <v>1486</v>
      </c>
      <c r="N1411" s="25">
        <v>697</v>
      </c>
      <c r="O1411" s="25">
        <v>712</v>
      </c>
      <c r="P1411" s="25">
        <v>601</v>
      </c>
      <c r="Q1411" s="25">
        <v>477</v>
      </c>
      <c r="R1411" s="25">
        <v>393</v>
      </c>
      <c r="S1411" s="25">
        <v>476</v>
      </c>
      <c r="T1411" s="25">
        <v>1061</v>
      </c>
      <c r="U1411" s="25">
        <v>1929</v>
      </c>
      <c r="V1411" s="25">
        <v>1417</v>
      </c>
      <c r="W1411" s="25">
        <v>731</v>
      </c>
      <c r="X1411" s="25">
        <v>12</v>
      </c>
      <c r="Y1411" s="25">
        <v>0</v>
      </c>
      <c r="Z1411" s="25">
        <v>0</v>
      </c>
      <c r="AA1411" s="25">
        <v>12</v>
      </c>
      <c r="AB1411" s="26">
        <f>'TAZ 1454 2015 Land Use'!H1411</f>
        <v>3082</v>
      </c>
      <c r="AC1411" s="25">
        <f t="shared" ref="AC1411:AC1455" si="73">(0*I1411)+(1*J1411)+(2*K1411)</f>
        <v>2441</v>
      </c>
      <c r="AD1411" s="25">
        <f t="shared" ref="AD1411:AD1455" si="74">AB1411-AC1411</f>
        <v>641</v>
      </c>
      <c r="AE1411" s="29">
        <f t="shared" ref="AE1411:AE1455" si="75">IF(AND(L1411=0,AD1411=0),0,AD1411/L1411)</f>
        <v>4.5460992907801421</v>
      </c>
    </row>
    <row r="1412" spans="1:31" x14ac:dyDescent="0.25">
      <c r="A1412" s="23">
        <v>9</v>
      </c>
      <c r="B1412" s="25">
        <v>1411</v>
      </c>
      <c r="C1412" s="25">
        <v>2876</v>
      </c>
      <c r="D1412" s="25">
        <v>6991</v>
      </c>
      <c r="E1412" s="25">
        <v>1030</v>
      </c>
      <c r="F1412" s="25">
        <v>876</v>
      </c>
      <c r="G1412" s="25">
        <v>537</v>
      </c>
      <c r="H1412" s="25">
        <v>433</v>
      </c>
      <c r="I1412" s="25">
        <v>812</v>
      </c>
      <c r="J1412" s="25">
        <v>1079</v>
      </c>
      <c r="K1412" s="25">
        <v>746</v>
      </c>
      <c r="L1412" s="25">
        <v>239</v>
      </c>
      <c r="M1412" s="25">
        <v>2097</v>
      </c>
      <c r="N1412" s="25">
        <v>779</v>
      </c>
      <c r="O1412" s="25">
        <v>818</v>
      </c>
      <c r="P1412" s="25">
        <v>580</v>
      </c>
      <c r="Q1412" s="25">
        <v>556</v>
      </c>
      <c r="R1412" s="25">
        <v>922</v>
      </c>
      <c r="S1412" s="25">
        <v>306</v>
      </c>
      <c r="T1412" s="25">
        <v>1112</v>
      </c>
      <c r="U1412" s="25">
        <v>1777</v>
      </c>
      <c r="V1412" s="25">
        <v>2180</v>
      </c>
      <c r="W1412" s="25">
        <v>1616</v>
      </c>
      <c r="X1412" s="25">
        <v>178</v>
      </c>
      <c r="Y1412" s="25">
        <v>0</v>
      </c>
      <c r="Z1412" s="25">
        <v>0</v>
      </c>
      <c r="AA1412" s="25">
        <v>178</v>
      </c>
      <c r="AB1412" s="26">
        <f>'TAZ 1454 2015 Land Use'!H1412</f>
        <v>3699</v>
      </c>
      <c r="AC1412" s="25">
        <f t="shared" si="73"/>
        <v>2571</v>
      </c>
      <c r="AD1412" s="25">
        <f t="shared" si="74"/>
        <v>1128</v>
      </c>
      <c r="AE1412" s="29">
        <f t="shared" si="75"/>
        <v>4.7196652719665275</v>
      </c>
    </row>
    <row r="1413" spans="1:31" x14ac:dyDescent="0.25">
      <c r="A1413" s="23">
        <v>9</v>
      </c>
      <c r="B1413" s="25">
        <v>1412</v>
      </c>
      <c r="C1413" s="25">
        <v>4404</v>
      </c>
      <c r="D1413" s="25">
        <v>12050</v>
      </c>
      <c r="E1413" s="25">
        <v>1092</v>
      </c>
      <c r="F1413" s="25">
        <v>1408</v>
      </c>
      <c r="G1413" s="25">
        <v>736</v>
      </c>
      <c r="H1413" s="25">
        <v>1168</v>
      </c>
      <c r="I1413" s="25">
        <v>1294</v>
      </c>
      <c r="J1413" s="25">
        <v>1369</v>
      </c>
      <c r="K1413" s="25">
        <v>1299</v>
      </c>
      <c r="L1413" s="25">
        <v>442</v>
      </c>
      <c r="M1413" s="25">
        <v>2941</v>
      </c>
      <c r="N1413" s="25">
        <v>1463</v>
      </c>
      <c r="O1413" s="25">
        <v>1350</v>
      </c>
      <c r="P1413" s="25">
        <v>1022</v>
      </c>
      <c r="Q1413" s="25">
        <v>1065</v>
      </c>
      <c r="R1413" s="25">
        <v>967</v>
      </c>
      <c r="S1413" s="25">
        <v>790</v>
      </c>
      <c r="T1413" s="25">
        <v>2024</v>
      </c>
      <c r="U1413" s="25">
        <v>3915</v>
      </c>
      <c r="V1413" s="25">
        <v>3569</v>
      </c>
      <c r="W1413" s="25">
        <v>1752</v>
      </c>
      <c r="X1413" s="25">
        <v>96</v>
      </c>
      <c r="Y1413" s="25">
        <v>0</v>
      </c>
      <c r="Z1413" s="25">
        <v>0</v>
      </c>
      <c r="AA1413" s="25">
        <v>96</v>
      </c>
      <c r="AB1413" s="26">
        <f>'TAZ 1454 2015 Land Use'!H1413</f>
        <v>6168</v>
      </c>
      <c r="AC1413" s="25">
        <f t="shared" si="73"/>
        <v>3967</v>
      </c>
      <c r="AD1413" s="25">
        <f t="shared" si="74"/>
        <v>2201</v>
      </c>
      <c r="AE1413" s="29">
        <f t="shared" si="75"/>
        <v>4.9796380090497738</v>
      </c>
    </row>
    <row r="1414" spans="1:31" x14ac:dyDescent="0.25">
      <c r="A1414" s="23">
        <v>9</v>
      </c>
      <c r="B1414" s="25">
        <v>1413</v>
      </c>
      <c r="C1414" s="25">
        <v>1009</v>
      </c>
      <c r="D1414" s="25">
        <v>2373</v>
      </c>
      <c r="E1414" s="25">
        <v>272</v>
      </c>
      <c r="F1414" s="25">
        <v>372</v>
      </c>
      <c r="G1414" s="25">
        <v>182</v>
      </c>
      <c r="H1414" s="25">
        <v>183</v>
      </c>
      <c r="I1414" s="25">
        <v>243</v>
      </c>
      <c r="J1414" s="25">
        <v>483</v>
      </c>
      <c r="K1414" s="25">
        <v>248</v>
      </c>
      <c r="L1414" s="25">
        <v>35</v>
      </c>
      <c r="M1414" s="25">
        <v>737</v>
      </c>
      <c r="N1414" s="25">
        <v>272</v>
      </c>
      <c r="O1414" s="25">
        <v>158</v>
      </c>
      <c r="P1414" s="25">
        <v>289</v>
      </c>
      <c r="Q1414" s="25">
        <v>175</v>
      </c>
      <c r="R1414" s="25">
        <v>387</v>
      </c>
      <c r="S1414" s="25">
        <v>64</v>
      </c>
      <c r="T1414" s="25">
        <v>406</v>
      </c>
      <c r="U1414" s="25">
        <v>480</v>
      </c>
      <c r="V1414" s="25">
        <v>848</v>
      </c>
      <c r="W1414" s="25">
        <v>575</v>
      </c>
      <c r="X1414" s="25">
        <v>0</v>
      </c>
      <c r="Y1414" s="25">
        <v>0</v>
      </c>
      <c r="Z1414" s="25">
        <v>0</v>
      </c>
      <c r="AA1414" s="25">
        <v>0</v>
      </c>
      <c r="AB1414" s="26">
        <f>'TAZ 1454 2015 Land Use'!H1414</f>
        <v>1150</v>
      </c>
      <c r="AC1414" s="25">
        <f t="shared" si="73"/>
        <v>979</v>
      </c>
      <c r="AD1414" s="25">
        <f t="shared" si="74"/>
        <v>171</v>
      </c>
      <c r="AE1414" s="29">
        <f t="shared" si="75"/>
        <v>4.8857142857142861</v>
      </c>
    </row>
    <row r="1415" spans="1:31" x14ac:dyDescent="0.25">
      <c r="A1415" s="23">
        <v>9</v>
      </c>
      <c r="B1415" s="25">
        <v>1414</v>
      </c>
      <c r="C1415" s="25">
        <v>2912</v>
      </c>
      <c r="D1415" s="25">
        <v>7781</v>
      </c>
      <c r="E1415" s="25">
        <v>544</v>
      </c>
      <c r="F1415" s="25">
        <v>1133</v>
      </c>
      <c r="G1415" s="25">
        <v>531</v>
      </c>
      <c r="H1415" s="25">
        <v>704</v>
      </c>
      <c r="I1415" s="25">
        <v>671</v>
      </c>
      <c r="J1415" s="25">
        <v>1308</v>
      </c>
      <c r="K1415" s="25">
        <v>857</v>
      </c>
      <c r="L1415" s="25">
        <v>76</v>
      </c>
      <c r="M1415" s="25">
        <v>2100</v>
      </c>
      <c r="N1415" s="25">
        <v>812</v>
      </c>
      <c r="O1415" s="25">
        <v>459</v>
      </c>
      <c r="P1415" s="25">
        <v>597</v>
      </c>
      <c r="Q1415" s="25">
        <v>574</v>
      </c>
      <c r="R1415" s="25">
        <v>1282</v>
      </c>
      <c r="S1415" s="25">
        <v>329</v>
      </c>
      <c r="T1415" s="25">
        <v>1402</v>
      </c>
      <c r="U1415" s="25">
        <v>1564</v>
      </c>
      <c r="V1415" s="25">
        <v>2875</v>
      </c>
      <c r="W1415" s="25">
        <v>1611</v>
      </c>
      <c r="X1415" s="25">
        <v>28</v>
      </c>
      <c r="Y1415" s="25">
        <v>0</v>
      </c>
      <c r="Z1415" s="25">
        <v>0</v>
      </c>
      <c r="AA1415" s="25">
        <v>28</v>
      </c>
      <c r="AB1415" s="26">
        <f>'TAZ 1454 2015 Land Use'!H1415</f>
        <v>3463</v>
      </c>
      <c r="AC1415" s="25">
        <f t="shared" si="73"/>
        <v>3022</v>
      </c>
      <c r="AD1415" s="25">
        <f t="shared" si="74"/>
        <v>441</v>
      </c>
      <c r="AE1415" s="29">
        <f t="shared" si="75"/>
        <v>5.8026315789473681</v>
      </c>
    </row>
    <row r="1416" spans="1:31" x14ac:dyDescent="0.25">
      <c r="A1416" s="23">
        <v>9</v>
      </c>
      <c r="B1416" s="25">
        <v>1415</v>
      </c>
      <c r="C1416" s="25">
        <v>1296</v>
      </c>
      <c r="D1416" s="25">
        <v>2984</v>
      </c>
      <c r="E1416" s="25">
        <v>396</v>
      </c>
      <c r="F1416" s="25">
        <v>619</v>
      </c>
      <c r="G1416" s="25">
        <v>79</v>
      </c>
      <c r="H1416" s="25">
        <v>202</v>
      </c>
      <c r="I1416" s="25">
        <v>392</v>
      </c>
      <c r="J1416" s="25">
        <v>448</v>
      </c>
      <c r="K1416" s="25">
        <v>391</v>
      </c>
      <c r="L1416" s="25">
        <v>65</v>
      </c>
      <c r="M1416" s="25">
        <v>1083</v>
      </c>
      <c r="N1416" s="25">
        <v>213</v>
      </c>
      <c r="O1416" s="25">
        <v>442</v>
      </c>
      <c r="P1416" s="25">
        <v>302</v>
      </c>
      <c r="Q1416" s="25">
        <v>280</v>
      </c>
      <c r="R1416" s="25">
        <v>272</v>
      </c>
      <c r="S1416" s="25">
        <v>77</v>
      </c>
      <c r="T1416" s="25">
        <v>453</v>
      </c>
      <c r="U1416" s="25">
        <v>692</v>
      </c>
      <c r="V1416" s="25">
        <v>883</v>
      </c>
      <c r="W1416" s="25">
        <v>879</v>
      </c>
      <c r="X1416" s="25">
        <v>27</v>
      </c>
      <c r="Y1416" s="25">
        <v>0</v>
      </c>
      <c r="Z1416" s="25">
        <v>0</v>
      </c>
      <c r="AA1416" s="25">
        <v>27</v>
      </c>
      <c r="AB1416" s="26">
        <f>'TAZ 1454 2015 Land Use'!H1416</f>
        <v>1592</v>
      </c>
      <c r="AC1416" s="25">
        <f t="shared" si="73"/>
        <v>1230</v>
      </c>
      <c r="AD1416" s="25">
        <f t="shared" si="74"/>
        <v>362</v>
      </c>
      <c r="AE1416" s="29">
        <f t="shared" si="75"/>
        <v>5.569230769230769</v>
      </c>
    </row>
    <row r="1417" spans="1:31" x14ac:dyDescent="0.25">
      <c r="A1417" s="23">
        <v>9</v>
      </c>
      <c r="B1417" s="25">
        <v>1416</v>
      </c>
      <c r="C1417" s="25">
        <v>875</v>
      </c>
      <c r="D1417" s="25">
        <v>1800</v>
      </c>
      <c r="E1417" s="25">
        <v>319</v>
      </c>
      <c r="F1417" s="25">
        <v>398</v>
      </c>
      <c r="G1417" s="25">
        <v>82</v>
      </c>
      <c r="H1417" s="25">
        <v>76</v>
      </c>
      <c r="I1417" s="25">
        <v>297</v>
      </c>
      <c r="J1417" s="25">
        <v>298</v>
      </c>
      <c r="K1417" s="25">
        <v>228</v>
      </c>
      <c r="L1417" s="25">
        <v>52</v>
      </c>
      <c r="M1417" s="25">
        <v>762</v>
      </c>
      <c r="N1417" s="25">
        <v>113</v>
      </c>
      <c r="O1417" s="25">
        <v>293</v>
      </c>
      <c r="P1417" s="25">
        <v>273</v>
      </c>
      <c r="Q1417" s="25">
        <v>146</v>
      </c>
      <c r="R1417" s="25">
        <v>163</v>
      </c>
      <c r="S1417" s="25">
        <v>72</v>
      </c>
      <c r="T1417" s="25">
        <v>152</v>
      </c>
      <c r="U1417" s="25">
        <v>415</v>
      </c>
      <c r="V1417" s="25">
        <v>519</v>
      </c>
      <c r="W1417" s="25">
        <v>642</v>
      </c>
      <c r="X1417" s="25">
        <v>6</v>
      </c>
      <c r="Y1417" s="25">
        <v>0</v>
      </c>
      <c r="Z1417" s="25">
        <v>0</v>
      </c>
      <c r="AA1417" s="25">
        <v>6</v>
      </c>
      <c r="AB1417" s="26">
        <f>'TAZ 1454 2015 Land Use'!H1417</f>
        <v>981</v>
      </c>
      <c r="AC1417" s="25">
        <f t="shared" si="73"/>
        <v>754</v>
      </c>
      <c r="AD1417" s="25">
        <f t="shared" si="74"/>
        <v>227</v>
      </c>
      <c r="AE1417" s="29">
        <f t="shared" si="75"/>
        <v>4.365384615384615</v>
      </c>
    </row>
    <row r="1418" spans="1:31" x14ac:dyDescent="0.25">
      <c r="A1418" s="23">
        <v>9</v>
      </c>
      <c r="B1418" s="25">
        <v>1417</v>
      </c>
      <c r="C1418" s="25">
        <v>163</v>
      </c>
      <c r="D1418" s="25">
        <v>495</v>
      </c>
      <c r="E1418" s="25">
        <v>45</v>
      </c>
      <c r="F1418" s="25">
        <v>35</v>
      </c>
      <c r="G1418" s="25">
        <v>24</v>
      </c>
      <c r="H1418" s="25">
        <v>59</v>
      </c>
      <c r="I1418" s="25">
        <v>39</v>
      </c>
      <c r="J1418" s="25">
        <v>78</v>
      </c>
      <c r="K1418" s="25">
        <v>34</v>
      </c>
      <c r="L1418" s="25">
        <v>12</v>
      </c>
      <c r="M1418" s="25">
        <v>128</v>
      </c>
      <c r="N1418" s="25">
        <v>35</v>
      </c>
      <c r="O1418" s="25">
        <v>22</v>
      </c>
      <c r="P1418" s="25">
        <v>42</v>
      </c>
      <c r="Q1418" s="25">
        <v>42</v>
      </c>
      <c r="R1418" s="25">
        <v>57</v>
      </c>
      <c r="S1418" s="25">
        <v>6</v>
      </c>
      <c r="T1418" s="25">
        <v>96</v>
      </c>
      <c r="U1418" s="25">
        <v>88</v>
      </c>
      <c r="V1418" s="25">
        <v>207</v>
      </c>
      <c r="W1418" s="25">
        <v>98</v>
      </c>
      <c r="X1418" s="25">
        <v>38</v>
      </c>
      <c r="Y1418" s="25">
        <v>14</v>
      </c>
      <c r="Z1418" s="25">
        <v>0</v>
      </c>
      <c r="AA1418" s="25">
        <v>24</v>
      </c>
      <c r="AB1418" s="26">
        <f>'TAZ 1454 2015 Land Use'!H1418</f>
        <v>266</v>
      </c>
      <c r="AC1418" s="25">
        <f t="shared" si="73"/>
        <v>146</v>
      </c>
      <c r="AD1418" s="25">
        <f t="shared" si="74"/>
        <v>120</v>
      </c>
      <c r="AE1418" s="29">
        <f t="shared" si="75"/>
        <v>10</v>
      </c>
    </row>
    <row r="1419" spans="1:31" x14ac:dyDescent="0.25">
      <c r="A1419" s="23">
        <v>9</v>
      </c>
      <c r="B1419" s="25">
        <v>1418</v>
      </c>
      <c r="C1419" s="25">
        <v>1626</v>
      </c>
      <c r="D1419" s="25">
        <v>3799</v>
      </c>
      <c r="E1419" s="25">
        <v>476</v>
      </c>
      <c r="F1419" s="25">
        <v>661</v>
      </c>
      <c r="G1419" s="25">
        <v>219</v>
      </c>
      <c r="H1419" s="25">
        <v>270</v>
      </c>
      <c r="I1419" s="25">
        <v>426</v>
      </c>
      <c r="J1419" s="25">
        <v>688</v>
      </c>
      <c r="K1419" s="25">
        <v>400</v>
      </c>
      <c r="L1419" s="25">
        <v>112</v>
      </c>
      <c r="M1419" s="25">
        <v>1278</v>
      </c>
      <c r="N1419" s="25">
        <v>348</v>
      </c>
      <c r="O1419" s="25">
        <v>319</v>
      </c>
      <c r="P1419" s="25">
        <v>471</v>
      </c>
      <c r="Q1419" s="25">
        <v>436</v>
      </c>
      <c r="R1419" s="25">
        <v>400</v>
      </c>
      <c r="S1419" s="25">
        <v>135</v>
      </c>
      <c r="T1419" s="25">
        <v>501</v>
      </c>
      <c r="U1419" s="25">
        <v>774</v>
      </c>
      <c r="V1419" s="25">
        <v>1339</v>
      </c>
      <c r="W1419" s="25">
        <v>1050</v>
      </c>
      <c r="X1419" s="25">
        <v>16</v>
      </c>
      <c r="Y1419" s="25">
        <v>0</v>
      </c>
      <c r="Z1419" s="25">
        <v>0</v>
      </c>
      <c r="AA1419" s="25">
        <v>16</v>
      </c>
      <c r="AB1419" s="26">
        <f>'TAZ 1454 2015 Land Use'!H1419</f>
        <v>2028</v>
      </c>
      <c r="AC1419" s="25">
        <f t="shared" si="73"/>
        <v>1488</v>
      </c>
      <c r="AD1419" s="25">
        <f t="shared" si="74"/>
        <v>540</v>
      </c>
      <c r="AE1419" s="29">
        <f t="shared" si="75"/>
        <v>4.8214285714285712</v>
      </c>
    </row>
    <row r="1420" spans="1:31" x14ac:dyDescent="0.25">
      <c r="A1420" s="23">
        <v>9</v>
      </c>
      <c r="B1420" s="25">
        <v>1419</v>
      </c>
      <c r="C1420" s="25">
        <v>1376</v>
      </c>
      <c r="D1420" s="25">
        <v>3135</v>
      </c>
      <c r="E1420" s="25">
        <v>470</v>
      </c>
      <c r="F1420" s="25">
        <v>438</v>
      </c>
      <c r="G1420" s="25">
        <v>206</v>
      </c>
      <c r="H1420" s="25">
        <v>262</v>
      </c>
      <c r="I1420" s="25">
        <v>479</v>
      </c>
      <c r="J1420" s="25">
        <v>405</v>
      </c>
      <c r="K1420" s="25">
        <v>432</v>
      </c>
      <c r="L1420" s="25">
        <v>60</v>
      </c>
      <c r="M1420" s="25">
        <v>988</v>
      </c>
      <c r="N1420" s="25">
        <v>388</v>
      </c>
      <c r="O1420" s="25">
        <v>445</v>
      </c>
      <c r="P1420" s="25">
        <v>292</v>
      </c>
      <c r="Q1420" s="25">
        <v>261</v>
      </c>
      <c r="R1420" s="25">
        <v>378</v>
      </c>
      <c r="S1420" s="25">
        <v>163</v>
      </c>
      <c r="T1420" s="25">
        <v>533</v>
      </c>
      <c r="U1420" s="25">
        <v>823</v>
      </c>
      <c r="V1420" s="25">
        <v>900</v>
      </c>
      <c r="W1420" s="25">
        <v>716</v>
      </c>
      <c r="X1420" s="25">
        <v>6</v>
      </c>
      <c r="Y1420" s="25">
        <v>0</v>
      </c>
      <c r="Z1420" s="25">
        <v>0</v>
      </c>
      <c r="AA1420" s="25">
        <v>6</v>
      </c>
      <c r="AB1420" s="26">
        <f>'TAZ 1454 2015 Land Use'!H1420</f>
        <v>1569</v>
      </c>
      <c r="AC1420" s="25">
        <f t="shared" si="73"/>
        <v>1269</v>
      </c>
      <c r="AD1420" s="25">
        <f t="shared" si="74"/>
        <v>300</v>
      </c>
      <c r="AE1420" s="29">
        <f t="shared" si="75"/>
        <v>5</v>
      </c>
    </row>
    <row r="1421" spans="1:31" x14ac:dyDescent="0.25">
      <c r="A1421" s="23">
        <v>9</v>
      </c>
      <c r="B1421" s="25">
        <v>1420</v>
      </c>
      <c r="C1421" s="25">
        <v>2806</v>
      </c>
      <c r="D1421" s="25">
        <v>7266</v>
      </c>
      <c r="E1421" s="25">
        <v>619</v>
      </c>
      <c r="F1421" s="25">
        <v>904</v>
      </c>
      <c r="G1421" s="25">
        <v>597</v>
      </c>
      <c r="H1421" s="25">
        <v>686</v>
      </c>
      <c r="I1421" s="25">
        <v>609</v>
      </c>
      <c r="J1421" s="25">
        <v>1102</v>
      </c>
      <c r="K1421" s="25">
        <v>892</v>
      </c>
      <c r="L1421" s="25">
        <v>203</v>
      </c>
      <c r="M1421" s="25">
        <v>1799</v>
      </c>
      <c r="N1421" s="25">
        <v>1007</v>
      </c>
      <c r="O1421" s="25">
        <v>317</v>
      </c>
      <c r="P1421" s="25">
        <v>527</v>
      </c>
      <c r="Q1421" s="25">
        <v>585</v>
      </c>
      <c r="R1421" s="25">
        <v>1377</v>
      </c>
      <c r="S1421" s="25">
        <v>220</v>
      </c>
      <c r="T1421" s="25">
        <v>1565</v>
      </c>
      <c r="U1421" s="25">
        <v>1562</v>
      </c>
      <c r="V1421" s="25">
        <v>2493</v>
      </c>
      <c r="W1421" s="25">
        <v>1426</v>
      </c>
      <c r="X1421" s="25">
        <v>63</v>
      </c>
      <c r="Y1421" s="25">
        <v>42</v>
      </c>
      <c r="Z1421" s="25">
        <v>0</v>
      </c>
      <c r="AA1421" s="25">
        <v>21</v>
      </c>
      <c r="AB1421" s="26">
        <f>'TAZ 1454 2015 Land Use'!H1421</f>
        <v>4030</v>
      </c>
      <c r="AC1421" s="25">
        <f t="shared" si="73"/>
        <v>2886</v>
      </c>
      <c r="AD1421" s="25">
        <f t="shared" si="74"/>
        <v>1144</v>
      </c>
      <c r="AE1421" s="29">
        <f t="shared" si="75"/>
        <v>5.6354679802955667</v>
      </c>
    </row>
    <row r="1422" spans="1:31" x14ac:dyDescent="0.25">
      <c r="A1422" s="23">
        <v>9</v>
      </c>
      <c r="B1422" s="25">
        <v>1421</v>
      </c>
      <c r="C1422" s="25">
        <v>2988</v>
      </c>
      <c r="D1422" s="25">
        <v>6615</v>
      </c>
      <c r="E1422" s="25">
        <v>1176</v>
      </c>
      <c r="F1422" s="25">
        <v>1067</v>
      </c>
      <c r="G1422" s="25">
        <v>255</v>
      </c>
      <c r="H1422" s="25">
        <v>490</v>
      </c>
      <c r="I1422" s="25">
        <v>1272</v>
      </c>
      <c r="J1422" s="25">
        <v>841</v>
      </c>
      <c r="K1422" s="25">
        <v>713</v>
      </c>
      <c r="L1422" s="25">
        <v>162</v>
      </c>
      <c r="M1422" s="25">
        <v>2393</v>
      </c>
      <c r="N1422" s="25">
        <v>595</v>
      </c>
      <c r="O1422" s="25">
        <v>928</v>
      </c>
      <c r="P1422" s="25">
        <v>645</v>
      </c>
      <c r="Q1422" s="25">
        <v>537</v>
      </c>
      <c r="R1422" s="25">
        <v>878</v>
      </c>
      <c r="S1422" s="25">
        <v>153</v>
      </c>
      <c r="T1422" s="25">
        <v>1096</v>
      </c>
      <c r="U1422" s="25">
        <v>1882</v>
      </c>
      <c r="V1422" s="25">
        <v>1774</v>
      </c>
      <c r="W1422" s="25">
        <v>1710</v>
      </c>
      <c r="X1422" s="25">
        <v>93</v>
      </c>
      <c r="Y1422" s="25">
        <v>17</v>
      </c>
      <c r="Z1422" s="25">
        <v>0</v>
      </c>
      <c r="AA1422" s="25">
        <v>76</v>
      </c>
      <c r="AB1422" s="26">
        <f>'TAZ 1454 2015 Land Use'!H1422</f>
        <v>3019</v>
      </c>
      <c r="AC1422" s="25">
        <f t="shared" si="73"/>
        <v>2267</v>
      </c>
      <c r="AD1422" s="25">
        <f t="shared" si="74"/>
        <v>752</v>
      </c>
      <c r="AE1422" s="29">
        <f t="shared" si="75"/>
        <v>4.6419753086419755</v>
      </c>
    </row>
    <row r="1423" spans="1:31" x14ac:dyDescent="0.25">
      <c r="A1423" s="23">
        <v>9</v>
      </c>
      <c r="B1423" s="25">
        <v>1422</v>
      </c>
      <c r="C1423" s="25">
        <v>2540</v>
      </c>
      <c r="D1423" s="25">
        <v>6441</v>
      </c>
      <c r="E1423" s="25">
        <v>507</v>
      </c>
      <c r="F1423" s="25">
        <v>965</v>
      </c>
      <c r="G1423" s="25">
        <v>528</v>
      </c>
      <c r="H1423" s="25">
        <v>540</v>
      </c>
      <c r="I1423" s="25">
        <v>688</v>
      </c>
      <c r="J1423" s="25">
        <v>801</v>
      </c>
      <c r="K1423" s="25">
        <v>946</v>
      </c>
      <c r="L1423" s="25">
        <v>105</v>
      </c>
      <c r="M1423" s="25">
        <v>1712</v>
      </c>
      <c r="N1423" s="25">
        <v>828</v>
      </c>
      <c r="O1423" s="25">
        <v>420</v>
      </c>
      <c r="P1423" s="25">
        <v>568</v>
      </c>
      <c r="Q1423" s="25">
        <v>516</v>
      </c>
      <c r="R1423" s="25">
        <v>1036</v>
      </c>
      <c r="S1423" s="25">
        <v>285</v>
      </c>
      <c r="T1423" s="25">
        <v>1127</v>
      </c>
      <c r="U1423" s="25">
        <v>1423</v>
      </c>
      <c r="V1423" s="25">
        <v>2176</v>
      </c>
      <c r="W1423" s="25">
        <v>1430</v>
      </c>
      <c r="X1423" s="25">
        <v>31</v>
      </c>
      <c r="Y1423" s="25">
        <v>0</v>
      </c>
      <c r="Z1423" s="25">
        <v>0</v>
      </c>
      <c r="AA1423" s="25">
        <v>31</v>
      </c>
      <c r="AB1423" s="26">
        <f>'TAZ 1454 2015 Land Use'!H1423</f>
        <v>3214</v>
      </c>
      <c r="AC1423" s="25">
        <f t="shared" si="73"/>
        <v>2693</v>
      </c>
      <c r="AD1423" s="25">
        <f t="shared" si="74"/>
        <v>521</v>
      </c>
      <c r="AE1423" s="29">
        <f t="shared" si="75"/>
        <v>4.961904761904762</v>
      </c>
    </row>
    <row r="1424" spans="1:31" x14ac:dyDescent="0.25">
      <c r="A1424" s="23">
        <v>9</v>
      </c>
      <c r="B1424" s="25">
        <v>1423</v>
      </c>
      <c r="C1424" s="25">
        <v>2456</v>
      </c>
      <c r="D1424" s="25">
        <v>7100</v>
      </c>
      <c r="E1424" s="25">
        <v>477</v>
      </c>
      <c r="F1424" s="25">
        <v>848</v>
      </c>
      <c r="G1424" s="25">
        <v>364</v>
      </c>
      <c r="H1424" s="25">
        <v>767</v>
      </c>
      <c r="I1424" s="25">
        <v>606</v>
      </c>
      <c r="J1424" s="25">
        <v>821</v>
      </c>
      <c r="K1424" s="25">
        <v>893</v>
      </c>
      <c r="L1424" s="25">
        <v>136</v>
      </c>
      <c r="M1424" s="25">
        <v>1555</v>
      </c>
      <c r="N1424" s="25">
        <v>901</v>
      </c>
      <c r="O1424" s="25">
        <v>429</v>
      </c>
      <c r="P1424" s="25">
        <v>451</v>
      </c>
      <c r="Q1424" s="25">
        <v>701</v>
      </c>
      <c r="R1424" s="25">
        <v>875</v>
      </c>
      <c r="S1424" s="25">
        <v>341</v>
      </c>
      <c r="T1424" s="25">
        <v>1391</v>
      </c>
      <c r="U1424" s="25">
        <v>1518</v>
      </c>
      <c r="V1424" s="25">
        <v>2367</v>
      </c>
      <c r="W1424" s="25">
        <v>1483</v>
      </c>
      <c r="X1424" s="25">
        <v>54</v>
      </c>
      <c r="Y1424" s="25">
        <v>0</v>
      </c>
      <c r="Z1424" s="25">
        <v>0</v>
      </c>
      <c r="AA1424" s="25">
        <v>54</v>
      </c>
      <c r="AB1424" s="26">
        <f>'TAZ 1454 2015 Land Use'!H1424</f>
        <v>3406</v>
      </c>
      <c r="AC1424" s="25">
        <f t="shared" si="73"/>
        <v>2607</v>
      </c>
      <c r="AD1424" s="25">
        <f t="shared" si="74"/>
        <v>799</v>
      </c>
      <c r="AE1424" s="29">
        <f t="shared" si="75"/>
        <v>5.875</v>
      </c>
    </row>
    <row r="1425" spans="1:31" x14ac:dyDescent="0.25">
      <c r="A1425" s="23">
        <v>9</v>
      </c>
      <c r="B1425" s="25">
        <v>1424</v>
      </c>
      <c r="C1425" s="25">
        <v>2191</v>
      </c>
      <c r="D1425" s="25">
        <v>4006</v>
      </c>
      <c r="E1425" s="25">
        <v>1231</v>
      </c>
      <c r="F1425" s="25">
        <v>511</v>
      </c>
      <c r="G1425" s="25">
        <v>113</v>
      </c>
      <c r="H1425" s="25">
        <v>336</v>
      </c>
      <c r="I1425" s="25">
        <v>789</v>
      </c>
      <c r="J1425" s="25">
        <v>907</v>
      </c>
      <c r="K1425" s="25">
        <v>388</v>
      </c>
      <c r="L1425" s="25">
        <v>107</v>
      </c>
      <c r="M1425" s="25">
        <v>1773</v>
      </c>
      <c r="N1425" s="25">
        <v>418</v>
      </c>
      <c r="O1425" s="25">
        <v>541</v>
      </c>
      <c r="P1425" s="25">
        <v>817</v>
      </c>
      <c r="Q1425" s="25">
        <v>382</v>
      </c>
      <c r="R1425" s="25">
        <v>451</v>
      </c>
      <c r="S1425" s="25">
        <v>268</v>
      </c>
      <c r="T1425" s="25">
        <v>573</v>
      </c>
      <c r="U1425" s="25">
        <v>1015</v>
      </c>
      <c r="V1425" s="25">
        <v>1098</v>
      </c>
      <c r="W1425" s="25">
        <v>1052</v>
      </c>
      <c r="X1425" s="25">
        <v>11</v>
      </c>
      <c r="Y1425" s="25">
        <v>0</v>
      </c>
      <c r="Z1425" s="25">
        <v>0</v>
      </c>
      <c r="AA1425" s="25">
        <v>11</v>
      </c>
      <c r="AB1425" s="26">
        <f>'TAZ 1454 2015 Land Use'!H1425</f>
        <v>2179</v>
      </c>
      <c r="AC1425" s="25">
        <f t="shared" si="73"/>
        <v>1683</v>
      </c>
      <c r="AD1425" s="25">
        <f t="shared" si="74"/>
        <v>496</v>
      </c>
      <c r="AE1425" s="29">
        <f t="shared" si="75"/>
        <v>4.6355140186915884</v>
      </c>
    </row>
    <row r="1426" spans="1:31" x14ac:dyDescent="0.25">
      <c r="A1426" s="23">
        <v>9</v>
      </c>
      <c r="B1426" s="25">
        <v>1425</v>
      </c>
      <c r="C1426" s="25">
        <v>2239</v>
      </c>
      <c r="D1426" s="25">
        <v>5765</v>
      </c>
      <c r="E1426" s="25">
        <v>627</v>
      </c>
      <c r="F1426" s="25">
        <v>726</v>
      </c>
      <c r="G1426" s="25">
        <v>470</v>
      </c>
      <c r="H1426" s="25">
        <v>416</v>
      </c>
      <c r="I1426" s="25">
        <v>505</v>
      </c>
      <c r="J1426" s="25">
        <v>665</v>
      </c>
      <c r="K1426" s="25">
        <v>828</v>
      </c>
      <c r="L1426" s="25">
        <v>241</v>
      </c>
      <c r="M1426" s="25">
        <v>1637</v>
      </c>
      <c r="N1426" s="25">
        <v>602</v>
      </c>
      <c r="O1426" s="25">
        <v>490</v>
      </c>
      <c r="P1426" s="25">
        <v>555</v>
      </c>
      <c r="Q1426" s="25">
        <v>556</v>
      </c>
      <c r="R1426" s="25">
        <v>638</v>
      </c>
      <c r="S1426" s="25">
        <v>455</v>
      </c>
      <c r="T1426" s="25">
        <v>598</v>
      </c>
      <c r="U1426" s="25">
        <v>1917</v>
      </c>
      <c r="V1426" s="25">
        <v>1556</v>
      </c>
      <c r="W1426" s="25">
        <v>1239</v>
      </c>
      <c r="X1426" s="25">
        <v>73</v>
      </c>
      <c r="Y1426" s="25">
        <v>0</v>
      </c>
      <c r="Z1426" s="25">
        <v>0</v>
      </c>
      <c r="AA1426" s="25">
        <v>73</v>
      </c>
      <c r="AB1426" s="26">
        <f>'TAZ 1454 2015 Land Use'!H1426</f>
        <v>3556</v>
      </c>
      <c r="AC1426" s="25">
        <f t="shared" si="73"/>
        <v>2321</v>
      </c>
      <c r="AD1426" s="25">
        <f t="shared" si="74"/>
        <v>1235</v>
      </c>
      <c r="AE1426" s="29">
        <f t="shared" si="75"/>
        <v>5.1244813278008294</v>
      </c>
    </row>
    <row r="1427" spans="1:31" x14ac:dyDescent="0.25">
      <c r="A1427" s="23">
        <v>9</v>
      </c>
      <c r="B1427" s="25">
        <v>1426</v>
      </c>
      <c r="C1427" s="25">
        <v>2141</v>
      </c>
      <c r="D1427" s="25">
        <v>4896</v>
      </c>
      <c r="E1427" s="25">
        <v>525</v>
      </c>
      <c r="F1427" s="25">
        <v>938</v>
      </c>
      <c r="G1427" s="25">
        <v>306</v>
      </c>
      <c r="H1427" s="25">
        <v>372</v>
      </c>
      <c r="I1427" s="25">
        <v>626</v>
      </c>
      <c r="J1427" s="25">
        <v>852</v>
      </c>
      <c r="K1427" s="25">
        <v>648</v>
      </c>
      <c r="L1427" s="25">
        <v>15</v>
      </c>
      <c r="M1427" s="25">
        <v>1576</v>
      </c>
      <c r="N1427" s="25">
        <v>565</v>
      </c>
      <c r="O1427" s="25">
        <v>199</v>
      </c>
      <c r="P1427" s="25">
        <v>399</v>
      </c>
      <c r="Q1427" s="25">
        <v>353</v>
      </c>
      <c r="R1427" s="25">
        <v>1190</v>
      </c>
      <c r="S1427" s="25">
        <v>185</v>
      </c>
      <c r="T1427" s="25">
        <v>825</v>
      </c>
      <c r="U1427" s="25">
        <v>726</v>
      </c>
      <c r="V1427" s="25">
        <v>1626</v>
      </c>
      <c r="W1427" s="25">
        <v>1534</v>
      </c>
      <c r="X1427" s="25">
        <v>0</v>
      </c>
      <c r="Y1427" s="25">
        <v>0</v>
      </c>
      <c r="Z1427" s="25">
        <v>0</v>
      </c>
      <c r="AA1427" s="25">
        <v>0</v>
      </c>
      <c r="AB1427" s="26">
        <f>'TAZ 1454 2015 Land Use'!H1427</f>
        <v>2317</v>
      </c>
      <c r="AC1427" s="25">
        <f t="shared" si="73"/>
        <v>2148</v>
      </c>
      <c r="AD1427" s="25">
        <f t="shared" si="74"/>
        <v>169</v>
      </c>
      <c r="AE1427" s="29">
        <f t="shared" si="75"/>
        <v>11.266666666666667</v>
      </c>
    </row>
    <row r="1428" spans="1:31" x14ac:dyDescent="0.25">
      <c r="A1428" s="23">
        <v>9</v>
      </c>
      <c r="B1428" s="25">
        <v>1427</v>
      </c>
      <c r="C1428" s="25">
        <v>2261</v>
      </c>
      <c r="D1428" s="25">
        <v>5786</v>
      </c>
      <c r="E1428" s="25">
        <v>819</v>
      </c>
      <c r="F1428" s="25">
        <v>837</v>
      </c>
      <c r="G1428" s="25">
        <v>214</v>
      </c>
      <c r="H1428" s="25">
        <v>391</v>
      </c>
      <c r="I1428" s="25">
        <v>685</v>
      </c>
      <c r="J1428" s="25">
        <v>932</v>
      </c>
      <c r="K1428" s="25">
        <v>563</v>
      </c>
      <c r="L1428" s="25">
        <v>81</v>
      </c>
      <c r="M1428" s="25">
        <v>1795</v>
      </c>
      <c r="N1428" s="25">
        <v>466</v>
      </c>
      <c r="O1428" s="25">
        <v>634</v>
      </c>
      <c r="P1428" s="25">
        <v>405</v>
      </c>
      <c r="Q1428" s="25">
        <v>437</v>
      </c>
      <c r="R1428" s="25">
        <v>785</v>
      </c>
      <c r="S1428" s="25">
        <v>209</v>
      </c>
      <c r="T1428" s="25">
        <v>1206</v>
      </c>
      <c r="U1428" s="25">
        <v>1129</v>
      </c>
      <c r="V1428" s="25">
        <v>1811</v>
      </c>
      <c r="W1428" s="25">
        <v>1431</v>
      </c>
      <c r="X1428" s="25">
        <v>694</v>
      </c>
      <c r="Y1428" s="25">
        <v>511</v>
      </c>
      <c r="Z1428" s="25">
        <v>0</v>
      </c>
      <c r="AA1428" s="25">
        <v>183</v>
      </c>
      <c r="AB1428" s="26">
        <f>'TAZ 1454 2015 Land Use'!H1428</f>
        <v>2883</v>
      </c>
      <c r="AC1428" s="25">
        <f t="shared" si="73"/>
        <v>2058</v>
      </c>
      <c r="AD1428" s="25">
        <f t="shared" si="74"/>
        <v>825</v>
      </c>
      <c r="AE1428" s="29">
        <f t="shared" si="75"/>
        <v>10.185185185185185</v>
      </c>
    </row>
    <row r="1429" spans="1:31" x14ac:dyDescent="0.25">
      <c r="A1429" s="23">
        <v>9</v>
      </c>
      <c r="B1429" s="25">
        <v>1428</v>
      </c>
      <c r="C1429" s="25">
        <v>2905</v>
      </c>
      <c r="D1429" s="25">
        <v>12290</v>
      </c>
      <c r="E1429" s="25">
        <v>362</v>
      </c>
      <c r="F1429" s="25">
        <v>640</v>
      </c>
      <c r="G1429" s="25">
        <v>493</v>
      </c>
      <c r="H1429" s="25">
        <v>1410</v>
      </c>
      <c r="I1429" s="25">
        <v>396</v>
      </c>
      <c r="J1429" s="25">
        <v>1006</v>
      </c>
      <c r="K1429" s="25">
        <v>969</v>
      </c>
      <c r="L1429" s="25">
        <v>534</v>
      </c>
      <c r="M1429" s="25">
        <v>1212</v>
      </c>
      <c r="N1429" s="25">
        <v>1693</v>
      </c>
      <c r="O1429" s="25">
        <v>1411</v>
      </c>
      <c r="P1429" s="25">
        <v>790</v>
      </c>
      <c r="Q1429" s="25">
        <v>371</v>
      </c>
      <c r="R1429" s="25">
        <v>333</v>
      </c>
      <c r="S1429" s="25">
        <v>1353</v>
      </c>
      <c r="T1429" s="25">
        <v>3066</v>
      </c>
      <c r="U1429" s="25">
        <v>5014</v>
      </c>
      <c r="V1429" s="25">
        <v>2125</v>
      </c>
      <c r="W1429" s="25">
        <v>732</v>
      </c>
      <c r="X1429" s="25">
        <v>103</v>
      </c>
      <c r="Y1429" s="25">
        <v>0</v>
      </c>
      <c r="Z1429" s="25">
        <v>0</v>
      </c>
      <c r="AA1429" s="25">
        <v>103</v>
      </c>
      <c r="AB1429" s="26">
        <f>'TAZ 1454 2015 Land Use'!H1429</f>
        <v>5761</v>
      </c>
      <c r="AC1429" s="25">
        <f t="shared" si="73"/>
        <v>2944</v>
      </c>
      <c r="AD1429" s="25">
        <f t="shared" si="74"/>
        <v>2817</v>
      </c>
      <c r="AE1429" s="29">
        <f t="shared" si="75"/>
        <v>5.2752808988764048</v>
      </c>
    </row>
    <row r="1430" spans="1:31" x14ac:dyDescent="0.25">
      <c r="A1430" s="23">
        <v>9</v>
      </c>
      <c r="B1430" s="25">
        <v>1429</v>
      </c>
      <c r="C1430" s="25">
        <v>1837</v>
      </c>
      <c r="D1430" s="25">
        <v>4830</v>
      </c>
      <c r="E1430" s="25">
        <v>554</v>
      </c>
      <c r="F1430" s="25">
        <v>560</v>
      </c>
      <c r="G1430" s="25">
        <v>315</v>
      </c>
      <c r="H1430" s="25">
        <v>408</v>
      </c>
      <c r="I1430" s="25">
        <v>313</v>
      </c>
      <c r="J1430" s="25">
        <v>877</v>
      </c>
      <c r="K1430" s="25">
        <v>481</v>
      </c>
      <c r="L1430" s="25">
        <v>166</v>
      </c>
      <c r="M1430" s="25">
        <v>1280</v>
      </c>
      <c r="N1430" s="25">
        <v>557</v>
      </c>
      <c r="O1430" s="25">
        <v>661</v>
      </c>
      <c r="P1430" s="25">
        <v>379</v>
      </c>
      <c r="Q1430" s="25">
        <v>322</v>
      </c>
      <c r="R1430" s="25">
        <v>475</v>
      </c>
      <c r="S1430" s="25">
        <v>419</v>
      </c>
      <c r="T1430" s="25">
        <v>730</v>
      </c>
      <c r="U1430" s="25">
        <v>1872</v>
      </c>
      <c r="V1430" s="25">
        <v>1178</v>
      </c>
      <c r="W1430" s="25">
        <v>631</v>
      </c>
      <c r="X1430" s="25">
        <v>9</v>
      </c>
      <c r="Y1430" s="25">
        <v>0</v>
      </c>
      <c r="Z1430" s="25">
        <v>0</v>
      </c>
      <c r="AA1430" s="25">
        <v>9</v>
      </c>
      <c r="AB1430" s="26">
        <f>'TAZ 1454 2015 Land Use'!H1430</f>
        <v>2640</v>
      </c>
      <c r="AC1430" s="25">
        <f t="shared" si="73"/>
        <v>1839</v>
      </c>
      <c r="AD1430" s="25">
        <f t="shared" si="74"/>
        <v>801</v>
      </c>
      <c r="AE1430" s="29">
        <f t="shared" si="75"/>
        <v>4.8253012048192767</v>
      </c>
    </row>
    <row r="1431" spans="1:31" x14ac:dyDescent="0.25">
      <c r="A1431" s="23">
        <v>9</v>
      </c>
      <c r="B1431" s="25">
        <v>1430</v>
      </c>
      <c r="C1431" s="25">
        <v>2770</v>
      </c>
      <c r="D1431" s="25">
        <v>5997</v>
      </c>
      <c r="E1431" s="25">
        <v>1328</v>
      </c>
      <c r="F1431" s="25">
        <v>671</v>
      </c>
      <c r="G1431" s="25">
        <v>510</v>
      </c>
      <c r="H1431" s="25">
        <v>261</v>
      </c>
      <c r="I1431" s="25">
        <v>534</v>
      </c>
      <c r="J1431" s="25">
        <v>1316</v>
      </c>
      <c r="K1431" s="25">
        <v>844</v>
      </c>
      <c r="L1431" s="25">
        <v>76</v>
      </c>
      <c r="M1431" s="25">
        <v>2175</v>
      </c>
      <c r="N1431" s="25">
        <v>595</v>
      </c>
      <c r="O1431" s="25">
        <v>869</v>
      </c>
      <c r="P1431" s="25">
        <v>618</v>
      </c>
      <c r="Q1431" s="25">
        <v>756</v>
      </c>
      <c r="R1431" s="25">
        <v>527</v>
      </c>
      <c r="S1431" s="25">
        <v>190</v>
      </c>
      <c r="T1431" s="25">
        <v>1019</v>
      </c>
      <c r="U1431" s="25">
        <v>2179</v>
      </c>
      <c r="V1431" s="25">
        <v>1790</v>
      </c>
      <c r="W1431" s="25">
        <v>819</v>
      </c>
      <c r="X1431" s="25">
        <v>344</v>
      </c>
      <c r="Y1431" s="25">
        <v>0</v>
      </c>
      <c r="Z1431" s="25">
        <v>0</v>
      </c>
      <c r="AA1431" s="25">
        <v>344</v>
      </c>
      <c r="AB1431" s="26">
        <f>'TAZ 1454 2015 Land Use'!H1431</f>
        <v>3463</v>
      </c>
      <c r="AC1431" s="25">
        <f t="shared" si="73"/>
        <v>3004</v>
      </c>
      <c r="AD1431" s="25">
        <f t="shared" si="74"/>
        <v>459</v>
      </c>
      <c r="AE1431" s="29">
        <f t="shared" si="75"/>
        <v>6.0394736842105265</v>
      </c>
    </row>
    <row r="1432" spans="1:31" x14ac:dyDescent="0.25">
      <c r="A1432" s="23">
        <v>9</v>
      </c>
      <c r="B1432" s="25">
        <v>1431</v>
      </c>
      <c r="C1432" s="25">
        <v>3561</v>
      </c>
      <c r="D1432" s="25">
        <v>8550</v>
      </c>
      <c r="E1432" s="25">
        <v>1103</v>
      </c>
      <c r="F1432" s="25">
        <v>1221</v>
      </c>
      <c r="G1432" s="25">
        <v>531</v>
      </c>
      <c r="H1432" s="25">
        <v>706</v>
      </c>
      <c r="I1432" s="25">
        <v>756</v>
      </c>
      <c r="J1432" s="25">
        <v>1587</v>
      </c>
      <c r="K1432" s="25">
        <v>1015</v>
      </c>
      <c r="L1432" s="25">
        <v>203</v>
      </c>
      <c r="M1432" s="25">
        <v>2523</v>
      </c>
      <c r="N1432" s="25">
        <v>1038</v>
      </c>
      <c r="O1432" s="25">
        <v>994</v>
      </c>
      <c r="P1432" s="25">
        <v>675</v>
      </c>
      <c r="Q1432" s="25">
        <v>711</v>
      </c>
      <c r="R1432" s="25">
        <v>1181</v>
      </c>
      <c r="S1432" s="25">
        <v>584</v>
      </c>
      <c r="T1432" s="25">
        <v>1240</v>
      </c>
      <c r="U1432" s="25">
        <v>2778</v>
      </c>
      <c r="V1432" s="25">
        <v>2454</v>
      </c>
      <c r="W1432" s="25">
        <v>1494</v>
      </c>
      <c r="X1432" s="25">
        <v>21</v>
      </c>
      <c r="Y1432" s="25">
        <v>0</v>
      </c>
      <c r="Z1432" s="25">
        <v>0</v>
      </c>
      <c r="AA1432" s="25">
        <v>21</v>
      </c>
      <c r="AB1432" s="26">
        <f>'TAZ 1454 2015 Land Use'!H1432</f>
        <v>4529</v>
      </c>
      <c r="AC1432" s="25">
        <f t="shared" si="73"/>
        <v>3617</v>
      </c>
      <c r="AD1432" s="25">
        <f t="shared" si="74"/>
        <v>912</v>
      </c>
      <c r="AE1432" s="29">
        <f t="shared" si="75"/>
        <v>4.4926108374384235</v>
      </c>
    </row>
    <row r="1433" spans="1:31" x14ac:dyDescent="0.25">
      <c r="A1433" s="23">
        <v>9</v>
      </c>
      <c r="B1433" s="25">
        <v>1432</v>
      </c>
      <c r="C1433" s="25">
        <v>2024</v>
      </c>
      <c r="D1433" s="25">
        <v>4412</v>
      </c>
      <c r="E1433" s="25">
        <v>647</v>
      </c>
      <c r="F1433" s="25">
        <v>780</v>
      </c>
      <c r="G1433" s="25">
        <v>332</v>
      </c>
      <c r="H1433" s="25">
        <v>265</v>
      </c>
      <c r="I1433" s="25">
        <v>472</v>
      </c>
      <c r="J1433" s="25">
        <v>977</v>
      </c>
      <c r="K1433" s="25">
        <v>538</v>
      </c>
      <c r="L1433" s="25">
        <v>37</v>
      </c>
      <c r="M1433" s="25">
        <v>1454</v>
      </c>
      <c r="N1433" s="25">
        <v>570</v>
      </c>
      <c r="O1433" s="25">
        <v>409</v>
      </c>
      <c r="P1433" s="25">
        <v>479</v>
      </c>
      <c r="Q1433" s="25">
        <v>466</v>
      </c>
      <c r="R1433" s="25">
        <v>670</v>
      </c>
      <c r="S1433" s="25">
        <v>139</v>
      </c>
      <c r="T1433" s="25">
        <v>922</v>
      </c>
      <c r="U1433" s="25">
        <v>941</v>
      </c>
      <c r="V1433" s="25">
        <v>1566</v>
      </c>
      <c r="W1433" s="25">
        <v>844</v>
      </c>
      <c r="X1433" s="25">
        <v>26</v>
      </c>
      <c r="Y1433" s="25">
        <v>0</v>
      </c>
      <c r="Z1433" s="25">
        <v>0</v>
      </c>
      <c r="AA1433" s="25">
        <v>26</v>
      </c>
      <c r="AB1433" s="26">
        <f>'TAZ 1454 2015 Land Use'!H1433</f>
        <v>2266</v>
      </c>
      <c r="AC1433" s="25">
        <f t="shared" si="73"/>
        <v>2053</v>
      </c>
      <c r="AD1433" s="25">
        <f t="shared" si="74"/>
        <v>213</v>
      </c>
      <c r="AE1433" s="29">
        <f t="shared" si="75"/>
        <v>5.756756756756757</v>
      </c>
    </row>
    <row r="1434" spans="1:31" x14ac:dyDescent="0.25">
      <c r="A1434" s="23">
        <v>9</v>
      </c>
      <c r="B1434" s="25">
        <v>1433</v>
      </c>
      <c r="C1434" s="25">
        <v>1259</v>
      </c>
      <c r="D1434" s="25">
        <v>3184</v>
      </c>
      <c r="E1434" s="25">
        <v>325</v>
      </c>
      <c r="F1434" s="25">
        <v>444</v>
      </c>
      <c r="G1434" s="25">
        <v>217</v>
      </c>
      <c r="H1434" s="25">
        <v>273</v>
      </c>
      <c r="I1434" s="25">
        <v>368</v>
      </c>
      <c r="J1434" s="25">
        <v>458</v>
      </c>
      <c r="K1434" s="25">
        <v>364</v>
      </c>
      <c r="L1434" s="25">
        <v>69</v>
      </c>
      <c r="M1434" s="25">
        <v>868</v>
      </c>
      <c r="N1434" s="25">
        <v>391</v>
      </c>
      <c r="O1434" s="25">
        <v>256</v>
      </c>
      <c r="P1434" s="25">
        <v>249</v>
      </c>
      <c r="Q1434" s="25">
        <v>269</v>
      </c>
      <c r="R1434" s="25">
        <v>485</v>
      </c>
      <c r="S1434" s="25">
        <v>72</v>
      </c>
      <c r="T1434" s="25">
        <v>643</v>
      </c>
      <c r="U1434" s="25">
        <v>759</v>
      </c>
      <c r="V1434" s="25">
        <v>1134</v>
      </c>
      <c r="W1434" s="25">
        <v>576</v>
      </c>
      <c r="X1434" s="25">
        <v>13</v>
      </c>
      <c r="Y1434" s="25">
        <v>0</v>
      </c>
      <c r="Z1434" s="25">
        <v>0</v>
      </c>
      <c r="AA1434" s="25">
        <v>13</v>
      </c>
      <c r="AB1434" s="26">
        <f>'TAZ 1454 2015 Land Use'!H1434</f>
        <v>1621</v>
      </c>
      <c r="AC1434" s="25">
        <f t="shared" si="73"/>
        <v>1186</v>
      </c>
      <c r="AD1434" s="25">
        <f t="shared" si="74"/>
        <v>435</v>
      </c>
      <c r="AE1434" s="29">
        <f t="shared" si="75"/>
        <v>6.3043478260869561</v>
      </c>
    </row>
    <row r="1435" spans="1:31" x14ac:dyDescent="0.25">
      <c r="A1435" s="23">
        <v>9</v>
      </c>
      <c r="B1435" s="25">
        <v>1434</v>
      </c>
      <c r="C1435" s="25">
        <v>2294</v>
      </c>
      <c r="D1435" s="25">
        <v>5300</v>
      </c>
      <c r="E1435" s="25">
        <v>674</v>
      </c>
      <c r="F1435" s="25">
        <v>745</v>
      </c>
      <c r="G1435" s="25">
        <v>483</v>
      </c>
      <c r="H1435" s="25">
        <v>392</v>
      </c>
      <c r="I1435" s="25">
        <v>428</v>
      </c>
      <c r="J1435" s="25">
        <v>873</v>
      </c>
      <c r="K1435" s="25">
        <v>781</v>
      </c>
      <c r="L1435" s="25">
        <v>212</v>
      </c>
      <c r="M1435" s="25">
        <v>1611</v>
      </c>
      <c r="N1435" s="25">
        <v>683</v>
      </c>
      <c r="O1435" s="25">
        <v>470</v>
      </c>
      <c r="P1435" s="25">
        <v>516</v>
      </c>
      <c r="Q1435" s="25">
        <v>654</v>
      </c>
      <c r="R1435" s="25">
        <v>654</v>
      </c>
      <c r="S1435" s="25">
        <v>211</v>
      </c>
      <c r="T1435" s="25">
        <v>755</v>
      </c>
      <c r="U1435" s="25">
        <v>1413</v>
      </c>
      <c r="V1435" s="25">
        <v>1999</v>
      </c>
      <c r="W1435" s="25">
        <v>922</v>
      </c>
      <c r="X1435" s="25">
        <v>6</v>
      </c>
      <c r="Y1435" s="25">
        <v>0</v>
      </c>
      <c r="Z1435" s="25">
        <v>0</v>
      </c>
      <c r="AA1435" s="25">
        <v>6</v>
      </c>
      <c r="AB1435" s="26">
        <f>'TAZ 1454 2015 Land Use'!H1435</f>
        <v>3227</v>
      </c>
      <c r="AC1435" s="25">
        <f t="shared" si="73"/>
        <v>2435</v>
      </c>
      <c r="AD1435" s="25">
        <f t="shared" si="74"/>
        <v>792</v>
      </c>
      <c r="AE1435" s="29">
        <f t="shared" si="75"/>
        <v>3.7358490566037736</v>
      </c>
    </row>
    <row r="1436" spans="1:31" x14ac:dyDescent="0.25">
      <c r="A1436" s="23">
        <v>9</v>
      </c>
      <c r="B1436" s="25">
        <v>1435</v>
      </c>
      <c r="C1436" s="25">
        <v>815</v>
      </c>
      <c r="D1436" s="25">
        <v>2327</v>
      </c>
      <c r="E1436" s="25">
        <v>134</v>
      </c>
      <c r="F1436" s="25">
        <v>300</v>
      </c>
      <c r="G1436" s="25">
        <v>112</v>
      </c>
      <c r="H1436" s="25">
        <v>269</v>
      </c>
      <c r="I1436" s="25">
        <v>198</v>
      </c>
      <c r="J1436" s="25">
        <v>381</v>
      </c>
      <c r="K1436" s="25">
        <v>216</v>
      </c>
      <c r="L1436" s="25">
        <v>20</v>
      </c>
      <c r="M1436" s="25">
        <v>476</v>
      </c>
      <c r="N1436" s="25">
        <v>339</v>
      </c>
      <c r="O1436" s="25">
        <v>95</v>
      </c>
      <c r="P1436" s="25">
        <v>122</v>
      </c>
      <c r="Q1436" s="25">
        <v>125</v>
      </c>
      <c r="R1436" s="25">
        <v>473</v>
      </c>
      <c r="S1436" s="25">
        <v>81</v>
      </c>
      <c r="T1436" s="25">
        <v>547</v>
      </c>
      <c r="U1436" s="25">
        <v>455</v>
      </c>
      <c r="V1436" s="25">
        <v>622</v>
      </c>
      <c r="W1436" s="25">
        <v>622</v>
      </c>
      <c r="X1436" s="25">
        <v>52</v>
      </c>
      <c r="Y1436" s="25">
        <v>0</v>
      </c>
      <c r="Z1436" s="25">
        <v>0</v>
      </c>
      <c r="AA1436" s="25">
        <v>52</v>
      </c>
      <c r="AB1436" s="26">
        <f>'TAZ 1454 2015 Land Use'!H1436</f>
        <v>918</v>
      </c>
      <c r="AC1436" s="25">
        <f t="shared" si="73"/>
        <v>813</v>
      </c>
      <c r="AD1436" s="25">
        <f t="shared" si="74"/>
        <v>105</v>
      </c>
      <c r="AE1436" s="29">
        <f t="shared" si="75"/>
        <v>5.25</v>
      </c>
    </row>
    <row r="1437" spans="1:31" x14ac:dyDescent="0.25">
      <c r="A1437" s="23">
        <v>9</v>
      </c>
      <c r="B1437" s="25">
        <v>1436</v>
      </c>
      <c r="C1437" s="25">
        <v>1945</v>
      </c>
      <c r="D1437" s="25">
        <v>5088</v>
      </c>
      <c r="E1437" s="25">
        <v>488</v>
      </c>
      <c r="F1437" s="25">
        <v>657</v>
      </c>
      <c r="G1437" s="25">
        <v>309</v>
      </c>
      <c r="H1437" s="25">
        <v>491</v>
      </c>
      <c r="I1437" s="25">
        <v>467</v>
      </c>
      <c r="J1437" s="25">
        <v>910</v>
      </c>
      <c r="K1437" s="25">
        <v>471</v>
      </c>
      <c r="L1437" s="25">
        <v>97</v>
      </c>
      <c r="M1437" s="25">
        <v>1347</v>
      </c>
      <c r="N1437" s="25">
        <v>598</v>
      </c>
      <c r="O1437" s="25">
        <v>287</v>
      </c>
      <c r="P1437" s="25">
        <v>293</v>
      </c>
      <c r="Q1437" s="25">
        <v>279</v>
      </c>
      <c r="R1437" s="25">
        <v>1086</v>
      </c>
      <c r="S1437" s="25">
        <v>117</v>
      </c>
      <c r="T1437" s="25">
        <v>1150</v>
      </c>
      <c r="U1437" s="25">
        <v>1062</v>
      </c>
      <c r="V1437" s="25">
        <v>1518</v>
      </c>
      <c r="W1437" s="25">
        <v>1241</v>
      </c>
      <c r="X1437" s="25">
        <v>13</v>
      </c>
      <c r="Y1437" s="25">
        <v>0</v>
      </c>
      <c r="Z1437" s="25">
        <v>0</v>
      </c>
      <c r="AA1437" s="25">
        <v>13</v>
      </c>
      <c r="AB1437" s="26">
        <f>'TAZ 1454 2015 Land Use'!H1437</f>
        <v>2337</v>
      </c>
      <c r="AC1437" s="25">
        <f t="shared" si="73"/>
        <v>1852</v>
      </c>
      <c r="AD1437" s="25">
        <f t="shared" si="74"/>
        <v>485</v>
      </c>
      <c r="AE1437" s="29">
        <f t="shared" si="75"/>
        <v>5</v>
      </c>
    </row>
    <row r="1438" spans="1:31" x14ac:dyDescent="0.25">
      <c r="A1438" s="23">
        <v>9</v>
      </c>
      <c r="B1438" s="25">
        <v>1437</v>
      </c>
      <c r="C1438" s="25">
        <v>3087</v>
      </c>
      <c r="D1438" s="25">
        <v>6795</v>
      </c>
      <c r="E1438" s="25">
        <v>1248</v>
      </c>
      <c r="F1438" s="25">
        <v>883</v>
      </c>
      <c r="G1438" s="25">
        <v>396</v>
      </c>
      <c r="H1438" s="25">
        <v>560</v>
      </c>
      <c r="I1438" s="25">
        <v>1046</v>
      </c>
      <c r="J1438" s="25">
        <v>1141</v>
      </c>
      <c r="K1438" s="25">
        <v>738</v>
      </c>
      <c r="L1438" s="25">
        <v>162</v>
      </c>
      <c r="M1438" s="25">
        <v>2269</v>
      </c>
      <c r="N1438" s="25">
        <v>818</v>
      </c>
      <c r="O1438" s="25">
        <v>658</v>
      </c>
      <c r="P1438" s="25">
        <v>684</v>
      </c>
      <c r="Q1438" s="25">
        <v>595</v>
      </c>
      <c r="R1438" s="25">
        <v>1150</v>
      </c>
      <c r="S1438" s="25">
        <v>331</v>
      </c>
      <c r="T1438" s="25">
        <v>1181</v>
      </c>
      <c r="U1438" s="25">
        <v>1547</v>
      </c>
      <c r="V1438" s="25">
        <v>2012</v>
      </c>
      <c r="W1438" s="25">
        <v>1724</v>
      </c>
      <c r="X1438" s="25">
        <v>32</v>
      </c>
      <c r="Y1438" s="25">
        <v>0</v>
      </c>
      <c r="Z1438" s="25">
        <v>0</v>
      </c>
      <c r="AA1438" s="25">
        <v>32</v>
      </c>
      <c r="AB1438" s="26">
        <f>'TAZ 1454 2015 Land Use'!H1438</f>
        <v>3308</v>
      </c>
      <c r="AC1438" s="25">
        <f t="shared" si="73"/>
        <v>2617</v>
      </c>
      <c r="AD1438" s="25">
        <f t="shared" si="74"/>
        <v>691</v>
      </c>
      <c r="AE1438" s="29">
        <f t="shared" si="75"/>
        <v>4.2654320987654319</v>
      </c>
    </row>
    <row r="1439" spans="1:31" x14ac:dyDescent="0.25">
      <c r="A1439" s="23">
        <v>9</v>
      </c>
      <c r="B1439" s="25">
        <v>1438</v>
      </c>
      <c r="C1439" s="25">
        <v>2472</v>
      </c>
      <c r="D1439" s="25">
        <v>5927</v>
      </c>
      <c r="E1439" s="25">
        <v>924</v>
      </c>
      <c r="F1439" s="25">
        <v>590</v>
      </c>
      <c r="G1439" s="25">
        <v>348</v>
      </c>
      <c r="H1439" s="25">
        <v>610</v>
      </c>
      <c r="I1439" s="25">
        <v>612</v>
      </c>
      <c r="J1439" s="25">
        <v>1033</v>
      </c>
      <c r="K1439" s="25">
        <v>757</v>
      </c>
      <c r="L1439" s="25">
        <v>70</v>
      </c>
      <c r="M1439" s="25">
        <v>1703</v>
      </c>
      <c r="N1439" s="25">
        <v>769</v>
      </c>
      <c r="O1439" s="25">
        <v>731</v>
      </c>
      <c r="P1439" s="25">
        <v>418</v>
      </c>
      <c r="Q1439" s="25">
        <v>449</v>
      </c>
      <c r="R1439" s="25">
        <v>874</v>
      </c>
      <c r="S1439" s="25">
        <v>394</v>
      </c>
      <c r="T1439" s="25">
        <v>1140</v>
      </c>
      <c r="U1439" s="25">
        <v>1589</v>
      </c>
      <c r="V1439" s="25">
        <v>1459</v>
      </c>
      <c r="W1439" s="25">
        <v>1345</v>
      </c>
      <c r="X1439" s="25">
        <v>0</v>
      </c>
      <c r="Y1439" s="25">
        <v>0</v>
      </c>
      <c r="Z1439" s="25">
        <v>0</v>
      </c>
      <c r="AA1439" s="25">
        <v>0</v>
      </c>
      <c r="AB1439" s="26">
        <f>'TAZ 1454 2015 Land Use'!H1439</f>
        <v>2897</v>
      </c>
      <c r="AC1439" s="25">
        <f t="shared" si="73"/>
        <v>2547</v>
      </c>
      <c r="AD1439" s="25">
        <f t="shared" si="74"/>
        <v>350</v>
      </c>
      <c r="AE1439" s="29">
        <f t="shared" si="75"/>
        <v>5</v>
      </c>
    </row>
    <row r="1440" spans="1:31" x14ac:dyDescent="0.25">
      <c r="A1440" s="23">
        <v>9</v>
      </c>
      <c r="B1440" s="25">
        <v>1439</v>
      </c>
      <c r="C1440" s="25">
        <v>0</v>
      </c>
      <c r="D1440" s="25">
        <v>0</v>
      </c>
      <c r="E1440" s="25">
        <v>0</v>
      </c>
      <c r="F1440" s="25">
        <v>0</v>
      </c>
      <c r="G1440" s="25">
        <v>0</v>
      </c>
      <c r="H1440" s="25">
        <v>0</v>
      </c>
      <c r="I1440" s="25">
        <v>0</v>
      </c>
      <c r="J1440" s="25">
        <v>0</v>
      </c>
      <c r="K1440" s="25">
        <v>0</v>
      </c>
      <c r="L1440" s="25">
        <v>0</v>
      </c>
      <c r="M1440" s="25">
        <v>0</v>
      </c>
      <c r="N1440" s="25">
        <v>0</v>
      </c>
      <c r="O1440" s="25">
        <v>0</v>
      </c>
      <c r="P1440" s="25">
        <v>0</v>
      </c>
      <c r="Q1440" s="25">
        <v>0</v>
      </c>
      <c r="R1440" s="25">
        <v>0</v>
      </c>
      <c r="S1440" s="25">
        <v>0</v>
      </c>
      <c r="T1440" s="25">
        <v>102</v>
      </c>
      <c r="U1440" s="25">
        <v>-812</v>
      </c>
      <c r="V1440" s="25">
        <v>656</v>
      </c>
      <c r="W1440" s="25">
        <v>54</v>
      </c>
      <c r="X1440" s="25">
        <v>0</v>
      </c>
      <c r="Y1440" s="25">
        <v>0</v>
      </c>
      <c r="Z1440" s="25">
        <v>0</v>
      </c>
      <c r="AA1440" s="25">
        <v>0</v>
      </c>
      <c r="AB1440" s="26">
        <f>'TAZ 1454 2015 Land Use'!H1440</f>
        <v>0</v>
      </c>
      <c r="AC1440" s="25">
        <f t="shared" si="73"/>
        <v>0</v>
      </c>
      <c r="AD1440" s="25">
        <f t="shared" si="74"/>
        <v>0</v>
      </c>
      <c r="AE1440" s="29">
        <f t="shared" si="75"/>
        <v>0</v>
      </c>
    </row>
    <row r="1441" spans="1:31" x14ac:dyDescent="0.25">
      <c r="A1441" s="23">
        <v>9</v>
      </c>
      <c r="B1441" s="25">
        <v>1440</v>
      </c>
      <c r="C1441" s="25">
        <v>2829</v>
      </c>
      <c r="D1441" s="25">
        <v>6220</v>
      </c>
      <c r="E1441" s="25">
        <v>1055</v>
      </c>
      <c r="F1441" s="25">
        <v>882</v>
      </c>
      <c r="G1441" s="25">
        <v>346</v>
      </c>
      <c r="H1441" s="25">
        <v>546</v>
      </c>
      <c r="I1441" s="25">
        <v>680</v>
      </c>
      <c r="J1441" s="25">
        <v>1212</v>
      </c>
      <c r="K1441" s="25">
        <v>840</v>
      </c>
      <c r="L1441" s="25">
        <v>97</v>
      </c>
      <c r="M1441" s="25">
        <v>2068</v>
      </c>
      <c r="N1441" s="25">
        <v>761</v>
      </c>
      <c r="O1441" s="25">
        <v>694</v>
      </c>
      <c r="P1441" s="25">
        <v>580</v>
      </c>
      <c r="Q1441" s="25">
        <v>606</v>
      </c>
      <c r="R1441" s="25">
        <v>949</v>
      </c>
      <c r="S1441" s="25">
        <v>195</v>
      </c>
      <c r="T1441" s="25">
        <v>1128</v>
      </c>
      <c r="U1441" s="25">
        <v>1104</v>
      </c>
      <c r="V1441" s="25">
        <v>2392</v>
      </c>
      <c r="W1441" s="25">
        <v>1401</v>
      </c>
      <c r="X1441" s="25">
        <v>10</v>
      </c>
      <c r="Y1441" s="25">
        <v>0</v>
      </c>
      <c r="Z1441" s="25">
        <v>0</v>
      </c>
      <c r="AA1441" s="25">
        <v>10</v>
      </c>
      <c r="AB1441" s="26">
        <f>'TAZ 1454 2015 Land Use'!H1441</f>
        <v>3279</v>
      </c>
      <c r="AC1441" s="25">
        <f t="shared" si="73"/>
        <v>2892</v>
      </c>
      <c r="AD1441" s="25">
        <f t="shared" si="74"/>
        <v>387</v>
      </c>
      <c r="AE1441" s="29">
        <f t="shared" si="75"/>
        <v>3.9896907216494846</v>
      </c>
    </row>
    <row r="1442" spans="1:31" x14ac:dyDescent="0.25">
      <c r="A1442" s="23">
        <v>9</v>
      </c>
      <c r="B1442" s="25">
        <v>1441</v>
      </c>
      <c r="C1442" s="25">
        <v>2208</v>
      </c>
      <c r="D1442" s="25">
        <v>5356</v>
      </c>
      <c r="E1442" s="25">
        <v>604</v>
      </c>
      <c r="F1442" s="25">
        <v>623</v>
      </c>
      <c r="G1442" s="25">
        <v>584</v>
      </c>
      <c r="H1442" s="25">
        <v>397</v>
      </c>
      <c r="I1442" s="25">
        <v>420</v>
      </c>
      <c r="J1442" s="25">
        <v>1011</v>
      </c>
      <c r="K1442" s="25">
        <v>678</v>
      </c>
      <c r="L1442" s="25">
        <v>99</v>
      </c>
      <c r="M1442" s="25">
        <v>1372</v>
      </c>
      <c r="N1442" s="25">
        <v>836</v>
      </c>
      <c r="O1442" s="25">
        <v>472</v>
      </c>
      <c r="P1442" s="25">
        <v>313</v>
      </c>
      <c r="Q1442" s="25">
        <v>498</v>
      </c>
      <c r="R1442" s="25">
        <v>925</v>
      </c>
      <c r="S1442" s="25">
        <v>352</v>
      </c>
      <c r="T1442" s="25">
        <v>975</v>
      </c>
      <c r="U1442" s="25">
        <v>1232</v>
      </c>
      <c r="V1442" s="25">
        <v>1883</v>
      </c>
      <c r="W1442" s="25">
        <v>914</v>
      </c>
      <c r="X1442" s="25">
        <v>0</v>
      </c>
      <c r="Y1442" s="25">
        <v>0</v>
      </c>
      <c r="Z1442" s="25">
        <v>0</v>
      </c>
      <c r="AA1442" s="25">
        <v>0</v>
      </c>
      <c r="AB1442" s="26">
        <f>'TAZ 1454 2015 Land Use'!H1442</f>
        <v>2967</v>
      </c>
      <c r="AC1442" s="25">
        <f t="shared" si="73"/>
        <v>2367</v>
      </c>
      <c r="AD1442" s="25">
        <f t="shared" si="74"/>
        <v>600</v>
      </c>
      <c r="AE1442" s="29">
        <f t="shared" si="75"/>
        <v>6.0606060606060606</v>
      </c>
    </row>
    <row r="1443" spans="1:31" x14ac:dyDescent="0.25">
      <c r="A1443" s="23">
        <v>9</v>
      </c>
      <c r="B1443" s="25">
        <v>1442</v>
      </c>
      <c r="C1443" s="25">
        <v>2306</v>
      </c>
      <c r="D1443" s="25">
        <v>6163</v>
      </c>
      <c r="E1443" s="25">
        <v>499</v>
      </c>
      <c r="F1443" s="25">
        <v>789</v>
      </c>
      <c r="G1443" s="25">
        <v>330</v>
      </c>
      <c r="H1443" s="25">
        <v>688</v>
      </c>
      <c r="I1443" s="25">
        <v>531</v>
      </c>
      <c r="J1443" s="25">
        <v>979</v>
      </c>
      <c r="K1443" s="25">
        <v>736</v>
      </c>
      <c r="L1443" s="25">
        <v>60</v>
      </c>
      <c r="M1443" s="25">
        <v>1313</v>
      </c>
      <c r="N1443" s="25">
        <v>993</v>
      </c>
      <c r="O1443" s="25">
        <v>239</v>
      </c>
      <c r="P1443" s="25">
        <v>351</v>
      </c>
      <c r="Q1443" s="25">
        <v>324</v>
      </c>
      <c r="R1443" s="25">
        <v>1392</v>
      </c>
      <c r="S1443" s="25">
        <v>279</v>
      </c>
      <c r="T1443" s="25">
        <v>1597</v>
      </c>
      <c r="U1443" s="25">
        <v>1145</v>
      </c>
      <c r="V1443" s="25">
        <v>2030</v>
      </c>
      <c r="W1443" s="25">
        <v>1112</v>
      </c>
      <c r="X1443" s="25">
        <v>0</v>
      </c>
      <c r="Y1443" s="25">
        <v>0</v>
      </c>
      <c r="Z1443" s="25">
        <v>0</v>
      </c>
      <c r="AA1443" s="25">
        <v>0</v>
      </c>
      <c r="AB1443" s="26">
        <f>'TAZ 1454 2015 Land Use'!H1443</f>
        <v>2771</v>
      </c>
      <c r="AC1443" s="25">
        <f t="shared" si="73"/>
        <v>2451</v>
      </c>
      <c r="AD1443" s="25">
        <f t="shared" si="74"/>
        <v>320</v>
      </c>
      <c r="AE1443" s="29">
        <f t="shared" si="75"/>
        <v>5.333333333333333</v>
      </c>
    </row>
    <row r="1444" spans="1:31" x14ac:dyDescent="0.25">
      <c r="A1444" s="23">
        <v>9</v>
      </c>
      <c r="B1444" s="25">
        <v>1443</v>
      </c>
      <c r="C1444" s="25">
        <v>1992</v>
      </c>
      <c r="D1444" s="25">
        <v>4395</v>
      </c>
      <c r="E1444" s="25">
        <v>776</v>
      </c>
      <c r="F1444" s="25">
        <v>583</v>
      </c>
      <c r="G1444" s="25">
        <v>281</v>
      </c>
      <c r="H1444" s="25">
        <v>352</v>
      </c>
      <c r="I1444" s="25">
        <v>665</v>
      </c>
      <c r="J1444" s="25">
        <v>670</v>
      </c>
      <c r="K1444" s="25">
        <v>585</v>
      </c>
      <c r="L1444" s="25">
        <v>72</v>
      </c>
      <c r="M1444" s="25">
        <v>1425</v>
      </c>
      <c r="N1444" s="25">
        <v>567</v>
      </c>
      <c r="O1444" s="25">
        <v>471</v>
      </c>
      <c r="P1444" s="25">
        <v>570</v>
      </c>
      <c r="Q1444" s="25">
        <v>309</v>
      </c>
      <c r="R1444" s="25">
        <v>642</v>
      </c>
      <c r="S1444" s="25">
        <v>121</v>
      </c>
      <c r="T1444" s="25">
        <v>852</v>
      </c>
      <c r="U1444" s="25">
        <v>983</v>
      </c>
      <c r="V1444" s="25">
        <v>1432</v>
      </c>
      <c r="W1444" s="25">
        <v>1007</v>
      </c>
      <c r="X1444" s="25">
        <v>0</v>
      </c>
      <c r="Y1444" s="25">
        <v>0</v>
      </c>
      <c r="Z1444" s="25">
        <v>0</v>
      </c>
      <c r="AA1444" s="25">
        <v>0</v>
      </c>
      <c r="AB1444" s="26">
        <f>'TAZ 1454 2015 Land Use'!H1444</f>
        <v>2153</v>
      </c>
      <c r="AC1444" s="25">
        <f t="shared" si="73"/>
        <v>1840</v>
      </c>
      <c r="AD1444" s="25">
        <f t="shared" si="74"/>
        <v>313</v>
      </c>
      <c r="AE1444" s="29">
        <f t="shared" si="75"/>
        <v>4.3472222222222223</v>
      </c>
    </row>
    <row r="1445" spans="1:31" x14ac:dyDescent="0.25">
      <c r="A1445" s="23">
        <v>9</v>
      </c>
      <c r="B1445" s="25">
        <v>1444</v>
      </c>
      <c r="C1445" s="25">
        <v>1954</v>
      </c>
      <c r="D1445" s="25">
        <v>4403</v>
      </c>
      <c r="E1445" s="25">
        <v>742</v>
      </c>
      <c r="F1445" s="25">
        <v>628</v>
      </c>
      <c r="G1445" s="25">
        <v>270</v>
      </c>
      <c r="H1445" s="25">
        <v>314</v>
      </c>
      <c r="I1445" s="25">
        <v>486</v>
      </c>
      <c r="J1445" s="25">
        <v>966</v>
      </c>
      <c r="K1445" s="25">
        <v>427</v>
      </c>
      <c r="L1445" s="25">
        <v>75</v>
      </c>
      <c r="M1445" s="25">
        <v>1350</v>
      </c>
      <c r="N1445" s="25">
        <v>604</v>
      </c>
      <c r="O1445" s="25">
        <v>442</v>
      </c>
      <c r="P1445" s="25">
        <v>492</v>
      </c>
      <c r="Q1445" s="25">
        <v>427</v>
      </c>
      <c r="R1445" s="25">
        <v>593</v>
      </c>
      <c r="S1445" s="25">
        <v>243</v>
      </c>
      <c r="T1445" s="25">
        <v>866</v>
      </c>
      <c r="U1445" s="25">
        <v>1072</v>
      </c>
      <c r="V1445" s="25">
        <v>1361</v>
      </c>
      <c r="W1445" s="25">
        <v>861</v>
      </c>
      <c r="X1445" s="25">
        <v>243</v>
      </c>
      <c r="Y1445" s="25">
        <v>243</v>
      </c>
      <c r="Z1445" s="25">
        <v>0</v>
      </c>
      <c r="AA1445" s="25">
        <v>0</v>
      </c>
      <c r="AB1445" s="26">
        <f>'TAZ 1454 2015 Land Use'!H1445</f>
        <v>2221</v>
      </c>
      <c r="AC1445" s="25">
        <f t="shared" si="73"/>
        <v>1820</v>
      </c>
      <c r="AD1445" s="25">
        <f t="shared" si="74"/>
        <v>401</v>
      </c>
      <c r="AE1445" s="29">
        <f t="shared" si="75"/>
        <v>5.3466666666666667</v>
      </c>
    </row>
    <row r="1446" spans="1:31" x14ac:dyDescent="0.25">
      <c r="A1446" s="23">
        <v>9</v>
      </c>
      <c r="B1446" s="25">
        <v>1445</v>
      </c>
      <c r="C1446" s="25">
        <v>2209</v>
      </c>
      <c r="D1446" s="25">
        <v>5516</v>
      </c>
      <c r="E1446" s="25">
        <v>429</v>
      </c>
      <c r="F1446" s="25">
        <v>905</v>
      </c>
      <c r="G1446" s="25">
        <v>333</v>
      </c>
      <c r="H1446" s="25">
        <v>542</v>
      </c>
      <c r="I1446" s="25">
        <v>448</v>
      </c>
      <c r="J1446" s="25">
        <v>963</v>
      </c>
      <c r="K1446" s="25">
        <v>740</v>
      </c>
      <c r="L1446" s="25">
        <v>58</v>
      </c>
      <c r="M1446" s="25">
        <v>1323</v>
      </c>
      <c r="N1446" s="25">
        <v>886</v>
      </c>
      <c r="O1446" s="25">
        <v>247</v>
      </c>
      <c r="P1446" s="25">
        <v>402</v>
      </c>
      <c r="Q1446" s="25">
        <v>491</v>
      </c>
      <c r="R1446" s="25">
        <v>1069</v>
      </c>
      <c r="S1446" s="25">
        <v>288</v>
      </c>
      <c r="T1446" s="25">
        <v>1142</v>
      </c>
      <c r="U1446" s="25">
        <v>997</v>
      </c>
      <c r="V1446" s="25">
        <v>1923</v>
      </c>
      <c r="W1446" s="25">
        <v>1166</v>
      </c>
      <c r="X1446" s="25">
        <v>0</v>
      </c>
      <c r="Y1446" s="25">
        <v>0</v>
      </c>
      <c r="Z1446" s="25">
        <v>0</v>
      </c>
      <c r="AA1446" s="25">
        <v>0</v>
      </c>
      <c r="AB1446" s="26">
        <f>'TAZ 1454 2015 Land Use'!H1446</f>
        <v>2664</v>
      </c>
      <c r="AC1446" s="25">
        <f t="shared" si="73"/>
        <v>2443</v>
      </c>
      <c r="AD1446" s="25">
        <f t="shared" si="74"/>
        <v>221</v>
      </c>
      <c r="AE1446" s="29">
        <f t="shared" si="75"/>
        <v>3.8103448275862069</v>
      </c>
    </row>
    <row r="1447" spans="1:31" x14ac:dyDescent="0.25">
      <c r="A1447" s="23">
        <v>9</v>
      </c>
      <c r="B1447" s="25">
        <v>1446</v>
      </c>
      <c r="C1447" s="25">
        <v>2522</v>
      </c>
      <c r="D1447" s="25">
        <v>5857</v>
      </c>
      <c r="E1447" s="25">
        <v>747</v>
      </c>
      <c r="F1447" s="25">
        <v>965</v>
      </c>
      <c r="G1447" s="25">
        <v>353</v>
      </c>
      <c r="H1447" s="25">
        <v>457</v>
      </c>
      <c r="I1447" s="25">
        <v>778</v>
      </c>
      <c r="J1447" s="25">
        <v>1042</v>
      </c>
      <c r="K1447" s="25">
        <v>614</v>
      </c>
      <c r="L1447" s="25">
        <v>88</v>
      </c>
      <c r="M1447" s="25">
        <v>1833</v>
      </c>
      <c r="N1447" s="25">
        <v>689</v>
      </c>
      <c r="O1447" s="25">
        <v>325</v>
      </c>
      <c r="P1447" s="25">
        <v>410</v>
      </c>
      <c r="Q1447" s="25">
        <v>486</v>
      </c>
      <c r="R1447" s="25">
        <v>1301</v>
      </c>
      <c r="S1447" s="25">
        <v>135</v>
      </c>
      <c r="T1447" s="25">
        <v>1184</v>
      </c>
      <c r="U1447" s="25">
        <v>1156</v>
      </c>
      <c r="V1447" s="25">
        <v>1801</v>
      </c>
      <c r="W1447" s="25">
        <v>1581</v>
      </c>
      <c r="X1447" s="25">
        <v>6</v>
      </c>
      <c r="Y1447" s="25">
        <v>0</v>
      </c>
      <c r="Z1447" s="25">
        <v>0</v>
      </c>
      <c r="AA1447" s="25">
        <v>6</v>
      </c>
      <c r="AB1447" s="26">
        <f>'TAZ 1454 2015 Land Use'!H1447</f>
        <v>2628</v>
      </c>
      <c r="AC1447" s="25">
        <f t="shared" si="73"/>
        <v>2270</v>
      </c>
      <c r="AD1447" s="25">
        <f t="shared" si="74"/>
        <v>358</v>
      </c>
      <c r="AE1447" s="29">
        <f t="shared" si="75"/>
        <v>4.0681818181818183</v>
      </c>
    </row>
    <row r="1448" spans="1:31" x14ac:dyDescent="0.25">
      <c r="A1448" s="23">
        <v>9</v>
      </c>
      <c r="B1448" s="25">
        <v>1447</v>
      </c>
      <c r="C1448" s="25">
        <v>958</v>
      </c>
      <c r="D1448" s="25">
        <v>2160</v>
      </c>
      <c r="E1448" s="25">
        <v>313</v>
      </c>
      <c r="F1448" s="25">
        <v>340</v>
      </c>
      <c r="G1448" s="25">
        <v>88</v>
      </c>
      <c r="H1448" s="25">
        <v>217</v>
      </c>
      <c r="I1448" s="25">
        <v>422</v>
      </c>
      <c r="J1448" s="25">
        <v>400</v>
      </c>
      <c r="K1448" s="25">
        <v>126</v>
      </c>
      <c r="L1448" s="25">
        <v>10</v>
      </c>
      <c r="M1448" s="25">
        <v>659</v>
      </c>
      <c r="N1448" s="25">
        <v>299</v>
      </c>
      <c r="O1448" s="25">
        <v>138</v>
      </c>
      <c r="P1448" s="25">
        <v>120</v>
      </c>
      <c r="Q1448" s="25">
        <v>89</v>
      </c>
      <c r="R1448" s="25">
        <v>611</v>
      </c>
      <c r="S1448" s="25">
        <v>56</v>
      </c>
      <c r="T1448" s="25">
        <v>454</v>
      </c>
      <c r="U1448" s="25">
        <v>233</v>
      </c>
      <c r="V1448" s="25">
        <v>716</v>
      </c>
      <c r="W1448" s="25">
        <v>701</v>
      </c>
      <c r="X1448" s="25">
        <v>0</v>
      </c>
      <c r="Y1448" s="25">
        <v>0</v>
      </c>
      <c r="Z1448" s="25">
        <v>0</v>
      </c>
      <c r="AA1448" s="25">
        <v>0</v>
      </c>
      <c r="AB1448" s="26">
        <f>'TAZ 1454 2015 Land Use'!H1448</f>
        <v>724</v>
      </c>
      <c r="AC1448" s="25">
        <f t="shared" si="73"/>
        <v>652</v>
      </c>
      <c r="AD1448" s="25">
        <f t="shared" si="74"/>
        <v>72</v>
      </c>
      <c r="AE1448" s="29">
        <f t="shared" si="75"/>
        <v>7.2</v>
      </c>
    </row>
    <row r="1449" spans="1:31" x14ac:dyDescent="0.25">
      <c r="A1449" s="23">
        <v>9</v>
      </c>
      <c r="B1449" s="25">
        <v>1448</v>
      </c>
      <c r="C1449" s="25">
        <v>4396</v>
      </c>
      <c r="D1449" s="25">
        <v>7702</v>
      </c>
      <c r="E1449" s="25">
        <v>2043</v>
      </c>
      <c r="F1449" s="25">
        <v>1829</v>
      </c>
      <c r="G1449" s="25">
        <v>356</v>
      </c>
      <c r="H1449" s="25">
        <v>168</v>
      </c>
      <c r="I1449" s="25">
        <v>1136</v>
      </c>
      <c r="J1449" s="25">
        <v>2063</v>
      </c>
      <c r="K1449" s="25">
        <v>1159</v>
      </c>
      <c r="L1449" s="25">
        <v>38</v>
      </c>
      <c r="M1449" s="25">
        <v>3935</v>
      </c>
      <c r="N1449" s="25">
        <v>461</v>
      </c>
      <c r="O1449" s="25">
        <v>760</v>
      </c>
      <c r="P1449" s="25">
        <v>943</v>
      </c>
      <c r="Q1449" s="25">
        <v>967</v>
      </c>
      <c r="R1449" s="25">
        <v>1726</v>
      </c>
      <c r="S1449" s="25">
        <v>224</v>
      </c>
      <c r="T1449" s="25">
        <v>411</v>
      </c>
      <c r="U1449" s="25">
        <v>2012</v>
      </c>
      <c r="V1449" s="25">
        <v>2918</v>
      </c>
      <c r="W1449" s="25">
        <v>2137</v>
      </c>
      <c r="X1449" s="25">
        <v>13</v>
      </c>
      <c r="Y1449" s="25">
        <v>0</v>
      </c>
      <c r="Z1449" s="25">
        <v>0</v>
      </c>
      <c r="AA1449" s="25">
        <v>13</v>
      </c>
      <c r="AB1449" s="26">
        <f>'TAZ 1454 2015 Land Use'!H1449</f>
        <v>4699</v>
      </c>
      <c r="AC1449" s="25">
        <f t="shared" si="73"/>
        <v>4381</v>
      </c>
      <c r="AD1449" s="25">
        <f t="shared" si="74"/>
        <v>318</v>
      </c>
      <c r="AE1449" s="29">
        <f t="shared" si="75"/>
        <v>8.3684210526315788</v>
      </c>
    </row>
    <row r="1450" spans="1:31" x14ac:dyDescent="0.25">
      <c r="A1450" s="23">
        <v>9</v>
      </c>
      <c r="B1450" s="25">
        <v>1449</v>
      </c>
      <c r="C1450" s="25">
        <v>1015</v>
      </c>
      <c r="D1450" s="25">
        <v>2571</v>
      </c>
      <c r="E1450" s="25">
        <v>353</v>
      </c>
      <c r="F1450" s="25">
        <v>264</v>
      </c>
      <c r="G1450" s="25">
        <v>220</v>
      </c>
      <c r="H1450" s="25">
        <v>178</v>
      </c>
      <c r="I1450" s="25">
        <v>268</v>
      </c>
      <c r="J1450" s="25">
        <v>557</v>
      </c>
      <c r="K1450" s="25">
        <v>183</v>
      </c>
      <c r="L1450" s="25">
        <v>7</v>
      </c>
      <c r="M1450" s="25">
        <v>626</v>
      </c>
      <c r="N1450" s="25">
        <v>389</v>
      </c>
      <c r="O1450" s="25">
        <v>608</v>
      </c>
      <c r="P1450" s="25">
        <v>207</v>
      </c>
      <c r="Q1450" s="25">
        <v>96</v>
      </c>
      <c r="R1450" s="25">
        <v>104</v>
      </c>
      <c r="S1450" s="25">
        <v>215</v>
      </c>
      <c r="T1450" s="25">
        <v>605</v>
      </c>
      <c r="U1450" s="25">
        <v>798</v>
      </c>
      <c r="V1450" s="25">
        <v>717</v>
      </c>
      <c r="W1450" s="25">
        <v>236</v>
      </c>
      <c r="X1450" s="25">
        <v>0</v>
      </c>
      <c r="Y1450" s="25">
        <v>0</v>
      </c>
      <c r="Z1450" s="25">
        <v>0</v>
      </c>
      <c r="AA1450" s="25">
        <v>0</v>
      </c>
      <c r="AB1450" s="26">
        <f>'TAZ 1454 2015 Land Use'!H1450</f>
        <v>1023</v>
      </c>
      <c r="AC1450" s="25">
        <f t="shared" si="73"/>
        <v>923</v>
      </c>
      <c r="AD1450" s="25">
        <f t="shared" si="74"/>
        <v>100</v>
      </c>
      <c r="AE1450" s="29">
        <f t="shared" si="75"/>
        <v>14.285714285714286</v>
      </c>
    </row>
    <row r="1451" spans="1:31" x14ac:dyDescent="0.25">
      <c r="A1451" s="23">
        <v>9</v>
      </c>
      <c r="B1451" s="25">
        <v>1450</v>
      </c>
      <c r="C1451" s="25">
        <v>2812</v>
      </c>
      <c r="D1451" s="25">
        <v>6583</v>
      </c>
      <c r="E1451" s="25">
        <v>861</v>
      </c>
      <c r="F1451" s="25">
        <v>894</v>
      </c>
      <c r="G1451" s="25">
        <v>497</v>
      </c>
      <c r="H1451" s="25">
        <v>560</v>
      </c>
      <c r="I1451" s="25">
        <v>726</v>
      </c>
      <c r="J1451" s="25">
        <v>1023</v>
      </c>
      <c r="K1451" s="25">
        <v>970</v>
      </c>
      <c r="L1451" s="25">
        <v>93</v>
      </c>
      <c r="M1451" s="25">
        <v>1923</v>
      </c>
      <c r="N1451" s="25">
        <v>889</v>
      </c>
      <c r="O1451" s="25">
        <v>517</v>
      </c>
      <c r="P1451" s="25">
        <v>462</v>
      </c>
      <c r="Q1451" s="25">
        <v>427</v>
      </c>
      <c r="R1451" s="25">
        <v>1406</v>
      </c>
      <c r="S1451" s="25">
        <v>270</v>
      </c>
      <c r="T1451" s="25">
        <v>1305</v>
      </c>
      <c r="U1451" s="25">
        <v>1446</v>
      </c>
      <c r="V1451" s="25">
        <v>2268</v>
      </c>
      <c r="W1451" s="25">
        <v>1294</v>
      </c>
      <c r="X1451" s="25">
        <v>13</v>
      </c>
      <c r="Y1451" s="25">
        <v>0</v>
      </c>
      <c r="Z1451" s="25">
        <v>0</v>
      </c>
      <c r="AA1451" s="25">
        <v>13</v>
      </c>
      <c r="AB1451" s="26">
        <f>'TAZ 1454 2015 Land Use'!H1451</f>
        <v>3415</v>
      </c>
      <c r="AC1451" s="25">
        <f t="shared" si="73"/>
        <v>2963</v>
      </c>
      <c r="AD1451" s="25">
        <f t="shared" si="74"/>
        <v>452</v>
      </c>
      <c r="AE1451" s="29">
        <f t="shared" si="75"/>
        <v>4.860215053763441</v>
      </c>
    </row>
    <row r="1452" spans="1:31" x14ac:dyDescent="0.25">
      <c r="A1452" s="23">
        <v>9</v>
      </c>
      <c r="B1452" s="25">
        <v>1451</v>
      </c>
      <c r="C1452" s="25">
        <v>1853</v>
      </c>
      <c r="D1452" s="25">
        <v>4719</v>
      </c>
      <c r="E1452" s="25">
        <v>509</v>
      </c>
      <c r="F1452" s="25">
        <v>628</v>
      </c>
      <c r="G1452" s="25">
        <v>250</v>
      </c>
      <c r="H1452" s="25">
        <v>466</v>
      </c>
      <c r="I1452" s="25">
        <v>398</v>
      </c>
      <c r="J1452" s="25">
        <v>699</v>
      </c>
      <c r="K1452" s="25">
        <v>677</v>
      </c>
      <c r="L1452" s="25">
        <v>79</v>
      </c>
      <c r="M1452" s="25">
        <v>1248</v>
      </c>
      <c r="N1452" s="25">
        <v>605</v>
      </c>
      <c r="O1452" s="25">
        <v>256</v>
      </c>
      <c r="P1452" s="25">
        <v>221</v>
      </c>
      <c r="Q1452" s="25">
        <v>418</v>
      </c>
      <c r="R1452" s="25">
        <v>958</v>
      </c>
      <c r="S1452" s="25">
        <v>248</v>
      </c>
      <c r="T1452" s="25">
        <v>942</v>
      </c>
      <c r="U1452" s="25">
        <v>1155</v>
      </c>
      <c r="V1452" s="25">
        <v>1521</v>
      </c>
      <c r="W1452" s="25">
        <v>853</v>
      </c>
      <c r="X1452" s="25">
        <v>0</v>
      </c>
      <c r="Y1452" s="25">
        <v>0</v>
      </c>
      <c r="Z1452" s="25">
        <v>0</v>
      </c>
      <c r="AA1452" s="25">
        <v>0</v>
      </c>
      <c r="AB1452" s="26">
        <f>'TAZ 1454 2015 Land Use'!H1452</f>
        <v>2488</v>
      </c>
      <c r="AC1452" s="25">
        <f t="shared" si="73"/>
        <v>2053</v>
      </c>
      <c r="AD1452" s="25">
        <f t="shared" si="74"/>
        <v>435</v>
      </c>
      <c r="AE1452" s="29">
        <f t="shared" si="75"/>
        <v>5.5063291139240507</v>
      </c>
    </row>
    <row r="1453" spans="1:31" x14ac:dyDescent="0.25">
      <c r="A1453" s="23">
        <v>9</v>
      </c>
      <c r="B1453" s="25">
        <v>1452</v>
      </c>
      <c r="C1453" s="25">
        <v>2137</v>
      </c>
      <c r="D1453" s="25">
        <v>4540</v>
      </c>
      <c r="E1453" s="25">
        <v>795</v>
      </c>
      <c r="F1453" s="25">
        <v>725</v>
      </c>
      <c r="G1453" s="25">
        <v>288</v>
      </c>
      <c r="H1453" s="25">
        <v>329</v>
      </c>
      <c r="I1453" s="25">
        <v>512</v>
      </c>
      <c r="J1453" s="25">
        <v>1013</v>
      </c>
      <c r="K1453" s="25">
        <v>569</v>
      </c>
      <c r="L1453" s="25">
        <v>43</v>
      </c>
      <c r="M1453" s="25">
        <v>1632</v>
      </c>
      <c r="N1453" s="25">
        <v>505</v>
      </c>
      <c r="O1453" s="25">
        <v>198</v>
      </c>
      <c r="P1453" s="25">
        <v>375</v>
      </c>
      <c r="Q1453" s="25">
        <v>492</v>
      </c>
      <c r="R1453" s="25">
        <v>1072</v>
      </c>
      <c r="S1453" s="25">
        <v>242</v>
      </c>
      <c r="T1453" s="25">
        <v>723</v>
      </c>
      <c r="U1453" s="25">
        <v>854</v>
      </c>
      <c r="V1453" s="25">
        <v>1632</v>
      </c>
      <c r="W1453" s="25">
        <v>1089</v>
      </c>
      <c r="X1453" s="25">
        <v>5</v>
      </c>
      <c r="Y1453" s="25">
        <v>0</v>
      </c>
      <c r="Z1453" s="25">
        <v>0</v>
      </c>
      <c r="AA1453" s="25">
        <v>5</v>
      </c>
      <c r="AB1453" s="26">
        <f>'TAZ 1454 2015 Land Use'!H1453</f>
        <v>2352</v>
      </c>
      <c r="AC1453" s="25">
        <f t="shared" si="73"/>
        <v>2151</v>
      </c>
      <c r="AD1453" s="25">
        <f t="shared" si="74"/>
        <v>201</v>
      </c>
      <c r="AE1453" s="29">
        <f t="shared" si="75"/>
        <v>4.6744186046511631</v>
      </c>
    </row>
    <row r="1454" spans="1:31" x14ac:dyDescent="0.25">
      <c r="A1454" s="23">
        <v>9</v>
      </c>
      <c r="B1454" s="25">
        <v>1453</v>
      </c>
      <c r="C1454" s="25">
        <v>246</v>
      </c>
      <c r="D1454" s="25">
        <v>572</v>
      </c>
      <c r="E1454" s="25">
        <v>70</v>
      </c>
      <c r="F1454" s="25">
        <v>125</v>
      </c>
      <c r="G1454" s="25">
        <v>28</v>
      </c>
      <c r="H1454" s="25">
        <v>23</v>
      </c>
      <c r="I1454" s="25">
        <v>79</v>
      </c>
      <c r="J1454" s="25">
        <v>76</v>
      </c>
      <c r="K1454" s="25">
        <v>68</v>
      </c>
      <c r="L1454" s="25">
        <v>23</v>
      </c>
      <c r="M1454" s="25">
        <v>176</v>
      </c>
      <c r="N1454" s="25">
        <v>70</v>
      </c>
      <c r="O1454" s="25">
        <v>39</v>
      </c>
      <c r="P1454" s="25">
        <v>37</v>
      </c>
      <c r="Q1454" s="25">
        <v>83</v>
      </c>
      <c r="R1454" s="25">
        <v>87</v>
      </c>
      <c r="S1454" s="25">
        <v>0</v>
      </c>
      <c r="T1454" s="25">
        <v>122</v>
      </c>
      <c r="U1454" s="25">
        <v>188</v>
      </c>
      <c r="V1454" s="25">
        <v>108</v>
      </c>
      <c r="W1454" s="25">
        <v>154</v>
      </c>
      <c r="X1454" s="25">
        <v>76</v>
      </c>
      <c r="Y1454" s="25">
        <v>28</v>
      </c>
      <c r="Z1454" s="25">
        <v>0</v>
      </c>
      <c r="AA1454" s="25">
        <v>48</v>
      </c>
      <c r="AB1454" s="26">
        <f>'TAZ 1454 2015 Land Use'!H1454</f>
        <v>339</v>
      </c>
      <c r="AC1454" s="25">
        <f t="shared" si="73"/>
        <v>212</v>
      </c>
      <c r="AD1454" s="25">
        <f t="shared" si="74"/>
        <v>127</v>
      </c>
      <c r="AE1454" s="29">
        <f t="shared" si="75"/>
        <v>5.5217391304347823</v>
      </c>
    </row>
    <row r="1455" spans="1:31" x14ac:dyDescent="0.25">
      <c r="A1455" s="23">
        <v>9</v>
      </c>
      <c r="B1455" s="25">
        <v>1454</v>
      </c>
      <c r="C1455" s="25">
        <v>898</v>
      </c>
      <c r="D1455" s="25">
        <v>2085</v>
      </c>
      <c r="E1455" s="25">
        <v>331</v>
      </c>
      <c r="F1455" s="25">
        <v>349</v>
      </c>
      <c r="G1455" s="25">
        <v>114</v>
      </c>
      <c r="H1455" s="25">
        <v>104</v>
      </c>
      <c r="I1455" s="25">
        <v>280</v>
      </c>
      <c r="J1455" s="25">
        <v>350</v>
      </c>
      <c r="K1455" s="25">
        <v>236</v>
      </c>
      <c r="L1455" s="25">
        <v>32</v>
      </c>
      <c r="M1455" s="25">
        <v>787</v>
      </c>
      <c r="N1455" s="25">
        <v>111</v>
      </c>
      <c r="O1455" s="25">
        <v>270</v>
      </c>
      <c r="P1455" s="25">
        <v>203</v>
      </c>
      <c r="Q1455" s="25">
        <v>200</v>
      </c>
      <c r="R1455" s="25">
        <v>225</v>
      </c>
      <c r="S1455" s="25">
        <v>100</v>
      </c>
      <c r="T1455" s="25">
        <v>134</v>
      </c>
      <c r="U1455" s="25">
        <v>483</v>
      </c>
      <c r="V1455" s="25">
        <v>475</v>
      </c>
      <c r="W1455" s="25">
        <v>893</v>
      </c>
      <c r="X1455" s="25">
        <v>195</v>
      </c>
      <c r="Y1455" s="25">
        <v>0</v>
      </c>
      <c r="Z1455" s="25">
        <v>0</v>
      </c>
      <c r="AA1455" s="25">
        <v>195</v>
      </c>
      <c r="AB1455" s="26">
        <f>'TAZ 1454 2015 Land Use'!H1455</f>
        <v>1080</v>
      </c>
      <c r="AC1455" s="25">
        <f t="shared" si="73"/>
        <v>822</v>
      </c>
      <c r="AD1455" s="25">
        <f t="shared" si="74"/>
        <v>258</v>
      </c>
      <c r="AE1455" s="29">
        <f t="shared" si="75"/>
        <v>8.0625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Sources</vt:lpstr>
      <vt:lpstr>TAZ 1454 2015 Land Use</vt:lpstr>
      <vt:lpstr>2015 County Summary</vt:lpstr>
      <vt:lpstr>2015 District Summary</vt:lpstr>
      <vt:lpstr>2010 District Summary</vt:lpstr>
      <vt:lpstr>2010 and 2015 Dist. Comparison</vt:lpstr>
      <vt:lpstr>TAZ1454 2015 Popsim Vars</vt:lpstr>
    </vt:vector>
  </TitlesOfParts>
  <Company>MTC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Shimon Israel</dc:creator>
  <cp:lastModifiedBy>Lisa Zorn</cp:lastModifiedBy>
  <dcterms:created xsi:type="dcterms:W3CDTF">2018-10-30T14:10:47Z</dcterms:created>
  <dcterms:modified xsi:type="dcterms:W3CDTF">2019-03-15T23:43:51Z</dcterms:modified>
</cp:coreProperties>
</file>