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tsang\Downloads\All Aboard VO\"/>
    </mc:Choice>
  </mc:AlternateContent>
  <xr:revisionPtr revIDLastSave="0" documentId="8_{5D1FA314-FD0B-49F3-951B-8E1FB23A6983}" xr6:coauthVersionLast="47" xr6:coauthVersionMax="47" xr10:uidLastSave="{00000000-0000-0000-0000-000000000000}"/>
  <bookViews>
    <workbookView xWindow="-110" yWindow="-110" windowWidth="22780" windowHeight="14660" xr2:uid="{0F0A9957-56E7-4C48-967B-2AB2A1965C2F}"/>
  </bookViews>
  <sheets>
    <sheet name="Inputs_for_tollcalib" sheetId="1" r:id="rId1"/>
  </sheets>
  <externalReferences>
    <externalReference r:id="rId2"/>
  </externalReferences>
  <definedNames>
    <definedName name="_xlnm._FilterDatabase" localSheetId="0" hidden="1">Inputs_for_tollcalib!$A$1:$E$151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E8" i="1"/>
  <c r="B9" i="1"/>
  <c r="E9" i="1"/>
  <c r="B10" i="1"/>
  <c r="E10" i="1"/>
  <c r="B11" i="1"/>
  <c r="E11" i="1"/>
  <c r="B12" i="1"/>
  <c r="E12" i="1"/>
  <c r="B13" i="1"/>
  <c r="E13" i="1"/>
  <c r="B14" i="1"/>
  <c r="E14" i="1"/>
  <c r="B15" i="1"/>
  <c r="E15" i="1"/>
  <c r="B16" i="1"/>
  <c r="E16" i="1"/>
  <c r="B17" i="1"/>
  <c r="E17" i="1"/>
  <c r="B18" i="1"/>
  <c r="E18" i="1"/>
  <c r="B19" i="1"/>
  <c r="E19" i="1"/>
  <c r="B20" i="1"/>
  <c r="E20" i="1"/>
  <c r="B21" i="1"/>
  <c r="E21" i="1"/>
  <c r="B22" i="1"/>
  <c r="E22" i="1"/>
  <c r="B23" i="1"/>
  <c r="E23" i="1"/>
  <c r="B24" i="1"/>
  <c r="E24" i="1"/>
  <c r="B25" i="1"/>
  <c r="E25" i="1"/>
  <c r="B26" i="1"/>
  <c r="E26" i="1"/>
  <c r="B27" i="1"/>
  <c r="E27" i="1"/>
  <c r="B28" i="1"/>
  <c r="E28" i="1"/>
  <c r="B29" i="1"/>
  <c r="E29" i="1"/>
  <c r="B30" i="1"/>
  <c r="E30" i="1"/>
  <c r="B31" i="1"/>
  <c r="E31" i="1"/>
  <c r="B32" i="1"/>
  <c r="E32" i="1"/>
  <c r="B33" i="1"/>
  <c r="E33" i="1"/>
  <c r="B34" i="1"/>
  <c r="E34" i="1"/>
  <c r="B35" i="1"/>
  <c r="E35" i="1"/>
  <c r="B36" i="1"/>
  <c r="E36" i="1"/>
  <c r="B37" i="1"/>
  <c r="E37" i="1"/>
  <c r="B38" i="1"/>
  <c r="E38" i="1"/>
  <c r="B39" i="1"/>
  <c r="E39" i="1"/>
  <c r="B40" i="1"/>
  <c r="E40" i="1"/>
  <c r="B41" i="1"/>
  <c r="E41" i="1"/>
  <c r="B42" i="1"/>
  <c r="E42" i="1"/>
  <c r="B43" i="1"/>
  <c r="E43" i="1"/>
  <c r="B44" i="1"/>
  <c r="E44" i="1"/>
  <c r="B45" i="1"/>
  <c r="E45" i="1"/>
  <c r="B46" i="1"/>
  <c r="B47" i="1"/>
  <c r="B48" i="1"/>
  <c r="B49" i="1"/>
  <c r="B50" i="1"/>
  <c r="E50" i="1"/>
  <c r="B51" i="1"/>
  <c r="E51" i="1"/>
  <c r="B52" i="1"/>
  <c r="E52" i="1"/>
  <c r="B53" i="1"/>
  <c r="E53" i="1"/>
  <c r="B54" i="1"/>
  <c r="E54" i="1"/>
  <c r="B55" i="1"/>
  <c r="E55" i="1"/>
  <c r="B56" i="1"/>
  <c r="B57" i="1"/>
  <c r="B58" i="1"/>
  <c r="B59" i="1"/>
  <c r="B60" i="1"/>
  <c r="B61" i="1"/>
  <c r="B62" i="1"/>
  <c r="E62" i="1"/>
  <c r="B63" i="1"/>
  <c r="E63" i="1"/>
  <c r="B64" i="1"/>
  <c r="E64" i="1"/>
  <c r="B65" i="1"/>
  <c r="E65" i="1"/>
  <c r="B66" i="1"/>
  <c r="E66" i="1"/>
  <c r="B67" i="1"/>
  <c r="E67" i="1"/>
  <c r="B68" i="1"/>
  <c r="B69" i="1"/>
  <c r="B70" i="1"/>
  <c r="B71" i="1"/>
  <c r="B72" i="1"/>
  <c r="E72" i="1"/>
  <c r="B73" i="1"/>
  <c r="E73" i="1"/>
  <c r="B74" i="1"/>
  <c r="B75" i="1"/>
  <c r="B76" i="1"/>
  <c r="B77" i="1"/>
  <c r="B78" i="1"/>
  <c r="E78" i="1"/>
  <c r="B79" i="1"/>
  <c r="E79" i="1"/>
  <c r="B80" i="1"/>
  <c r="E80" i="1"/>
  <c r="B81" i="1"/>
  <c r="E81" i="1"/>
  <c r="B82" i="1"/>
  <c r="E82" i="1"/>
  <c r="B83" i="1"/>
  <c r="E83" i="1"/>
  <c r="B84" i="1"/>
  <c r="E84" i="1"/>
  <c r="B85" i="1"/>
  <c r="E85" i="1"/>
  <c r="B86" i="1"/>
  <c r="E86" i="1"/>
  <c r="B87" i="1"/>
  <c r="E87" i="1"/>
  <c r="B88" i="1"/>
  <c r="B89" i="1"/>
  <c r="B90" i="1"/>
  <c r="B91" i="1"/>
  <c r="B92" i="1"/>
  <c r="B93" i="1"/>
  <c r="B94" i="1"/>
  <c r="E94" i="1"/>
  <c r="B95" i="1"/>
  <c r="E95" i="1"/>
  <c r="B96" i="1"/>
  <c r="E96" i="1"/>
  <c r="B97" i="1"/>
  <c r="E97" i="1"/>
  <c r="B98" i="1"/>
  <c r="E98" i="1"/>
  <c r="B99" i="1"/>
  <c r="E99" i="1"/>
  <c r="B100" i="1"/>
  <c r="E100" i="1"/>
  <c r="B101" i="1"/>
  <c r="E101" i="1"/>
  <c r="B102" i="1"/>
  <c r="E102" i="1"/>
  <c r="B103" i="1"/>
  <c r="E103" i="1"/>
  <c r="B104" i="1"/>
  <c r="E104" i="1"/>
  <c r="B105" i="1"/>
  <c r="E105" i="1"/>
  <c r="B106" i="1"/>
  <c r="E106" i="1"/>
  <c r="B107" i="1"/>
  <c r="E107" i="1"/>
  <c r="B108" i="1"/>
  <c r="B109" i="1"/>
  <c r="B110" i="1"/>
  <c r="E110" i="1"/>
  <c r="B111" i="1"/>
  <c r="E111" i="1"/>
  <c r="B112" i="1"/>
  <c r="E112" i="1"/>
  <c r="B113" i="1"/>
  <c r="E113" i="1"/>
  <c r="B114" i="1"/>
  <c r="E114" i="1"/>
  <c r="B115" i="1"/>
  <c r="E115" i="1"/>
  <c r="B116" i="1"/>
  <c r="E116" i="1"/>
  <c r="B117" i="1"/>
  <c r="E117" i="1"/>
  <c r="B118" i="1"/>
  <c r="E118" i="1"/>
  <c r="B119" i="1"/>
  <c r="E119" i="1"/>
  <c r="B120" i="1"/>
  <c r="E120" i="1"/>
  <c r="B121" i="1"/>
  <c r="E121" i="1"/>
  <c r="B122" i="1"/>
  <c r="E122" i="1"/>
  <c r="B123" i="1"/>
  <c r="E123" i="1"/>
  <c r="B124" i="1"/>
  <c r="E124" i="1"/>
  <c r="B125" i="1"/>
  <c r="E125" i="1"/>
  <c r="B126" i="1"/>
  <c r="E126" i="1"/>
  <c r="B127" i="1"/>
  <c r="E127" i="1"/>
  <c r="B128" i="1"/>
  <c r="E128" i="1"/>
  <c r="B129" i="1"/>
  <c r="E129" i="1"/>
  <c r="B130" i="1"/>
  <c r="E130" i="1"/>
  <c r="B131" i="1"/>
  <c r="E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</calcChain>
</file>

<file path=xl/sharedStrings.xml><?xml version="1.0" encoding="utf-8"?>
<sst xmlns="http://schemas.openxmlformats.org/spreadsheetml/2006/main" count="187" uniqueCount="156">
  <si>
    <t>SR92 SM - I-280 Interchange to US101 Interchange - WB</t>
  </si>
  <si>
    <t>SR92 SM - I-280 Interchange to US101 Interchange - EB</t>
  </si>
  <si>
    <t>I-280 SM - Millbrae Ave to SM County Line - WB</t>
  </si>
  <si>
    <t>I-280 SM - Millbrae Ave to SM County Line - EB</t>
  </si>
  <si>
    <t>US101 SF - Golden Gate Bridge to Richardson Ave - SB</t>
  </si>
  <si>
    <t>US101 SF - Golden Gate Bridge to Richardson Ave - NB</t>
  </si>
  <si>
    <t>SR4 CC - SR160 Interchange to Vasco Rd - WB</t>
  </si>
  <si>
    <t>SR4 CC - SR160 Interchange to Vasco Rd - EB</t>
  </si>
  <si>
    <t>SR242 CC - I680 to SR4 - WB</t>
  </si>
  <si>
    <t>SR242 CC - I680 to SR4 - EB</t>
  </si>
  <si>
    <t>US101 MN - I-580 Interchange to SR116 - SB</t>
  </si>
  <si>
    <t>US101 MN - I-580 Interchange to SR116 - NB</t>
  </si>
  <si>
    <t>I-880 ALA - Hegenberger to SFOBB Toll Plaza - SB</t>
  </si>
  <si>
    <t>I-880 ALA - Hegenberger to SFOBB Toll Plaza - NB</t>
  </si>
  <si>
    <t>I-980 ALA - SB</t>
  </si>
  <si>
    <t>I-980 ALA - NB</t>
  </si>
  <si>
    <t>Yes</t>
  </si>
  <si>
    <t>SR92 - San Mateo Bridge WB Exit - WB</t>
  </si>
  <si>
    <t>SR92 - San Mateo Bridge EB Approach - EB</t>
  </si>
  <si>
    <t>SR92 - San Mateo Bridge - WB</t>
  </si>
  <si>
    <t>SR92 - San Mateo Bridge - EB</t>
  </si>
  <si>
    <t>SR92 - San Mateo Bridge WB Approach - WB</t>
  </si>
  <si>
    <t>SR92 - San Mateo Bridge EB Exit - EB</t>
  </si>
  <si>
    <t>I-880 SCL - I-280 Interchange to US101 Interchange - SB</t>
  </si>
  <si>
    <t>I-880 SCL - I-280 Interchange to US101 Interchange - NB</t>
  </si>
  <si>
    <t>I-880 SCL - US101 Interchange to SR237 - SB</t>
  </si>
  <si>
    <t>I-880 SCL - US101 Interchange to SR237 - NB</t>
  </si>
  <si>
    <t>I-880 SCL - SR237 to SR262 Mission Blvd - SB</t>
  </si>
  <si>
    <t>I-880 SCL - SR237 to SR262 Mission Blvd - NB</t>
  </si>
  <si>
    <t>I-880 ALA - SR262 Mission Blvd to Dumbarton Bridge - SB</t>
  </si>
  <si>
    <t>I-880 ALA - SR262 Mission Blvd to Dumbarton Bridge - NB</t>
  </si>
  <si>
    <t>I-880 ALA - Dumbarton Bridge to SM Bridge - SB</t>
  </si>
  <si>
    <t>I-880 ALA - Dumbarton Bridge to SM Bridge - NB</t>
  </si>
  <si>
    <t>I-880 ALA - SM Bridge to Hegenberger - SB</t>
  </si>
  <si>
    <t>I-880 ALA - SM Bridge to Hegenberger - NB</t>
  </si>
  <si>
    <t>SR87 - US101 Interchange to SR85 - SB</t>
  </si>
  <si>
    <t>SR87 - US101 Interchange to SR85 - NB</t>
  </si>
  <si>
    <t>SR85 - SR87 to US101 Interchange - WB</t>
  </si>
  <si>
    <t>SR85 - SR87 to US101 Interchange - EB</t>
  </si>
  <si>
    <t>SR85 - I-280 Interchange to SR87 - WB</t>
  </si>
  <si>
    <t>SR85 - I-280 Interchange to SR87 - EB</t>
  </si>
  <si>
    <t>SR85 - US101 Interchange to I-280 Interchange - WB</t>
  </si>
  <si>
    <t>SR85 - US101 Interchange to I-280 Interchange - EB</t>
  </si>
  <si>
    <t>SR84 - Dumbarton Bridge and SM Exit - WB</t>
  </si>
  <si>
    <t>SR84 - Dumbarton Bridge SM Approach - EB</t>
  </si>
  <si>
    <t>SR84 - Dumbarton Bridge - WB</t>
  </si>
  <si>
    <t>SR84 - Dumbarton Bridge - EB</t>
  </si>
  <si>
    <t>I-680 SCL - US101 to Alameda County Line - SB</t>
  </si>
  <si>
    <t>I-680 SCL - US101 to Alameda County Line - NB</t>
  </si>
  <si>
    <t>I-680 ALA - SCL County Line to SR84 - SB</t>
  </si>
  <si>
    <t>I-680 ALA - SCL County Line to SR84 - NB</t>
  </si>
  <si>
    <t>I-680 ALA - SR84 to Alcosta (San Ramon) - SB</t>
  </si>
  <si>
    <t>I-680 ALA - SR84 to Alcosta (San Ramon) - NB</t>
  </si>
  <si>
    <t>I-680 CC - Alcosta (San Ramon) to Livorna (Alamo) - SB</t>
  </si>
  <si>
    <t>I-680 CC - Alcosta (San Ramon) to Livorna (Alamo) - NB</t>
  </si>
  <si>
    <t>I-680 CC - Livorna (Alamo) to Marina Vista  - SB</t>
  </si>
  <si>
    <t>I-680 CC - Livorna (Alamo) to Marina Vista  - NB</t>
  </si>
  <si>
    <t>I-680 CC - Benicia Martinez Bridge to I-80 Interchange - SB</t>
  </si>
  <si>
    <t>I-680 CC - Benicia Martinez Bridge to I-80 Interchange - NB</t>
  </si>
  <si>
    <t>I-580 - Central Ave to I-80 Albany - WB</t>
  </si>
  <si>
    <t>I-580 - Central Ave to I-80 Albany - EB</t>
  </si>
  <si>
    <t>I-580 - SR Bridge Toll Plaza to Central Ave - WB</t>
  </si>
  <si>
    <t>I-580 - SR Bridge Toll Plaza to Central Ave - EB</t>
  </si>
  <si>
    <t>I-580 - US101 Marin to SR Bridge Toll Plaza - WB</t>
  </si>
  <si>
    <t>I-580 - US101 Marin to SR Bridge Toll Plaza - EB</t>
  </si>
  <si>
    <t>I-580 - Greenville to SJ County Line - WB</t>
  </si>
  <si>
    <t>I-580 - Greenville to SJ County Line - EB</t>
  </si>
  <si>
    <t>I-580 - I-680 Interchange to Greenville - WB</t>
  </si>
  <si>
    <t>I-580 - I-680 Interchange to Greenville - EB</t>
  </si>
  <si>
    <t>I-580 - I-238 Interchange to I-680 Interchange - WB</t>
  </si>
  <si>
    <t>I-580 - I-238 Interchange to I-680 Interchange - EB</t>
  </si>
  <si>
    <t>I-580 - SR24 Interchange to I-238 Interchange - WB</t>
  </si>
  <si>
    <t>I-580 - SR24 Interchange to I-238 Interchange - EB</t>
  </si>
  <si>
    <t>I-580 - SFOBB toll plaza to SR24 Interchange - WB</t>
  </si>
  <si>
    <t>I-580 - SFOBB toll plaza to SR24 Interchange - EB</t>
  </si>
  <si>
    <t>SR4 - Morello Ave to  I-680 (Grayson Creek) - WB</t>
  </si>
  <si>
    <t>SR4 - Morello Ave to  I-680 (Grayson Creek) - EB</t>
  </si>
  <si>
    <t>SR4 - I-680 (Grayson Creek) to Port Chicago - WB</t>
  </si>
  <si>
    <t>SR4 - I-680 (Grayson Creek) to Port Chicago - EB</t>
  </si>
  <si>
    <t>SR4 - Port Chicago to Hillcrest Ave - WB</t>
  </si>
  <si>
    <t>SR4 - Port Chicago to Hillcrest Ave - EB</t>
  </si>
  <si>
    <t>I-380 SM - I-280 Interchange to US101 Interchange - WB</t>
  </si>
  <si>
    <t>I-380 SM - I-280 Interchange to US101 Interchange - EB</t>
  </si>
  <si>
    <t>I-280 SF - I-380 Interchange to US101 Interchange - SB</t>
  </si>
  <si>
    <t>I-280 SF - I-380 Interchange to US101 Interchange - NB</t>
  </si>
  <si>
    <t>I-280 SCL - US101 to Magdalena Ave (Loyola) - SB</t>
  </si>
  <si>
    <t>I-280 SCL - US101 to Magdalena Ave (Loyola) - NB</t>
  </si>
  <si>
    <t>I-280 SCL - Magdalena Ave (Loyola) to SM County Line - SB</t>
  </si>
  <si>
    <t>I-280 SCL - Magdalena Ave (Loyola) to SM County Line - NB</t>
  </si>
  <si>
    <t>I-280 SF - US101 Interchange to 4th and King - SB</t>
  </si>
  <si>
    <t>I-280 SF - US101 Interchange to 4th and King - NB</t>
  </si>
  <si>
    <t>SR24 - SR13 Interchange to I-680 Interchange - WB</t>
  </si>
  <si>
    <t>SR24 - SR13 Interchange to I-680 Interchange - EB</t>
  </si>
  <si>
    <t>SR24 - I-580 Interchange to SR13 Interchange - WB</t>
  </si>
  <si>
    <t>SR24 - I-580 Interchange to SR13 Interchange - EB</t>
  </si>
  <si>
    <t>I-238 - I-880 Interchange to I-580 Interchange - WB</t>
  </si>
  <si>
    <t>I-238 - I-880 Interchange to I-580 Interchange - EB</t>
  </si>
  <si>
    <t>SR237 - SR85 to US101 Interchange - WB</t>
  </si>
  <si>
    <t>SR237 - SR85 to US101 Interchange - EB</t>
  </si>
  <si>
    <t>SR237 - US101 Interchange to I-880 Interchange - WB</t>
  </si>
  <si>
    <t>SR237 - US101 Interchange to I-880 Interchange - EB</t>
  </si>
  <si>
    <t>SR17 - I-280 Interchange to SR85 - SB</t>
  </si>
  <si>
    <t>SR17 - I-280 Interchange to SR85 - NB</t>
  </si>
  <si>
    <t>US101 MN - GGB entrance to GGB Toll Plaza - SB</t>
  </si>
  <si>
    <t>US101 MN - GGB entrance to GGB Toll Plaza - NB</t>
  </si>
  <si>
    <t>US101 MN - I-580 Interchange to GGB entrance - SB</t>
  </si>
  <si>
    <t>US101 MN - I-580 Interchange to GGB entrance - NB</t>
  </si>
  <si>
    <t>US101 SCL - San Benito County Line to Morgan Hill - SB</t>
  </si>
  <si>
    <t>US101 SCL - San Benito County Line to Morgan Hill - NB</t>
  </si>
  <si>
    <t>US101 SCL - Morgan Hill to SR85 - SB</t>
  </si>
  <si>
    <t>US101 SCL - Morgan Hill to SR85 - NB</t>
  </si>
  <si>
    <t>US101 SCL - SR85 to I-880 - SB</t>
  </si>
  <si>
    <t>US101 SCL - SR85 to I-880 - NB</t>
  </si>
  <si>
    <t>US101 SCL - I-880 to SR237 - SB</t>
  </si>
  <si>
    <t>US101 SCL - I-880 to SR237 - NB</t>
  </si>
  <si>
    <t>US101 SCL - SR237 to SM County Line - SB</t>
  </si>
  <si>
    <t>US101 SCL - SR237 to SM County Line - NB</t>
  </si>
  <si>
    <t>US101 SM - SCL County Line to Dumbarton Bridge (Willow Road) - SB</t>
  </si>
  <si>
    <t>US101 SM - SCL County Line to Dumbarton Bridge (Willow Road) - NB</t>
  </si>
  <si>
    <t>US101 SM - Dumbarton Bridge (Willow Road) to Whipple Ave - SB</t>
  </si>
  <si>
    <t>US101 SM - Dumbarton Bridge (Willow Road) to Whipple Ave - NB</t>
  </si>
  <si>
    <t>US101 SM - Whipple Ave to SM Bridge (SR92) - SB</t>
  </si>
  <si>
    <t>US101 SM - Whipple Ave to SM Bridge (SR92) - NB</t>
  </si>
  <si>
    <t>US101 SM - SM Bridge (SR92) to I-380 Interchange - SB</t>
  </si>
  <si>
    <t>US101 SM - SM Bridge (SR92) to I-380 Interchange - NB</t>
  </si>
  <si>
    <t>US101 SM - I-380 Interchange to SF county line - SB</t>
  </si>
  <si>
    <t>US101 SM - I-380 Interchange to SF county line - NB</t>
  </si>
  <si>
    <t>US101 SF - SF County Line to I-280 Interchange - SB</t>
  </si>
  <si>
    <t>US101 SF - SF County Line to I-280 Interchange - NB</t>
  </si>
  <si>
    <t>US101 SF - I-280 Interchange to SFOBB entrance - SB</t>
  </si>
  <si>
    <t>US101 SF - I-280 Interchange to SFOBB entrance - NB</t>
  </si>
  <si>
    <t>I-80 SOL - I-505 Interchange to Yolo County Line - WB</t>
  </si>
  <si>
    <t>I-80 SOL - I-505 Interchange to Yolo County Line - EB</t>
  </si>
  <si>
    <t>I-80 SOL - SR12/I-680 Interchange (Red Top Road) to I-505 Interchange - WB</t>
  </si>
  <si>
    <t>I-80 SOL - SR12/I-680 Interchange (Red Top Road) to I-505 Interchange - EB</t>
  </si>
  <si>
    <t>I-80 SOL - SR37 Interchange to SR12/I-680 Interchange (Red Top Road) - WB</t>
  </si>
  <si>
    <t>I-80 SOL - SR37 Interchange to SR12/I-680 Interchange (Red Top Road) - EB</t>
  </si>
  <si>
    <t>I-80 SOL - Carquinez Bridge Toll Plaza to SR37 Interchange - WB</t>
  </si>
  <si>
    <t>I-80 SOL - Carquinez Bridge Toll Plaza to SR37 Interchange - EB</t>
  </si>
  <si>
    <t>I-80 CC - Cutting Blvd (Richmond) to Carquinez Bridge Toll Plaza - WB</t>
  </si>
  <si>
    <t>I-80 CC - Cutting Blvd (Richmond) to Carquinez Bridge Toll Plaza - EB</t>
  </si>
  <si>
    <t>I-80 ALA - University Ave (Berkeley) to Cutting Blvd (Richmond) - WB</t>
  </si>
  <si>
    <t>I-80 ALA - University Ave (Berkeley) to Cutting Blvd (Richmond) - EB</t>
  </si>
  <si>
    <t>I-80 ALA - SFOBB Toll Plaza to University Ave (Berkeley) - WB</t>
  </si>
  <si>
    <t>I-80 ALA - SFOBB Toll Plaza to University Ave (Berkeley) - EB</t>
  </si>
  <si>
    <t>I-80 Bay Bridge - SF Transbay Terminal to SFOBB Toll Plaza - WB</t>
  </si>
  <si>
    <t>I-80 Bay Bridge - SF Transbay Terminal to SFOBB Toll Plaza - EB</t>
  </si>
  <si>
    <t>I-80 Bay Bridge - Civic Center to SF Transbay Terminal - WB</t>
  </si>
  <si>
    <t>I-80 Bay Bridge - Civic Center to SF Transbay Terminal - EB</t>
  </si>
  <si>
    <t>I-80 Bay Bridge - US101 to Civic Center - WB</t>
  </si>
  <si>
    <t>I-80 Bay Bridge - US101 to Civic Center - EB</t>
  </si>
  <si>
    <t>s2toll_mandatory</t>
  </si>
  <si>
    <t>use</t>
  </si>
  <si>
    <t>tollclass</t>
  </si>
  <si>
    <t>fac_index</t>
  </si>
  <si>
    <t>facility_name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</si>
</sst>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2" borderId="0" xfId="0" applyFill="1"/>
    <xf numFmtId="0" fontId="3" fillId="0" borderId="0" xfId="1" applyFont="1" applyAlignment="1">
      <alignment vertical="center"/>
    </xf>
    <xf numFmtId="0" fontId="1" fillId="0" borderId="0" xfId="0" applyFont="1" applyAlignment="1">
      <alignment wrapText="1"/>
    </xf>
    <xf numFmtId="0" fontId="1" fillId="0" borderId="0" xfId="0" applyFont="1"/>
  </cellXfs>
  <cellStyles count="2">
    <cellStyle name="Normal" xfId="0" builtinId="0"/>
    <cellStyle name="Normal 2" xfId="1" xr:uid="{7AA20903-B7BE-4CAC-A98B-516E23D657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Application\Model_One\NextGenFwys\Tollclass_Designations\TOLLCLASS_Designations(forNoProject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formatted_old"/>
      <sheetName val="revised 070319 details"/>
      <sheetName val="Inputs_for_tollcalib"/>
      <sheetName val="revised dont use this"/>
    </sheetNames>
    <sheetDataSet>
      <sheetData sheetId="0" refreshError="1"/>
      <sheetData sheetId="1" refreshError="1"/>
      <sheetData sheetId="2">
        <row r="2">
          <cell r="D2">
            <v>101</v>
          </cell>
          <cell r="F2" t="str">
            <v>ReX</v>
          </cell>
          <cell r="K2" t="str">
            <v>Yes</v>
          </cell>
        </row>
        <row r="3">
          <cell r="D3">
            <v>102</v>
          </cell>
          <cell r="F3" t="str">
            <v>ReX</v>
          </cell>
          <cell r="K3" t="str">
            <v>Yes</v>
          </cell>
        </row>
        <row r="4">
          <cell r="D4">
            <v>103</v>
          </cell>
          <cell r="F4" t="str">
            <v>Uncommitted</v>
          </cell>
          <cell r="K4" t="str">
            <v>Yes</v>
          </cell>
        </row>
        <row r="5">
          <cell r="D5">
            <v>104</v>
          </cell>
          <cell r="F5" t="str">
            <v>Uncommitted</v>
          </cell>
          <cell r="K5" t="str">
            <v>Yes</v>
          </cell>
        </row>
        <row r="6">
          <cell r="D6">
            <v>105</v>
          </cell>
          <cell r="E6">
            <v>54</v>
          </cell>
          <cell r="F6" t="str">
            <v>Uncommitted</v>
          </cell>
          <cell r="G6" t="str">
            <v>US 101</v>
          </cell>
          <cell r="H6" t="str">
            <v>I-380 interchange</v>
          </cell>
          <cell r="I6" t="str">
            <v>SF County Line</v>
          </cell>
          <cell r="J6" t="str">
            <v>Add northbound and southbound modified auxiliary lanes and/ or implementation of managed lanes on U.S. 101 from I-380 to San Francisco County line</v>
          </cell>
          <cell r="K6" t="str">
            <v>Yes</v>
          </cell>
        </row>
        <row r="7">
          <cell r="D7">
            <v>106</v>
          </cell>
          <cell r="E7">
            <v>55</v>
          </cell>
          <cell r="F7" t="str">
            <v>Uncommitted</v>
          </cell>
          <cell r="K7" t="str">
            <v>Yes</v>
          </cell>
        </row>
        <row r="8">
          <cell r="D8">
            <v>107</v>
          </cell>
          <cell r="E8">
            <v>54</v>
          </cell>
          <cell r="F8" t="str">
            <v>Committed</v>
          </cell>
          <cell r="G8" t="str">
            <v>US 101</v>
          </cell>
          <cell r="H8" t="str">
            <v>Santa Clara County Line</v>
          </cell>
          <cell r="I8" t="str">
            <v>I-380 interchange</v>
          </cell>
          <cell r="J8" t="str">
            <v>Modify existing lanes on U.S. 101 to accommodate a managed lane</v>
          </cell>
          <cell r="K8" t="str">
            <v>Yes</v>
          </cell>
        </row>
        <row r="9">
          <cell r="D9">
            <v>108</v>
          </cell>
          <cell r="E9">
            <v>55</v>
          </cell>
          <cell r="F9" t="str">
            <v>Committed</v>
          </cell>
          <cell r="K9" t="str">
            <v>Yes</v>
          </cell>
        </row>
        <row r="10">
          <cell r="D10">
            <v>109</v>
          </cell>
          <cell r="E10">
            <v>54</v>
          </cell>
          <cell r="F10" t="str">
            <v>Committed</v>
          </cell>
          <cell r="K10" t="str">
            <v>Yes</v>
          </cell>
        </row>
        <row r="11">
          <cell r="D11">
            <v>110</v>
          </cell>
          <cell r="E11">
            <v>55</v>
          </cell>
          <cell r="F11" t="str">
            <v>Committed</v>
          </cell>
          <cell r="K11" t="str">
            <v>Yes</v>
          </cell>
        </row>
        <row r="12">
          <cell r="D12">
            <v>111</v>
          </cell>
          <cell r="E12">
            <v>54</v>
          </cell>
          <cell r="F12" t="str">
            <v>Committed</v>
          </cell>
          <cell r="K12" t="str">
            <v>Yes</v>
          </cell>
        </row>
        <row r="13">
          <cell r="D13">
            <v>112</v>
          </cell>
          <cell r="E13">
            <v>55</v>
          </cell>
          <cell r="F13" t="str">
            <v>Committed</v>
          </cell>
          <cell r="K13" t="str">
            <v>Yes</v>
          </cell>
        </row>
        <row r="14">
          <cell r="D14">
            <v>113</v>
          </cell>
          <cell r="E14">
            <v>54</v>
          </cell>
          <cell r="F14" t="str">
            <v>Committed</v>
          </cell>
          <cell r="K14" t="str">
            <v>Yes</v>
          </cell>
        </row>
        <row r="15">
          <cell r="D15">
            <v>114</v>
          </cell>
          <cell r="E15">
            <v>55</v>
          </cell>
          <cell r="F15" t="str">
            <v>Committed</v>
          </cell>
          <cell r="K15" t="str">
            <v>Yes</v>
          </cell>
        </row>
        <row r="16">
          <cell r="D16">
            <v>115</v>
          </cell>
          <cell r="E16">
            <v>19</v>
          </cell>
          <cell r="F16" t="str">
            <v>Committed</v>
          </cell>
          <cell r="G16" t="str">
            <v>US 101</v>
          </cell>
          <cell r="H16" t="str">
            <v>PM 46.10</v>
          </cell>
          <cell r="I16" t="str">
            <v>PM 52.5</v>
          </cell>
          <cell r="J16" t="str">
            <v>US 101 Express Lanes Phase 3: San Mateo County Line to SR 237</v>
          </cell>
          <cell r="K16" t="str">
            <v>Yes</v>
          </cell>
        </row>
        <row r="17">
          <cell r="D17">
            <v>116</v>
          </cell>
          <cell r="E17">
            <v>20</v>
          </cell>
          <cell r="F17" t="str">
            <v>Committed</v>
          </cell>
          <cell r="K17" t="str">
            <v>Yes</v>
          </cell>
        </row>
        <row r="18">
          <cell r="D18">
            <v>117</v>
          </cell>
          <cell r="E18">
            <v>19</v>
          </cell>
          <cell r="F18" t="str">
            <v>Uncommitted</v>
          </cell>
          <cell r="G18" t="str">
            <v>US 101</v>
          </cell>
          <cell r="H18" t="str">
            <v>PM 38.30</v>
          </cell>
          <cell r="I18" t="str">
            <v>PM 46.10</v>
          </cell>
          <cell r="J18" t="str">
            <v>US 101 Express Lanes Phase 5: SR 237 to I-880</v>
          </cell>
          <cell r="K18" t="str">
            <v>Yes</v>
          </cell>
        </row>
        <row r="19">
          <cell r="D19">
            <v>118</v>
          </cell>
          <cell r="E19">
            <v>20</v>
          </cell>
          <cell r="F19" t="str">
            <v>Uncommitted</v>
          </cell>
          <cell r="K19" t="str">
            <v>Yes</v>
          </cell>
        </row>
        <row r="20">
          <cell r="D20">
            <v>119</v>
          </cell>
          <cell r="E20">
            <v>21</v>
          </cell>
          <cell r="F20" t="str">
            <v>Uncommitted</v>
          </cell>
          <cell r="G20" t="str">
            <v>US 101</v>
          </cell>
          <cell r="H20" t="str">
            <v>PM 27.0</v>
          </cell>
          <cell r="I20" t="str">
            <v>PM 38.30</v>
          </cell>
          <cell r="J20" t="str">
            <v>US 101 Express Lanes Future Phase: I-880 to US101/SR 85 South Connectors</v>
          </cell>
        </row>
        <row r="21">
          <cell r="D21">
            <v>120</v>
          </cell>
          <cell r="E21">
            <v>22</v>
          </cell>
          <cell r="F21" t="str">
            <v>Uncommitted</v>
          </cell>
        </row>
        <row r="22">
          <cell r="D22">
            <v>121</v>
          </cell>
          <cell r="E22">
            <v>21</v>
          </cell>
          <cell r="F22" t="str">
            <v>Uncommitted</v>
          </cell>
          <cell r="G22" t="str">
            <v>US 101</v>
          </cell>
          <cell r="H22" t="str">
            <v>PM 16.0</v>
          </cell>
          <cell r="I22" t="str">
            <v>PM 27.0</v>
          </cell>
          <cell r="J22" t="str">
            <v>US 101 Express Lanes Future Phase: US101/SR 85 South Connectors to East Dunne</v>
          </cell>
        </row>
        <row r="23">
          <cell r="D23">
            <v>122</v>
          </cell>
          <cell r="E23">
            <v>22</v>
          </cell>
          <cell r="F23" t="str">
            <v>Uncommitted</v>
          </cell>
        </row>
        <row r="24">
          <cell r="D24">
            <v>123</v>
          </cell>
          <cell r="E24">
            <v>21</v>
          </cell>
          <cell r="F24" t="str">
            <v>Uncommitted</v>
          </cell>
          <cell r="G24" t="str">
            <v>US 101</v>
          </cell>
          <cell r="H24" t="str">
            <v>PM 0.0</v>
          </cell>
          <cell r="I24" t="str">
            <v>PM 17.8</v>
          </cell>
          <cell r="J24" t="str">
            <v>US 101 Express Lanes from Morgan Hill to San Benito County Line</v>
          </cell>
        </row>
        <row r="25">
          <cell r="D25">
            <v>124</v>
          </cell>
          <cell r="E25">
            <v>22</v>
          </cell>
          <cell r="F25" t="str">
            <v>Uncommitted</v>
          </cell>
        </row>
        <row r="26">
          <cell r="D26">
            <v>281</v>
          </cell>
          <cell r="F26" t="str">
            <v>Uncommitted</v>
          </cell>
          <cell r="G26" t="str">
            <v>US 101, I-280</v>
          </cell>
          <cell r="H26" t="str">
            <v>101: San Mateo County Line
280: US-101 interchange</v>
          </cell>
          <cell r="I26" t="str">
            <v>101: I-280 interchange
280: King St</v>
          </cell>
          <cell r="J26" t="str">
            <v>HOT Lanes on U.S. 101 and I-280 in San Francisco</v>
          </cell>
          <cell r="K26" t="str">
            <v>Yes</v>
          </cell>
        </row>
        <row r="27">
          <cell r="D27">
            <v>282</v>
          </cell>
          <cell r="F27" t="str">
            <v>Uncommitted</v>
          </cell>
          <cell r="K27" t="str">
            <v>Yes</v>
          </cell>
        </row>
        <row r="28">
          <cell r="D28">
            <v>287</v>
          </cell>
          <cell r="F28" t="str">
            <v>ReX</v>
          </cell>
        </row>
        <row r="29">
          <cell r="D29">
            <v>288</v>
          </cell>
          <cell r="F29" t="str">
            <v>ReX</v>
          </cell>
        </row>
        <row r="30">
          <cell r="D30">
            <v>283</v>
          </cell>
          <cell r="E30">
            <v>39</v>
          </cell>
          <cell r="F30" t="str">
            <v>Uncommitted</v>
          </cell>
          <cell r="G30" t="str">
            <v>I-280</v>
          </cell>
          <cell r="H30" t="str">
            <v>PM 14.10</v>
          </cell>
          <cell r="I30" t="str">
            <v>PM 20.60</v>
          </cell>
          <cell r="J30" t="str">
            <v>I-280 New HOV Lane from San Mateo County line to Magdalena Avenue</v>
          </cell>
        </row>
        <row r="31">
          <cell r="D31">
            <v>284</v>
          </cell>
          <cell r="E31">
            <v>40</v>
          </cell>
          <cell r="F31" t="str">
            <v>Uncommitted</v>
          </cell>
        </row>
        <row r="32">
          <cell r="D32">
            <v>285</v>
          </cell>
          <cell r="E32">
            <v>39</v>
          </cell>
          <cell r="F32" t="str">
            <v>Uncommitted</v>
          </cell>
          <cell r="G32" t="str">
            <v>I-280</v>
          </cell>
          <cell r="H32" t="str">
            <v>PM 2.5</v>
          </cell>
          <cell r="I32" t="str">
            <v>PM 14.10</v>
          </cell>
          <cell r="J32" t="str">
            <v>I-280 Express Lanes: US-101 to Magdalena Avenue</v>
          </cell>
        </row>
        <row r="33">
          <cell r="D33">
            <v>286</v>
          </cell>
          <cell r="E33">
            <v>40</v>
          </cell>
          <cell r="F33" t="str">
            <v>Uncommitted</v>
          </cell>
        </row>
        <row r="34">
          <cell r="D34">
            <v>381</v>
          </cell>
          <cell r="F34" t="str">
            <v>ReX</v>
          </cell>
        </row>
        <row r="35">
          <cell r="D35">
            <v>382</v>
          </cell>
          <cell r="F35" t="str">
            <v>ReX</v>
          </cell>
        </row>
        <row r="36">
          <cell r="D36">
            <v>131</v>
          </cell>
          <cell r="F36" t="str">
            <v>ReX</v>
          </cell>
        </row>
        <row r="37">
          <cell r="D37">
            <v>132</v>
          </cell>
          <cell r="F37" t="str">
            <v>ReX</v>
          </cell>
        </row>
        <row r="38">
          <cell r="D38">
            <v>133</v>
          </cell>
          <cell r="F38" t="str">
            <v>ReX</v>
          </cell>
        </row>
        <row r="39">
          <cell r="D39">
            <v>134</v>
          </cell>
          <cell r="F39" t="str">
            <v>ReX</v>
          </cell>
        </row>
        <row r="40">
          <cell r="D40">
            <v>581</v>
          </cell>
          <cell r="F40" t="str">
            <v>Uncommitted</v>
          </cell>
          <cell r="G40" t="str">
            <v>I-580</v>
          </cell>
          <cell r="H40" t="str">
            <v>I-238</v>
          </cell>
          <cell r="I40" t="str">
            <v>SFOBB Toll Plaza</v>
          </cell>
          <cell r="J40" t="str">
            <v>I-580 Express Lanes/Managed lanes from I-238 to the SFOBB toll plaza; Environmental Phase only</v>
          </cell>
          <cell r="K40" t="str">
            <v>Yes</v>
          </cell>
        </row>
        <row r="41">
          <cell r="D41">
            <v>582</v>
          </cell>
          <cell r="F41" t="str">
            <v>Uncommitted</v>
          </cell>
          <cell r="K41" t="str">
            <v>Yes</v>
          </cell>
        </row>
        <row r="42">
          <cell r="D42">
            <v>583</v>
          </cell>
          <cell r="F42" t="str">
            <v>Uncommitted</v>
          </cell>
          <cell r="K42" t="str">
            <v>Yes</v>
          </cell>
        </row>
        <row r="43">
          <cell r="D43">
            <v>584</v>
          </cell>
          <cell r="F43" t="str">
            <v>Uncommitted</v>
          </cell>
          <cell r="K43" t="str">
            <v>Yes</v>
          </cell>
        </row>
        <row r="44">
          <cell r="D44">
            <v>585</v>
          </cell>
          <cell r="F44" t="str">
            <v>Uncommitted</v>
          </cell>
          <cell r="G44" t="str">
            <v>I-580</v>
          </cell>
          <cell r="H44" t="str">
            <v>I-680</v>
          </cell>
          <cell r="I44" t="str">
            <v>I-238</v>
          </cell>
          <cell r="J44" t="str">
            <v>I-580 Express Lanes/Managed lanes from I-680 to I-238; Environmental Phase Only</v>
          </cell>
        </row>
        <row r="45">
          <cell r="D45">
            <v>586</v>
          </cell>
          <cell r="F45" t="str">
            <v>Uncommitted</v>
          </cell>
        </row>
        <row r="46">
          <cell r="D46">
            <v>587</v>
          </cell>
          <cell r="E46">
            <v>50</v>
          </cell>
          <cell r="F46" t="str">
            <v>Committed</v>
          </cell>
          <cell r="G46" t="str">
            <v>I-580</v>
          </cell>
          <cell r="H46" t="str">
            <v>I-680</v>
          </cell>
          <cell r="I46" t="str">
            <v>Greenville</v>
          </cell>
          <cell r="J46" t="str">
            <v>I-580 Express Lanes from I-680 to Greenville</v>
          </cell>
        </row>
        <row r="47">
          <cell r="D47">
            <v>588</v>
          </cell>
          <cell r="E47">
            <v>29</v>
          </cell>
          <cell r="F47" t="str">
            <v>Committed</v>
          </cell>
        </row>
        <row r="48">
          <cell r="D48">
            <v>589</v>
          </cell>
          <cell r="F48" t="str">
            <v>Uncommitted</v>
          </cell>
          <cell r="G48" t="str">
            <v>I-580</v>
          </cell>
          <cell r="H48" t="str">
            <v>Greenville</v>
          </cell>
          <cell r="I48" t="str">
            <v>SJ County Line</v>
          </cell>
          <cell r="J48" t="str">
            <v>I-580 Express Lanes from Greenville to San Joaquin County Line</v>
          </cell>
        </row>
        <row r="49">
          <cell r="D49">
            <v>590</v>
          </cell>
          <cell r="F49" t="str">
            <v>Uncommitted</v>
          </cell>
        </row>
        <row r="50">
          <cell r="D50">
            <v>591</v>
          </cell>
          <cell r="F50" t="str">
            <v>ReX</v>
          </cell>
        </row>
        <row r="51">
          <cell r="D51">
            <v>592</v>
          </cell>
          <cell r="F51" t="str">
            <v>ReX</v>
          </cell>
        </row>
        <row r="52">
          <cell r="D52">
            <v>593</v>
          </cell>
          <cell r="F52" t="str">
            <v>ReX</v>
          </cell>
        </row>
        <row r="53">
          <cell r="D53">
            <v>594</v>
          </cell>
          <cell r="F53" t="str">
            <v>ReX</v>
          </cell>
        </row>
        <row r="54">
          <cell r="D54">
            <v>595</v>
          </cell>
          <cell r="F54" t="str">
            <v>ReX</v>
          </cell>
        </row>
        <row r="55">
          <cell r="D55">
            <v>596</v>
          </cell>
          <cell r="F55" t="str">
            <v>ReX</v>
          </cell>
        </row>
        <row r="56">
          <cell r="D56">
            <v>681</v>
          </cell>
          <cell r="F56" t="str">
            <v>Uncommitted</v>
          </cell>
          <cell r="G56" t="str">
            <v>I-680</v>
          </cell>
          <cell r="H56" t="str">
            <v>Connectors</v>
          </cell>
          <cell r="I56" t="str">
            <v>Connectors</v>
          </cell>
          <cell r="J56" t="str">
            <v>I-80 westbound to I-680 southbound and I-680 northbound to I-80 eastbound direct connector express lanes</v>
          </cell>
        </row>
        <row r="57">
          <cell r="D57">
            <v>682</v>
          </cell>
          <cell r="F57" t="str">
            <v>Uncommitted</v>
          </cell>
          <cell r="G57" t="str">
            <v>I-680</v>
          </cell>
          <cell r="H57" t="str">
            <v>Benicia-Martinez Toll Plaza</v>
          </cell>
          <cell r="I57" t="str">
            <v>I-80 Interchange</v>
          </cell>
          <cell r="J57" t="str">
            <v xml:space="preserve">I-680 Express lanes from Benicia - Martinez Bridge to I-80. New lanes from I-780 to I-80; HOV Conversion from Benicia toll plaza to I-780. </v>
          </cell>
        </row>
        <row r="58">
          <cell r="F58" t="str">
            <v>Uncommitted</v>
          </cell>
        </row>
        <row r="59">
          <cell r="D59">
            <v>683</v>
          </cell>
          <cell r="E59">
            <v>28</v>
          </cell>
          <cell r="F59" t="str">
            <v>Uncommitted</v>
          </cell>
        </row>
        <row r="60">
          <cell r="F60" t="str">
            <v>Uncommitted</v>
          </cell>
          <cell r="G60" t="str">
            <v>I-680</v>
          </cell>
          <cell r="H60" t="str">
            <v>Livorna</v>
          </cell>
          <cell r="I60" t="str">
            <v>Marina Vista</v>
          </cell>
          <cell r="J60" t="str">
            <v xml:space="preserve">I-680 Express Lanes: Northbound from Livorna to Marina Vista; includes HOV/EL gap closure between Livorna &amp; Willow Pass Rd. </v>
          </cell>
        </row>
        <row r="61">
          <cell r="D61">
            <v>684</v>
          </cell>
          <cell r="E61">
            <v>27</v>
          </cell>
          <cell r="F61" t="str">
            <v>Committed</v>
          </cell>
          <cell r="G61" t="str">
            <v>I-680</v>
          </cell>
          <cell r="H61" t="str">
            <v>Marina Vista</v>
          </cell>
          <cell r="I61" t="str">
            <v>Rudgear</v>
          </cell>
          <cell r="J61" t="str">
            <v>I-680 Express Lanes: Southbound from Marina Vista to Rudgear</v>
          </cell>
        </row>
        <row r="62">
          <cell r="D62">
            <v>685</v>
          </cell>
          <cell r="E62">
            <v>28</v>
          </cell>
          <cell r="F62" t="str">
            <v>Committed</v>
          </cell>
          <cell r="G62" t="str">
            <v>I-680</v>
          </cell>
          <cell r="H62" t="str">
            <v>Livorna</v>
          </cell>
          <cell r="I62" t="str">
            <v>Alcosta</v>
          </cell>
          <cell r="J62" t="str">
            <v>I-680 Express Lanes in both directions: Livorna/Rudgear to Alcosta</v>
          </cell>
        </row>
        <row r="63">
          <cell r="D63">
            <v>686</v>
          </cell>
          <cell r="E63">
            <v>27</v>
          </cell>
          <cell r="F63" t="str">
            <v>Committed</v>
          </cell>
        </row>
        <row r="64">
          <cell r="D64">
            <v>687</v>
          </cell>
          <cell r="E64">
            <v>34</v>
          </cell>
          <cell r="F64" t="str">
            <v>Uncommitted</v>
          </cell>
          <cell r="G64" t="str">
            <v>I-680</v>
          </cell>
          <cell r="H64" t="str">
            <v>SR 84</v>
          </cell>
          <cell r="I64" t="str">
            <v>Alcosta</v>
          </cell>
          <cell r="J64" t="str">
            <v>I-680 Express Lanes from SR-84 to Alcosta</v>
          </cell>
        </row>
        <row r="65">
          <cell r="D65">
            <v>688</v>
          </cell>
          <cell r="E65">
            <v>33</v>
          </cell>
          <cell r="F65" t="str">
            <v>Uncommitted</v>
          </cell>
        </row>
        <row r="66">
          <cell r="D66">
            <v>690</v>
          </cell>
          <cell r="E66">
            <v>25</v>
          </cell>
          <cell r="F66" t="str">
            <v>Committed</v>
          </cell>
        </row>
        <row r="67">
          <cell r="D67">
            <v>689</v>
          </cell>
          <cell r="E67">
            <v>26</v>
          </cell>
          <cell r="F67" t="str">
            <v>Committed</v>
          </cell>
          <cell r="G67" t="str">
            <v>I-680</v>
          </cell>
          <cell r="H67" t="str">
            <v>Automall Pkwy</v>
          </cell>
          <cell r="I67" t="str">
            <v>SR 84</v>
          </cell>
          <cell r="J67" t="str">
            <v>I-680 Express Lanes: Northbound from SR-84 to SR-262 Phase 1</v>
          </cell>
        </row>
        <row r="68">
          <cell r="D68">
            <v>689</v>
          </cell>
          <cell r="E68">
            <v>26</v>
          </cell>
          <cell r="F68" t="str">
            <v>Uncommitted</v>
          </cell>
          <cell r="G68" t="str">
            <v>I-680</v>
          </cell>
          <cell r="H68" t="str">
            <v>Santa Clara County Line</v>
          </cell>
          <cell r="I68" t="str">
            <v>Auto Mall</v>
          </cell>
          <cell r="J68" t="str">
            <v>I-680 Express Lanes: Northbound from SC County Line to SR-262 Phase 2</v>
          </cell>
        </row>
        <row r="69">
          <cell r="D69">
            <v>691</v>
          </cell>
          <cell r="E69">
            <v>26</v>
          </cell>
          <cell r="F69" t="str">
            <v>Uncommitted</v>
          </cell>
          <cell r="G69" t="str">
            <v>I-680</v>
          </cell>
          <cell r="H69" t="str">
            <v>PM 0.0</v>
          </cell>
          <cell r="I69" t="str">
            <v>PM 7.6</v>
          </cell>
          <cell r="J69" t="str">
            <v>I-680 Express Lanes: Calaveras Boulevard to US-101</v>
          </cell>
        </row>
        <row r="70">
          <cell r="D70">
            <v>692</v>
          </cell>
          <cell r="E70">
            <v>25</v>
          </cell>
          <cell r="F70" t="str">
            <v>Uncommitted</v>
          </cell>
        </row>
        <row r="71">
          <cell r="D71">
            <v>75</v>
          </cell>
          <cell r="F71" t="str">
            <v>ReX</v>
          </cell>
        </row>
        <row r="72">
          <cell r="D72">
            <v>76</v>
          </cell>
          <cell r="F72" t="str">
            <v>ReX</v>
          </cell>
        </row>
        <row r="73">
          <cell r="D73">
            <v>77</v>
          </cell>
          <cell r="F73" t="str">
            <v>ReX</v>
          </cell>
        </row>
        <row r="74">
          <cell r="D74">
            <v>78</v>
          </cell>
          <cell r="F74" t="str">
            <v>ReX</v>
          </cell>
        </row>
        <row r="75">
          <cell r="D75">
            <v>79</v>
          </cell>
          <cell r="F75" t="str">
            <v>ReX</v>
          </cell>
        </row>
        <row r="76">
          <cell r="D76">
            <v>80</v>
          </cell>
          <cell r="F76" t="str">
            <v>ReX</v>
          </cell>
        </row>
        <row r="77">
          <cell r="D77">
            <v>81</v>
          </cell>
          <cell r="E77">
            <v>12</v>
          </cell>
          <cell r="F77" t="str">
            <v>Uncommitted</v>
          </cell>
          <cell r="G77" t="str">
            <v>I-80</v>
          </cell>
          <cell r="H77" t="str">
            <v>Carquinez Bridge Toll Plaza</v>
          </cell>
          <cell r="I77" t="str">
            <v>Bay Bridge Toll Plaza</v>
          </cell>
          <cell r="J77" t="str">
            <v xml:space="preserve">I-80 Express Lanes in both directions: Carquinez Bridge Toll Plaza to Bay Bridge Toll Plaza; includes westbound SFOBB approaches: I-80 direct connector from Powell St to SFOBB metering lights (1.8 miles), I-580 from I-80 junction to metering lights (1 mile), I-880/880S direct connector from 14th St to metering lights(1.5 miles), West Grand Ave/I-880 direct connector to metering lights (.7 miles). </v>
          </cell>
          <cell r="K77" t="str">
            <v>Yes</v>
          </cell>
        </row>
        <row r="78">
          <cell r="D78">
            <v>82</v>
          </cell>
          <cell r="E78">
            <v>84</v>
          </cell>
          <cell r="F78" t="str">
            <v>Uncommitted</v>
          </cell>
          <cell r="K78" t="str">
            <v>Yes</v>
          </cell>
        </row>
        <row r="79">
          <cell r="D79">
            <v>83</v>
          </cell>
          <cell r="E79">
            <v>12</v>
          </cell>
          <cell r="F79" t="str">
            <v>Uncommitted</v>
          </cell>
          <cell r="K79" t="str">
            <v>Yes</v>
          </cell>
        </row>
        <row r="80">
          <cell r="D80">
            <v>84</v>
          </cell>
          <cell r="E80">
            <v>84</v>
          </cell>
          <cell r="F80" t="str">
            <v>Uncommitted</v>
          </cell>
          <cell r="K80" t="str">
            <v>Yes</v>
          </cell>
        </row>
        <row r="81">
          <cell r="D81">
            <v>85</v>
          </cell>
          <cell r="E81">
            <v>12</v>
          </cell>
          <cell r="F81" t="str">
            <v>Uncommitted</v>
          </cell>
          <cell r="K81" t="str">
            <v>Yes</v>
          </cell>
        </row>
        <row r="82">
          <cell r="D82">
            <v>86</v>
          </cell>
          <cell r="E82">
            <v>84</v>
          </cell>
          <cell r="F82" t="str">
            <v>Uncommitted</v>
          </cell>
          <cell r="K82" t="str">
            <v>Yes</v>
          </cell>
        </row>
        <row r="83">
          <cell r="D83">
            <v>87</v>
          </cell>
          <cell r="E83">
            <v>14</v>
          </cell>
          <cell r="F83" t="str">
            <v>Uncommitted</v>
          </cell>
          <cell r="G83" t="str">
            <v>I-80</v>
          </cell>
          <cell r="H83" t="str">
            <v>Route 37</v>
          </cell>
          <cell r="I83" t="str">
            <v>Carquinez Bridge Toll Plaza</v>
          </cell>
          <cell r="J83" t="str">
            <v>I-80 Express Lanes from Route 37 to the Carquinez Bridge</v>
          </cell>
        </row>
        <row r="84">
          <cell r="D84">
            <v>88</v>
          </cell>
          <cell r="E84">
            <v>13</v>
          </cell>
          <cell r="F84" t="str">
            <v>Uncommitted</v>
          </cell>
        </row>
        <row r="85">
          <cell r="D85">
            <v>89</v>
          </cell>
          <cell r="E85">
            <v>14</v>
          </cell>
          <cell r="F85" t="str">
            <v>Uncommitted</v>
          </cell>
          <cell r="G85" t="str">
            <v>I-80</v>
          </cell>
          <cell r="H85" t="str">
            <v>Red Top Road</v>
          </cell>
          <cell r="I85" t="str">
            <v>Route 37</v>
          </cell>
          <cell r="J85" t="str">
            <v>I-80 Express Lanes from Red Top Road to Route 37</v>
          </cell>
        </row>
        <row r="86">
          <cell r="D86">
            <v>90</v>
          </cell>
          <cell r="E86">
            <v>13</v>
          </cell>
          <cell r="F86" t="str">
            <v>Uncommitted</v>
          </cell>
        </row>
        <row r="87">
          <cell r="D87">
            <v>91</v>
          </cell>
          <cell r="E87">
            <v>14</v>
          </cell>
          <cell r="F87" t="str">
            <v>Uncommitted</v>
          </cell>
          <cell r="G87" t="str">
            <v>I-80</v>
          </cell>
          <cell r="H87" t="str">
            <v xml:space="preserve">I-505 </v>
          </cell>
          <cell r="I87" t="str">
            <v>Red Top Rd</v>
          </cell>
          <cell r="J87" t="str">
            <v>I-80 Express Lanes in both directions: I-505 to Red Top Road</v>
          </cell>
        </row>
        <row r="88">
          <cell r="D88">
            <v>92</v>
          </cell>
          <cell r="E88">
            <v>13</v>
          </cell>
          <cell r="F88" t="str">
            <v>Uncommitted</v>
          </cell>
        </row>
        <row r="89">
          <cell r="D89">
            <v>93</v>
          </cell>
          <cell r="E89">
            <v>14</v>
          </cell>
          <cell r="F89" t="str">
            <v>Uncommitted</v>
          </cell>
          <cell r="G89" t="str">
            <v>I-80</v>
          </cell>
          <cell r="H89" t="str">
            <v xml:space="preserve">I-505 </v>
          </cell>
          <cell r="I89" t="str">
            <v>Yolo County Line</v>
          </cell>
          <cell r="J89" t="str">
            <v> I-80 Express Lanes from I-505 to Yolo County Line</v>
          </cell>
        </row>
        <row r="90">
          <cell r="D90">
            <v>94</v>
          </cell>
          <cell r="E90">
            <v>13</v>
          </cell>
          <cell r="F90" t="str">
            <v>Uncommitted</v>
          </cell>
        </row>
        <row r="91">
          <cell r="D91">
            <v>241</v>
          </cell>
          <cell r="F91" t="str">
            <v>ReX</v>
          </cell>
        </row>
        <row r="92">
          <cell r="D92">
            <v>242</v>
          </cell>
          <cell r="F92" t="str">
            <v>ReX</v>
          </cell>
        </row>
        <row r="93">
          <cell r="D93">
            <v>243</v>
          </cell>
          <cell r="F93" t="str">
            <v>ReX</v>
          </cell>
        </row>
        <row r="94">
          <cell r="D94">
            <v>244</v>
          </cell>
          <cell r="F94" t="str">
            <v>ReX</v>
          </cell>
        </row>
        <row r="95">
          <cell r="D95">
            <v>239</v>
          </cell>
          <cell r="F95" t="str">
            <v>ReX</v>
          </cell>
        </row>
        <row r="96">
          <cell r="D96">
            <v>240</v>
          </cell>
          <cell r="F96" t="str">
            <v>ReX</v>
          </cell>
        </row>
        <row r="97">
          <cell r="D97">
            <v>881</v>
          </cell>
          <cell r="E97">
            <v>15</v>
          </cell>
          <cell r="F97" t="str">
            <v>Committed</v>
          </cell>
          <cell r="G97" t="str">
            <v>I-880</v>
          </cell>
          <cell r="H97" t="str">
            <v>Lewelling</v>
          </cell>
          <cell r="I97" t="str">
            <v>SM Bridge</v>
          </cell>
          <cell r="K97" t="str">
            <v>Yes</v>
          </cell>
        </row>
        <row r="98">
          <cell r="E98">
            <v>15</v>
          </cell>
          <cell r="F98" t="str">
            <v>Uncommitted</v>
          </cell>
          <cell r="G98" t="str">
            <v>I-880</v>
          </cell>
          <cell r="H98" t="str">
            <v>Lewelling</v>
          </cell>
          <cell r="I98" t="str">
            <v>Hegenberger</v>
          </cell>
          <cell r="J98" t="str">
            <v>I-880 Express Lanes: Northbound from Lewelling to Hegenberger and bridge improvements</v>
          </cell>
          <cell r="K98" t="str">
            <v>Yes</v>
          </cell>
        </row>
        <row r="99">
          <cell r="D99">
            <v>882</v>
          </cell>
          <cell r="E99">
            <v>16</v>
          </cell>
          <cell r="F99" t="str">
            <v>Committed</v>
          </cell>
          <cell r="K99" t="str">
            <v>Yes</v>
          </cell>
        </row>
        <row r="100">
          <cell r="D100">
            <v>883</v>
          </cell>
          <cell r="E100">
            <v>15</v>
          </cell>
          <cell r="F100" t="str">
            <v>Committed</v>
          </cell>
          <cell r="G100" t="str">
            <v>I-880</v>
          </cell>
          <cell r="H100" t="str">
            <v>Lewelling/Hegenberger</v>
          </cell>
          <cell r="I100" t="str">
            <v>Dixon Landing</v>
          </cell>
          <cell r="J100" t="str">
            <v>I-880 Express Lanes in both directions: Lewelling/Hegenberger to Dixon Landing</v>
          </cell>
          <cell r="K100" t="str">
            <v>Yes</v>
          </cell>
        </row>
        <row r="101">
          <cell r="D101">
            <v>884</v>
          </cell>
          <cell r="E101">
            <v>16</v>
          </cell>
          <cell r="F101" t="str">
            <v>Committed</v>
          </cell>
          <cell r="K101" t="str">
            <v>Yes</v>
          </cell>
        </row>
        <row r="102">
          <cell r="D102">
            <v>885</v>
          </cell>
          <cell r="E102">
            <v>15</v>
          </cell>
          <cell r="F102" t="str">
            <v>Committed</v>
          </cell>
          <cell r="K102" t="str">
            <v>Yes</v>
          </cell>
        </row>
        <row r="103">
          <cell r="D103">
            <v>886</v>
          </cell>
          <cell r="E103">
            <v>16</v>
          </cell>
          <cell r="F103" t="str">
            <v>Committed</v>
          </cell>
          <cell r="K103" t="str">
            <v>Yes</v>
          </cell>
        </row>
        <row r="104">
          <cell r="D104">
            <v>887</v>
          </cell>
          <cell r="E104">
            <v>15</v>
          </cell>
          <cell r="F104" t="str">
            <v>Committed</v>
          </cell>
          <cell r="K104" t="str">
            <v>Yes</v>
          </cell>
        </row>
        <row r="105">
          <cell r="D105">
            <v>888</v>
          </cell>
          <cell r="E105">
            <v>16</v>
          </cell>
          <cell r="F105" t="str">
            <v>Committed</v>
          </cell>
          <cell r="K105" t="str">
            <v>Yes</v>
          </cell>
        </row>
        <row r="106">
          <cell r="D106">
            <v>889</v>
          </cell>
          <cell r="E106">
            <v>15</v>
          </cell>
          <cell r="F106" t="str">
            <v>Uncommitted</v>
          </cell>
          <cell r="G106" t="str">
            <v>I-880</v>
          </cell>
          <cell r="H106" t="str">
            <v>PM 4.1</v>
          </cell>
          <cell r="I106" t="str">
            <v>PM 8.4</v>
          </cell>
          <cell r="J106" t="str">
            <v>I-880 Express Lanes: SR-237 to US-101</v>
          </cell>
          <cell r="K106" t="str">
            <v>Yes</v>
          </cell>
        </row>
        <row r="107">
          <cell r="D107">
            <v>890</v>
          </cell>
          <cell r="E107">
            <v>16</v>
          </cell>
          <cell r="F107" t="str">
            <v>Uncommitted</v>
          </cell>
          <cell r="K107" t="str">
            <v>Yes</v>
          </cell>
        </row>
        <row r="108">
          <cell r="D108">
            <v>891</v>
          </cell>
          <cell r="F108" t="str">
            <v>Uncommitted</v>
          </cell>
          <cell r="G108" t="str">
            <v>I-880</v>
          </cell>
          <cell r="H108" t="str">
            <v>PM 0.0</v>
          </cell>
          <cell r="I108" t="str">
            <v>PM 4.10</v>
          </cell>
          <cell r="J108" t="str">
            <v>I-880 Express Lanes from US 101 to I-280</v>
          </cell>
        </row>
        <row r="109">
          <cell r="D109">
            <v>892</v>
          </cell>
          <cell r="F109" t="str">
            <v>Uncommitted</v>
          </cell>
        </row>
        <row r="110">
          <cell r="D110">
            <v>231</v>
          </cell>
          <cell r="E110">
            <v>32</v>
          </cell>
          <cell r="F110" t="str">
            <v>Committed</v>
          </cell>
          <cell r="G110" t="str">
            <v>SR 237</v>
          </cell>
          <cell r="H110" t="str">
            <v>PM 2.7</v>
          </cell>
          <cell r="I110" t="str">
            <v>PM 8.4</v>
          </cell>
          <cell r="J110" t="str">
            <v>SR 237 Express Lanes: North First St. to Mathilda Ave.</v>
          </cell>
          <cell r="K110" t="str">
            <v>Yes</v>
          </cell>
        </row>
        <row r="111">
          <cell r="D111">
            <v>232</v>
          </cell>
          <cell r="E111">
            <v>31</v>
          </cell>
          <cell r="F111" t="str">
            <v>Committed</v>
          </cell>
          <cell r="K111" t="str">
            <v>Yes</v>
          </cell>
        </row>
        <row r="112">
          <cell r="D112">
            <v>233</v>
          </cell>
          <cell r="E112">
            <v>32</v>
          </cell>
          <cell r="F112" t="str">
            <v>Uncommitted</v>
          </cell>
          <cell r="G112" t="str">
            <v>SR 237</v>
          </cell>
          <cell r="H112" t="str">
            <v>PM 0.4</v>
          </cell>
          <cell r="I112" t="str">
            <v>PM 2.7</v>
          </cell>
          <cell r="J112" t="str">
            <v>SR-237 Express Lane from Mathilda to SR-85</v>
          </cell>
          <cell r="K112" t="str">
            <v>Yes</v>
          </cell>
        </row>
        <row r="113">
          <cell r="D113">
            <v>234</v>
          </cell>
          <cell r="E113">
            <v>31</v>
          </cell>
          <cell r="F113" t="str">
            <v>Uncommitted</v>
          </cell>
          <cell r="K113" t="str">
            <v>Yes</v>
          </cell>
        </row>
        <row r="114">
          <cell r="D114">
            <v>921</v>
          </cell>
          <cell r="E114">
            <v>53</v>
          </cell>
          <cell r="F114" t="str">
            <v>ReX</v>
          </cell>
          <cell r="G114" t="str">
            <v>SR-92</v>
          </cell>
          <cell r="H114" t="str">
            <v>Hesperian</v>
          </cell>
          <cell r="I114" t="str">
            <v>San Mateo Bridge Toll Plaza</v>
          </cell>
          <cell r="J114" t="str">
            <v>SR-92 Express Lanes: Westbound from Hesperian to San Mateo Bridge Toll Plaza</v>
          </cell>
          <cell r="K114" t="str">
            <v>Yes</v>
          </cell>
        </row>
        <row r="115">
          <cell r="D115">
            <v>922</v>
          </cell>
          <cell r="E115">
            <v>52</v>
          </cell>
          <cell r="F115" t="str">
            <v>Uncommitted</v>
          </cell>
          <cell r="K115" t="str">
            <v>Yes</v>
          </cell>
        </row>
        <row r="116">
          <cell r="D116">
            <v>923</v>
          </cell>
          <cell r="F116" t="str">
            <v>ReX</v>
          </cell>
        </row>
        <row r="117">
          <cell r="D117">
            <v>924</v>
          </cell>
          <cell r="F117" t="str">
            <v>ReX</v>
          </cell>
        </row>
        <row r="118">
          <cell r="D118">
            <v>925</v>
          </cell>
          <cell r="F118" t="str">
            <v>ReX</v>
          </cell>
        </row>
        <row r="119">
          <cell r="D119">
            <v>926</v>
          </cell>
          <cell r="F119" t="str">
            <v>ReX</v>
          </cell>
        </row>
        <row r="120">
          <cell r="D120">
            <v>841</v>
          </cell>
          <cell r="E120">
            <v>62</v>
          </cell>
          <cell r="F120" t="str">
            <v>ReX</v>
          </cell>
          <cell r="G120" t="str">
            <v>SR-84</v>
          </cell>
          <cell r="H120" t="str">
            <v>I-880</v>
          </cell>
          <cell r="I120" t="str">
            <v>Dumbarton Toll Plaza</v>
          </cell>
          <cell r="J120" t="str">
            <v>SR-84 Express Lanes: Westbound from I-880 to Dumbarton Bridge Toll Plaza</v>
          </cell>
          <cell r="K120" t="str">
            <v>Yes</v>
          </cell>
        </row>
        <row r="121">
          <cell r="D121">
            <v>842</v>
          </cell>
          <cell r="E121">
            <v>51</v>
          </cell>
          <cell r="F121" t="str">
            <v>Uncommitted</v>
          </cell>
          <cell r="K121" t="str">
            <v>Yes</v>
          </cell>
        </row>
        <row r="122">
          <cell r="D122">
            <v>843</v>
          </cell>
          <cell r="F122" t="str">
            <v>ReX</v>
          </cell>
        </row>
        <row r="123">
          <cell r="D123">
            <v>844</v>
          </cell>
          <cell r="F123" t="str">
            <v>ReX</v>
          </cell>
        </row>
        <row r="124">
          <cell r="D124">
            <v>851</v>
          </cell>
          <cell r="E124">
            <v>24</v>
          </cell>
          <cell r="F124" t="str">
            <v>Uncommitted</v>
          </cell>
          <cell r="G124" t="str">
            <v>SR 85</v>
          </cell>
          <cell r="H124" t="str">
            <v>PM 18.4</v>
          </cell>
          <cell r="I124" t="str">
            <v>PM 24.1</v>
          </cell>
          <cell r="J124" t="str">
            <v>SR 85 Express Lanes Future Phase: US101/SR85 North Conectors to I-280</v>
          </cell>
        </row>
        <row r="125">
          <cell r="D125">
            <v>852</v>
          </cell>
          <cell r="E125">
            <v>23</v>
          </cell>
          <cell r="F125" t="str">
            <v>Uncommitted</v>
          </cell>
        </row>
        <row r="126">
          <cell r="D126">
            <v>853</v>
          </cell>
          <cell r="E126">
            <v>24</v>
          </cell>
          <cell r="F126" t="str">
            <v>Uncommitted</v>
          </cell>
          <cell r="G126" t="str">
            <v>SR 85</v>
          </cell>
          <cell r="H126" t="str">
            <v>PM 2.5</v>
          </cell>
          <cell r="I126" t="str">
            <v>PM 18.4</v>
          </cell>
          <cell r="J126" t="str">
            <v>SR 85 Express Lanes Future Phase: I-280 to SR 87</v>
          </cell>
        </row>
        <row r="127">
          <cell r="D127">
            <v>854</v>
          </cell>
          <cell r="E127">
            <v>23</v>
          </cell>
          <cell r="F127" t="str">
            <v>Uncommitted</v>
          </cell>
        </row>
        <row r="128">
          <cell r="D128">
            <v>855</v>
          </cell>
          <cell r="E128">
            <v>24</v>
          </cell>
          <cell r="F128" t="str">
            <v>Committed</v>
          </cell>
          <cell r="G128" t="str">
            <v>SR 85</v>
          </cell>
          <cell r="H128" t="str">
            <v>PM 0.0</v>
          </cell>
          <cell r="I128" t="str">
            <v>PM 2.5</v>
          </cell>
          <cell r="J128" t="str">
            <v>SR 85 Express Lanes Phase 4: SR 87 to US 101/SR85 South Connectors</v>
          </cell>
        </row>
        <row r="129">
          <cell r="D129">
            <v>856</v>
          </cell>
          <cell r="E129">
            <v>23</v>
          </cell>
          <cell r="F129" t="str">
            <v>Committed</v>
          </cell>
        </row>
        <row r="130">
          <cell r="D130">
            <v>871</v>
          </cell>
          <cell r="E130">
            <v>37</v>
          </cell>
          <cell r="F130" t="str">
            <v>Uncommitted</v>
          </cell>
          <cell r="G130" t="str">
            <v>SR 87</v>
          </cell>
          <cell r="H130" t="str">
            <v>PM 0.0</v>
          </cell>
          <cell r="I130" t="str">
            <v>PM 9.1</v>
          </cell>
          <cell r="J130" t="str">
            <v>SR-87 Express Lanes: US 101 to SR-85</v>
          </cell>
        </row>
        <row r="131">
          <cell r="D131">
            <v>872</v>
          </cell>
          <cell r="E131">
            <v>38</v>
          </cell>
          <cell r="F131" t="str">
            <v>Uncommitted</v>
          </cell>
        </row>
        <row r="132">
          <cell r="D132">
            <v>171</v>
          </cell>
          <cell r="E132">
            <v>45</v>
          </cell>
          <cell r="F132" t="str">
            <v>Uncommitted</v>
          </cell>
          <cell r="G132" t="str">
            <v>SR 17</v>
          </cell>
          <cell r="H132" t="str">
            <v>PM 9.30</v>
          </cell>
          <cell r="I132" t="str">
            <v>PM 13.90</v>
          </cell>
          <cell r="J132" t="str">
            <v>SR-17 Express Lanes from I-280 to SR85</v>
          </cell>
        </row>
        <row r="133">
          <cell r="D133">
            <v>172</v>
          </cell>
          <cell r="E133">
            <v>46</v>
          </cell>
          <cell r="F133" t="str">
            <v>Uncommitted</v>
          </cell>
        </row>
        <row r="134">
          <cell r="D134">
            <v>401</v>
          </cell>
          <cell r="E134">
            <v>35</v>
          </cell>
          <cell r="F134" t="str">
            <v>Uncommitted</v>
          </cell>
          <cell r="G134" t="str">
            <v>SR 4</v>
          </cell>
          <cell r="H134" t="str">
            <v>Grayson Creek (EB) and Port Chicago (WB)</v>
          </cell>
          <cell r="I134" t="str">
            <v>Hillcrest Ave</v>
          </cell>
          <cell r="J134" t="str">
            <v xml:space="preserve">SR 4 Express Lanes from Grayson Creek (EB)/Port Chicago (WB) to Hillcrest Ave. </v>
          </cell>
        </row>
        <row r="135">
          <cell r="D135">
            <v>402</v>
          </cell>
          <cell r="E135">
            <v>36</v>
          </cell>
          <cell r="F135" t="str">
            <v>Uncommitted</v>
          </cell>
        </row>
        <row r="136">
          <cell r="D136">
            <v>403</v>
          </cell>
          <cell r="E136">
            <v>36</v>
          </cell>
          <cell r="F136" t="str">
            <v>Uncommitted</v>
          </cell>
        </row>
        <row r="137">
          <cell r="D137">
            <v>404</v>
          </cell>
          <cell r="E137">
            <v>36</v>
          </cell>
          <cell r="F137" t="str">
            <v>Uncommitted</v>
          </cell>
        </row>
        <row r="138">
          <cell r="D138">
            <v>405</v>
          </cell>
          <cell r="F138" t="str">
            <v>ReX</v>
          </cell>
        </row>
        <row r="139">
          <cell r="D139">
            <v>406</v>
          </cell>
          <cell r="F139" t="str">
            <v>ReX</v>
          </cell>
        </row>
        <row r="140">
          <cell r="G140" t="str">
            <v>I-680</v>
          </cell>
          <cell r="H140" t="str">
            <v>Automall Pkwy</v>
          </cell>
          <cell r="I140" t="str">
            <v>SR 84</v>
          </cell>
          <cell r="J140" t="str">
            <v>I-680 Southbound Express Lanes (SR-84 to Automall pkwy) Upgrades</v>
          </cell>
        </row>
        <row r="141">
          <cell r="G141" t="str">
            <v>SR 237</v>
          </cell>
          <cell r="J141" t="str">
            <v>SR 237 Express Lanes: WB from Dixon Landing Rd to Lawrence Expressway; EB from North First St to Dixon Landing Rd.</v>
          </cell>
        </row>
      </sheetData>
      <sheetData sheetId="3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F1E80-DA68-4CB3-BCA6-87A36AC41371}">
  <sheetPr>
    <tabColor theme="6"/>
  </sheetPr>
  <dimension ref="A1:F151"/>
  <sheetViews>
    <sheetView tabSelected="1" workbookViewId="0">
      <pane ySplit="1" topLeftCell="A2" activePane="bottomLeft" state="frozen"/>
      <selection pane="bottomLeft"/>
    </sheetView>
  </sheetViews>
  <sheetFormatPr defaultRowHeight="14.5" x14ac:dyDescent="0.35"/>
  <cols>
    <col min="1" max="1" width="68.26953125" bestFit="1" customWidth="1"/>
    <col min="2" max="2" width="9.54296875" bestFit="1" customWidth="1"/>
    <col min="5" max="5" width="15.7265625" bestFit="1" customWidth="1"/>
    <col min="6" max="6" width="19.1796875" customWidth="1"/>
  </cols>
  <sheetData>
    <row r="1" spans="1:6" x14ac:dyDescent="0.35">
      <c r="A1" s="4" t="s">
        <v>155</v>
      </c>
      <c r="B1" s="4" t="s">
        <v>154</v>
      </c>
      <c r="C1" s="4" t="s">
        <v>153</v>
      </c>
      <c r="D1" s="4" t="s">
        <v>152</v>
      </c>
      <c r="E1" s="4" t="s">
        <v>151</v>
      </c>
      <c r="F1" s="3"/>
    </row>
    <row r="2" spans="1:6" x14ac:dyDescent="0.35">
      <c r="A2" t="s">
        <v>150</v>
      </c>
      <c r="B2">
        <f>C2*1000+4</f>
        <v>75004</v>
      </c>
      <c r="C2">
        <v>75</v>
      </c>
      <c r="D2">
        <v>4</v>
      </c>
      <c r="E2" t="s">
        <v>16</v>
      </c>
    </row>
    <row r="3" spans="1:6" x14ac:dyDescent="0.35">
      <c r="A3" t="s">
        <v>149</v>
      </c>
      <c r="B3">
        <f>C3*1000+4</f>
        <v>76004</v>
      </c>
      <c r="C3">
        <v>76</v>
      </c>
      <c r="D3">
        <v>4</v>
      </c>
      <c r="E3" t="s">
        <v>16</v>
      </c>
    </row>
    <row r="4" spans="1:6" x14ac:dyDescent="0.35">
      <c r="A4" t="s">
        <v>148</v>
      </c>
      <c r="B4">
        <f>C4*1000+4</f>
        <v>77004</v>
      </c>
      <c r="C4">
        <v>77</v>
      </c>
      <c r="D4">
        <v>4</v>
      </c>
      <c r="E4" t="s">
        <v>16</v>
      </c>
    </row>
    <row r="5" spans="1:6" x14ac:dyDescent="0.35">
      <c r="A5" t="s">
        <v>147</v>
      </c>
      <c r="B5">
        <f>C5*1000+4</f>
        <v>78004</v>
      </c>
      <c r="C5">
        <v>78</v>
      </c>
      <c r="D5">
        <v>4</v>
      </c>
      <c r="E5" t="s">
        <v>16</v>
      </c>
    </row>
    <row r="6" spans="1:6" ht="15" customHeight="1" x14ac:dyDescent="0.35">
      <c r="A6" t="s">
        <v>146</v>
      </c>
      <c r="B6">
        <f>C6*1000+4</f>
        <v>79004</v>
      </c>
      <c r="C6">
        <v>79</v>
      </c>
      <c r="D6">
        <v>4</v>
      </c>
      <c r="E6" t="s">
        <v>16</v>
      </c>
    </row>
    <row r="7" spans="1:6" ht="15" customHeight="1" x14ac:dyDescent="0.35">
      <c r="A7" t="s">
        <v>145</v>
      </c>
      <c r="B7">
        <f>C7*1000+4</f>
        <v>80004</v>
      </c>
      <c r="C7">
        <v>80</v>
      </c>
      <c r="D7">
        <v>4</v>
      </c>
      <c r="E7" t="s">
        <v>16</v>
      </c>
    </row>
    <row r="8" spans="1:6" ht="15" customHeight="1" x14ac:dyDescent="0.35">
      <c r="A8" t="s">
        <v>144</v>
      </c>
      <c r="B8">
        <f>C8*1000+4</f>
        <v>81004</v>
      </c>
      <c r="C8">
        <v>81</v>
      </c>
      <c r="D8">
        <v>4</v>
      </c>
      <c r="E8" t="str">
        <f>IF(VLOOKUP(C8,'[1]revised 070319 details'!$D$2:$K$141,8,0)&gt;0,VLOOKUP(C8,'[1]revised 070319 details'!$D$2:$K$141,8,0),"")</f>
        <v>Yes</v>
      </c>
    </row>
    <row r="9" spans="1:6" ht="15" customHeight="1" x14ac:dyDescent="0.35">
      <c r="A9" t="s">
        <v>143</v>
      </c>
      <c r="B9">
        <f>C9*1000+4</f>
        <v>82004</v>
      </c>
      <c r="C9">
        <v>82</v>
      </c>
      <c r="D9">
        <v>4</v>
      </c>
      <c r="E9" t="str">
        <f>IF(VLOOKUP(C9,'[1]revised 070319 details'!$D$2:$K$141,8,0)&gt;0,VLOOKUP(C9,'[1]revised 070319 details'!$D$2:$K$141,8,0),"")</f>
        <v>Yes</v>
      </c>
    </row>
    <row r="10" spans="1:6" ht="15" customHeight="1" x14ac:dyDescent="0.35">
      <c r="A10" t="s">
        <v>142</v>
      </c>
      <c r="B10">
        <f>C10*1000+4</f>
        <v>83004</v>
      </c>
      <c r="C10">
        <v>83</v>
      </c>
      <c r="D10">
        <v>4</v>
      </c>
      <c r="E10" t="str">
        <f>IF(VLOOKUP(C10,'[1]revised 070319 details'!$D$2:$K$141,8,0)&gt;0,VLOOKUP(C10,'[1]revised 070319 details'!$D$2:$K$141,8,0),"")</f>
        <v>Yes</v>
      </c>
    </row>
    <row r="11" spans="1:6" ht="15" customHeight="1" x14ac:dyDescent="0.35">
      <c r="A11" t="s">
        <v>141</v>
      </c>
      <c r="B11">
        <f>C11*1000+4</f>
        <v>84004</v>
      </c>
      <c r="C11">
        <v>84</v>
      </c>
      <c r="D11">
        <v>4</v>
      </c>
      <c r="E11" t="str">
        <f>IF(VLOOKUP(C11,'[1]revised 070319 details'!$D$2:$K$141,8,0)&gt;0,VLOOKUP(C11,'[1]revised 070319 details'!$D$2:$K$141,8,0),"")</f>
        <v>Yes</v>
      </c>
    </row>
    <row r="12" spans="1:6" x14ac:dyDescent="0.35">
      <c r="A12" t="s">
        <v>140</v>
      </c>
      <c r="B12">
        <f>C12*1000+4</f>
        <v>85004</v>
      </c>
      <c r="C12">
        <v>85</v>
      </c>
      <c r="D12">
        <v>4</v>
      </c>
      <c r="E12" t="str">
        <f>IF(VLOOKUP(C12,'[1]revised 070319 details'!$D$2:$K$141,8,0)&gt;0,VLOOKUP(C12,'[1]revised 070319 details'!$D$2:$K$141,8,0),"")</f>
        <v>Yes</v>
      </c>
    </row>
    <row r="13" spans="1:6" x14ac:dyDescent="0.35">
      <c r="A13" t="s">
        <v>139</v>
      </c>
      <c r="B13">
        <f>C13*1000+4</f>
        <v>86004</v>
      </c>
      <c r="C13">
        <v>86</v>
      </c>
      <c r="D13">
        <v>4</v>
      </c>
      <c r="E13" t="str">
        <f>IF(VLOOKUP(C13,'[1]revised 070319 details'!$D$2:$K$141,8,0)&gt;0,VLOOKUP(C13,'[1]revised 070319 details'!$D$2:$K$141,8,0),"")</f>
        <v>Yes</v>
      </c>
    </row>
    <row r="14" spans="1:6" x14ac:dyDescent="0.35">
      <c r="A14" t="s">
        <v>138</v>
      </c>
      <c r="B14">
        <f>C14*1000+4</f>
        <v>87004</v>
      </c>
      <c r="C14">
        <v>87</v>
      </c>
      <c r="D14">
        <v>4</v>
      </c>
      <c r="E14" t="str">
        <f>IF(VLOOKUP(C14,'[1]revised 070319 details'!$D$2:$K$141,8,0)&gt;0,VLOOKUP(C14,'[1]revised 070319 details'!$D$2:$K$141,8,0),"")</f>
        <v/>
      </c>
    </row>
    <row r="15" spans="1:6" x14ac:dyDescent="0.35">
      <c r="A15" t="s">
        <v>137</v>
      </c>
      <c r="B15">
        <f>C15*1000+4</f>
        <v>88004</v>
      </c>
      <c r="C15">
        <v>88</v>
      </c>
      <c r="D15">
        <v>4</v>
      </c>
      <c r="E15" t="str">
        <f>IF(VLOOKUP(C15,'[1]revised 070319 details'!$D$2:$K$141,8,0)&gt;0,VLOOKUP(C15,'[1]revised 070319 details'!$D$2:$K$141,8,0),"")</f>
        <v/>
      </c>
    </row>
    <row r="16" spans="1:6" x14ac:dyDescent="0.35">
      <c r="A16" t="s">
        <v>136</v>
      </c>
      <c r="B16">
        <f>C16*1000+4</f>
        <v>89004</v>
      </c>
      <c r="C16">
        <v>89</v>
      </c>
      <c r="D16">
        <v>4</v>
      </c>
      <c r="E16" t="str">
        <f>IF(VLOOKUP(C16,'[1]revised 070319 details'!$D$2:$K$141,8,0)&gt;0,VLOOKUP(C16,'[1]revised 070319 details'!$D$2:$K$141,8,0),"")</f>
        <v/>
      </c>
    </row>
    <row r="17" spans="1:5" x14ac:dyDescent="0.35">
      <c r="A17" t="s">
        <v>135</v>
      </c>
      <c r="B17">
        <f>C17*1000+4</f>
        <v>90004</v>
      </c>
      <c r="C17">
        <v>90</v>
      </c>
      <c r="D17">
        <v>4</v>
      </c>
      <c r="E17" t="str">
        <f>IF(VLOOKUP(C17,'[1]revised 070319 details'!$D$2:$K$141,8,0)&gt;0,VLOOKUP(C17,'[1]revised 070319 details'!$D$2:$K$141,8,0),"")</f>
        <v/>
      </c>
    </row>
    <row r="18" spans="1:5" x14ac:dyDescent="0.35">
      <c r="A18" t="s">
        <v>134</v>
      </c>
      <c r="B18">
        <f>C18*1000+4</f>
        <v>91004</v>
      </c>
      <c r="C18">
        <v>91</v>
      </c>
      <c r="D18">
        <v>4</v>
      </c>
      <c r="E18" t="str">
        <f>IF(VLOOKUP(C18,'[1]revised 070319 details'!$D$2:$K$141,8,0)&gt;0,VLOOKUP(C18,'[1]revised 070319 details'!$D$2:$K$141,8,0),"")</f>
        <v/>
      </c>
    </row>
    <row r="19" spans="1:5" x14ac:dyDescent="0.35">
      <c r="A19" t="s">
        <v>133</v>
      </c>
      <c r="B19">
        <f>C19*1000+4</f>
        <v>92004</v>
      </c>
      <c r="C19">
        <v>92</v>
      </c>
      <c r="D19">
        <v>4</v>
      </c>
      <c r="E19" t="str">
        <f>IF(VLOOKUP(C19,'[1]revised 070319 details'!$D$2:$K$141,8,0)&gt;0,VLOOKUP(C19,'[1]revised 070319 details'!$D$2:$K$141,8,0),"")</f>
        <v/>
      </c>
    </row>
    <row r="20" spans="1:5" x14ac:dyDescent="0.35">
      <c r="A20" t="s">
        <v>132</v>
      </c>
      <c r="B20">
        <f>C20*1000+4</f>
        <v>93004</v>
      </c>
      <c r="C20">
        <v>93</v>
      </c>
      <c r="D20">
        <v>4</v>
      </c>
      <c r="E20" t="str">
        <f>IF(VLOOKUP(C20,'[1]revised 070319 details'!$D$2:$K$141,8,0)&gt;0,VLOOKUP(C20,'[1]revised 070319 details'!$D$2:$K$141,8,0),"")</f>
        <v/>
      </c>
    </row>
    <row r="21" spans="1:5" x14ac:dyDescent="0.35">
      <c r="A21" t="s">
        <v>131</v>
      </c>
      <c r="B21">
        <f>C21*1000+4</f>
        <v>94004</v>
      </c>
      <c r="C21">
        <v>94</v>
      </c>
      <c r="D21">
        <v>4</v>
      </c>
      <c r="E21" t="str">
        <f>IF(VLOOKUP(C21,'[1]revised 070319 details'!$D$2:$K$141,8,0)&gt;0,VLOOKUP(C21,'[1]revised 070319 details'!$D$2:$K$141,8,0),"")</f>
        <v/>
      </c>
    </row>
    <row r="22" spans="1:5" ht="15" customHeight="1" x14ac:dyDescent="0.35">
      <c r="A22" t="s">
        <v>130</v>
      </c>
      <c r="B22">
        <f>C22*1000+4</f>
        <v>101004</v>
      </c>
      <c r="C22">
        <v>101</v>
      </c>
      <c r="D22">
        <v>4</v>
      </c>
      <c r="E22" t="str">
        <f>IF(VLOOKUP(C22,'[1]revised 070319 details'!$D$2:$K$141,8,0)&gt;0,VLOOKUP(C22,'[1]revised 070319 details'!$D$2:$K$141,8,0),"")</f>
        <v>Yes</v>
      </c>
    </row>
    <row r="23" spans="1:5" ht="15" customHeight="1" x14ac:dyDescent="0.35">
      <c r="A23" t="s">
        <v>129</v>
      </c>
      <c r="B23">
        <f>C23*1000+4</f>
        <v>102004</v>
      </c>
      <c r="C23">
        <v>102</v>
      </c>
      <c r="D23">
        <v>4</v>
      </c>
      <c r="E23" t="str">
        <f>IF(VLOOKUP(C23,'[1]revised 070319 details'!$D$2:$K$141,8,0)&gt;0,VLOOKUP(C23,'[1]revised 070319 details'!$D$2:$K$141,8,0),"")</f>
        <v>Yes</v>
      </c>
    </row>
    <row r="24" spans="1:5" ht="15" customHeight="1" x14ac:dyDescent="0.35">
      <c r="A24" t="s">
        <v>128</v>
      </c>
      <c r="B24">
        <f>C24*1000+4</f>
        <v>103004</v>
      </c>
      <c r="C24">
        <v>103</v>
      </c>
      <c r="D24">
        <v>4</v>
      </c>
      <c r="E24" t="str">
        <f>IF(VLOOKUP(C24,'[1]revised 070319 details'!$D$2:$K$141,8,0)&gt;0,VLOOKUP(C24,'[1]revised 070319 details'!$D$2:$K$141,8,0),"")</f>
        <v>Yes</v>
      </c>
    </row>
    <row r="25" spans="1:5" ht="15" customHeight="1" x14ac:dyDescent="0.35">
      <c r="A25" t="s">
        <v>127</v>
      </c>
      <c r="B25">
        <f>C25*1000+4</f>
        <v>104004</v>
      </c>
      <c r="C25">
        <v>104</v>
      </c>
      <c r="D25">
        <v>4</v>
      </c>
      <c r="E25" t="str">
        <f>IF(VLOOKUP(C25,'[1]revised 070319 details'!$D$2:$K$141,8,0)&gt;0,VLOOKUP(C25,'[1]revised 070319 details'!$D$2:$K$141,8,0),"")</f>
        <v>Yes</v>
      </c>
    </row>
    <row r="26" spans="1:5" ht="15" customHeight="1" x14ac:dyDescent="0.35">
      <c r="A26" t="s">
        <v>126</v>
      </c>
      <c r="B26">
        <f>C26*1000+4</f>
        <v>105004</v>
      </c>
      <c r="C26">
        <v>105</v>
      </c>
      <c r="D26">
        <v>4</v>
      </c>
      <c r="E26" t="str">
        <f>IF(VLOOKUP(C26,'[1]revised 070319 details'!$D$2:$K$141,8,0)&gt;0,VLOOKUP(C26,'[1]revised 070319 details'!$D$2:$K$141,8,0),"")</f>
        <v>Yes</v>
      </c>
    </row>
    <row r="27" spans="1:5" ht="15" customHeight="1" x14ac:dyDescent="0.35">
      <c r="A27" t="s">
        <v>125</v>
      </c>
      <c r="B27">
        <f>C27*1000+4</f>
        <v>106004</v>
      </c>
      <c r="C27">
        <v>106</v>
      </c>
      <c r="D27">
        <v>4</v>
      </c>
      <c r="E27" t="str">
        <f>IF(VLOOKUP(C27,'[1]revised 070319 details'!$D$2:$K$141,8,0)&gt;0,VLOOKUP(C27,'[1]revised 070319 details'!$D$2:$K$141,8,0),"")</f>
        <v>Yes</v>
      </c>
    </row>
    <row r="28" spans="1:5" ht="15" customHeight="1" x14ac:dyDescent="0.35">
      <c r="A28" t="s">
        <v>124</v>
      </c>
      <c r="B28">
        <f>C28*1000+4</f>
        <v>107004</v>
      </c>
      <c r="C28">
        <v>107</v>
      </c>
      <c r="D28">
        <v>4</v>
      </c>
      <c r="E28" t="str">
        <f>IF(VLOOKUP(C28,'[1]revised 070319 details'!$D$2:$K$141,8,0)&gt;0,VLOOKUP(C28,'[1]revised 070319 details'!$D$2:$K$141,8,0),"")</f>
        <v>Yes</v>
      </c>
    </row>
    <row r="29" spans="1:5" ht="15" customHeight="1" x14ac:dyDescent="0.35">
      <c r="A29" t="s">
        <v>123</v>
      </c>
      <c r="B29">
        <f>C29*1000+4</f>
        <v>108004</v>
      </c>
      <c r="C29">
        <v>108</v>
      </c>
      <c r="D29">
        <v>4</v>
      </c>
      <c r="E29" t="str">
        <f>IF(VLOOKUP(C29,'[1]revised 070319 details'!$D$2:$K$141,8,0)&gt;0,VLOOKUP(C29,'[1]revised 070319 details'!$D$2:$K$141,8,0),"")</f>
        <v>Yes</v>
      </c>
    </row>
    <row r="30" spans="1:5" ht="15" customHeight="1" x14ac:dyDescent="0.35">
      <c r="A30" t="s">
        <v>122</v>
      </c>
      <c r="B30">
        <f>C30*1000+4</f>
        <v>109004</v>
      </c>
      <c r="C30">
        <v>109</v>
      </c>
      <c r="D30">
        <v>4</v>
      </c>
      <c r="E30" t="str">
        <f>IF(VLOOKUP(C30,'[1]revised 070319 details'!$D$2:$K$141,8,0)&gt;0,VLOOKUP(C30,'[1]revised 070319 details'!$D$2:$K$141,8,0),"")</f>
        <v>Yes</v>
      </c>
    </row>
    <row r="31" spans="1:5" ht="15" customHeight="1" x14ac:dyDescent="0.35">
      <c r="A31" t="s">
        <v>121</v>
      </c>
      <c r="B31">
        <f>C31*1000+4</f>
        <v>110004</v>
      </c>
      <c r="C31">
        <v>110</v>
      </c>
      <c r="D31">
        <v>4</v>
      </c>
      <c r="E31" t="str">
        <f>IF(VLOOKUP(C31,'[1]revised 070319 details'!$D$2:$K$141,8,0)&gt;0,VLOOKUP(C31,'[1]revised 070319 details'!$D$2:$K$141,8,0),"")</f>
        <v>Yes</v>
      </c>
    </row>
    <row r="32" spans="1:5" ht="15" customHeight="1" x14ac:dyDescent="0.35">
      <c r="A32" t="s">
        <v>120</v>
      </c>
      <c r="B32">
        <f>C32*1000+4</f>
        <v>111004</v>
      </c>
      <c r="C32">
        <v>111</v>
      </c>
      <c r="D32">
        <v>4</v>
      </c>
      <c r="E32" t="str">
        <f>IF(VLOOKUP(C32,'[1]revised 070319 details'!$D$2:$K$141,8,0)&gt;0,VLOOKUP(C32,'[1]revised 070319 details'!$D$2:$K$141,8,0),"")</f>
        <v>Yes</v>
      </c>
    </row>
    <row r="33" spans="1:5" ht="15" customHeight="1" x14ac:dyDescent="0.35">
      <c r="A33" t="s">
        <v>119</v>
      </c>
      <c r="B33">
        <f>C33*1000+4</f>
        <v>112004</v>
      </c>
      <c r="C33">
        <v>112</v>
      </c>
      <c r="D33">
        <v>4</v>
      </c>
      <c r="E33" t="str">
        <f>IF(VLOOKUP(C33,'[1]revised 070319 details'!$D$2:$K$141,8,0)&gt;0,VLOOKUP(C33,'[1]revised 070319 details'!$D$2:$K$141,8,0),"")</f>
        <v>Yes</v>
      </c>
    </row>
    <row r="34" spans="1:5" ht="15" customHeight="1" x14ac:dyDescent="0.35">
      <c r="A34" t="s">
        <v>118</v>
      </c>
      <c r="B34">
        <f>C34*1000+4</f>
        <v>113004</v>
      </c>
      <c r="C34">
        <v>113</v>
      </c>
      <c r="D34">
        <v>4</v>
      </c>
      <c r="E34" t="str">
        <f>IF(VLOOKUP(C34,'[1]revised 070319 details'!$D$2:$K$141,8,0)&gt;0,VLOOKUP(C34,'[1]revised 070319 details'!$D$2:$K$141,8,0),"")</f>
        <v>Yes</v>
      </c>
    </row>
    <row r="35" spans="1:5" ht="15" customHeight="1" x14ac:dyDescent="0.35">
      <c r="A35" t="s">
        <v>117</v>
      </c>
      <c r="B35">
        <f>C35*1000+4</f>
        <v>114004</v>
      </c>
      <c r="C35">
        <v>114</v>
      </c>
      <c r="D35">
        <v>4</v>
      </c>
      <c r="E35" t="str">
        <f>IF(VLOOKUP(C35,'[1]revised 070319 details'!$D$2:$K$141,8,0)&gt;0,VLOOKUP(C35,'[1]revised 070319 details'!$D$2:$K$141,8,0),"")</f>
        <v>Yes</v>
      </c>
    </row>
    <row r="36" spans="1:5" ht="15" customHeight="1" x14ac:dyDescent="0.35">
      <c r="A36" t="s">
        <v>116</v>
      </c>
      <c r="B36">
        <f>C36*1000+4</f>
        <v>115004</v>
      </c>
      <c r="C36">
        <v>115</v>
      </c>
      <c r="D36">
        <v>4</v>
      </c>
      <c r="E36" t="str">
        <f>IF(VLOOKUP(C36,'[1]revised 070319 details'!$D$2:$K$141,8,0)&gt;0,VLOOKUP(C36,'[1]revised 070319 details'!$D$2:$K$141,8,0),"")</f>
        <v>Yes</v>
      </c>
    </row>
    <row r="37" spans="1:5" ht="15" customHeight="1" x14ac:dyDescent="0.35">
      <c r="A37" t="s">
        <v>115</v>
      </c>
      <c r="B37">
        <f>C37*1000+4</f>
        <v>116004</v>
      </c>
      <c r="C37">
        <v>116</v>
      </c>
      <c r="D37">
        <v>4</v>
      </c>
      <c r="E37" t="str">
        <f>IF(VLOOKUP(C37,'[1]revised 070319 details'!$D$2:$K$141,8,0)&gt;0,VLOOKUP(C37,'[1]revised 070319 details'!$D$2:$K$141,8,0),"")</f>
        <v>Yes</v>
      </c>
    </row>
    <row r="38" spans="1:5" ht="15" customHeight="1" x14ac:dyDescent="0.35">
      <c r="A38" t="s">
        <v>114</v>
      </c>
      <c r="B38">
        <f>C38*1000+4</f>
        <v>117004</v>
      </c>
      <c r="C38">
        <v>117</v>
      </c>
      <c r="D38">
        <v>4</v>
      </c>
      <c r="E38" t="str">
        <f>IF(VLOOKUP(C38,'[1]revised 070319 details'!$D$2:$K$141,8,0)&gt;0,VLOOKUP(C38,'[1]revised 070319 details'!$D$2:$K$141,8,0),"")</f>
        <v>Yes</v>
      </c>
    </row>
    <row r="39" spans="1:5" ht="15" customHeight="1" x14ac:dyDescent="0.35">
      <c r="A39" t="s">
        <v>113</v>
      </c>
      <c r="B39">
        <f>C39*1000+4</f>
        <v>118004</v>
      </c>
      <c r="C39">
        <v>118</v>
      </c>
      <c r="D39">
        <v>4</v>
      </c>
      <c r="E39" t="str">
        <f>IF(VLOOKUP(C39,'[1]revised 070319 details'!$D$2:$K$141,8,0)&gt;0,VLOOKUP(C39,'[1]revised 070319 details'!$D$2:$K$141,8,0),"")</f>
        <v>Yes</v>
      </c>
    </row>
    <row r="40" spans="1:5" ht="15" customHeight="1" x14ac:dyDescent="0.35">
      <c r="A40" t="s">
        <v>112</v>
      </c>
      <c r="B40">
        <f>C40*1000+4</f>
        <v>119004</v>
      </c>
      <c r="C40">
        <v>119</v>
      </c>
      <c r="D40">
        <v>4</v>
      </c>
      <c r="E40" t="str">
        <f>IF(VLOOKUP(C40,'[1]revised 070319 details'!$D$2:$K$141,8,0)&gt;0,VLOOKUP(C40,'[1]revised 070319 details'!$D$2:$K$141,8,0),"")</f>
        <v/>
      </c>
    </row>
    <row r="41" spans="1:5" ht="15" customHeight="1" x14ac:dyDescent="0.35">
      <c r="A41" t="s">
        <v>111</v>
      </c>
      <c r="B41">
        <f>C41*1000+4</f>
        <v>120004</v>
      </c>
      <c r="C41">
        <v>120</v>
      </c>
      <c r="D41">
        <v>4</v>
      </c>
      <c r="E41" t="str">
        <f>IF(VLOOKUP(C41,'[1]revised 070319 details'!$D$2:$K$141,8,0)&gt;0,VLOOKUP(C41,'[1]revised 070319 details'!$D$2:$K$141,8,0),"")</f>
        <v/>
      </c>
    </row>
    <row r="42" spans="1:5" ht="15" customHeight="1" x14ac:dyDescent="0.35">
      <c r="A42" t="s">
        <v>110</v>
      </c>
      <c r="B42">
        <f>C42*1000+4</f>
        <v>121004</v>
      </c>
      <c r="C42">
        <v>121</v>
      </c>
      <c r="D42">
        <v>4</v>
      </c>
      <c r="E42" t="str">
        <f>IF(VLOOKUP(C42,'[1]revised 070319 details'!$D$2:$K$141,8,0)&gt;0,VLOOKUP(C42,'[1]revised 070319 details'!$D$2:$K$141,8,0),"")</f>
        <v/>
      </c>
    </row>
    <row r="43" spans="1:5" ht="15" customHeight="1" x14ac:dyDescent="0.35">
      <c r="A43" t="s">
        <v>109</v>
      </c>
      <c r="B43">
        <f>C43*1000+4</f>
        <v>122004</v>
      </c>
      <c r="C43">
        <v>122</v>
      </c>
      <c r="D43">
        <v>4</v>
      </c>
      <c r="E43" t="str">
        <f>IF(VLOOKUP(C43,'[1]revised 070319 details'!$D$2:$K$141,8,0)&gt;0,VLOOKUP(C43,'[1]revised 070319 details'!$D$2:$K$141,8,0),"")</f>
        <v/>
      </c>
    </row>
    <row r="44" spans="1:5" x14ac:dyDescent="0.35">
      <c r="A44" t="s">
        <v>108</v>
      </c>
      <c r="B44">
        <f>C44*1000+4</f>
        <v>123004</v>
      </c>
      <c r="C44">
        <v>123</v>
      </c>
      <c r="D44">
        <v>4</v>
      </c>
      <c r="E44" t="str">
        <f>IF(VLOOKUP(C44,'[1]revised 070319 details'!$D$2:$K$141,8,0)&gt;0,VLOOKUP(C44,'[1]revised 070319 details'!$D$2:$K$141,8,0),"")</f>
        <v/>
      </c>
    </row>
    <row r="45" spans="1:5" x14ac:dyDescent="0.35">
      <c r="A45" t="s">
        <v>107</v>
      </c>
      <c r="B45">
        <f>C45*1000+4</f>
        <v>124004</v>
      </c>
      <c r="C45">
        <v>124</v>
      </c>
      <c r="D45">
        <v>4</v>
      </c>
      <c r="E45" t="str">
        <f>IF(VLOOKUP(C45,'[1]revised 070319 details'!$D$2:$K$141,8,0)&gt;0,VLOOKUP(C45,'[1]revised 070319 details'!$D$2:$K$141,8,0),"")</f>
        <v/>
      </c>
    </row>
    <row r="46" spans="1:5" ht="15" customHeight="1" x14ac:dyDescent="0.35">
      <c r="A46" t="s">
        <v>106</v>
      </c>
      <c r="B46">
        <f>C46*1000+4</f>
        <v>131004</v>
      </c>
      <c r="C46">
        <v>131</v>
      </c>
      <c r="D46">
        <v>4</v>
      </c>
      <c r="E46" t="s">
        <v>16</v>
      </c>
    </row>
    <row r="47" spans="1:5" ht="15" customHeight="1" x14ac:dyDescent="0.35">
      <c r="A47" t="s">
        <v>105</v>
      </c>
      <c r="B47">
        <f>C47*1000+4</f>
        <v>132004</v>
      </c>
      <c r="C47">
        <v>132</v>
      </c>
      <c r="D47">
        <v>4</v>
      </c>
      <c r="E47" t="s">
        <v>16</v>
      </c>
    </row>
    <row r="48" spans="1:5" ht="15" customHeight="1" x14ac:dyDescent="0.35">
      <c r="A48" t="s">
        <v>104</v>
      </c>
      <c r="B48">
        <f>C48*1000+4</f>
        <v>133004</v>
      </c>
      <c r="C48">
        <v>133</v>
      </c>
      <c r="D48">
        <v>4</v>
      </c>
      <c r="E48" t="s">
        <v>16</v>
      </c>
    </row>
    <row r="49" spans="1:5" ht="15" customHeight="1" x14ac:dyDescent="0.35">
      <c r="A49" t="s">
        <v>103</v>
      </c>
      <c r="B49">
        <f>C49*1000+4</f>
        <v>134004</v>
      </c>
      <c r="C49">
        <v>134</v>
      </c>
      <c r="D49">
        <v>4</v>
      </c>
      <c r="E49" t="s">
        <v>16</v>
      </c>
    </row>
    <row r="50" spans="1:5" x14ac:dyDescent="0.35">
      <c r="A50" t="s">
        <v>102</v>
      </c>
      <c r="B50">
        <f>C50*1000+4</f>
        <v>171004</v>
      </c>
      <c r="C50">
        <v>171</v>
      </c>
      <c r="D50">
        <v>4</v>
      </c>
      <c r="E50" t="str">
        <f>IF(VLOOKUP(C50,'[1]revised 070319 details'!$D$2:$K$141,8,0)&gt;0,VLOOKUP(C50,'[1]revised 070319 details'!$D$2:$K$141,8,0),"")</f>
        <v/>
      </c>
    </row>
    <row r="51" spans="1:5" ht="15" customHeight="1" x14ac:dyDescent="0.35">
      <c r="A51" t="s">
        <v>101</v>
      </c>
      <c r="B51">
        <f>C51*1000+4</f>
        <v>172004</v>
      </c>
      <c r="C51">
        <v>172</v>
      </c>
      <c r="D51">
        <v>4</v>
      </c>
      <c r="E51" t="str">
        <f>IF(VLOOKUP(C51,'[1]revised 070319 details'!$D$2:$K$141,8,0)&gt;0,VLOOKUP(C51,'[1]revised 070319 details'!$D$2:$K$141,8,0),"")</f>
        <v/>
      </c>
    </row>
    <row r="52" spans="1:5" x14ac:dyDescent="0.35">
      <c r="A52" t="s">
        <v>100</v>
      </c>
      <c r="B52">
        <f>C52*1000+4</f>
        <v>231004</v>
      </c>
      <c r="C52">
        <v>231</v>
      </c>
      <c r="D52">
        <v>4</v>
      </c>
      <c r="E52" t="str">
        <f>IF(VLOOKUP(C52,'[1]revised 070319 details'!$D$2:$K$141,8,0)&gt;0,VLOOKUP(C52,'[1]revised 070319 details'!$D$2:$K$141,8,0),"")</f>
        <v>Yes</v>
      </c>
    </row>
    <row r="53" spans="1:5" x14ac:dyDescent="0.35">
      <c r="A53" t="s">
        <v>99</v>
      </c>
      <c r="B53">
        <f>C53*1000+4</f>
        <v>232004</v>
      </c>
      <c r="C53">
        <v>232</v>
      </c>
      <c r="D53">
        <v>4</v>
      </c>
      <c r="E53" t="str">
        <f>IF(VLOOKUP(C53,'[1]revised 070319 details'!$D$2:$K$141,8,0)&gt;0,VLOOKUP(C53,'[1]revised 070319 details'!$D$2:$K$141,8,0),"")</f>
        <v>Yes</v>
      </c>
    </row>
    <row r="54" spans="1:5" ht="15" customHeight="1" x14ac:dyDescent="0.35">
      <c r="A54" t="s">
        <v>98</v>
      </c>
      <c r="B54">
        <f>C54*1000+4</f>
        <v>233004</v>
      </c>
      <c r="C54">
        <v>233</v>
      </c>
      <c r="D54">
        <v>4</v>
      </c>
      <c r="E54" t="str">
        <f>IF(VLOOKUP(C54,'[1]revised 070319 details'!$D$2:$K$141,8,0)&gt;0,VLOOKUP(C54,'[1]revised 070319 details'!$D$2:$K$141,8,0),"")</f>
        <v>Yes</v>
      </c>
    </row>
    <row r="55" spans="1:5" ht="15" customHeight="1" x14ac:dyDescent="0.35">
      <c r="A55" t="s">
        <v>97</v>
      </c>
      <c r="B55">
        <f>C55*1000+4</f>
        <v>234004</v>
      </c>
      <c r="C55">
        <v>234</v>
      </c>
      <c r="D55">
        <v>4</v>
      </c>
      <c r="E55" t="str">
        <f>IF(VLOOKUP(C55,'[1]revised 070319 details'!$D$2:$K$141,8,0)&gt;0,VLOOKUP(C55,'[1]revised 070319 details'!$D$2:$K$141,8,0),"")</f>
        <v>Yes</v>
      </c>
    </row>
    <row r="56" spans="1:5" x14ac:dyDescent="0.35">
      <c r="A56" t="s">
        <v>96</v>
      </c>
      <c r="B56">
        <f>C56*1000+4</f>
        <v>239004</v>
      </c>
      <c r="C56">
        <v>239</v>
      </c>
      <c r="D56">
        <v>4</v>
      </c>
      <c r="E56" t="s">
        <v>16</v>
      </c>
    </row>
    <row r="57" spans="1:5" x14ac:dyDescent="0.35">
      <c r="A57" t="s">
        <v>95</v>
      </c>
      <c r="B57">
        <f>C57*1000+4</f>
        <v>240004</v>
      </c>
      <c r="C57">
        <v>240</v>
      </c>
      <c r="D57">
        <v>4</v>
      </c>
      <c r="E57" t="s">
        <v>16</v>
      </c>
    </row>
    <row r="58" spans="1:5" ht="15" customHeight="1" x14ac:dyDescent="0.35">
      <c r="A58" t="s">
        <v>94</v>
      </c>
      <c r="B58">
        <f>C58*1000+4</f>
        <v>241004</v>
      </c>
      <c r="C58">
        <v>241</v>
      </c>
      <c r="D58">
        <v>4</v>
      </c>
      <c r="E58" t="s">
        <v>16</v>
      </c>
    </row>
    <row r="59" spans="1:5" ht="15" customHeight="1" x14ac:dyDescent="0.35">
      <c r="A59" t="s">
        <v>93</v>
      </c>
      <c r="B59">
        <f>C59*1000+4</f>
        <v>242004</v>
      </c>
      <c r="C59">
        <v>242</v>
      </c>
      <c r="D59">
        <v>4</v>
      </c>
      <c r="E59" t="s">
        <v>16</v>
      </c>
    </row>
    <row r="60" spans="1:5" ht="15" customHeight="1" x14ac:dyDescent="0.35">
      <c r="A60" t="s">
        <v>92</v>
      </c>
      <c r="B60">
        <f>C60*1000+4</f>
        <v>243004</v>
      </c>
      <c r="C60">
        <v>243</v>
      </c>
      <c r="D60">
        <v>4</v>
      </c>
      <c r="E60" t="s">
        <v>16</v>
      </c>
    </row>
    <row r="61" spans="1:5" ht="15" customHeight="1" x14ac:dyDescent="0.35">
      <c r="A61" t="s">
        <v>91</v>
      </c>
      <c r="B61">
        <f>C61*1000+4</f>
        <v>244004</v>
      </c>
      <c r="C61">
        <v>244</v>
      </c>
      <c r="D61">
        <v>4</v>
      </c>
      <c r="E61" t="s">
        <v>16</v>
      </c>
    </row>
    <row r="62" spans="1:5" ht="15" customHeight="1" x14ac:dyDescent="0.35">
      <c r="A62" t="s">
        <v>90</v>
      </c>
      <c r="B62">
        <f>C62*1000+4</f>
        <v>281004</v>
      </c>
      <c r="C62">
        <v>281</v>
      </c>
      <c r="D62">
        <v>4</v>
      </c>
      <c r="E62" t="str">
        <f>IF(VLOOKUP(C62,'[1]revised 070319 details'!$D$2:$K$141,8,0)&gt;0,VLOOKUP(C62,'[1]revised 070319 details'!$D$2:$K$141,8,0),"")</f>
        <v>Yes</v>
      </c>
    </row>
    <row r="63" spans="1:5" ht="15" customHeight="1" x14ac:dyDescent="0.35">
      <c r="A63" t="s">
        <v>89</v>
      </c>
      <c r="B63">
        <f>C63*1000+4</f>
        <v>282004</v>
      </c>
      <c r="C63">
        <v>282</v>
      </c>
      <c r="D63">
        <v>4</v>
      </c>
      <c r="E63" t="str">
        <f>IF(VLOOKUP(C63,'[1]revised 070319 details'!$D$2:$K$141,8,0)&gt;0,VLOOKUP(C63,'[1]revised 070319 details'!$D$2:$K$141,8,0),"")</f>
        <v>Yes</v>
      </c>
    </row>
    <row r="64" spans="1:5" ht="15" customHeight="1" x14ac:dyDescent="0.35">
      <c r="A64" t="s">
        <v>88</v>
      </c>
      <c r="B64">
        <f>C64*1000+4</f>
        <v>283004</v>
      </c>
      <c r="C64">
        <v>283</v>
      </c>
      <c r="D64">
        <v>4</v>
      </c>
      <c r="E64" t="str">
        <f>IF(VLOOKUP(C64,'[1]revised 070319 details'!$D$2:$K$141,8,0)&gt;0,VLOOKUP(C64,'[1]revised 070319 details'!$D$2:$K$141,8,0),"")</f>
        <v/>
      </c>
    </row>
    <row r="65" spans="1:5" ht="15" customHeight="1" x14ac:dyDescent="0.35">
      <c r="A65" t="s">
        <v>87</v>
      </c>
      <c r="B65">
        <f>C65*1000+4</f>
        <v>284004</v>
      </c>
      <c r="C65">
        <v>284</v>
      </c>
      <c r="D65">
        <v>4</v>
      </c>
      <c r="E65" t="str">
        <f>IF(VLOOKUP(C65,'[1]revised 070319 details'!$D$2:$K$141,8,0)&gt;0,VLOOKUP(C65,'[1]revised 070319 details'!$D$2:$K$141,8,0),"")</f>
        <v/>
      </c>
    </row>
    <row r="66" spans="1:5" ht="15" customHeight="1" x14ac:dyDescent="0.35">
      <c r="A66" t="s">
        <v>86</v>
      </c>
      <c r="B66">
        <f>C66*1000+4</f>
        <v>285004</v>
      </c>
      <c r="C66">
        <v>285</v>
      </c>
      <c r="D66">
        <v>4</v>
      </c>
      <c r="E66" t="str">
        <f>IF(VLOOKUP(C66,'[1]revised 070319 details'!$D$2:$K$141,8,0)&gt;0,VLOOKUP(C66,'[1]revised 070319 details'!$D$2:$K$141,8,0),"")</f>
        <v/>
      </c>
    </row>
    <row r="67" spans="1:5" ht="15" customHeight="1" x14ac:dyDescent="0.35">
      <c r="A67" t="s">
        <v>85</v>
      </c>
      <c r="B67">
        <f>C67*1000+4</f>
        <v>286004</v>
      </c>
      <c r="C67">
        <v>286</v>
      </c>
      <c r="D67">
        <v>4</v>
      </c>
      <c r="E67" t="str">
        <f>IF(VLOOKUP(C67,'[1]revised 070319 details'!$D$2:$K$141,8,0)&gt;0,VLOOKUP(C67,'[1]revised 070319 details'!$D$2:$K$141,8,0),"")</f>
        <v/>
      </c>
    </row>
    <row r="68" spans="1:5" ht="15" customHeight="1" x14ac:dyDescent="0.35">
      <c r="A68" t="s">
        <v>84</v>
      </c>
      <c r="B68">
        <f>C68*1000+4</f>
        <v>287004</v>
      </c>
      <c r="C68">
        <v>287</v>
      </c>
      <c r="D68">
        <v>4</v>
      </c>
      <c r="E68" t="s">
        <v>16</v>
      </c>
    </row>
    <row r="69" spans="1:5" ht="15" customHeight="1" x14ac:dyDescent="0.35">
      <c r="A69" t="s">
        <v>83</v>
      </c>
      <c r="B69">
        <f>C69*1000+4</f>
        <v>288004</v>
      </c>
      <c r="C69">
        <v>288</v>
      </c>
      <c r="D69">
        <v>4</v>
      </c>
      <c r="E69" t="s">
        <v>16</v>
      </c>
    </row>
    <row r="70" spans="1:5" ht="15" customHeight="1" x14ac:dyDescent="0.35">
      <c r="A70" t="s">
        <v>82</v>
      </c>
      <c r="B70">
        <f>C70*1000+4</f>
        <v>381004</v>
      </c>
      <c r="C70">
        <v>381</v>
      </c>
      <c r="D70">
        <v>4</v>
      </c>
      <c r="E70" t="s">
        <v>16</v>
      </c>
    </row>
    <row r="71" spans="1:5" ht="15" customHeight="1" x14ac:dyDescent="0.35">
      <c r="A71" t="s">
        <v>81</v>
      </c>
      <c r="B71">
        <f>C71*1000+4</f>
        <v>382004</v>
      </c>
      <c r="C71">
        <v>382</v>
      </c>
      <c r="D71">
        <v>4</v>
      </c>
      <c r="E71" t="s">
        <v>16</v>
      </c>
    </row>
    <row r="72" spans="1:5" ht="15" customHeight="1" x14ac:dyDescent="0.35">
      <c r="A72" s="2" t="s">
        <v>80</v>
      </c>
      <c r="B72">
        <f>C72*1000+4</f>
        <v>401004</v>
      </c>
      <c r="C72">
        <v>401</v>
      </c>
      <c r="D72">
        <v>4</v>
      </c>
      <c r="E72" t="str">
        <f>IF(VLOOKUP(C72,'[1]revised 070319 details'!$D$2:$K$141,8,0)&gt;0,VLOOKUP(C72,'[1]revised 070319 details'!$D$2:$K$141,8,0),"")</f>
        <v/>
      </c>
    </row>
    <row r="73" spans="1:5" ht="15" customHeight="1" x14ac:dyDescent="0.35">
      <c r="A73" s="2" t="s">
        <v>79</v>
      </c>
      <c r="B73">
        <f>C73*1000+4</f>
        <v>402004</v>
      </c>
      <c r="C73">
        <v>402</v>
      </c>
      <c r="D73">
        <v>4</v>
      </c>
      <c r="E73" t="str">
        <f>IF(VLOOKUP(C73,'[1]revised 070319 details'!$D$2:$K$141,8,0)&gt;0,VLOOKUP(C73,'[1]revised 070319 details'!$D$2:$K$141,8,0),"")</f>
        <v/>
      </c>
    </row>
    <row r="74" spans="1:5" ht="15" customHeight="1" x14ac:dyDescent="0.35">
      <c r="A74" s="2" t="s">
        <v>78</v>
      </c>
      <c r="B74">
        <f>C74*1000+4</f>
        <v>403004</v>
      </c>
      <c r="C74">
        <v>403</v>
      </c>
      <c r="D74">
        <v>4</v>
      </c>
    </row>
    <row r="75" spans="1:5" ht="15" customHeight="1" x14ac:dyDescent="0.35">
      <c r="A75" s="2" t="s">
        <v>77</v>
      </c>
      <c r="B75">
        <f>C75*1000+4</f>
        <v>404004</v>
      </c>
      <c r="C75">
        <v>404</v>
      </c>
      <c r="D75">
        <v>4</v>
      </c>
    </row>
    <row r="76" spans="1:5" ht="15" customHeight="1" x14ac:dyDescent="0.35">
      <c r="A76" s="2" t="s">
        <v>76</v>
      </c>
      <c r="B76">
        <f>C76*1000+4</f>
        <v>405004</v>
      </c>
      <c r="C76">
        <v>405</v>
      </c>
      <c r="D76">
        <v>4</v>
      </c>
    </row>
    <row r="77" spans="1:5" ht="15" customHeight="1" x14ac:dyDescent="0.35">
      <c r="A77" s="2" t="s">
        <v>75</v>
      </c>
      <c r="B77">
        <f>C77*1000+4</f>
        <v>406004</v>
      </c>
      <c r="C77">
        <v>406</v>
      </c>
      <c r="D77">
        <v>4</v>
      </c>
    </row>
    <row r="78" spans="1:5" ht="15" customHeight="1" x14ac:dyDescent="0.35">
      <c r="A78" t="s">
        <v>74</v>
      </c>
      <c r="B78">
        <f>C78*1000+4</f>
        <v>581004</v>
      </c>
      <c r="C78">
        <v>581</v>
      </c>
      <c r="D78">
        <v>4</v>
      </c>
      <c r="E78" t="str">
        <f>IF(VLOOKUP(C78,'[1]revised 070319 details'!$D$2:$K$141,8,0)&gt;0,VLOOKUP(C78,'[1]revised 070319 details'!$D$2:$K$141,8,0),"")</f>
        <v>Yes</v>
      </c>
    </row>
    <row r="79" spans="1:5" x14ac:dyDescent="0.35">
      <c r="A79" t="s">
        <v>73</v>
      </c>
      <c r="B79">
        <f>C79*1000+4</f>
        <v>582004</v>
      </c>
      <c r="C79">
        <v>582</v>
      </c>
      <c r="D79">
        <v>4</v>
      </c>
      <c r="E79" t="str">
        <f>IF(VLOOKUP(C79,'[1]revised 070319 details'!$D$2:$K$141,8,0)&gt;0,VLOOKUP(C79,'[1]revised 070319 details'!$D$2:$K$141,8,0),"")</f>
        <v>Yes</v>
      </c>
    </row>
    <row r="80" spans="1:5" x14ac:dyDescent="0.35">
      <c r="A80" t="s">
        <v>72</v>
      </c>
      <c r="B80">
        <f>C80*1000+4</f>
        <v>583004</v>
      </c>
      <c r="C80">
        <v>583</v>
      </c>
      <c r="D80">
        <v>4</v>
      </c>
      <c r="E80" t="str">
        <f>IF(VLOOKUP(C80,'[1]revised 070319 details'!$D$2:$K$141,8,0)&gt;0,VLOOKUP(C80,'[1]revised 070319 details'!$D$2:$K$141,8,0),"")</f>
        <v>Yes</v>
      </c>
    </row>
    <row r="81" spans="1:5" x14ac:dyDescent="0.35">
      <c r="A81" t="s">
        <v>71</v>
      </c>
      <c r="B81">
        <f>C81*1000+4</f>
        <v>584004</v>
      </c>
      <c r="C81">
        <v>584</v>
      </c>
      <c r="D81">
        <v>4</v>
      </c>
      <c r="E81" t="str">
        <f>IF(VLOOKUP(C81,'[1]revised 070319 details'!$D$2:$K$141,8,0)&gt;0,VLOOKUP(C81,'[1]revised 070319 details'!$D$2:$K$141,8,0),"")</f>
        <v>Yes</v>
      </c>
    </row>
    <row r="82" spans="1:5" x14ac:dyDescent="0.35">
      <c r="A82" t="s">
        <v>70</v>
      </c>
      <c r="B82">
        <f>C82*1000+4</f>
        <v>585004</v>
      </c>
      <c r="C82">
        <v>585</v>
      </c>
      <c r="D82">
        <v>4</v>
      </c>
      <c r="E82" t="str">
        <f>IF(VLOOKUP(C82,'[1]revised 070319 details'!$D$2:$K$141,8,0)&gt;0,VLOOKUP(C82,'[1]revised 070319 details'!$D$2:$K$141,8,0),"")</f>
        <v/>
      </c>
    </row>
    <row r="83" spans="1:5" x14ac:dyDescent="0.35">
      <c r="A83" t="s">
        <v>69</v>
      </c>
      <c r="B83">
        <f>C83*1000+4</f>
        <v>586004</v>
      </c>
      <c r="C83">
        <v>586</v>
      </c>
      <c r="D83">
        <v>4</v>
      </c>
      <c r="E83" t="str">
        <f>IF(VLOOKUP(C83,'[1]revised 070319 details'!$D$2:$K$141,8,0)&gt;0,VLOOKUP(C83,'[1]revised 070319 details'!$D$2:$K$141,8,0),"")</f>
        <v/>
      </c>
    </row>
    <row r="84" spans="1:5" x14ac:dyDescent="0.35">
      <c r="A84" t="s">
        <v>68</v>
      </c>
      <c r="B84">
        <f>C84*1000+4</f>
        <v>587004</v>
      </c>
      <c r="C84">
        <v>587</v>
      </c>
      <c r="D84">
        <v>4</v>
      </c>
      <c r="E84" t="str">
        <f>IF(VLOOKUP(C84,'[1]revised 070319 details'!$D$2:$K$141,8,0)&gt;0,VLOOKUP(C84,'[1]revised 070319 details'!$D$2:$K$141,8,0),"")</f>
        <v/>
      </c>
    </row>
    <row r="85" spans="1:5" x14ac:dyDescent="0.35">
      <c r="A85" t="s">
        <v>67</v>
      </c>
      <c r="B85">
        <f>C85*1000+4</f>
        <v>588004</v>
      </c>
      <c r="C85">
        <v>588</v>
      </c>
      <c r="D85">
        <v>4</v>
      </c>
      <c r="E85" t="str">
        <f>IF(VLOOKUP(C85,'[1]revised 070319 details'!$D$2:$K$141,8,0)&gt;0,VLOOKUP(C85,'[1]revised 070319 details'!$D$2:$K$141,8,0),"")</f>
        <v/>
      </c>
    </row>
    <row r="86" spans="1:5" ht="15" customHeight="1" x14ac:dyDescent="0.35">
      <c r="A86" t="s">
        <v>66</v>
      </c>
      <c r="B86">
        <f>C86*1000+4</f>
        <v>589004</v>
      </c>
      <c r="C86">
        <v>589</v>
      </c>
      <c r="D86">
        <v>4</v>
      </c>
      <c r="E86" t="str">
        <f>IF(VLOOKUP(C86,'[1]revised 070319 details'!$D$2:$K$141,8,0)&gt;0,VLOOKUP(C86,'[1]revised 070319 details'!$D$2:$K$141,8,0),"")</f>
        <v/>
      </c>
    </row>
    <row r="87" spans="1:5" ht="15" customHeight="1" x14ac:dyDescent="0.35">
      <c r="A87" t="s">
        <v>65</v>
      </c>
      <c r="B87">
        <f>C87*1000+4</f>
        <v>590004</v>
      </c>
      <c r="C87">
        <v>590</v>
      </c>
      <c r="D87">
        <v>4</v>
      </c>
      <c r="E87" t="str">
        <f>IF(VLOOKUP(C87,'[1]revised 070319 details'!$D$2:$K$141,8,0)&gt;0,VLOOKUP(C87,'[1]revised 070319 details'!$D$2:$K$141,8,0),"")</f>
        <v/>
      </c>
    </row>
    <row r="88" spans="1:5" ht="15" customHeight="1" x14ac:dyDescent="0.35">
      <c r="A88" t="s">
        <v>64</v>
      </c>
      <c r="B88">
        <f>C88*1000+4</f>
        <v>591004</v>
      </c>
      <c r="C88">
        <v>591</v>
      </c>
      <c r="D88">
        <v>4</v>
      </c>
      <c r="E88" t="s">
        <v>16</v>
      </c>
    </row>
    <row r="89" spans="1:5" ht="15" customHeight="1" x14ac:dyDescent="0.35">
      <c r="A89" t="s">
        <v>63</v>
      </c>
      <c r="B89">
        <f>C89*1000+4</f>
        <v>592004</v>
      </c>
      <c r="C89">
        <v>592</v>
      </c>
      <c r="D89">
        <v>4</v>
      </c>
      <c r="E89" t="s">
        <v>16</v>
      </c>
    </row>
    <row r="90" spans="1:5" x14ac:dyDescent="0.35">
      <c r="A90" t="s">
        <v>62</v>
      </c>
      <c r="B90">
        <f>C90*1000+4</f>
        <v>593004</v>
      </c>
      <c r="C90">
        <v>593</v>
      </c>
      <c r="D90">
        <v>4</v>
      </c>
      <c r="E90" t="s">
        <v>16</v>
      </c>
    </row>
    <row r="91" spans="1:5" x14ac:dyDescent="0.35">
      <c r="A91" t="s">
        <v>61</v>
      </c>
      <c r="B91">
        <f>C91*1000+4</f>
        <v>594004</v>
      </c>
      <c r="C91">
        <v>594</v>
      </c>
      <c r="D91">
        <v>4</v>
      </c>
      <c r="E91" t="s">
        <v>16</v>
      </c>
    </row>
    <row r="92" spans="1:5" x14ac:dyDescent="0.35">
      <c r="A92" t="s">
        <v>60</v>
      </c>
      <c r="B92">
        <f>C92*1000+4</f>
        <v>595004</v>
      </c>
      <c r="C92">
        <v>595</v>
      </c>
      <c r="D92">
        <v>4</v>
      </c>
      <c r="E92" t="s">
        <v>16</v>
      </c>
    </row>
    <row r="93" spans="1:5" x14ac:dyDescent="0.35">
      <c r="A93" t="s">
        <v>59</v>
      </c>
      <c r="B93">
        <f>C93*1000+4</f>
        <v>596004</v>
      </c>
      <c r="C93">
        <v>596</v>
      </c>
      <c r="D93">
        <v>4</v>
      </c>
      <c r="E93" t="s">
        <v>16</v>
      </c>
    </row>
    <row r="94" spans="1:5" ht="15" customHeight="1" x14ac:dyDescent="0.35">
      <c r="A94" t="s">
        <v>58</v>
      </c>
      <c r="B94">
        <f>C94*1000+4</f>
        <v>681004</v>
      </c>
      <c r="C94">
        <v>681</v>
      </c>
      <c r="D94">
        <v>4</v>
      </c>
      <c r="E94" t="str">
        <f>IF(VLOOKUP(C94,'[1]revised 070319 details'!$D$2:$K$141,8,0)&gt;0,VLOOKUP(C94,'[1]revised 070319 details'!$D$2:$K$141,8,0),"")</f>
        <v/>
      </c>
    </row>
    <row r="95" spans="1:5" ht="15" customHeight="1" x14ac:dyDescent="0.35">
      <c r="A95" t="s">
        <v>57</v>
      </c>
      <c r="B95">
        <f>C95*1000+4</f>
        <v>682004</v>
      </c>
      <c r="C95">
        <v>682</v>
      </c>
      <c r="D95">
        <v>4</v>
      </c>
      <c r="E95" t="str">
        <f>IF(VLOOKUP(C95,'[1]revised 070319 details'!$D$2:$K$141,8,0)&gt;0,VLOOKUP(C95,'[1]revised 070319 details'!$D$2:$K$141,8,0),"")</f>
        <v/>
      </c>
    </row>
    <row r="96" spans="1:5" ht="15" customHeight="1" x14ac:dyDescent="0.35">
      <c r="A96" t="s">
        <v>56</v>
      </c>
      <c r="B96">
        <f>C96*1000+4</f>
        <v>683004</v>
      </c>
      <c r="C96">
        <v>683</v>
      </c>
      <c r="D96">
        <v>4</v>
      </c>
      <c r="E96" t="str">
        <f>IF(VLOOKUP(C96,'[1]revised 070319 details'!$D$2:$K$141,8,0)&gt;0,VLOOKUP(C96,'[1]revised 070319 details'!$D$2:$K$141,8,0),"")</f>
        <v/>
      </c>
    </row>
    <row r="97" spans="1:5" ht="15" customHeight="1" x14ac:dyDescent="0.35">
      <c r="A97" t="s">
        <v>55</v>
      </c>
      <c r="B97">
        <f>C97*1000+4</f>
        <v>684004</v>
      </c>
      <c r="C97">
        <v>684</v>
      </c>
      <c r="D97">
        <v>4</v>
      </c>
      <c r="E97" t="str">
        <f>IF(VLOOKUP(C97,'[1]revised 070319 details'!$D$2:$K$141,8,0)&gt;0,VLOOKUP(C97,'[1]revised 070319 details'!$D$2:$K$141,8,0),"")</f>
        <v/>
      </c>
    </row>
    <row r="98" spans="1:5" ht="15" customHeight="1" x14ac:dyDescent="0.35">
      <c r="A98" t="s">
        <v>54</v>
      </c>
      <c r="B98">
        <f>C98*1000+4</f>
        <v>685004</v>
      </c>
      <c r="C98">
        <v>685</v>
      </c>
      <c r="D98">
        <v>4</v>
      </c>
      <c r="E98" t="str">
        <f>IF(VLOOKUP(C98,'[1]revised 070319 details'!$D$2:$K$141,8,0)&gt;0,VLOOKUP(C98,'[1]revised 070319 details'!$D$2:$K$141,8,0),"")</f>
        <v/>
      </c>
    </row>
    <row r="99" spans="1:5" ht="15" customHeight="1" x14ac:dyDescent="0.35">
      <c r="A99" t="s">
        <v>53</v>
      </c>
      <c r="B99">
        <f>C99*1000+4</f>
        <v>686004</v>
      </c>
      <c r="C99">
        <v>686</v>
      </c>
      <c r="D99">
        <v>4</v>
      </c>
      <c r="E99" t="str">
        <f>IF(VLOOKUP(C99,'[1]revised 070319 details'!$D$2:$K$141,8,0)&gt;0,VLOOKUP(C99,'[1]revised 070319 details'!$D$2:$K$141,8,0),"")</f>
        <v/>
      </c>
    </row>
    <row r="100" spans="1:5" ht="15" customHeight="1" x14ac:dyDescent="0.35">
      <c r="A100" t="s">
        <v>52</v>
      </c>
      <c r="B100">
        <f>C100*1000+4</f>
        <v>687004</v>
      </c>
      <c r="C100">
        <v>687</v>
      </c>
      <c r="D100">
        <v>4</v>
      </c>
      <c r="E100" t="str">
        <f>IF(VLOOKUP(C100,'[1]revised 070319 details'!$D$2:$K$141,8,0)&gt;0,VLOOKUP(C100,'[1]revised 070319 details'!$D$2:$K$141,8,0),"")</f>
        <v/>
      </c>
    </row>
    <row r="101" spans="1:5" ht="15" customHeight="1" x14ac:dyDescent="0.35">
      <c r="A101" t="s">
        <v>51</v>
      </c>
      <c r="B101">
        <f>C101*1000+4</f>
        <v>688004</v>
      </c>
      <c r="C101">
        <v>688</v>
      </c>
      <c r="D101">
        <v>4</v>
      </c>
      <c r="E101" t="str">
        <f>IF(VLOOKUP(C101,'[1]revised 070319 details'!$D$2:$K$141,8,0)&gt;0,VLOOKUP(C101,'[1]revised 070319 details'!$D$2:$K$141,8,0),"")</f>
        <v/>
      </c>
    </row>
    <row r="102" spans="1:5" ht="15" customHeight="1" x14ac:dyDescent="0.35">
      <c r="A102" t="s">
        <v>50</v>
      </c>
      <c r="B102">
        <f>C102*1000+4</f>
        <v>689004</v>
      </c>
      <c r="C102">
        <v>689</v>
      </c>
      <c r="D102">
        <v>4</v>
      </c>
      <c r="E102" t="str">
        <f>IF(VLOOKUP(C102,'[1]revised 070319 details'!$D$2:$K$141,8,0)&gt;0,VLOOKUP(C102,'[1]revised 070319 details'!$D$2:$K$141,8,0),"")</f>
        <v/>
      </c>
    </row>
    <row r="103" spans="1:5" ht="15" customHeight="1" x14ac:dyDescent="0.35">
      <c r="A103" t="s">
        <v>49</v>
      </c>
      <c r="B103">
        <f>C103*1000+4</f>
        <v>690004</v>
      </c>
      <c r="C103">
        <v>690</v>
      </c>
      <c r="D103">
        <v>4</v>
      </c>
      <c r="E103" t="str">
        <f>IF(VLOOKUP(C103,'[1]revised 070319 details'!$D$2:$K$141,8,0)&gt;0,VLOOKUP(C103,'[1]revised 070319 details'!$D$2:$K$141,8,0),"")</f>
        <v/>
      </c>
    </row>
    <row r="104" spans="1:5" x14ac:dyDescent="0.35">
      <c r="A104" t="s">
        <v>48</v>
      </c>
      <c r="B104">
        <f>C104*1000+4</f>
        <v>691004</v>
      </c>
      <c r="C104">
        <v>691</v>
      </c>
      <c r="D104">
        <v>4</v>
      </c>
      <c r="E104" t="str">
        <f>IF(VLOOKUP(C104,'[1]revised 070319 details'!$D$2:$K$141,8,0)&gt;0,VLOOKUP(C104,'[1]revised 070319 details'!$D$2:$K$141,8,0),"")</f>
        <v/>
      </c>
    </row>
    <row r="105" spans="1:5" x14ac:dyDescent="0.35">
      <c r="A105" t="s">
        <v>47</v>
      </c>
      <c r="B105">
        <f>C105*1000+4</f>
        <v>692004</v>
      </c>
      <c r="C105">
        <v>692</v>
      </c>
      <c r="D105">
        <v>4</v>
      </c>
      <c r="E105" t="str">
        <f>IF(VLOOKUP(C105,'[1]revised 070319 details'!$D$2:$K$141,8,0)&gt;0,VLOOKUP(C105,'[1]revised 070319 details'!$D$2:$K$141,8,0),"")</f>
        <v/>
      </c>
    </row>
    <row r="106" spans="1:5" ht="15" customHeight="1" x14ac:dyDescent="0.35">
      <c r="A106" t="s">
        <v>46</v>
      </c>
      <c r="B106">
        <f>C106*1000+4</f>
        <v>841004</v>
      </c>
      <c r="C106">
        <v>841</v>
      </c>
      <c r="D106">
        <v>4</v>
      </c>
      <c r="E106" t="str">
        <f>IF(VLOOKUP(C106,'[1]revised 070319 details'!$D$2:$K$141,8,0)&gt;0,VLOOKUP(C106,'[1]revised 070319 details'!$D$2:$K$141,8,0),"")</f>
        <v>Yes</v>
      </c>
    </row>
    <row r="107" spans="1:5" ht="15" customHeight="1" x14ac:dyDescent="0.35">
      <c r="A107" t="s">
        <v>45</v>
      </c>
      <c r="B107">
        <f>C107*1000+4</f>
        <v>842004</v>
      </c>
      <c r="C107">
        <v>842</v>
      </c>
      <c r="D107">
        <v>4</v>
      </c>
      <c r="E107" t="str">
        <f>IF(VLOOKUP(C107,'[1]revised 070319 details'!$D$2:$K$141,8,0)&gt;0,VLOOKUP(C107,'[1]revised 070319 details'!$D$2:$K$141,8,0),"")</f>
        <v>Yes</v>
      </c>
    </row>
    <row r="108" spans="1:5" ht="15" customHeight="1" x14ac:dyDescent="0.35">
      <c r="A108" t="s">
        <v>44</v>
      </c>
      <c r="B108">
        <f>C108*1000+4</f>
        <v>843004</v>
      </c>
      <c r="C108">
        <v>843</v>
      </c>
      <c r="D108">
        <v>4</v>
      </c>
      <c r="E108" t="s">
        <v>16</v>
      </c>
    </row>
    <row r="109" spans="1:5" ht="15" customHeight="1" x14ac:dyDescent="0.35">
      <c r="A109" t="s">
        <v>43</v>
      </c>
      <c r="B109">
        <f>C109*1000+4</f>
        <v>844004</v>
      </c>
      <c r="C109">
        <v>844</v>
      </c>
      <c r="D109">
        <v>4</v>
      </c>
      <c r="E109" t="s">
        <v>16</v>
      </c>
    </row>
    <row r="110" spans="1:5" ht="15" customHeight="1" x14ac:dyDescent="0.35">
      <c r="A110" t="s">
        <v>42</v>
      </c>
      <c r="B110">
        <f>C110*1000+4</f>
        <v>851004</v>
      </c>
      <c r="C110">
        <v>851</v>
      </c>
      <c r="D110">
        <v>4</v>
      </c>
      <c r="E110" t="str">
        <f>IF(VLOOKUP(C110,'[1]revised 070319 details'!$D$2:$K$141,8,0)&gt;0,VLOOKUP(C110,'[1]revised 070319 details'!$D$2:$K$141,8,0),"")</f>
        <v/>
      </c>
    </row>
    <row r="111" spans="1:5" ht="15" customHeight="1" x14ac:dyDescent="0.35">
      <c r="A111" t="s">
        <v>41</v>
      </c>
      <c r="B111">
        <f>C111*1000+4</f>
        <v>852004</v>
      </c>
      <c r="C111">
        <v>852</v>
      </c>
      <c r="D111">
        <v>4</v>
      </c>
      <c r="E111" t="str">
        <f>IF(VLOOKUP(C111,'[1]revised 070319 details'!$D$2:$K$141,8,0)&gt;0,VLOOKUP(C111,'[1]revised 070319 details'!$D$2:$K$141,8,0),"")</f>
        <v/>
      </c>
    </row>
    <row r="112" spans="1:5" x14ac:dyDescent="0.35">
      <c r="A112" t="s">
        <v>40</v>
      </c>
      <c r="B112">
        <f>C112*1000+4</f>
        <v>853004</v>
      </c>
      <c r="C112">
        <v>853</v>
      </c>
      <c r="D112">
        <v>4</v>
      </c>
      <c r="E112" t="str">
        <f>IF(VLOOKUP(C112,'[1]revised 070319 details'!$D$2:$K$141,8,0)&gt;0,VLOOKUP(C112,'[1]revised 070319 details'!$D$2:$K$141,8,0),"")</f>
        <v/>
      </c>
    </row>
    <row r="113" spans="1:5" x14ac:dyDescent="0.35">
      <c r="A113" t="s">
        <v>39</v>
      </c>
      <c r="B113">
        <f>C113*1000+4</f>
        <v>854004</v>
      </c>
      <c r="C113">
        <v>854</v>
      </c>
      <c r="D113">
        <v>4</v>
      </c>
      <c r="E113" t="str">
        <f>IF(VLOOKUP(C113,'[1]revised 070319 details'!$D$2:$K$141,8,0)&gt;0,VLOOKUP(C113,'[1]revised 070319 details'!$D$2:$K$141,8,0),"")</f>
        <v/>
      </c>
    </row>
    <row r="114" spans="1:5" x14ac:dyDescent="0.35">
      <c r="A114" t="s">
        <v>38</v>
      </c>
      <c r="B114">
        <f>C114*1000+4</f>
        <v>855004</v>
      </c>
      <c r="C114">
        <v>855</v>
      </c>
      <c r="D114">
        <v>4</v>
      </c>
      <c r="E114" t="str">
        <f>IF(VLOOKUP(C114,'[1]revised 070319 details'!$D$2:$K$141,8,0)&gt;0,VLOOKUP(C114,'[1]revised 070319 details'!$D$2:$K$141,8,0),"")</f>
        <v/>
      </c>
    </row>
    <row r="115" spans="1:5" x14ac:dyDescent="0.35">
      <c r="A115" t="s">
        <v>37</v>
      </c>
      <c r="B115">
        <f>C115*1000+4</f>
        <v>856004</v>
      </c>
      <c r="C115">
        <v>856</v>
      </c>
      <c r="D115">
        <v>4</v>
      </c>
      <c r="E115" t="str">
        <f>IF(VLOOKUP(C115,'[1]revised 070319 details'!$D$2:$K$141,8,0)&gt;0,VLOOKUP(C115,'[1]revised 070319 details'!$D$2:$K$141,8,0),"")</f>
        <v/>
      </c>
    </row>
    <row r="116" spans="1:5" x14ac:dyDescent="0.35">
      <c r="A116" t="s">
        <v>36</v>
      </c>
      <c r="B116">
        <f>C116*1000+4</f>
        <v>871004</v>
      </c>
      <c r="C116">
        <v>871</v>
      </c>
      <c r="D116">
        <v>4</v>
      </c>
      <c r="E116" t="str">
        <f>IF(VLOOKUP(C116,'[1]revised 070319 details'!$D$2:$K$141,8,0)&gt;0,VLOOKUP(C116,'[1]revised 070319 details'!$D$2:$K$141,8,0),"")</f>
        <v/>
      </c>
    </row>
    <row r="117" spans="1:5" x14ac:dyDescent="0.35">
      <c r="A117" t="s">
        <v>35</v>
      </c>
      <c r="B117">
        <f>C117*1000+4</f>
        <v>872004</v>
      </c>
      <c r="C117">
        <v>872</v>
      </c>
      <c r="D117">
        <v>4</v>
      </c>
      <c r="E117" t="str">
        <f>IF(VLOOKUP(C117,'[1]revised 070319 details'!$D$2:$K$141,8,0)&gt;0,VLOOKUP(C117,'[1]revised 070319 details'!$D$2:$K$141,8,0),"")</f>
        <v/>
      </c>
    </row>
    <row r="118" spans="1:5" x14ac:dyDescent="0.35">
      <c r="A118" t="s">
        <v>34</v>
      </c>
      <c r="B118">
        <f>C118*1000+4</f>
        <v>881004</v>
      </c>
      <c r="C118">
        <v>881</v>
      </c>
      <c r="D118">
        <v>4</v>
      </c>
      <c r="E118" t="str">
        <f>IF(VLOOKUP(C118,'[1]revised 070319 details'!$D$2:$K$141,8,0)&gt;0,VLOOKUP(C118,'[1]revised 070319 details'!$D$2:$K$141,8,0),"")</f>
        <v>Yes</v>
      </c>
    </row>
    <row r="119" spans="1:5" x14ac:dyDescent="0.35">
      <c r="A119" t="s">
        <v>33</v>
      </c>
      <c r="B119">
        <f>C119*1000+4</f>
        <v>882004</v>
      </c>
      <c r="C119">
        <v>882</v>
      </c>
      <c r="D119">
        <v>4</v>
      </c>
      <c r="E119" t="str">
        <f>IF(VLOOKUP(C119,'[1]revised 070319 details'!$D$2:$K$141,8,0)&gt;0,VLOOKUP(C119,'[1]revised 070319 details'!$D$2:$K$141,8,0),"")</f>
        <v>Yes</v>
      </c>
    </row>
    <row r="120" spans="1:5" x14ac:dyDescent="0.35">
      <c r="A120" t="s">
        <v>32</v>
      </c>
      <c r="B120">
        <f>C120*1000+4</f>
        <v>883004</v>
      </c>
      <c r="C120">
        <v>883</v>
      </c>
      <c r="D120">
        <v>4</v>
      </c>
      <c r="E120" t="str">
        <f>IF(VLOOKUP(C120,'[1]revised 070319 details'!$D$2:$K$141,8,0)&gt;0,VLOOKUP(C120,'[1]revised 070319 details'!$D$2:$K$141,8,0),"")</f>
        <v>Yes</v>
      </c>
    </row>
    <row r="121" spans="1:5" x14ac:dyDescent="0.35">
      <c r="A121" t="s">
        <v>31</v>
      </c>
      <c r="B121">
        <f>C121*1000+4</f>
        <v>884004</v>
      </c>
      <c r="C121">
        <v>884</v>
      </c>
      <c r="D121">
        <v>4</v>
      </c>
      <c r="E121" t="str">
        <f>IF(VLOOKUP(C121,'[1]revised 070319 details'!$D$2:$K$141,8,0)&gt;0,VLOOKUP(C121,'[1]revised 070319 details'!$D$2:$K$141,8,0),"")</f>
        <v>Yes</v>
      </c>
    </row>
    <row r="122" spans="1:5" x14ac:dyDescent="0.35">
      <c r="A122" t="s">
        <v>30</v>
      </c>
      <c r="B122">
        <f>C122*1000+4</f>
        <v>885004</v>
      </c>
      <c r="C122">
        <v>885</v>
      </c>
      <c r="D122">
        <v>4</v>
      </c>
      <c r="E122" t="str">
        <f>IF(VLOOKUP(C122,'[1]revised 070319 details'!$D$2:$K$141,8,0)&gt;0,VLOOKUP(C122,'[1]revised 070319 details'!$D$2:$K$141,8,0),"")</f>
        <v>Yes</v>
      </c>
    </row>
    <row r="123" spans="1:5" x14ac:dyDescent="0.35">
      <c r="A123" t="s">
        <v>29</v>
      </c>
      <c r="B123">
        <f>C123*1000+4</f>
        <v>886004</v>
      </c>
      <c r="C123">
        <v>886</v>
      </c>
      <c r="D123">
        <v>4</v>
      </c>
      <c r="E123" t="str">
        <f>IF(VLOOKUP(C123,'[1]revised 070319 details'!$D$2:$K$141,8,0)&gt;0,VLOOKUP(C123,'[1]revised 070319 details'!$D$2:$K$141,8,0),"")</f>
        <v>Yes</v>
      </c>
    </row>
    <row r="124" spans="1:5" x14ac:dyDescent="0.35">
      <c r="A124" t="s">
        <v>28</v>
      </c>
      <c r="B124">
        <f>C124*1000+4</f>
        <v>887004</v>
      </c>
      <c r="C124">
        <v>887</v>
      </c>
      <c r="D124">
        <v>4</v>
      </c>
      <c r="E124" t="str">
        <f>IF(VLOOKUP(C124,'[1]revised 070319 details'!$D$2:$K$141,8,0)&gt;0,VLOOKUP(C124,'[1]revised 070319 details'!$D$2:$K$141,8,0),"")</f>
        <v>Yes</v>
      </c>
    </row>
    <row r="125" spans="1:5" x14ac:dyDescent="0.35">
      <c r="A125" t="s">
        <v>27</v>
      </c>
      <c r="B125">
        <f>C125*1000+4</f>
        <v>888004</v>
      </c>
      <c r="C125">
        <v>888</v>
      </c>
      <c r="D125">
        <v>4</v>
      </c>
      <c r="E125" t="str">
        <f>IF(VLOOKUP(C125,'[1]revised 070319 details'!$D$2:$K$141,8,0)&gt;0,VLOOKUP(C125,'[1]revised 070319 details'!$D$2:$K$141,8,0),"")</f>
        <v>Yes</v>
      </c>
    </row>
    <row r="126" spans="1:5" x14ac:dyDescent="0.35">
      <c r="A126" t="s">
        <v>26</v>
      </c>
      <c r="B126">
        <f>C126*1000+4</f>
        <v>889004</v>
      </c>
      <c r="C126">
        <v>889</v>
      </c>
      <c r="D126">
        <v>4</v>
      </c>
      <c r="E126" t="str">
        <f>IF(VLOOKUP(C126,'[1]revised 070319 details'!$D$2:$K$141,8,0)&gt;0,VLOOKUP(C126,'[1]revised 070319 details'!$D$2:$K$141,8,0),"")</f>
        <v>Yes</v>
      </c>
    </row>
    <row r="127" spans="1:5" x14ac:dyDescent="0.35">
      <c r="A127" t="s">
        <v>25</v>
      </c>
      <c r="B127">
        <f>C127*1000+4</f>
        <v>890004</v>
      </c>
      <c r="C127">
        <v>890</v>
      </c>
      <c r="D127">
        <v>4</v>
      </c>
      <c r="E127" t="str">
        <f>IF(VLOOKUP(C127,'[1]revised 070319 details'!$D$2:$K$141,8,0)&gt;0,VLOOKUP(C127,'[1]revised 070319 details'!$D$2:$K$141,8,0),"")</f>
        <v>Yes</v>
      </c>
    </row>
    <row r="128" spans="1:5" x14ac:dyDescent="0.35">
      <c r="A128" t="s">
        <v>24</v>
      </c>
      <c r="B128">
        <f>C128*1000+4</f>
        <v>891004</v>
      </c>
      <c r="C128">
        <v>891</v>
      </c>
      <c r="D128">
        <v>4</v>
      </c>
      <c r="E128" t="str">
        <f>IF(VLOOKUP(C128,'[1]revised 070319 details'!$D$2:$K$141,8,0)&gt;0,VLOOKUP(C128,'[1]revised 070319 details'!$D$2:$K$141,8,0),"")</f>
        <v/>
      </c>
    </row>
    <row r="129" spans="1:5" x14ac:dyDescent="0.35">
      <c r="A129" t="s">
        <v>23</v>
      </c>
      <c r="B129">
        <f>C129*1000+4</f>
        <v>892004</v>
      </c>
      <c r="C129">
        <v>892</v>
      </c>
      <c r="D129">
        <v>4</v>
      </c>
      <c r="E129" t="str">
        <f>IF(VLOOKUP(C129,'[1]revised 070319 details'!$D$2:$K$141,8,0)&gt;0,VLOOKUP(C129,'[1]revised 070319 details'!$D$2:$K$141,8,0),"")</f>
        <v/>
      </c>
    </row>
    <row r="130" spans="1:5" x14ac:dyDescent="0.35">
      <c r="A130" t="s">
        <v>22</v>
      </c>
      <c r="B130">
        <f>C130*1000+4</f>
        <v>921004</v>
      </c>
      <c r="C130">
        <v>921</v>
      </c>
      <c r="D130">
        <v>4</v>
      </c>
      <c r="E130" t="str">
        <f>IF(VLOOKUP(C130,'[1]revised 070319 details'!$D$2:$K$141,8,0)&gt;0,VLOOKUP(C130,'[1]revised 070319 details'!$D$2:$K$141,8,0),"")</f>
        <v>Yes</v>
      </c>
    </row>
    <row r="131" spans="1:5" x14ac:dyDescent="0.35">
      <c r="A131" t="s">
        <v>21</v>
      </c>
      <c r="B131">
        <f>C131*1000+4</f>
        <v>922004</v>
      </c>
      <c r="C131">
        <v>922</v>
      </c>
      <c r="D131">
        <v>4</v>
      </c>
      <c r="E131" t="str">
        <f>IF(VLOOKUP(C131,'[1]revised 070319 details'!$D$2:$K$141,8,0)&gt;0,VLOOKUP(C131,'[1]revised 070319 details'!$D$2:$K$141,8,0),"")</f>
        <v>Yes</v>
      </c>
    </row>
    <row r="132" spans="1:5" x14ac:dyDescent="0.35">
      <c r="A132" t="s">
        <v>20</v>
      </c>
      <c r="B132">
        <f>C132*1000+4</f>
        <v>923004</v>
      </c>
      <c r="C132">
        <v>923</v>
      </c>
      <c r="D132">
        <v>4</v>
      </c>
      <c r="E132" t="s">
        <v>16</v>
      </c>
    </row>
    <row r="133" spans="1:5" x14ac:dyDescent="0.35">
      <c r="A133" t="s">
        <v>19</v>
      </c>
      <c r="B133">
        <f>C133*1000+4</f>
        <v>924004</v>
      </c>
      <c r="C133">
        <v>924</v>
      </c>
      <c r="D133">
        <v>4</v>
      </c>
      <c r="E133" t="s">
        <v>16</v>
      </c>
    </row>
    <row r="134" spans="1:5" x14ac:dyDescent="0.35">
      <c r="A134" t="s">
        <v>18</v>
      </c>
      <c r="B134">
        <f>C134*1000+4</f>
        <v>925004</v>
      </c>
      <c r="C134">
        <v>925</v>
      </c>
      <c r="D134">
        <v>4</v>
      </c>
      <c r="E134" t="s">
        <v>16</v>
      </c>
    </row>
    <row r="135" spans="1:5" x14ac:dyDescent="0.35">
      <c r="A135" t="s">
        <v>17</v>
      </c>
      <c r="B135">
        <f>C135*1000+4</f>
        <v>926004</v>
      </c>
      <c r="C135">
        <v>926</v>
      </c>
      <c r="D135">
        <v>4</v>
      </c>
      <c r="E135" t="s">
        <v>16</v>
      </c>
    </row>
    <row r="136" spans="1:5" x14ac:dyDescent="0.35">
      <c r="A136" t="s">
        <v>15</v>
      </c>
      <c r="B136">
        <f>C136*1000+4</f>
        <v>981004</v>
      </c>
      <c r="C136">
        <v>981</v>
      </c>
      <c r="D136">
        <v>4</v>
      </c>
    </row>
    <row r="137" spans="1:5" x14ac:dyDescent="0.35">
      <c r="A137" t="s">
        <v>14</v>
      </c>
      <c r="B137">
        <f>C137*1000+4</f>
        <v>982004</v>
      </c>
      <c r="C137">
        <v>982</v>
      </c>
      <c r="D137">
        <v>4</v>
      </c>
    </row>
    <row r="138" spans="1:5" x14ac:dyDescent="0.35">
      <c r="A138" t="s">
        <v>13</v>
      </c>
      <c r="B138">
        <f>C138*1000+4</f>
        <v>879004</v>
      </c>
      <c r="C138">
        <v>879</v>
      </c>
      <c r="D138">
        <v>4</v>
      </c>
    </row>
    <row r="139" spans="1:5" x14ac:dyDescent="0.35">
      <c r="A139" t="s">
        <v>12</v>
      </c>
      <c r="B139">
        <f>C139*1000+4</f>
        <v>880004</v>
      </c>
      <c r="C139">
        <v>880</v>
      </c>
      <c r="D139">
        <v>4</v>
      </c>
    </row>
    <row r="140" spans="1:5" x14ac:dyDescent="0.35">
      <c r="A140" t="s">
        <v>11</v>
      </c>
      <c r="B140">
        <f>C140*1000+4</f>
        <v>135004</v>
      </c>
      <c r="C140">
        <v>135</v>
      </c>
      <c r="D140" s="1">
        <v>1</v>
      </c>
    </row>
    <row r="141" spans="1:5" x14ac:dyDescent="0.35">
      <c r="A141" t="s">
        <v>10</v>
      </c>
      <c r="B141">
        <f>C141*1000+4</f>
        <v>136004</v>
      </c>
      <c r="C141">
        <v>136</v>
      </c>
      <c r="D141" s="1">
        <v>1</v>
      </c>
    </row>
    <row r="142" spans="1:5" x14ac:dyDescent="0.35">
      <c r="A142" t="s">
        <v>9</v>
      </c>
      <c r="B142">
        <f>C142*1000+4</f>
        <v>245004</v>
      </c>
      <c r="C142">
        <v>245</v>
      </c>
      <c r="D142" s="1">
        <v>1</v>
      </c>
    </row>
    <row r="143" spans="1:5" x14ac:dyDescent="0.35">
      <c r="A143" t="s">
        <v>8</v>
      </c>
      <c r="B143">
        <f>C143*1000+4</f>
        <v>246004</v>
      </c>
      <c r="C143">
        <v>246</v>
      </c>
      <c r="D143" s="1">
        <v>1</v>
      </c>
    </row>
    <row r="144" spans="1:5" x14ac:dyDescent="0.35">
      <c r="A144" t="s">
        <v>7</v>
      </c>
      <c r="B144">
        <f>C144*1000+4</f>
        <v>407004</v>
      </c>
      <c r="C144">
        <v>407</v>
      </c>
      <c r="D144" s="1">
        <v>1</v>
      </c>
    </row>
    <row r="145" spans="1:4" x14ac:dyDescent="0.35">
      <c r="A145" t="s">
        <v>6</v>
      </c>
      <c r="B145">
        <f>C145*1000+4</f>
        <v>408004</v>
      </c>
      <c r="C145">
        <v>408</v>
      </c>
      <c r="D145" s="1">
        <v>1</v>
      </c>
    </row>
    <row r="146" spans="1:4" x14ac:dyDescent="0.35">
      <c r="A146" t="s">
        <v>5</v>
      </c>
      <c r="B146">
        <f>C146*1000+4</f>
        <v>137004</v>
      </c>
      <c r="C146">
        <v>137</v>
      </c>
      <c r="D146" s="1">
        <v>1</v>
      </c>
    </row>
    <row r="147" spans="1:4" x14ac:dyDescent="0.35">
      <c r="A147" t="s">
        <v>4</v>
      </c>
      <c r="B147">
        <f>C147*1000+4</f>
        <v>138004</v>
      </c>
      <c r="C147">
        <v>138</v>
      </c>
      <c r="D147" s="1">
        <v>1</v>
      </c>
    </row>
    <row r="148" spans="1:4" x14ac:dyDescent="0.35">
      <c r="A148" t="s">
        <v>3</v>
      </c>
      <c r="B148">
        <f>C148*1000+4</f>
        <v>289004</v>
      </c>
      <c r="C148">
        <v>289</v>
      </c>
      <c r="D148" s="1">
        <v>1</v>
      </c>
    </row>
    <row r="149" spans="1:4" x14ac:dyDescent="0.35">
      <c r="A149" t="s">
        <v>2</v>
      </c>
      <c r="B149">
        <f>C149*1000+4</f>
        <v>290004</v>
      </c>
      <c r="C149">
        <v>290</v>
      </c>
      <c r="D149" s="1">
        <v>1</v>
      </c>
    </row>
    <row r="150" spans="1:4" x14ac:dyDescent="0.35">
      <c r="A150" t="s">
        <v>1</v>
      </c>
      <c r="B150">
        <f>C150*1000+4</f>
        <v>927004</v>
      </c>
      <c r="C150">
        <v>927</v>
      </c>
      <c r="D150" s="1">
        <v>1</v>
      </c>
    </row>
    <row r="151" spans="1:4" x14ac:dyDescent="0.35">
      <c r="A151" t="s">
        <v>0</v>
      </c>
      <c r="B151">
        <f>C151*1000+4</f>
        <v>928004</v>
      </c>
      <c r="C151">
        <v>928</v>
      </c>
      <c r="D151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Inputs_for_tollcalib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Flavia Tsang</dc:creator>
  <cp:lastModifiedBy>Flavia Tsang</cp:lastModifiedBy>
  <dcterms:created xsi:type="dcterms:W3CDTF">2022-08-26T22:38:58Z</dcterms:created>
  <dcterms:modified xsi:type="dcterms:W3CDTF">2022-08-26T22:39:44Z</dcterms:modified>
</cp:coreProperties>
</file>