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Travel Model One Utilities\CoreSummaries\tableau\"/>
    </mc:Choice>
  </mc:AlternateContent>
  <bookViews>
    <workbookView xWindow="0" yWindow="0" windowWidth="25680" windowHeight="9810" activeTab="3"/>
  </bookViews>
  <sheets>
    <sheet name="reference.non-recurrent delay" sheetId="1" r:id="rId1"/>
    <sheet name="tableau.non-recurrent delay" sheetId="2" r:id="rId2"/>
    <sheet name="reference.mode crosswalk" sheetId="3" r:id="rId3"/>
    <sheet name="reference-transit-modes" sheetId="4" r:id="rId4"/>
    <sheet name="tableau.timeperiods" sheetId="5" r:id="rId5"/>
  </sheets>
  <externalReferences>
    <externalReference r:id="rId6"/>
  </externalReferences>
  <definedNames>
    <definedName name="_amHours">[1]info!$G$23</definedName>
    <definedName name="_eaHours">[1]info!$G$22</definedName>
    <definedName name="_evHours">[1]info!$G$26</definedName>
    <definedName name="_feetInOneMile">[1]info!#REF!</definedName>
    <definedName name="_mdHours">[1]info!$G$24</definedName>
    <definedName name="_pmHours">[1]info!$G$25</definedName>
    <definedName name="_zones">[1]info!$G$18</definedName>
    <definedName name="altName">[1]info!$G$28</definedName>
    <definedName name="ehWord">[1]info!$G$32</definedName>
    <definedName name="occWord">[1]info!$G$33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2" l="1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205" i="2"/>
  <c r="C204" i="2"/>
  <c r="A206" i="2"/>
  <c r="A207" i="2" s="1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104" i="2"/>
  <c r="C103" i="2"/>
  <c r="A105" i="2"/>
  <c r="A106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9" i="1"/>
  <c r="A102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2"/>
  <c r="B2" i="1"/>
  <c r="A208" i="2" l="1"/>
  <c r="A107" i="2"/>
  <c r="A209" i="2" l="1"/>
  <c r="A108" i="2"/>
  <c r="A210" i="2" l="1"/>
  <c r="A109" i="2"/>
  <c r="A211" i="2" l="1"/>
  <c r="A110" i="2"/>
  <c r="A212" i="2" l="1"/>
  <c r="A111" i="2"/>
  <c r="A213" i="2" l="1"/>
  <c r="A112" i="2"/>
  <c r="A214" i="2" l="1"/>
  <c r="A113" i="2"/>
  <c r="A215" i="2" l="1"/>
  <c r="A114" i="2"/>
  <c r="A216" i="2" l="1"/>
  <c r="A115" i="2"/>
  <c r="A217" i="2" l="1"/>
  <c r="A116" i="2"/>
  <c r="A218" i="2" l="1"/>
  <c r="A117" i="2"/>
  <c r="A219" i="2" l="1"/>
  <c r="A118" i="2"/>
  <c r="A220" i="2" l="1"/>
  <c r="A119" i="2"/>
  <c r="A221" i="2" l="1"/>
  <c r="A120" i="2"/>
  <c r="A222" i="2" l="1"/>
  <c r="A121" i="2"/>
  <c r="A223" i="2" l="1"/>
  <c r="A122" i="2"/>
  <c r="A224" i="2" l="1"/>
  <c r="A123" i="2"/>
  <c r="A225" i="2" l="1"/>
  <c r="A124" i="2"/>
  <c r="A226" i="2" l="1"/>
  <c r="A125" i="2"/>
  <c r="A227" i="2" l="1"/>
  <c r="A126" i="2"/>
  <c r="A228" i="2" l="1"/>
  <c r="A127" i="2"/>
  <c r="A229" i="2" l="1"/>
  <c r="A128" i="2"/>
  <c r="A230" i="2" l="1"/>
  <c r="A129" i="2"/>
  <c r="A231" i="2" l="1"/>
  <c r="A130" i="2"/>
  <c r="A232" i="2" l="1"/>
  <c r="A131" i="2"/>
  <c r="A233" i="2" l="1"/>
  <c r="A132" i="2"/>
  <c r="A234" i="2" l="1"/>
  <c r="A133" i="2"/>
  <c r="A235" i="2" l="1"/>
  <c r="A134" i="2"/>
  <c r="A236" i="2" l="1"/>
  <c r="A135" i="2"/>
  <c r="A237" i="2" l="1"/>
  <c r="A136" i="2"/>
  <c r="A238" i="2" l="1"/>
  <c r="A137" i="2"/>
  <c r="A239" i="2" l="1"/>
  <c r="A138" i="2"/>
  <c r="A240" i="2" l="1"/>
  <c r="A139" i="2"/>
  <c r="A241" i="2" l="1"/>
  <c r="A140" i="2"/>
  <c r="A242" i="2" l="1"/>
  <c r="A141" i="2"/>
  <c r="A243" i="2" l="1"/>
  <c r="A142" i="2"/>
  <c r="A244" i="2" l="1"/>
  <c r="A143" i="2"/>
  <c r="A245" i="2" l="1"/>
  <c r="A144" i="2"/>
  <c r="A246" i="2" l="1"/>
  <c r="A145" i="2"/>
  <c r="A247" i="2" l="1"/>
  <c r="A146" i="2"/>
  <c r="A248" i="2" l="1"/>
  <c r="A147" i="2"/>
  <c r="A249" i="2" l="1"/>
  <c r="A148" i="2"/>
  <c r="A250" i="2" l="1"/>
  <c r="A149" i="2"/>
  <c r="A251" i="2" l="1"/>
  <c r="A150" i="2"/>
  <c r="A252" i="2" l="1"/>
  <c r="A151" i="2"/>
  <c r="A253" i="2" l="1"/>
  <c r="A152" i="2"/>
  <c r="A254" i="2" l="1"/>
  <c r="A153" i="2"/>
  <c r="A255" i="2" l="1"/>
  <c r="A154" i="2"/>
  <c r="A256" i="2" l="1"/>
  <c r="A155" i="2"/>
  <c r="A257" i="2" l="1"/>
  <c r="A156" i="2"/>
  <c r="A258" i="2" l="1"/>
  <c r="A157" i="2"/>
  <c r="A259" i="2" l="1"/>
  <c r="A158" i="2"/>
  <c r="A260" i="2" l="1"/>
  <c r="A159" i="2"/>
  <c r="A261" i="2" l="1"/>
  <c r="A160" i="2"/>
  <c r="A262" i="2" l="1"/>
  <c r="A161" i="2"/>
  <c r="A263" i="2" l="1"/>
  <c r="A162" i="2"/>
  <c r="A264" i="2" l="1"/>
  <c r="A163" i="2"/>
  <c r="A265" i="2" l="1"/>
  <c r="A164" i="2"/>
  <c r="A266" i="2" l="1"/>
  <c r="A165" i="2"/>
  <c r="A267" i="2" l="1"/>
  <c r="A166" i="2"/>
  <c r="A268" i="2" l="1"/>
  <c r="A167" i="2"/>
  <c r="A269" i="2" l="1"/>
  <c r="A168" i="2"/>
  <c r="A270" i="2" l="1"/>
  <c r="A169" i="2"/>
  <c r="A271" i="2" l="1"/>
  <c r="A170" i="2"/>
  <c r="A272" i="2" l="1"/>
  <c r="A171" i="2"/>
  <c r="A273" i="2" l="1"/>
  <c r="A172" i="2"/>
  <c r="A274" i="2" l="1"/>
  <c r="A173" i="2"/>
  <c r="A275" i="2" l="1"/>
  <c r="A174" i="2"/>
  <c r="A276" i="2" l="1"/>
  <c r="A175" i="2"/>
  <c r="A277" i="2" l="1"/>
  <c r="A176" i="2"/>
  <c r="A278" i="2" l="1"/>
  <c r="A177" i="2"/>
  <c r="A279" i="2" l="1"/>
  <c r="A178" i="2"/>
  <c r="A280" i="2" l="1"/>
  <c r="A179" i="2"/>
  <c r="A281" i="2" l="1"/>
  <c r="A180" i="2"/>
  <c r="A282" i="2" l="1"/>
  <c r="A181" i="2"/>
  <c r="A283" i="2" l="1"/>
  <c r="A182" i="2"/>
  <c r="A284" i="2" l="1"/>
  <c r="A183" i="2"/>
  <c r="A285" i="2" l="1"/>
  <c r="A184" i="2"/>
  <c r="A286" i="2" l="1"/>
  <c r="A185" i="2"/>
  <c r="A287" i="2" l="1"/>
  <c r="A186" i="2"/>
  <c r="A288" i="2" l="1"/>
  <c r="A187" i="2"/>
  <c r="A289" i="2" l="1"/>
  <c r="A188" i="2"/>
  <c r="A290" i="2" l="1"/>
  <c r="A189" i="2"/>
  <c r="A291" i="2" l="1"/>
  <c r="A190" i="2"/>
  <c r="A292" i="2" l="1"/>
  <c r="A191" i="2"/>
  <c r="A293" i="2" l="1"/>
  <c r="A192" i="2"/>
  <c r="A294" i="2" l="1"/>
  <c r="A193" i="2"/>
  <c r="A295" i="2" l="1"/>
  <c r="A194" i="2"/>
  <c r="A296" i="2" l="1"/>
  <c r="A195" i="2"/>
  <c r="A297" i="2" l="1"/>
  <c r="A196" i="2"/>
  <c r="A298" i="2" l="1"/>
  <c r="A197" i="2"/>
  <c r="A299" i="2" l="1"/>
  <c r="A198" i="2"/>
  <c r="A300" i="2" l="1"/>
  <c r="A199" i="2"/>
  <c r="A301" i="2" l="1"/>
  <c r="A200" i="2"/>
  <c r="A302" i="2" l="1"/>
  <c r="A201" i="2"/>
  <c r="A303" i="2" l="1"/>
  <c r="A202" i="2"/>
  <c r="A304" i="2" l="1"/>
  <c r="A203" i="2"/>
</calcChain>
</file>

<file path=xl/sharedStrings.xml><?xml version="1.0" encoding="utf-8"?>
<sst xmlns="http://schemas.openxmlformats.org/spreadsheetml/2006/main" count="1020" uniqueCount="114">
  <si>
    <t>Non-recurrent delay lookup table -- Hours of non-recurring delay per vehicle-mile</t>
  </si>
  <si>
    <t>v/c Ratio</t>
  </si>
  <si>
    <t>Lanes</t>
  </si>
  <si>
    <t>4 or more</t>
  </si>
  <si>
    <t>Source: M:\Development\Travel Model One\Version 04\2010_04_ZZZ\Summary Templates\Highway\Highway Summary Template.xlsx</t>
  </si>
  <si>
    <t>0</t>
  </si>
  <si>
    <t>vcRatioTimes100</t>
  </si>
  <si>
    <t>Non-recurrent Delay per Vehicle Mile</t>
  </si>
  <si>
    <t>Facility Type</t>
  </si>
  <si>
    <t>Freeways</t>
  </si>
  <si>
    <t>Name</t>
  </si>
  <si>
    <t>Mode</t>
  </si>
  <si>
    <t>Aggregate Mode</t>
  </si>
  <si>
    <t>Seats</t>
  </si>
  <si>
    <t>Notes</t>
  </si>
  <si>
    <t>Walk access connectors</t>
  </si>
  <si>
    <t>Auxiliary</t>
  </si>
  <si>
    <t>Drive access connectors</t>
  </si>
  <si>
    <t>Stop-to-stop and stop-to-station aux nodes</t>
  </si>
  <si>
    <t>Drive access walk funnel (lot) links</t>
  </si>
  <si>
    <t>Walk access walk funnel links</t>
  </si>
  <si>
    <t>Not used</t>
  </si>
  <si>
    <t>West Berkeley</t>
  </si>
  <si>
    <t xml:space="preserve">Local   </t>
  </si>
  <si>
    <t>Broadway Shuttle</t>
  </si>
  <si>
    <t>Emery Go Round</t>
  </si>
  <si>
    <t>Stanford Shuttles</t>
  </si>
  <si>
    <t>Caltrain Shuttles</t>
  </si>
  <si>
    <t>VTA Shuttles</t>
  </si>
  <si>
    <t>Palo Alto/Menlo Park Shuttles</t>
  </si>
  <si>
    <t>Wheels Ace Shuttles</t>
  </si>
  <si>
    <t>Amtrak Shuttles</t>
  </si>
  <si>
    <t>Burlingame Shuttle</t>
  </si>
  <si>
    <t>MUNI Cable Cars</t>
  </si>
  <si>
    <t>MUNI-Local</t>
  </si>
  <si>
    <t>Collapsed 3 MUNI local files into 1.</t>
  </si>
  <si>
    <t>Reserved</t>
  </si>
  <si>
    <t>SamTrans-Local</t>
  </si>
  <si>
    <t>Collapsed 4 SamTrans local files into 1.</t>
  </si>
  <si>
    <t>SCVTA-Local</t>
  </si>
  <si>
    <t>Collapsed SCVTA local and limited.</t>
  </si>
  <si>
    <t>AC Transit-Local</t>
  </si>
  <si>
    <t>Collapsed 3 AC Transit Files into 1.</t>
  </si>
  <si>
    <t>LAVTA-Local</t>
  </si>
  <si>
    <t>Collapsed 4 LAVTA local files into 1.</t>
  </si>
  <si>
    <t>Union City</t>
  </si>
  <si>
    <t>AirBART</t>
  </si>
  <si>
    <t>CCCTA-Local</t>
  </si>
  <si>
    <t>Tri-Delta</t>
  </si>
  <si>
    <t>WestCat-Local</t>
  </si>
  <si>
    <t>ML30Z now in Westcat-Express, mode 89.</t>
  </si>
  <si>
    <t>Vallejo-Local</t>
  </si>
  <si>
    <t>Bus to BART in Vallejo-Express, Mode 90.</t>
  </si>
  <si>
    <t>Fairfield-Local</t>
  </si>
  <si>
    <t>Local and citylink service collapsed.</t>
  </si>
  <si>
    <t>Amercian Canyon</t>
  </si>
  <si>
    <t>Vacaville</t>
  </si>
  <si>
    <t>Benicia</t>
  </si>
  <si>
    <t>Napa Transit</t>
  </si>
  <si>
    <t>Vine and NVT service collapsed into 1 file.</t>
  </si>
  <si>
    <t>Sonoma-Local</t>
  </si>
  <si>
    <t>Local and intercity collapsed into 1 file.</t>
  </si>
  <si>
    <t>Santa Rosa</t>
  </si>
  <si>
    <t>Petaluma</t>
  </si>
  <si>
    <t>Golden Gate Transit-Local</t>
  </si>
  <si>
    <t>Collapsed 3 GGT local services into 1.</t>
  </si>
  <si>
    <t>SamTrans-Express</t>
  </si>
  <si>
    <t xml:space="preserve">Express  </t>
  </si>
  <si>
    <t>SCVTA-Express</t>
  </si>
  <si>
    <t>Dumbarton-Express</t>
  </si>
  <si>
    <t>AC Transbay</t>
  </si>
  <si>
    <t>AC Bus Rapid Transit (BRT)</t>
  </si>
  <si>
    <t>CCCTA-Express</t>
  </si>
  <si>
    <t>Golden Gate Transit-Express</t>
  </si>
  <si>
    <t>Formerly GGT SF, Marin to SF</t>
  </si>
  <si>
    <t>Golden Gate Transit-Richmond</t>
  </si>
  <si>
    <t>Marin to Richmond</t>
  </si>
  <si>
    <t>MUNI Bus Rapid Transit (BRT)</t>
  </si>
  <si>
    <t>Westcat-Express</t>
  </si>
  <si>
    <t>Includes ML30Z Service.</t>
  </si>
  <si>
    <t>Vallejo-Express</t>
  </si>
  <si>
    <t>BARTlink and former Benicia to BART.</t>
  </si>
  <si>
    <t>Fairfield-Express</t>
  </si>
  <si>
    <t>Includes service to BART (BARTlink).</t>
  </si>
  <si>
    <t>East Bay Ferries</t>
  </si>
  <si>
    <t>Ferry</t>
  </si>
  <si>
    <t>Golden Gate Transit Ferry - Larkspur</t>
  </si>
  <si>
    <t>Golden Gate Transit Ferry - Sausalito</t>
  </si>
  <si>
    <t>Tiburon Ferry</t>
  </si>
  <si>
    <t>Vallejo Ferries</t>
  </si>
  <si>
    <t>MUNI Metro</t>
  </si>
  <si>
    <t>Light Rail</t>
  </si>
  <si>
    <t>SCVTA-LRT</t>
  </si>
  <si>
    <t>BART</t>
  </si>
  <si>
    <t>Heavy Rail</t>
  </si>
  <si>
    <t>Oakland Airport Connector (Future)</t>
  </si>
  <si>
    <t xml:space="preserve">Caltrain  </t>
  </si>
  <si>
    <t>Commuter Rail</t>
  </si>
  <si>
    <t>Amtrak-Capitol Corridor</t>
  </si>
  <si>
    <t>Amtrak-San Joaquins</t>
  </si>
  <si>
    <t>ACE</t>
  </si>
  <si>
    <t>Dumbarton Rail (Future)</t>
  </si>
  <si>
    <t>SMART (Future)</t>
  </si>
  <si>
    <t>E-BART (Future)</t>
  </si>
  <si>
    <t>High-Speed Rail (Future)</t>
  </si>
  <si>
    <t>Source: M:\Development\Travel Model One\Version 04\2010_04_ZZZ\Summary Templates\Transit\Transit Summary Template.xlsx</t>
  </si>
  <si>
    <t>time period</t>
  </si>
  <si>
    <t>ea</t>
  </si>
  <si>
    <t>am</t>
  </si>
  <si>
    <t>effective hours</t>
  </si>
  <si>
    <t>md</t>
  </si>
  <si>
    <t>pm</t>
  </si>
  <si>
    <t>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</si>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</sst>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1">
    <font>
      <sz val="11"/>
      <color theme="1"/>
      <name val="HelveticaNeueLT Std"/>
      <family val="2"/>
    </font>
    <font>
      <sz val="11"/>
      <color theme="1"/>
      <name val="Calibri"/>
      <family val="2"/>
      <scheme val="minor"/>
    </font>
    <font>
      <sz val="14"/>
      <color theme="1"/>
      <name val="HelveticaNeueLT Std"/>
      <family val="2"/>
    </font>
    <font>
      <i/>
      <sz val="11"/>
      <color theme="1"/>
      <name val="HelveticaNeueLT Std"/>
      <family val="2"/>
    </font>
    <font>
      <b/>
      <sz val="11"/>
      <color theme="1"/>
      <name val="HelveticaNeueLT Std"/>
      <family val="2"/>
    </font>
    <font>
      <sz val="11"/>
      <color rgb="FFFF0000"/>
      <name val="HelveticaNeueLT Std"/>
      <family val="2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5" xfId="0" applyFont="1" applyBorder="1" applyAlignment="1">
      <alignment horizontal="right" vertical="center"/>
    </xf>
    <xf numFmtId="2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2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2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0" fontId="0" fillId="0" borderId="0" xfId="0" applyBorder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12" xfId="0" applyFont="1" applyBorder="1"/>
    <xf numFmtId="0" fontId="7" fillId="0" borderId="12" xfId="0" applyFont="1" applyBorder="1" applyAlignment="1">
      <alignment horizontal="right" wrapText="1"/>
    </xf>
    <xf numFmtId="0" fontId="7" fillId="0" borderId="12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7" fillId="2" borderId="0" xfId="0" applyFont="1" applyFill="1" applyBorder="1"/>
    <xf numFmtId="0" fontId="7" fillId="2" borderId="13" xfId="0" applyFont="1" applyFill="1" applyBorder="1"/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0" fontId="8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9" fillId="0" borderId="12" xfId="0" applyFont="1" applyBorder="1"/>
    <xf numFmtId="0" fontId="9" fillId="0" borderId="12" xfId="0" applyFont="1" applyBorder="1" applyAlignment="1">
      <alignment horizontal="right" wrapText="1"/>
    </xf>
    <xf numFmtId="0" fontId="9" fillId="0" borderId="12" xfId="0" applyFont="1" applyBorder="1" applyAlignment="1">
      <alignment wrapText="1"/>
    </xf>
    <xf numFmtId="0" fontId="1" fillId="0" borderId="0" xfId="0" applyFont="1"/>
    <xf numFmtId="0" fontId="9" fillId="0" borderId="0" xfId="0" applyFont="1"/>
    <xf numFmtId="0" fontId="9" fillId="2" borderId="0" xfId="0" applyFont="1" applyFill="1"/>
    <xf numFmtId="0" fontId="9" fillId="0" borderId="0" xfId="0" applyFont="1" applyFill="1"/>
    <xf numFmtId="0" fontId="9" fillId="0" borderId="0" xfId="0" applyFont="1" applyFill="1" applyBorder="1"/>
    <xf numFmtId="0" fontId="9" fillId="2" borderId="0" xfId="0" applyFont="1" applyFill="1" applyBorder="1"/>
    <xf numFmtId="0" fontId="9" fillId="2" borderId="13" xfId="0" applyFont="1" applyFill="1" applyBorder="1"/>
    <xf numFmtId="0" fontId="9" fillId="0" borderId="13" xfId="0" applyFont="1" applyBorder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velopment\Travel%20Model%20One\Version%2004\2010_04_ZZZ\Summary%20Templates\Highway\Highway%20Summary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.vmt.modelese"/>
      <sheetName val="summary.vht.modelese"/>
      <sheetName val="summary.delay.modelese"/>
      <sheetName val="summary.delay.non recurrent"/>
      <sheetName val="summary.vmt.speed"/>
      <sheetName val="summary.vmt.congestion"/>
      <sheetName val="summary.laneMiles.county"/>
      <sheetName val="summary.collisions"/>
      <sheetName val="Chart7"/>
      <sheetName val="Chart8"/>
      <sheetName val="Chart9"/>
      <sheetName val="Chart10"/>
      <sheetName val="Chart11"/>
      <sheetName val="Chart12"/>
      <sheetName val="avgload5period.csv"/>
      <sheetName val="reference.non-recurrent delay"/>
      <sheetName val="reference.collisions"/>
    </sheetNames>
    <sheetDataSet>
      <sheetData sheetId="0">
        <row r="1">
          <cell r="A1" t="str">
            <v>Highway Summary Template</v>
          </cell>
        </row>
        <row r="18">
          <cell r="G18">
            <v>1454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8</v>
          </cell>
        </row>
        <row r="28">
          <cell r="G28" t="str">
            <v>Year 2010 (version 0.4)</v>
          </cell>
        </row>
        <row r="32">
          <cell r="G32">
            <v>8</v>
          </cell>
        </row>
        <row r="33">
          <cell r="G33">
            <v>1.5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09"/>
  <sheetViews>
    <sheetView workbookViewId="0">
      <pane ySplit="7" topLeftCell="A8" activePane="bottomLeft" state="frozen"/>
      <selection pane="bottomLeft" activeCell="G24" sqref="G24"/>
    </sheetView>
  </sheetViews>
  <sheetFormatPr defaultRowHeight="14.25"/>
  <cols>
    <col min="2" max="2" width="15" customWidth="1"/>
    <col min="3" max="5" width="15.625" customWidth="1"/>
  </cols>
  <sheetData>
    <row r="1" spans="1:5">
      <c r="B1" s="14" t="s">
        <v>4</v>
      </c>
    </row>
    <row r="2" spans="1:5" ht="18">
      <c r="B2" s="1" t="str">
        <f>+[1]info!A1</f>
        <v>Highway Summary Template</v>
      </c>
    </row>
    <row r="4" spans="1:5">
      <c r="B4" s="2" t="s">
        <v>0</v>
      </c>
    </row>
    <row r="6" spans="1:5" ht="20.100000000000001" customHeight="1">
      <c r="B6" s="46" t="s">
        <v>1</v>
      </c>
      <c r="C6" s="48" t="s">
        <v>2</v>
      </c>
      <c r="D6" s="49"/>
      <c r="E6" s="49"/>
    </row>
    <row r="7" spans="1:5" ht="20.100000000000001" customHeight="1" thickBot="1">
      <c r="B7" s="47"/>
      <c r="C7" s="3">
        <v>2</v>
      </c>
      <c r="D7" s="3">
        <v>3</v>
      </c>
      <c r="E7" s="3" t="s">
        <v>3</v>
      </c>
    </row>
    <row r="8" spans="1:5" ht="20.100000000000001" customHeight="1" thickTop="1">
      <c r="A8" s="15" t="s">
        <v>5</v>
      </c>
      <c r="B8" s="4">
        <v>0</v>
      </c>
      <c r="C8" s="5">
        <v>4.2200000000000001E-8</v>
      </c>
      <c r="D8" s="6">
        <v>1.9500000000000001E-9</v>
      </c>
      <c r="E8" s="6">
        <v>7.4400000000000006E-12</v>
      </c>
    </row>
    <row r="9" spans="1:5" ht="20.100000000000001" customHeight="1">
      <c r="A9" t="str">
        <f>TEXT(B9*100,"#")</f>
        <v>1</v>
      </c>
      <c r="B9" s="7">
        <v>0.01</v>
      </c>
      <c r="C9" s="8">
        <v>4.2200000000000001E-8</v>
      </c>
      <c r="D9" s="9">
        <v>1.9500000000000001E-9</v>
      </c>
      <c r="E9" s="9">
        <v>7.4400000000000006E-12</v>
      </c>
    </row>
    <row r="10" spans="1:5" ht="20.100000000000001" customHeight="1">
      <c r="A10" t="str">
        <f t="shared" ref="A10:A73" si="0">TEXT(B10*100,"#")</f>
        <v>2</v>
      </c>
      <c r="B10" s="7">
        <v>0.02</v>
      </c>
      <c r="C10" s="8">
        <v>4.2200000000000001E-8</v>
      </c>
      <c r="D10" s="9">
        <v>1.9500000000000001E-9</v>
      </c>
      <c r="E10" s="9">
        <v>7.4400000000000006E-12</v>
      </c>
    </row>
    <row r="11" spans="1:5" ht="20.100000000000001" customHeight="1">
      <c r="A11" t="str">
        <f t="shared" si="0"/>
        <v>3</v>
      </c>
      <c r="B11" s="7">
        <v>0.03</v>
      </c>
      <c r="C11" s="8">
        <v>4.2200000000000001E-8</v>
      </c>
      <c r="D11" s="9">
        <v>1.9500000000000001E-9</v>
      </c>
      <c r="E11" s="9">
        <v>7.4400000000000006E-12</v>
      </c>
    </row>
    <row r="12" spans="1:5" ht="20.100000000000001" customHeight="1">
      <c r="A12" t="str">
        <f t="shared" si="0"/>
        <v>4</v>
      </c>
      <c r="B12" s="7">
        <v>0.04</v>
      </c>
      <c r="C12" s="8">
        <v>4.2200000000000001E-8</v>
      </c>
      <c r="D12" s="9">
        <v>1.9500000000000001E-9</v>
      </c>
      <c r="E12" s="9">
        <v>7.4400000000000006E-12</v>
      </c>
    </row>
    <row r="13" spans="1:5" ht="20.100000000000001" customHeight="1">
      <c r="A13" t="str">
        <f t="shared" si="0"/>
        <v>5</v>
      </c>
      <c r="B13" s="7">
        <v>0.05</v>
      </c>
      <c r="C13" s="8">
        <v>4.2200000000000001E-8</v>
      </c>
      <c r="D13" s="9">
        <v>1.9500000000000001E-9</v>
      </c>
      <c r="E13" s="9">
        <v>7.4400000000000006E-12</v>
      </c>
    </row>
    <row r="14" spans="1:5" ht="20.100000000000001" customHeight="1">
      <c r="A14" t="str">
        <f t="shared" si="0"/>
        <v>6</v>
      </c>
      <c r="B14" s="7">
        <v>0.06</v>
      </c>
      <c r="C14" s="8">
        <v>1.624E-7</v>
      </c>
      <c r="D14" s="9">
        <v>1.412E-8</v>
      </c>
      <c r="E14" s="9">
        <v>2.0320000000000001E-10</v>
      </c>
    </row>
    <row r="15" spans="1:5" ht="20.100000000000001" customHeight="1">
      <c r="A15" t="str">
        <f t="shared" si="0"/>
        <v>7</v>
      </c>
      <c r="B15" s="7">
        <v>7.0000000000000007E-2</v>
      </c>
      <c r="C15" s="8">
        <v>2.825E-7</v>
      </c>
      <c r="D15" s="9">
        <v>2.6289999999999999E-8</v>
      </c>
      <c r="E15" s="9">
        <v>3.9889999999999999E-10</v>
      </c>
    </row>
    <row r="16" spans="1:5" ht="20.100000000000001" customHeight="1">
      <c r="A16" t="str">
        <f t="shared" si="0"/>
        <v>8</v>
      </c>
      <c r="B16" s="7">
        <v>0.08</v>
      </c>
      <c r="C16" s="8">
        <v>4.0270000000000003E-7</v>
      </c>
      <c r="D16" s="9">
        <v>3.8460000000000002E-8</v>
      </c>
      <c r="E16" s="9">
        <v>5.9459999999999999E-10</v>
      </c>
    </row>
    <row r="17" spans="1:5" ht="20.100000000000001" customHeight="1">
      <c r="A17" t="str">
        <f t="shared" si="0"/>
        <v>9</v>
      </c>
      <c r="B17" s="7">
        <v>0.09</v>
      </c>
      <c r="C17" s="8">
        <v>5.228E-7</v>
      </c>
      <c r="D17" s="9">
        <v>5.0629999999999997E-8</v>
      </c>
      <c r="E17" s="9">
        <v>7.9029999999999995E-10</v>
      </c>
    </row>
    <row r="18" spans="1:5" ht="20.100000000000001" customHeight="1">
      <c r="A18" t="str">
        <f t="shared" si="0"/>
        <v>10</v>
      </c>
      <c r="B18" s="7">
        <v>0.1</v>
      </c>
      <c r="C18" s="8">
        <v>6.4300000000000003E-7</v>
      </c>
      <c r="D18" s="9">
        <v>6.2800000000000006E-8</v>
      </c>
      <c r="E18" s="9">
        <v>9.859999999999999E-10</v>
      </c>
    </row>
    <row r="19" spans="1:5" ht="20.100000000000001" customHeight="1">
      <c r="A19" t="str">
        <f t="shared" si="0"/>
        <v>11</v>
      </c>
      <c r="B19" s="7">
        <v>0.11</v>
      </c>
      <c r="C19" s="8">
        <v>1.1459999999999999E-6</v>
      </c>
      <c r="D19" s="9">
        <v>1.4600000000000001E-7</v>
      </c>
      <c r="E19" s="9">
        <v>4.2290000000000002E-9</v>
      </c>
    </row>
    <row r="20" spans="1:5" ht="20.100000000000001" customHeight="1">
      <c r="A20" t="str">
        <f t="shared" si="0"/>
        <v>12</v>
      </c>
      <c r="B20" s="7">
        <v>0.12</v>
      </c>
      <c r="C20" s="8">
        <v>1.6500000000000001E-6</v>
      </c>
      <c r="D20" s="9">
        <v>2.293E-7</v>
      </c>
      <c r="E20" s="9">
        <v>7.4720000000000007E-9</v>
      </c>
    </row>
    <row r="21" spans="1:5" ht="20.100000000000001" customHeight="1">
      <c r="A21" t="str">
        <f t="shared" si="0"/>
        <v>13</v>
      </c>
      <c r="B21" s="7">
        <v>0.13</v>
      </c>
      <c r="C21" s="8">
        <v>2.153E-6</v>
      </c>
      <c r="D21" s="9">
        <v>3.1250000000000003E-7</v>
      </c>
      <c r="E21" s="9">
        <v>1.071E-8</v>
      </c>
    </row>
    <row r="22" spans="1:5" ht="20.100000000000001" customHeight="1">
      <c r="A22" t="str">
        <f t="shared" si="0"/>
        <v>14</v>
      </c>
      <c r="B22" s="7">
        <v>0.14000000000000001</v>
      </c>
      <c r="C22" s="8">
        <v>2.6570000000000001E-6</v>
      </c>
      <c r="D22" s="9">
        <v>3.9579999999999998E-7</v>
      </c>
      <c r="E22" s="9">
        <v>1.3960000000000001E-8</v>
      </c>
    </row>
    <row r="23" spans="1:5" ht="20.100000000000001" customHeight="1">
      <c r="A23" t="str">
        <f t="shared" si="0"/>
        <v>15</v>
      </c>
      <c r="B23" s="7">
        <v>0.15</v>
      </c>
      <c r="C23" s="8">
        <v>3.1599999999999998E-6</v>
      </c>
      <c r="D23" s="9">
        <v>4.7899999999999999E-7</v>
      </c>
      <c r="E23" s="9">
        <v>1.7199999999999999E-8</v>
      </c>
    </row>
    <row r="24" spans="1:5" ht="20.100000000000001" customHeight="1">
      <c r="A24" t="str">
        <f t="shared" si="0"/>
        <v>16</v>
      </c>
      <c r="B24" s="7">
        <v>0.16</v>
      </c>
      <c r="C24" s="8">
        <v>4.4880000000000001E-6</v>
      </c>
      <c r="D24" s="9">
        <v>7.8719999999999996E-7</v>
      </c>
      <c r="E24" s="9">
        <v>3.9960000000000002E-8</v>
      </c>
    </row>
    <row r="25" spans="1:5" ht="20.100000000000001" customHeight="1">
      <c r="A25" t="str">
        <f t="shared" si="0"/>
        <v>17</v>
      </c>
      <c r="B25" s="7">
        <v>0.17</v>
      </c>
      <c r="C25" s="8">
        <v>5.8159999999999999E-6</v>
      </c>
      <c r="D25" s="9">
        <v>1.0950000000000001E-6</v>
      </c>
      <c r="E25" s="9">
        <v>6.2719999999999995E-8</v>
      </c>
    </row>
    <row r="26" spans="1:5" ht="20.100000000000001" customHeight="1">
      <c r="A26" t="str">
        <f t="shared" si="0"/>
        <v>18</v>
      </c>
      <c r="B26" s="7">
        <v>0.18</v>
      </c>
      <c r="C26" s="8">
        <v>7.1439999999999997E-6</v>
      </c>
      <c r="D26" s="9">
        <v>1.404E-6</v>
      </c>
      <c r="E26" s="9">
        <v>8.5479999999999995E-8</v>
      </c>
    </row>
    <row r="27" spans="1:5" ht="20.100000000000001" customHeight="1">
      <c r="A27" t="str">
        <f t="shared" si="0"/>
        <v>19</v>
      </c>
      <c r="B27" s="7">
        <v>0.19</v>
      </c>
      <c r="C27" s="8">
        <v>8.4719999999999995E-6</v>
      </c>
      <c r="D27" s="9">
        <v>1.7120000000000001E-6</v>
      </c>
      <c r="E27" s="9">
        <v>1.082E-7</v>
      </c>
    </row>
    <row r="28" spans="1:5" ht="20.100000000000001" customHeight="1">
      <c r="A28" t="str">
        <f t="shared" si="0"/>
        <v>20</v>
      </c>
      <c r="B28" s="7">
        <v>0.2</v>
      </c>
      <c r="C28" s="8">
        <v>9.7999999999999993E-6</v>
      </c>
      <c r="D28" s="9">
        <v>2.0200000000000001E-6</v>
      </c>
      <c r="E28" s="9">
        <v>1.31E-7</v>
      </c>
    </row>
    <row r="29" spans="1:5" ht="20.100000000000001" customHeight="1">
      <c r="A29" t="str">
        <f t="shared" si="0"/>
        <v>21</v>
      </c>
      <c r="B29" s="7">
        <v>0.21</v>
      </c>
      <c r="C29" s="8">
        <v>1.256E-5</v>
      </c>
      <c r="D29" s="9">
        <v>2.8540000000000001E-6</v>
      </c>
      <c r="E29" s="9">
        <v>2.308E-7</v>
      </c>
    </row>
    <row r="30" spans="1:5" ht="20.100000000000001" customHeight="1">
      <c r="A30" t="str">
        <f t="shared" si="0"/>
        <v>22</v>
      </c>
      <c r="B30" s="7">
        <v>0.22</v>
      </c>
      <c r="C30" s="8">
        <v>1.5319999999999999E-5</v>
      </c>
      <c r="D30" s="9">
        <v>3.6880000000000001E-6</v>
      </c>
      <c r="E30" s="9">
        <v>3.3060000000000001E-7</v>
      </c>
    </row>
    <row r="31" spans="1:5" ht="20.100000000000001" customHeight="1">
      <c r="A31" t="str">
        <f t="shared" si="0"/>
        <v>23</v>
      </c>
      <c r="B31" s="7">
        <v>0.23</v>
      </c>
      <c r="C31" s="8">
        <v>1.808E-5</v>
      </c>
      <c r="D31" s="9">
        <v>4.5220000000000001E-6</v>
      </c>
      <c r="E31" s="9">
        <v>4.3039999999999999E-7</v>
      </c>
    </row>
    <row r="32" spans="1:5" ht="20.100000000000001" customHeight="1">
      <c r="A32" t="str">
        <f t="shared" si="0"/>
        <v>24</v>
      </c>
      <c r="B32" s="7">
        <v>0.24</v>
      </c>
      <c r="C32" s="8">
        <v>2.084E-5</v>
      </c>
      <c r="D32" s="9">
        <v>5.356E-6</v>
      </c>
      <c r="E32" s="9">
        <v>5.3020000000000002E-7</v>
      </c>
    </row>
    <row r="33" spans="1:5" ht="20.100000000000001" customHeight="1">
      <c r="A33" t="str">
        <f t="shared" si="0"/>
        <v>25</v>
      </c>
      <c r="B33" s="7">
        <v>0.25</v>
      </c>
      <c r="C33" s="8">
        <v>2.3600000000000001E-5</v>
      </c>
      <c r="D33" s="9">
        <v>6.19E-6</v>
      </c>
      <c r="E33" s="9">
        <v>6.3E-7</v>
      </c>
    </row>
    <row r="34" spans="1:5" ht="20.100000000000001" customHeight="1">
      <c r="A34" t="str">
        <f t="shared" si="0"/>
        <v>26</v>
      </c>
      <c r="B34" s="7">
        <v>0.26</v>
      </c>
      <c r="C34" s="8">
        <v>2.8520000000000001E-5</v>
      </c>
      <c r="D34" s="9">
        <v>8.0320000000000003E-6</v>
      </c>
      <c r="E34" s="9">
        <v>9.5999999999999991E-7</v>
      </c>
    </row>
    <row r="35" spans="1:5" ht="20.100000000000001" customHeight="1">
      <c r="A35" t="str">
        <f t="shared" si="0"/>
        <v>27</v>
      </c>
      <c r="B35" s="7">
        <v>0.27</v>
      </c>
      <c r="C35" s="8">
        <v>3.3439999999999998E-5</v>
      </c>
      <c r="D35" s="9">
        <v>9.8740000000000007E-6</v>
      </c>
      <c r="E35" s="9">
        <v>1.2899999999999999E-6</v>
      </c>
    </row>
    <row r="36" spans="1:5" ht="20.100000000000001" customHeight="1">
      <c r="A36" t="str">
        <f t="shared" si="0"/>
        <v>28</v>
      </c>
      <c r="B36" s="7">
        <v>0.28000000000000003</v>
      </c>
      <c r="C36" s="8">
        <v>3.8359999999999999E-5</v>
      </c>
      <c r="D36" s="9">
        <v>1.172E-5</v>
      </c>
      <c r="E36" s="9">
        <v>1.6199999999999999E-6</v>
      </c>
    </row>
    <row r="37" spans="1:5" ht="20.100000000000001" customHeight="1">
      <c r="A37" t="str">
        <f t="shared" si="0"/>
        <v>29</v>
      </c>
      <c r="B37" s="7">
        <v>0.28999999999999998</v>
      </c>
      <c r="C37" s="8">
        <v>4.3279999999999999E-5</v>
      </c>
      <c r="D37" s="9">
        <v>1.3560000000000001E-5</v>
      </c>
      <c r="E37" s="9">
        <v>1.95E-6</v>
      </c>
    </row>
    <row r="38" spans="1:5" ht="20.100000000000001" customHeight="1">
      <c r="A38" t="str">
        <f t="shared" si="0"/>
        <v>30</v>
      </c>
      <c r="B38" s="7">
        <v>0.3</v>
      </c>
      <c r="C38" s="8">
        <v>4.8199999999999999E-5</v>
      </c>
      <c r="D38" s="9">
        <v>1.5400000000000002E-5</v>
      </c>
      <c r="E38" s="9">
        <v>2.2800000000000002E-6</v>
      </c>
    </row>
    <row r="39" spans="1:5" ht="20.100000000000001" customHeight="1">
      <c r="A39" t="str">
        <f t="shared" si="0"/>
        <v>31</v>
      </c>
      <c r="B39" s="7">
        <v>0.31</v>
      </c>
      <c r="C39" s="8">
        <v>5.6239999999999997E-5</v>
      </c>
      <c r="D39" s="9">
        <v>1.9000000000000001E-5</v>
      </c>
      <c r="E39" s="9">
        <v>3.174E-6</v>
      </c>
    </row>
    <row r="40" spans="1:5" ht="20.100000000000001" customHeight="1">
      <c r="A40" t="str">
        <f t="shared" si="0"/>
        <v>32</v>
      </c>
      <c r="B40" s="7">
        <v>0.32</v>
      </c>
      <c r="C40" s="8">
        <v>6.4280000000000001E-5</v>
      </c>
      <c r="D40" s="9">
        <v>2.26E-5</v>
      </c>
      <c r="E40" s="9">
        <v>4.0679999999999998E-6</v>
      </c>
    </row>
    <row r="41" spans="1:5" ht="20.100000000000001" customHeight="1">
      <c r="A41" t="str">
        <f t="shared" si="0"/>
        <v>33</v>
      </c>
      <c r="B41" s="7">
        <v>0.33</v>
      </c>
      <c r="C41" s="8">
        <v>7.2319999999999999E-5</v>
      </c>
      <c r="D41" s="9">
        <v>2.62E-5</v>
      </c>
      <c r="E41" s="9">
        <v>4.9620000000000001E-6</v>
      </c>
    </row>
    <row r="42" spans="1:5" ht="20.100000000000001" customHeight="1">
      <c r="A42" t="str">
        <f t="shared" si="0"/>
        <v>34</v>
      </c>
      <c r="B42" s="7">
        <v>0.34</v>
      </c>
      <c r="C42" s="8">
        <v>8.0359999999999996E-5</v>
      </c>
      <c r="D42" s="9">
        <v>2.9799999999999999E-5</v>
      </c>
      <c r="E42" s="9">
        <v>5.8560000000000003E-6</v>
      </c>
    </row>
    <row r="43" spans="1:5" ht="20.100000000000001" customHeight="1">
      <c r="A43" t="str">
        <f t="shared" si="0"/>
        <v>35</v>
      </c>
      <c r="B43" s="7">
        <v>0.35</v>
      </c>
      <c r="C43" s="8">
        <v>8.8399999999999994E-5</v>
      </c>
      <c r="D43" s="9">
        <v>3.3399999999999999E-5</v>
      </c>
      <c r="E43" s="9">
        <v>6.7499999999999997E-6</v>
      </c>
    </row>
    <row r="44" spans="1:5" ht="20.100000000000001" customHeight="1">
      <c r="A44" t="str">
        <f t="shared" si="0"/>
        <v>36</v>
      </c>
      <c r="B44" s="7">
        <v>0.36</v>
      </c>
      <c r="C44" s="8">
        <v>1.005E-4</v>
      </c>
      <c r="D44" s="9">
        <v>3.9759999999999999E-5</v>
      </c>
      <c r="E44" s="9">
        <v>8.8599999999999999E-6</v>
      </c>
    </row>
    <row r="45" spans="1:5" ht="20.100000000000001" customHeight="1">
      <c r="A45" t="str">
        <f t="shared" si="0"/>
        <v>37</v>
      </c>
      <c r="B45" s="7">
        <v>0.37</v>
      </c>
      <c r="C45" s="8">
        <v>1.126E-4</v>
      </c>
      <c r="D45" s="9">
        <v>4.6119999999999999E-5</v>
      </c>
      <c r="E45" s="9">
        <v>1.097E-5</v>
      </c>
    </row>
    <row r="46" spans="1:5" ht="20.100000000000001" customHeight="1">
      <c r="A46" t="str">
        <f t="shared" si="0"/>
        <v>38</v>
      </c>
      <c r="B46" s="7">
        <v>0.38</v>
      </c>
      <c r="C46" s="8">
        <v>1.248E-4</v>
      </c>
      <c r="D46" s="9">
        <v>5.2479999999999999E-5</v>
      </c>
      <c r="E46" s="9">
        <v>1.308E-5</v>
      </c>
    </row>
    <row r="47" spans="1:5" ht="20.100000000000001" customHeight="1">
      <c r="A47" t="str">
        <f t="shared" si="0"/>
        <v>39</v>
      </c>
      <c r="B47" s="7">
        <v>0.39</v>
      </c>
      <c r="C47" s="8">
        <v>1.3689999999999999E-4</v>
      </c>
      <c r="D47" s="9">
        <v>5.8839999999999999E-5</v>
      </c>
      <c r="E47" s="9">
        <v>1.519E-5</v>
      </c>
    </row>
    <row r="48" spans="1:5" ht="20.100000000000001" customHeight="1">
      <c r="A48" t="str">
        <f t="shared" si="0"/>
        <v>40</v>
      </c>
      <c r="B48" s="7">
        <v>0.4</v>
      </c>
      <c r="C48" s="8">
        <v>1.4899999999999999E-4</v>
      </c>
      <c r="D48" s="9">
        <v>6.5199999999999999E-5</v>
      </c>
      <c r="E48" s="9">
        <v>1.73E-5</v>
      </c>
    </row>
    <row r="49" spans="1:5" ht="20.100000000000001" customHeight="1">
      <c r="A49" t="str">
        <f t="shared" si="0"/>
        <v>41</v>
      </c>
      <c r="B49" s="7">
        <v>0.41</v>
      </c>
      <c r="C49" s="8">
        <v>1.6660000000000001E-4</v>
      </c>
      <c r="D49" s="9">
        <v>7.5760000000000006E-5</v>
      </c>
      <c r="E49" s="9">
        <v>2.1780000000000002E-5</v>
      </c>
    </row>
    <row r="50" spans="1:5" ht="20.100000000000001" customHeight="1">
      <c r="A50" t="str">
        <f t="shared" si="0"/>
        <v>42</v>
      </c>
      <c r="B50" s="7">
        <v>0.42</v>
      </c>
      <c r="C50" s="8">
        <v>1.8420000000000001E-4</v>
      </c>
      <c r="D50" s="9">
        <v>8.632E-5</v>
      </c>
      <c r="E50" s="9">
        <v>2.6259999999999999E-5</v>
      </c>
    </row>
    <row r="51" spans="1:5" ht="20.100000000000001" customHeight="1">
      <c r="A51" t="str">
        <f t="shared" si="0"/>
        <v>43</v>
      </c>
      <c r="B51" s="7">
        <v>0.43</v>
      </c>
      <c r="C51" s="8">
        <v>2.018E-4</v>
      </c>
      <c r="D51" s="9">
        <v>9.6879999999999994E-5</v>
      </c>
      <c r="E51" s="9">
        <v>3.074E-5</v>
      </c>
    </row>
    <row r="52" spans="1:5" ht="20.100000000000001" customHeight="1">
      <c r="A52" t="str">
        <f t="shared" si="0"/>
        <v>44</v>
      </c>
      <c r="B52" s="7">
        <v>0.44</v>
      </c>
      <c r="C52" s="8">
        <v>2.1939999999999999E-4</v>
      </c>
      <c r="D52" s="9">
        <v>1.0739999999999999E-4</v>
      </c>
      <c r="E52" s="9">
        <v>3.5219999999999998E-5</v>
      </c>
    </row>
    <row r="53" spans="1:5" ht="20.100000000000001" customHeight="1">
      <c r="A53" t="str">
        <f t="shared" si="0"/>
        <v>45</v>
      </c>
      <c r="B53" s="7">
        <v>0.45</v>
      </c>
      <c r="C53" s="8">
        <v>2.3699999999999999E-4</v>
      </c>
      <c r="D53" s="9">
        <v>1.18E-4</v>
      </c>
      <c r="E53" s="9">
        <v>3.9700000000000003E-5</v>
      </c>
    </row>
    <row r="54" spans="1:5" ht="20.100000000000001" customHeight="1">
      <c r="A54" t="str">
        <f t="shared" si="0"/>
        <v>46</v>
      </c>
      <c r="B54" s="7">
        <v>0.46</v>
      </c>
      <c r="C54" s="8">
        <v>2.6140000000000001E-4</v>
      </c>
      <c r="D54" s="9">
        <v>1.3420000000000001E-4</v>
      </c>
      <c r="E54" s="9">
        <v>4.846E-5</v>
      </c>
    </row>
    <row r="55" spans="1:5" ht="20.100000000000001" customHeight="1">
      <c r="A55" t="str">
        <f t="shared" si="0"/>
        <v>47</v>
      </c>
      <c r="B55" s="7">
        <v>0.47</v>
      </c>
      <c r="C55" s="8">
        <v>2.8580000000000001E-4</v>
      </c>
      <c r="D55" s="9">
        <v>1.504E-4</v>
      </c>
      <c r="E55" s="9">
        <v>5.7219999999999998E-5</v>
      </c>
    </row>
    <row r="56" spans="1:5" ht="20.100000000000001" customHeight="1">
      <c r="A56" t="str">
        <f t="shared" si="0"/>
        <v>48</v>
      </c>
      <c r="B56" s="7">
        <v>0.48</v>
      </c>
      <c r="C56" s="8">
        <v>3.102E-4</v>
      </c>
      <c r="D56" s="9">
        <v>1.6660000000000001E-4</v>
      </c>
      <c r="E56" s="9">
        <v>6.5980000000000002E-5</v>
      </c>
    </row>
    <row r="57" spans="1:5" ht="20.100000000000001" customHeight="1">
      <c r="A57" t="str">
        <f t="shared" si="0"/>
        <v>49</v>
      </c>
      <c r="B57" s="7">
        <v>0.49</v>
      </c>
      <c r="C57" s="8">
        <v>3.346E-4</v>
      </c>
      <c r="D57" s="9">
        <v>1.828E-4</v>
      </c>
      <c r="E57" s="9">
        <v>7.4740000000000006E-5</v>
      </c>
    </row>
    <row r="58" spans="1:5" ht="20.100000000000001" customHeight="1">
      <c r="A58" t="str">
        <f t="shared" si="0"/>
        <v>50</v>
      </c>
      <c r="B58" s="7">
        <v>0.5</v>
      </c>
      <c r="C58" s="8">
        <v>3.59E-4</v>
      </c>
      <c r="D58" s="9">
        <v>1.9900000000000001E-4</v>
      </c>
      <c r="E58" s="9">
        <v>8.3499999999999997E-5</v>
      </c>
    </row>
    <row r="59" spans="1:5" ht="20.100000000000001" customHeight="1">
      <c r="A59" t="str">
        <f t="shared" si="0"/>
        <v>51</v>
      </c>
      <c r="B59" s="7">
        <v>0.51</v>
      </c>
      <c r="C59" s="8">
        <v>3.9199999999999999E-4</v>
      </c>
      <c r="D59" s="9">
        <v>2.2359999999999999E-4</v>
      </c>
      <c r="E59" s="9">
        <v>9.9400000000000004E-5</v>
      </c>
    </row>
    <row r="60" spans="1:5" ht="20.100000000000001" customHeight="1">
      <c r="A60" t="str">
        <f t="shared" si="0"/>
        <v>52</v>
      </c>
      <c r="B60" s="7">
        <v>0.52</v>
      </c>
      <c r="C60" s="8">
        <v>4.2499999999999998E-4</v>
      </c>
      <c r="D60" s="9">
        <v>2.4820000000000002E-4</v>
      </c>
      <c r="E60" s="9">
        <v>1.153E-4</v>
      </c>
    </row>
    <row r="61" spans="1:5" ht="20.100000000000001" customHeight="1">
      <c r="A61" t="str">
        <f t="shared" si="0"/>
        <v>53</v>
      </c>
      <c r="B61" s="7">
        <v>0.53</v>
      </c>
      <c r="C61" s="8">
        <v>4.5800000000000002E-4</v>
      </c>
      <c r="D61" s="9">
        <v>2.7280000000000002E-4</v>
      </c>
      <c r="E61" s="9">
        <v>1.3119999999999999E-4</v>
      </c>
    </row>
    <row r="62" spans="1:5" ht="20.100000000000001" customHeight="1">
      <c r="A62" t="str">
        <f t="shared" si="0"/>
        <v>54</v>
      </c>
      <c r="B62" s="7">
        <v>0.54</v>
      </c>
      <c r="C62" s="8">
        <v>4.9100000000000001E-4</v>
      </c>
      <c r="D62" s="9">
        <v>2.9740000000000002E-4</v>
      </c>
      <c r="E62" s="9">
        <v>1.471E-4</v>
      </c>
    </row>
    <row r="63" spans="1:5" ht="20.100000000000001" customHeight="1">
      <c r="A63" t="str">
        <f t="shared" si="0"/>
        <v>55</v>
      </c>
      <c r="B63" s="7">
        <v>0.55000000000000004</v>
      </c>
      <c r="C63" s="8">
        <v>5.2400000000000005E-4</v>
      </c>
      <c r="D63" s="9">
        <v>3.2200000000000002E-4</v>
      </c>
      <c r="E63" s="9">
        <v>1.63E-4</v>
      </c>
    </row>
    <row r="64" spans="1:5" ht="20.100000000000001" customHeight="1">
      <c r="A64" t="str">
        <f t="shared" si="0"/>
        <v>56</v>
      </c>
      <c r="B64" s="7">
        <v>0.56000000000000005</v>
      </c>
      <c r="C64" s="8">
        <v>5.6820000000000004E-4</v>
      </c>
      <c r="D64" s="9">
        <v>3.5740000000000001E-4</v>
      </c>
      <c r="E64" s="9">
        <v>1.908E-4</v>
      </c>
    </row>
    <row r="65" spans="1:5" ht="20.100000000000001" customHeight="1">
      <c r="A65" t="str">
        <f t="shared" si="0"/>
        <v>57</v>
      </c>
      <c r="B65" s="7">
        <v>0.56999999999999995</v>
      </c>
      <c r="C65" s="8">
        <v>6.1240000000000003E-4</v>
      </c>
      <c r="D65" s="9">
        <v>3.9280000000000001E-4</v>
      </c>
      <c r="E65" s="9">
        <v>2.186E-4</v>
      </c>
    </row>
    <row r="66" spans="1:5" ht="20.100000000000001" customHeight="1">
      <c r="A66" t="str">
        <f t="shared" si="0"/>
        <v>58</v>
      </c>
      <c r="B66" s="7">
        <v>0.57999999999999996</v>
      </c>
      <c r="C66" s="8">
        <v>6.5660000000000002E-4</v>
      </c>
      <c r="D66" s="9">
        <v>4.282E-4</v>
      </c>
      <c r="E66" s="9">
        <v>2.4640000000000003E-4</v>
      </c>
    </row>
    <row r="67" spans="1:5" ht="20.100000000000001" customHeight="1">
      <c r="A67" t="str">
        <f t="shared" si="0"/>
        <v>59</v>
      </c>
      <c r="B67" s="7">
        <v>0.59</v>
      </c>
      <c r="C67" s="8">
        <v>7.0080000000000001E-4</v>
      </c>
      <c r="D67" s="9">
        <v>4.6359999999999999E-4</v>
      </c>
      <c r="E67" s="9">
        <v>2.742E-4</v>
      </c>
    </row>
    <row r="68" spans="1:5" ht="20.100000000000001" customHeight="1">
      <c r="A68" t="str">
        <f t="shared" si="0"/>
        <v>60</v>
      </c>
      <c r="B68" s="7">
        <v>0.6</v>
      </c>
      <c r="C68" s="8">
        <v>7.45E-4</v>
      </c>
      <c r="D68" s="9">
        <v>4.9899999999999999E-4</v>
      </c>
      <c r="E68" s="9">
        <v>3.0200000000000002E-4</v>
      </c>
    </row>
    <row r="69" spans="1:5" ht="20.100000000000001" customHeight="1">
      <c r="A69" t="str">
        <f t="shared" si="0"/>
        <v>61</v>
      </c>
      <c r="B69" s="7">
        <v>0.61</v>
      </c>
      <c r="C69" s="8">
        <v>8.0639999999999998E-4</v>
      </c>
      <c r="D69" s="9">
        <v>5.5060000000000005E-4</v>
      </c>
      <c r="E69" s="9">
        <v>3.478E-4</v>
      </c>
    </row>
    <row r="70" spans="1:5" ht="20.100000000000001" customHeight="1">
      <c r="A70" t="str">
        <f t="shared" si="0"/>
        <v>62</v>
      </c>
      <c r="B70" s="7">
        <v>0.62</v>
      </c>
      <c r="C70" s="8">
        <v>8.6779999999999995E-4</v>
      </c>
      <c r="D70" s="9">
        <v>6.022E-4</v>
      </c>
      <c r="E70" s="9">
        <v>3.9360000000000003E-4</v>
      </c>
    </row>
    <row r="71" spans="1:5" ht="20.100000000000001" customHeight="1">
      <c r="A71" t="str">
        <f t="shared" si="0"/>
        <v>63</v>
      </c>
      <c r="B71" s="7">
        <v>0.63</v>
      </c>
      <c r="C71" s="8">
        <v>9.2920000000000003E-4</v>
      </c>
      <c r="D71" s="9">
        <v>6.5379999999999995E-4</v>
      </c>
      <c r="E71" s="9">
        <v>4.394E-4</v>
      </c>
    </row>
    <row r="72" spans="1:5" ht="20.100000000000001" customHeight="1">
      <c r="A72" t="str">
        <f t="shared" si="0"/>
        <v>64</v>
      </c>
      <c r="B72" s="7">
        <v>0.64</v>
      </c>
      <c r="C72" s="8">
        <v>9.905999999999999E-4</v>
      </c>
      <c r="D72" s="9">
        <v>7.0540000000000002E-4</v>
      </c>
      <c r="E72" s="9">
        <v>4.8519999999999998E-4</v>
      </c>
    </row>
    <row r="73" spans="1:5" ht="20.100000000000001" customHeight="1">
      <c r="A73" t="str">
        <f t="shared" si="0"/>
        <v>65</v>
      </c>
      <c r="B73" s="7">
        <v>0.65</v>
      </c>
      <c r="C73" s="8">
        <v>1.052E-3</v>
      </c>
      <c r="D73" s="9">
        <v>7.5699999999999997E-4</v>
      </c>
      <c r="E73" s="9">
        <v>5.31E-4</v>
      </c>
    </row>
    <row r="74" spans="1:5" ht="20.100000000000001" customHeight="1">
      <c r="A74" t="str">
        <f t="shared" ref="A74:A108" si="1">TEXT(B74*100,"#")</f>
        <v>66</v>
      </c>
      <c r="B74" s="7">
        <v>0.66</v>
      </c>
      <c r="C74" s="8">
        <v>1.1479999999999999E-3</v>
      </c>
      <c r="D74" s="9">
        <v>8.3600000000000005E-4</v>
      </c>
      <c r="E74" s="9">
        <v>6.0519999999999997E-4</v>
      </c>
    </row>
    <row r="75" spans="1:5" ht="20.100000000000001" customHeight="1">
      <c r="A75" t="str">
        <f t="shared" si="1"/>
        <v>67</v>
      </c>
      <c r="B75" s="7">
        <v>0.67</v>
      </c>
      <c r="C75" s="8">
        <v>1.243E-3</v>
      </c>
      <c r="D75" s="9">
        <v>9.1500000000000001E-4</v>
      </c>
      <c r="E75" s="9">
        <v>6.7940000000000003E-4</v>
      </c>
    </row>
    <row r="76" spans="1:5" ht="20.100000000000001" customHeight="1">
      <c r="A76" t="str">
        <f t="shared" si="1"/>
        <v>68</v>
      </c>
      <c r="B76" s="7">
        <v>0.68</v>
      </c>
      <c r="C76" s="8">
        <v>1.3389999999999999E-3</v>
      </c>
      <c r="D76" s="9">
        <v>9.9400000000000009E-4</v>
      </c>
      <c r="E76" s="9">
        <v>7.5359999999999999E-4</v>
      </c>
    </row>
    <row r="77" spans="1:5" ht="20.100000000000001" customHeight="1">
      <c r="A77" t="str">
        <f t="shared" si="1"/>
        <v>69</v>
      </c>
      <c r="B77" s="7">
        <v>0.69</v>
      </c>
      <c r="C77" s="8">
        <v>1.4339999999999999E-3</v>
      </c>
      <c r="D77" s="9">
        <v>1.073E-3</v>
      </c>
      <c r="E77" s="9">
        <v>8.2779999999999996E-4</v>
      </c>
    </row>
    <row r="78" spans="1:5" ht="20.100000000000001" customHeight="1">
      <c r="A78" t="str">
        <f t="shared" si="1"/>
        <v>70</v>
      </c>
      <c r="B78" s="7">
        <v>0.7</v>
      </c>
      <c r="C78" s="8">
        <v>1.5299999999999999E-3</v>
      </c>
      <c r="D78" s="9">
        <v>1.152E-3</v>
      </c>
      <c r="E78" s="9">
        <v>9.0200000000000002E-4</v>
      </c>
    </row>
    <row r="79" spans="1:5" ht="20.100000000000001" customHeight="1">
      <c r="A79" t="str">
        <f t="shared" si="1"/>
        <v>71</v>
      </c>
      <c r="B79" s="7">
        <v>0.71</v>
      </c>
      <c r="C79" s="8">
        <v>1.7099999999999999E-3</v>
      </c>
      <c r="D79" s="9">
        <v>1.2960000000000001E-3</v>
      </c>
      <c r="E79" s="9">
        <v>1.0250000000000001E-3</v>
      </c>
    </row>
    <row r="80" spans="1:5" ht="20.100000000000001" customHeight="1">
      <c r="A80" t="str">
        <f t="shared" si="1"/>
        <v>72</v>
      </c>
      <c r="B80" s="7">
        <v>0.72</v>
      </c>
      <c r="C80" s="8">
        <v>1.89E-3</v>
      </c>
      <c r="D80" s="9">
        <v>1.4400000000000001E-3</v>
      </c>
      <c r="E80" s="9">
        <v>1.1490000000000001E-3</v>
      </c>
    </row>
    <row r="81" spans="1:5" ht="20.100000000000001" customHeight="1">
      <c r="A81" t="str">
        <f t="shared" si="1"/>
        <v>73</v>
      </c>
      <c r="B81" s="7">
        <v>0.73</v>
      </c>
      <c r="C81" s="8">
        <v>2.0709999999999999E-3</v>
      </c>
      <c r="D81" s="9">
        <v>1.585E-3</v>
      </c>
      <c r="E81" s="9">
        <v>1.2719999999999999E-3</v>
      </c>
    </row>
    <row r="82" spans="1:5" ht="20.100000000000001" customHeight="1">
      <c r="A82" t="str">
        <f t="shared" si="1"/>
        <v>74</v>
      </c>
      <c r="B82" s="7">
        <v>0.74</v>
      </c>
      <c r="C82" s="8">
        <v>2.251E-3</v>
      </c>
      <c r="D82" s="9">
        <v>1.7290000000000001E-3</v>
      </c>
      <c r="E82" s="9">
        <v>1.3960000000000001E-3</v>
      </c>
    </row>
    <row r="83" spans="1:5" ht="20.100000000000001" customHeight="1">
      <c r="A83" t="str">
        <f t="shared" si="1"/>
        <v>75</v>
      </c>
      <c r="B83" s="7">
        <v>0.75</v>
      </c>
      <c r="C83" s="8">
        <v>2.431E-3</v>
      </c>
      <c r="D83" s="9">
        <v>1.8730000000000001E-3</v>
      </c>
      <c r="E83" s="9">
        <v>1.519E-3</v>
      </c>
    </row>
    <row r="84" spans="1:5" ht="20.100000000000001" customHeight="1">
      <c r="A84" t="str">
        <f t="shared" si="1"/>
        <v>76</v>
      </c>
      <c r="B84" s="7">
        <v>0.76</v>
      </c>
      <c r="C84" s="8">
        <v>2.8440000000000002E-3</v>
      </c>
      <c r="D84" s="9">
        <v>2.2160000000000001E-3</v>
      </c>
      <c r="E84" s="9">
        <v>1.7750000000000001E-3</v>
      </c>
    </row>
    <row r="85" spans="1:5" ht="20.100000000000001" customHeight="1">
      <c r="A85" t="str">
        <f t="shared" si="1"/>
        <v>77</v>
      </c>
      <c r="B85" s="7">
        <v>0.77</v>
      </c>
      <c r="C85" s="8">
        <v>3.258E-3</v>
      </c>
      <c r="D85" s="9">
        <v>2.5600000000000002E-3</v>
      </c>
      <c r="E85" s="9">
        <v>2.0309999999999998E-3</v>
      </c>
    </row>
    <row r="86" spans="1:5" ht="20.100000000000001" customHeight="1">
      <c r="A86" t="str">
        <f t="shared" si="1"/>
        <v>78</v>
      </c>
      <c r="B86" s="7">
        <v>0.78</v>
      </c>
      <c r="C86" s="8">
        <v>3.6709999999999998E-3</v>
      </c>
      <c r="D86" s="9">
        <v>2.9030000000000002E-3</v>
      </c>
      <c r="E86" s="9">
        <v>2.2859999999999998E-3</v>
      </c>
    </row>
    <row r="87" spans="1:5" ht="20.100000000000001" customHeight="1">
      <c r="A87" t="str">
        <f t="shared" si="1"/>
        <v>79</v>
      </c>
      <c r="B87" s="7">
        <v>0.79</v>
      </c>
      <c r="C87" s="8">
        <v>4.0850000000000001E-3</v>
      </c>
      <c r="D87" s="9">
        <v>3.2469999999999999E-3</v>
      </c>
      <c r="E87" s="9">
        <v>2.542E-3</v>
      </c>
    </row>
    <row r="88" spans="1:5" ht="20.100000000000001" customHeight="1">
      <c r="A88" t="str">
        <f t="shared" si="1"/>
        <v>80</v>
      </c>
      <c r="B88" s="7">
        <v>0.8</v>
      </c>
      <c r="C88" s="8">
        <v>4.4980000000000003E-3</v>
      </c>
      <c r="D88" s="9">
        <v>3.5899999999999999E-3</v>
      </c>
      <c r="E88" s="9">
        <v>2.7980000000000001E-3</v>
      </c>
    </row>
    <row r="89" spans="1:5" ht="20.100000000000001" customHeight="1">
      <c r="A89" t="str">
        <f t="shared" si="1"/>
        <v>81</v>
      </c>
      <c r="B89" s="7">
        <v>0.81</v>
      </c>
      <c r="C89" s="8">
        <v>5.3010000000000002E-3</v>
      </c>
      <c r="D89" s="9">
        <v>4.3169999999999997E-3</v>
      </c>
      <c r="E89" s="9">
        <v>3.3760000000000001E-3</v>
      </c>
    </row>
    <row r="90" spans="1:5" ht="20.100000000000001" customHeight="1">
      <c r="A90" t="str">
        <f t="shared" si="1"/>
        <v>82</v>
      </c>
      <c r="B90" s="7">
        <v>0.82</v>
      </c>
      <c r="C90" s="8">
        <v>6.1040000000000001E-3</v>
      </c>
      <c r="D90" s="9">
        <v>5.0439999999999999E-3</v>
      </c>
      <c r="E90" s="9">
        <v>3.954E-3</v>
      </c>
    </row>
    <row r="91" spans="1:5" ht="20.100000000000001" customHeight="1">
      <c r="A91" t="str">
        <f t="shared" si="1"/>
        <v>83</v>
      </c>
      <c r="B91" s="7">
        <v>0.83</v>
      </c>
      <c r="C91" s="8">
        <v>6.9059999999999998E-3</v>
      </c>
      <c r="D91" s="9">
        <v>5.77E-3</v>
      </c>
      <c r="E91" s="9">
        <v>4.5310000000000003E-3</v>
      </c>
    </row>
    <row r="92" spans="1:5" ht="20.100000000000001" customHeight="1">
      <c r="A92" t="str">
        <f t="shared" si="1"/>
        <v>84</v>
      </c>
      <c r="B92" s="7">
        <v>0.84</v>
      </c>
      <c r="C92" s="8">
        <v>7.7089999999999997E-3</v>
      </c>
      <c r="D92" s="9">
        <v>6.4970000000000002E-3</v>
      </c>
      <c r="E92" s="9">
        <v>5.1089999999999998E-3</v>
      </c>
    </row>
    <row r="93" spans="1:5" ht="20.100000000000001" customHeight="1">
      <c r="A93" t="str">
        <f t="shared" si="1"/>
        <v>85</v>
      </c>
      <c r="B93" s="7">
        <v>0.85</v>
      </c>
      <c r="C93" s="8">
        <v>8.5120000000000005E-3</v>
      </c>
      <c r="D93" s="9">
        <v>7.2240000000000004E-3</v>
      </c>
      <c r="E93" s="9">
        <v>5.6870000000000002E-3</v>
      </c>
    </row>
    <row r="94" spans="1:5" ht="20.100000000000001" customHeight="1">
      <c r="A94" t="str">
        <f t="shared" si="1"/>
        <v>86</v>
      </c>
      <c r="B94" s="7">
        <v>0.86</v>
      </c>
      <c r="C94" s="8">
        <v>9.3189999999999992E-3</v>
      </c>
      <c r="D94" s="9">
        <v>7.9520000000000007E-3</v>
      </c>
      <c r="E94" s="9">
        <v>6.2599999999999999E-3</v>
      </c>
    </row>
    <row r="95" spans="1:5" ht="20.100000000000001" customHeight="1">
      <c r="A95" t="str">
        <f t="shared" si="1"/>
        <v>87</v>
      </c>
      <c r="B95" s="7">
        <v>0.87</v>
      </c>
      <c r="C95" s="8">
        <v>1.013E-2</v>
      </c>
      <c r="D95" s="9">
        <v>8.6800000000000002E-3</v>
      </c>
      <c r="E95" s="9">
        <v>6.8329999999999997E-3</v>
      </c>
    </row>
    <row r="96" spans="1:5" ht="20.100000000000001" customHeight="1">
      <c r="A96" t="str">
        <f t="shared" si="1"/>
        <v>88</v>
      </c>
      <c r="B96" s="7">
        <v>0.88</v>
      </c>
      <c r="C96" s="8">
        <v>1.093E-2</v>
      </c>
      <c r="D96" s="9">
        <v>9.4070000000000004E-3</v>
      </c>
      <c r="E96" s="9">
        <v>7.4060000000000003E-3</v>
      </c>
    </row>
    <row r="97" spans="1:5" ht="20.100000000000001" customHeight="1">
      <c r="A97" t="str">
        <f t="shared" si="1"/>
        <v>89</v>
      </c>
      <c r="B97" s="7">
        <v>0.89</v>
      </c>
      <c r="C97" s="8">
        <v>1.174E-2</v>
      </c>
      <c r="D97" s="9">
        <v>1.014E-2</v>
      </c>
      <c r="E97" s="9">
        <v>7.979E-3</v>
      </c>
    </row>
    <row r="98" spans="1:5" ht="20.100000000000001" customHeight="1">
      <c r="A98" t="str">
        <f t="shared" si="1"/>
        <v>90</v>
      </c>
      <c r="B98" s="7">
        <v>0.9</v>
      </c>
      <c r="C98" s="8">
        <v>1.255E-2</v>
      </c>
      <c r="D98" s="9">
        <v>1.086E-2</v>
      </c>
      <c r="E98" s="9">
        <v>8.5520000000000006E-3</v>
      </c>
    </row>
    <row r="99" spans="1:5" ht="20.100000000000001" customHeight="1">
      <c r="A99" t="str">
        <f t="shared" si="1"/>
        <v>91</v>
      </c>
      <c r="B99" s="7">
        <v>0.91</v>
      </c>
      <c r="C99" s="8">
        <v>1.3259999999999999E-2</v>
      </c>
      <c r="D99" s="9">
        <v>1.1509999999999999E-2</v>
      </c>
      <c r="E99" s="9">
        <v>9.0589999999999993E-3</v>
      </c>
    </row>
    <row r="100" spans="1:5" ht="20.100000000000001" customHeight="1">
      <c r="A100" t="str">
        <f t="shared" si="1"/>
        <v>92</v>
      </c>
      <c r="B100" s="7">
        <v>0.92</v>
      </c>
      <c r="C100" s="8">
        <v>1.3979999999999999E-2</v>
      </c>
      <c r="D100" s="9">
        <v>1.2160000000000001E-2</v>
      </c>
      <c r="E100" s="9">
        <v>9.5659999999999999E-3</v>
      </c>
    </row>
    <row r="101" spans="1:5" ht="20.100000000000001" customHeight="1">
      <c r="A101" t="str">
        <f t="shared" si="1"/>
        <v>93</v>
      </c>
      <c r="B101" s="7">
        <v>0.93</v>
      </c>
      <c r="C101" s="8">
        <v>1.469E-2</v>
      </c>
      <c r="D101" s="9">
        <v>1.281E-2</v>
      </c>
      <c r="E101" s="9">
        <v>1.0070000000000001E-2</v>
      </c>
    </row>
    <row r="102" spans="1:5" ht="20.100000000000001" customHeight="1">
      <c r="A102" t="str">
        <f t="shared" si="1"/>
        <v>94</v>
      </c>
      <c r="B102" s="7">
        <v>0.94</v>
      </c>
      <c r="C102" s="8">
        <v>1.541E-2</v>
      </c>
      <c r="D102" s="9">
        <v>1.346E-2</v>
      </c>
      <c r="E102" s="9">
        <v>1.0580000000000001E-2</v>
      </c>
    </row>
    <row r="103" spans="1:5" ht="20.100000000000001" customHeight="1">
      <c r="A103" t="str">
        <f t="shared" si="1"/>
        <v>95</v>
      </c>
      <c r="B103" s="7">
        <v>0.95</v>
      </c>
      <c r="C103" s="8">
        <v>1.6119999999999999E-2</v>
      </c>
      <c r="D103" s="9">
        <v>1.4109999999999999E-2</v>
      </c>
      <c r="E103" s="9">
        <v>1.1089999999999999E-2</v>
      </c>
    </row>
    <row r="104" spans="1:5" ht="20.100000000000001" customHeight="1">
      <c r="A104" t="str">
        <f t="shared" si="1"/>
        <v>96</v>
      </c>
      <c r="B104" s="7">
        <v>0.96</v>
      </c>
      <c r="C104" s="8">
        <v>1.687E-2</v>
      </c>
      <c r="D104" s="9">
        <v>1.478E-2</v>
      </c>
      <c r="E104" s="9">
        <v>1.1599999999999999E-2</v>
      </c>
    </row>
    <row r="105" spans="1:5" ht="20.100000000000001" customHeight="1">
      <c r="A105" t="str">
        <f t="shared" si="1"/>
        <v>97</v>
      </c>
      <c r="B105" s="7">
        <v>0.97</v>
      </c>
      <c r="C105" s="8">
        <v>1.762E-2</v>
      </c>
      <c r="D105" s="9">
        <v>1.5440000000000001E-2</v>
      </c>
      <c r="E105" s="9">
        <v>1.2120000000000001E-2</v>
      </c>
    </row>
    <row r="106" spans="1:5" ht="20.100000000000001" customHeight="1">
      <c r="A106" t="str">
        <f t="shared" si="1"/>
        <v>98</v>
      </c>
      <c r="B106" s="7">
        <v>0.98</v>
      </c>
      <c r="C106" s="8">
        <v>1.8360000000000001E-2</v>
      </c>
      <c r="D106" s="9">
        <v>1.6109999999999999E-2</v>
      </c>
      <c r="E106" s="9">
        <v>1.264E-2</v>
      </c>
    </row>
    <row r="107" spans="1:5" ht="20.100000000000001" customHeight="1">
      <c r="A107" t="str">
        <f t="shared" si="1"/>
        <v>99</v>
      </c>
      <c r="B107" s="7">
        <v>0.99</v>
      </c>
      <c r="C107" s="8">
        <v>1.9109999999999999E-2</v>
      </c>
      <c r="D107" s="9">
        <v>1.677E-2</v>
      </c>
      <c r="E107" s="9">
        <v>1.316E-2</v>
      </c>
    </row>
    <row r="108" spans="1:5" ht="20.100000000000001" customHeight="1">
      <c r="A108" t="str">
        <f t="shared" si="1"/>
        <v>100</v>
      </c>
      <c r="B108" s="10">
        <v>1</v>
      </c>
      <c r="C108" s="11">
        <v>1.9859999999999999E-2</v>
      </c>
      <c r="D108" s="12">
        <v>1.7440000000000001E-2</v>
      </c>
      <c r="E108" s="12">
        <v>1.3679999999999999E-2</v>
      </c>
    </row>
    <row r="109" spans="1:5">
      <c r="B109" s="13"/>
      <c r="C109" s="13"/>
      <c r="D109" s="13"/>
      <c r="E109" s="13"/>
    </row>
  </sheetData>
  <mergeCells count="2">
    <mergeCell ref="B6:B7"/>
    <mergeCell ref="C6:E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workbookViewId="0">
      <pane ySplit="1" topLeftCell="A36" activePane="bottomLeft" state="frozen"/>
      <selection pane="bottomLeft" activeCell="B2" sqref="B2"/>
    </sheetView>
  </sheetViews>
  <sheetFormatPr defaultRowHeight="12.75"/>
  <cols>
    <col min="1" max="1" width="13.375" style="16" customWidth="1"/>
    <col min="2" max="2" width="9" style="16"/>
    <col min="3" max="3" width="10.75" style="16" customWidth="1"/>
    <col min="4" max="16384" width="9" style="16"/>
  </cols>
  <sheetData>
    <row r="1" spans="1:4">
      <c r="A1" s="16" t="s">
        <v>6</v>
      </c>
      <c r="B1" s="16" t="s">
        <v>2</v>
      </c>
      <c r="C1" s="16" t="s">
        <v>7</v>
      </c>
      <c r="D1" s="16" t="s">
        <v>8</v>
      </c>
    </row>
    <row r="2" spans="1:4">
      <c r="A2" s="16">
        <v>0</v>
      </c>
      <c r="B2" s="16">
        <v>2</v>
      </c>
      <c r="C2" s="16">
        <f>VLOOKUP("0",'reference.non-recurrent delay'!$A$6:$E$108,3,FALSE)</f>
        <v>4.2200000000000001E-8</v>
      </c>
      <c r="D2" s="16" t="s">
        <v>9</v>
      </c>
    </row>
    <row r="3" spans="1:4">
      <c r="A3" s="16">
        <v>1</v>
      </c>
      <c r="B3" s="16">
        <v>2</v>
      </c>
      <c r="C3" s="16">
        <f>VLOOKUP(TEXT(A3,"#"),'reference.non-recurrent delay'!$A$6:$E$108,3,FALSE)</f>
        <v>4.2200000000000001E-8</v>
      </c>
      <c r="D3" s="16" t="s">
        <v>9</v>
      </c>
    </row>
    <row r="4" spans="1:4">
      <c r="A4" s="16">
        <f>A3+1</f>
        <v>2</v>
      </c>
      <c r="B4" s="16">
        <v>2</v>
      </c>
      <c r="C4" s="16">
        <f>VLOOKUP(TEXT(A4,"#"),'reference.non-recurrent delay'!$A$6:$E$108,3,FALSE)</f>
        <v>4.2200000000000001E-8</v>
      </c>
      <c r="D4" s="16" t="s">
        <v>9</v>
      </c>
    </row>
    <row r="5" spans="1:4">
      <c r="A5" s="16">
        <f t="shared" ref="A5:A68" si="0">A4+1</f>
        <v>3</v>
      </c>
      <c r="B5" s="16">
        <v>2</v>
      </c>
      <c r="C5" s="16">
        <f>VLOOKUP(TEXT(A5,"#"),'reference.non-recurrent delay'!$A$6:$E$108,3,FALSE)</f>
        <v>4.2200000000000001E-8</v>
      </c>
      <c r="D5" s="16" t="s">
        <v>9</v>
      </c>
    </row>
    <row r="6" spans="1:4">
      <c r="A6" s="16">
        <f t="shared" si="0"/>
        <v>4</v>
      </c>
      <c r="B6" s="16">
        <v>2</v>
      </c>
      <c r="C6" s="16">
        <f>VLOOKUP(TEXT(A6,"#"),'reference.non-recurrent delay'!$A$6:$E$108,3,FALSE)</f>
        <v>4.2200000000000001E-8</v>
      </c>
      <c r="D6" s="16" t="s">
        <v>9</v>
      </c>
    </row>
    <row r="7" spans="1:4">
      <c r="A7" s="16">
        <f t="shared" si="0"/>
        <v>5</v>
      </c>
      <c r="B7" s="16">
        <v>2</v>
      </c>
      <c r="C7" s="16">
        <f>VLOOKUP(TEXT(A7,"#"),'reference.non-recurrent delay'!$A$6:$E$108,3,FALSE)</f>
        <v>4.2200000000000001E-8</v>
      </c>
      <c r="D7" s="16" t="s">
        <v>9</v>
      </c>
    </row>
    <row r="8" spans="1:4">
      <c r="A8" s="16">
        <f t="shared" si="0"/>
        <v>6</v>
      </c>
      <c r="B8" s="16">
        <v>2</v>
      </c>
      <c r="C8" s="16">
        <f>VLOOKUP(TEXT(A8,"#"),'reference.non-recurrent delay'!$A$6:$E$108,3,FALSE)</f>
        <v>1.624E-7</v>
      </c>
      <c r="D8" s="16" t="s">
        <v>9</v>
      </c>
    </row>
    <row r="9" spans="1:4">
      <c r="A9" s="16">
        <f t="shared" si="0"/>
        <v>7</v>
      </c>
      <c r="B9" s="16">
        <v>2</v>
      </c>
      <c r="C9" s="16">
        <f>VLOOKUP(TEXT(A9,"#"),'reference.non-recurrent delay'!$A$6:$E$108,3,FALSE)</f>
        <v>2.825E-7</v>
      </c>
      <c r="D9" s="16" t="s">
        <v>9</v>
      </c>
    </row>
    <row r="10" spans="1:4">
      <c r="A10" s="16">
        <f t="shared" si="0"/>
        <v>8</v>
      </c>
      <c r="B10" s="16">
        <v>2</v>
      </c>
      <c r="C10" s="16">
        <f>VLOOKUP(TEXT(A10,"#"),'reference.non-recurrent delay'!$A$6:$E$108,3,FALSE)</f>
        <v>4.0270000000000003E-7</v>
      </c>
      <c r="D10" s="16" t="s">
        <v>9</v>
      </c>
    </row>
    <row r="11" spans="1:4">
      <c r="A11" s="16">
        <f t="shared" si="0"/>
        <v>9</v>
      </c>
      <c r="B11" s="16">
        <v>2</v>
      </c>
      <c r="C11" s="16">
        <f>VLOOKUP(TEXT(A11,"#"),'reference.non-recurrent delay'!$A$6:$E$108,3,FALSE)</f>
        <v>5.228E-7</v>
      </c>
      <c r="D11" s="16" t="s">
        <v>9</v>
      </c>
    </row>
    <row r="12" spans="1:4">
      <c r="A12" s="16">
        <f t="shared" si="0"/>
        <v>10</v>
      </c>
      <c r="B12" s="16">
        <v>2</v>
      </c>
      <c r="C12" s="16">
        <f>VLOOKUP(TEXT(A12,"#"),'reference.non-recurrent delay'!$A$6:$E$108,3,FALSE)</f>
        <v>6.4300000000000003E-7</v>
      </c>
      <c r="D12" s="16" t="s">
        <v>9</v>
      </c>
    </row>
    <row r="13" spans="1:4">
      <c r="A13" s="16">
        <f t="shared" si="0"/>
        <v>11</v>
      </c>
      <c r="B13" s="16">
        <v>2</v>
      </c>
      <c r="C13" s="16">
        <f>VLOOKUP(TEXT(A13,"#"),'reference.non-recurrent delay'!$A$6:$E$108,3,FALSE)</f>
        <v>1.1459999999999999E-6</v>
      </c>
      <c r="D13" s="16" t="s">
        <v>9</v>
      </c>
    </row>
    <row r="14" spans="1:4">
      <c r="A14" s="16">
        <f t="shared" si="0"/>
        <v>12</v>
      </c>
      <c r="B14" s="16">
        <v>2</v>
      </c>
      <c r="C14" s="16">
        <f>VLOOKUP(TEXT(A14,"#"),'reference.non-recurrent delay'!$A$6:$E$108,3,FALSE)</f>
        <v>1.6500000000000001E-6</v>
      </c>
      <c r="D14" s="16" t="s">
        <v>9</v>
      </c>
    </row>
    <row r="15" spans="1:4">
      <c r="A15" s="16">
        <f t="shared" si="0"/>
        <v>13</v>
      </c>
      <c r="B15" s="16">
        <v>2</v>
      </c>
      <c r="C15" s="16">
        <f>VLOOKUP(TEXT(A15,"#"),'reference.non-recurrent delay'!$A$6:$E$108,3,FALSE)</f>
        <v>2.153E-6</v>
      </c>
      <c r="D15" s="16" t="s">
        <v>9</v>
      </c>
    </row>
    <row r="16" spans="1:4">
      <c r="A16" s="16">
        <f t="shared" si="0"/>
        <v>14</v>
      </c>
      <c r="B16" s="16">
        <v>2</v>
      </c>
      <c r="C16" s="16">
        <f>VLOOKUP(TEXT(A16,"#"),'reference.non-recurrent delay'!$A$6:$E$108,3,FALSE)</f>
        <v>2.6570000000000001E-6</v>
      </c>
      <c r="D16" s="16" t="s">
        <v>9</v>
      </c>
    </row>
    <row r="17" spans="1:4">
      <c r="A17" s="16">
        <f t="shared" si="0"/>
        <v>15</v>
      </c>
      <c r="B17" s="16">
        <v>2</v>
      </c>
      <c r="C17" s="16">
        <f>VLOOKUP(TEXT(A17,"#"),'reference.non-recurrent delay'!$A$6:$E$108,3,FALSE)</f>
        <v>3.1599999999999998E-6</v>
      </c>
      <c r="D17" s="16" t="s">
        <v>9</v>
      </c>
    </row>
    <row r="18" spans="1:4">
      <c r="A18" s="16">
        <f t="shared" si="0"/>
        <v>16</v>
      </c>
      <c r="B18" s="16">
        <v>2</v>
      </c>
      <c r="C18" s="16">
        <f>VLOOKUP(TEXT(A18,"#"),'reference.non-recurrent delay'!$A$6:$E$108,3,FALSE)</f>
        <v>4.4880000000000001E-6</v>
      </c>
      <c r="D18" s="16" t="s">
        <v>9</v>
      </c>
    </row>
    <row r="19" spans="1:4">
      <c r="A19" s="16">
        <f t="shared" si="0"/>
        <v>17</v>
      </c>
      <c r="B19" s="16">
        <v>2</v>
      </c>
      <c r="C19" s="16">
        <f>VLOOKUP(TEXT(A19,"#"),'reference.non-recurrent delay'!$A$6:$E$108,3,FALSE)</f>
        <v>5.8159999999999999E-6</v>
      </c>
      <c r="D19" s="16" t="s">
        <v>9</v>
      </c>
    </row>
    <row r="20" spans="1:4">
      <c r="A20" s="16">
        <f t="shared" si="0"/>
        <v>18</v>
      </c>
      <c r="B20" s="16">
        <v>2</v>
      </c>
      <c r="C20" s="16">
        <f>VLOOKUP(TEXT(A20,"#"),'reference.non-recurrent delay'!$A$6:$E$108,3,FALSE)</f>
        <v>7.1439999999999997E-6</v>
      </c>
      <c r="D20" s="16" t="s">
        <v>9</v>
      </c>
    </row>
    <row r="21" spans="1:4">
      <c r="A21" s="16">
        <f t="shared" si="0"/>
        <v>19</v>
      </c>
      <c r="B21" s="16">
        <v>2</v>
      </c>
      <c r="C21" s="16">
        <f>VLOOKUP(TEXT(A21,"#"),'reference.non-recurrent delay'!$A$6:$E$108,3,FALSE)</f>
        <v>8.4719999999999995E-6</v>
      </c>
      <c r="D21" s="16" t="s">
        <v>9</v>
      </c>
    </row>
    <row r="22" spans="1:4">
      <c r="A22" s="16">
        <f t="shared" si="0"/>
        <v>20</v>
      </c>
      <c r="B22" s="16">
        <v>2</v>
      </c>
      <c r="C22" s="16">
        <f>VLOOKUP(TEXT(A22,"#"),'reference.non-recurrent delay'!$A$6:$E$108,3,FALSE)</f>
        <v>9.7999999999999993E-6</v>
      </c>
      <c r="D22" s="16" t="s">
        <v>9</v>
      </c>
    </row>
    <row r="23" spans="1:4">
      <c r="A23" s="16">
        <f t="shared" si="0"/>
        <v>21</v>
      </c>
      <c r="B23" s="16">
        <v>2</v>
      </c>
      <c r="C23" s="16">
        <f>VLOOKUP(TEXT(A23,"#"),'reference.non-recurrent delay'!$A$6:$E$108,3,FALSE)</f>
        <v>1.256E-5</v>
      </c>
      <c r="D23" s="16" t="s">
        <v>9</v>
      </c>
    </row>
    <row r="24" spans="1:4">
      <c r="A24" s="16">
        <f t="shared" si="0"/>
        <v>22</v>
      </c>
      <c r="B24" s="16">
        <v>2</v>
      </c>
      <c r="C24" s="16">
        <f>VLOOKUP(TEXT(A24,"#"),'reference.non-recurrent delay'!$A$6:$E$108,3,FALSE)</f>
        <v>1.5319999999999999E-5</v>
      </c>
      <c r="D24" s="16" t="s">
        <v>9</v>
      </c>
    </row>
    <row r="25" spans="1:4">
      <c r="A25" s="16">
        <f t="shared" si="0"/>
        <v>23</v>
      </c>
      <c r="B25" s="16">
        <v>2</v>
      </c>
      <c r="C25" s="16">
        <f>VLOOKUP(TEXT(A25,"#"),'reference.non-recurrent delay'!$A$6:$E$108,3,FALSE)</f>
        <v>1.808E-5</v>
      </c>
      <c r="D25" s="16" t="s">
        <v>9</v>
      </c>
    </row>
    <row r="26" spans="1:4">
      <c r="A26" s="16">
        <f t="shared" si="0"/>
        <v>24</v>
      </c>
      <c r="B26" s="16">
        <v>2</v>
      </c>
      <c r="C26" s="16">
        <f>VLOOKUP(TEXT(A26,"#"),'reference.non-recurrent delay'!$A$6:$E$108,3,FALSE)</f>
        <v>2.084E-5</v>
      </c>
      <c r="D26" s="16" t="s">
        <v>9</v>
      </c>
    </row>
    <row r="27" spans="1:4">
      <c r="A27" s="16">
        <f t="shared" si="0"/>
        <v>25</v>
      </c>
      <c r="B27" s="16">
        <v>2</v>
      </c>
      <c r="C27" s="16">
        <f>VLOOKUP(TEXT(A27,"#"),'reference.non-recurrent delay'!$A$6:$E$108,3,FALSE)</f>
        <v>2.3600000000000001E-5</v>
      </c>
      <c r="D27" s="16" t="s">
        <v>9</v>
      </c>
    </row>
    <row r="28" spans="1:4">
      <c r="A28" s="16">
        <f t="shared" si="0"/>
        <v>26</v>
      </c>
      <c r="B28" s="16">
        <v>2</v>
      </c>
      <c r="C28" s="16">
        <f>VLOOKUP(TEXT(A28,"#"),'reference.non-recurrent delay'!$A$6:$E$108,3,FALSE)</f>
        <v>2.8520000000000001E-5</v>
      </c>
      <c r="D28" s="16" t="s">
        <v>9</v>
      </c>
    </row>
    <row r="29" spans="1:4">
      <c r="A29" s="16">
        <f t="shared" si="0"/>
        <v>27</v>
      </c>
      <c r="B29" s="16">
        <v>2</v>
      </c>
      <c r="C29" s="16">
        <f>VLOOKUP(TEXT(A29,"#"),'reference.non-recurrent delay'!$A$6:$E$108,3,FALSE)</f>
        <v>3.3439999999999998E-5</v>
      </c>
      <c r="D29" s="16" t="s">
        <v>9</v>
      </c>
    </row>
    <row r="30" spans="1:4">
      <c r="A30" s="16">
        <f t="shared" si="0"/>
        <v>28</v>
      </c>
      <c r="B30" s="16">
        <v>2</v>
      </c>
      <c r="C30" s="16">
        <f>VLOOKUP(TEXT(A30,"#"),'reference.non-recurrent delay'!$A$6:$E$108,3,FALSE)</f>
        <v>3.8359999999999999E-5</v>
      </c>
      <c r="D30" s="16" t="s">
        <v>9</v>
      </c>
    </row>
    <row r="31" spans="1:4">
      <c r="A31" s="16">
        <f t="shared" si="0"/>
        <v>29</v>
      </c>
      <c r="B31" s="16">
        <v>2</v>
      </c>
      <c r="C31" s="16">
        <f>VLOOKUP(TEXT(A31,"#"),'reference.non-recurrent delay'!$A$6:$E$108,3,FALSE)</f>
        <v>4.3279999999999999E-5</v>
      </c>
      <c r="D31" s="16" t="s">
        <v>9</v>
      </c>
    </row>
    <row r="32" spans="1:4">
      <c r="A32" s="16">
        <f t="shared" si="0"/>
        <v>30</v>
      </c>
      <c r="B32" s="16">
        <v>2</v>
      </c>
      <c r="C32" s="16">
        <f>VLOOKUP(TEXT(A32,"#"),'reference.non-recurrent delay'!$A$6:$E$108,3,FALSE)</f>
        <v>4.8199999999999999E-5</v>
      </c>
      <c r="D32" s="16" t="s">
        <v>9</v>
      </c>
    </row>
    <row r="33" spans="1:4">
      <c r="A33" s="16">
        <f t="shared" si="0"/>
        <v>31</v>
      </c>
      <c r="B33" s="16">
        <v>2</v>
      </c>
      <c r="C33" s="16">
        <f>VLOOKUP(TEXT(A33,"#"),'reference.non-recurrent delay'!$A$6:$E$108,3,FALSE)</f>
        <v>5.6239999999999997E-5</v>
      </c>
      <c r="D33" s="16" t="s">
        <v>9</v>
      </c>
    </row>
    <row r="34" spans="1:4">
      <c r="A34" s="16">
        <f t="shared" si="0"/>
        <v>32</v>
      </c>
      <c r="B34" s="16">
        <v>2</v>
      </c>
      <c r="C34" s="16">
        <f>VLOOKUP(TEXT(A34,"#"),'reference.non-recurrent delay'!$A$6:$E$108,3,FALSE)</f>
        <v>6.4280000000000001E-5</v>
      </c>
      <c r="D34" s="16" t="s">
        <v>9</v>
      </c>
    </row>
    <row r="35" spans="1:4">
      <c r="A35" s="16">
        <f t="shared" si="0"/>
        <v>33</v>
      </c>
      <c r="B35" s="16">
        <v>2</v>
      </c>
      <c r="C35" s="16">
        <f>VLOOKUP(TEXT(A35,"#"),'reference.non-recurrent delay'!$A$6:$E$108,3,FALSE)</f>
        <v>7.2319999999999999E-5</v>
      </c>
      <c r="D35" s="16" t="s">
        <v>9</v>
      </c>
    </row>
    <row r="36" spans="1:4">
      <c r="A36" s="16">
        <f t="shared" si="0"/>
        <v>34</v>
      </c>
      <c r="B36" s="16">
        <v>2</v>
      </c>
      <c r="C36" s="16">
        <f>VLOOKUP(TEXT(A36,"#"),'reference.non-recurrent delay'!$A$6:$E$108,3,FALSE)</f>
        <v>8.0359999999999996E-5</v>
      </c>
      <c r="D36" s="16" t="s">
        <v>9</v>
      </c>
    </row>
    <row r="37" spans="1:4">
      <c r="A37" s="16">
        <f t="shared" si="0"/>
        <v>35</v>
      </c>
      <c r="B37" s="16">
        <v>2</v>
      </c>
      <c r="C37" s="16">
        <f>VLOOKUP(TEXT(A37,"#"),'reference.non-recurrent delay'!$A$6:$E$108,3,FALSE)</f>
        <v>8.8399999999999994E-5</v>
      </c>
      <c r="D37" s="16" t="s">
        <v>9</v>
      </c>
    </row>
    <row r="38" spans="1:4">
      <c r="A38" s="16">
        <f t="shared" si="0"/>
        <v>36</v>
      </c>
      <c r="B38" s="16">
        <v>2</v>
      </c>
      <c r="C38" s="16">
        <f>VLOOKUP(TEXT(A38,"#"),'reference.non-recurrent delay'!$A$6:$E$108,3,FALSE)</f>
        <v>1.005E-4</v>
      </c>
      <c r="D38" s="16" t="s">
        <v>9</v>
      </c>
    </row>
    <row r="39" spans="1:4">
      <c r="A39" s="16">
        <f t="shared" si="0"/>
        <v>37</v>
      </c>
      <c r="B39" s="16">
        <v>2</v>
      </c>
      <c r="C39" s="16">
        <f>VLOOKUP(TEXT(A39,"#"),'reference.non-recurrent delay'!$A$6:$E$108,3,FALSE)</f>
        <v>1.126E-4</v>
      </c>
      <c r="D39" s="16" t="s">
        <v>9</v>
      </c>
    </row>
    <row r="40" spans="1:4">
      <c r="A40" s="16">
        <f t="shared" si="0"/>
        <v>38</v>
      </c>
      <c r="B40" s="16">
        <v>2</v>
      </c>
      <c r="C40" s="16">
        <f>VLOOKUP(TEXT(A40,"#"),'reference.non-recurrent delay'!$A$6:$E$108,3,FALSE)</f>
        <v>1.248E-4</v>
      </c>
      <c r="D40" s="16" t="s">
        <v>9</v>
      </c>
    </row>
    <row r="41" spans="1:4">
      <c r="A41" s="16">
        <f t="shared" si="0"/>
        <v>39</v>
      </c>
      <c r="B41" s="16">
        <v>2</v>
      </c>
      <c r="C41" s="16">
        <f>VLOOKUP(TEXT(A41,"#"),'reference.non-recurrent delay'!$A$6:$E$108,3,FALSE)</f>
        <v>1.3689999999999999E-4</v>
      </c>
      <c r="D41" s="16" t="s">
        <v>9</v>
      </c>
    </row>
    <row r="42" spans="1:4">
      <c r="A42" s="16">
        <f t="shared" si="0"/>
        <v>40</v>
      </c>
      <c r="B42" s="16">
        <v>2</v>
      </c>
      <c r="C42" s="16">
        <f>VLOOKUP(TEXT(A42,"#"),'reference.non-recurrent delay'!$A$6:$E$108,3,FALSE)</f>
        <v>1.4899999999999999E-4</v>
      </c>
      <c r="D42" s="16" t="s">
        <v>9</v>
      </c>
    </row>
    <row r="43" spans="1:4">
      <c r="A43" s="16">
        <f t="shared" si="0"/>
        <v>41</v>
      </c>
      <c r="B43" s="16">
        <v>2</v>
      </c>
      <c r="C43" s="16">
        <f>VLOOKUP(TEXT(A43,"#"),'reference.non-recurrent delay'!$A$6:$E$108,3,FALSE)</f>
        <v>1.6660000000000001E-4</v>
      </c>
      <c r="D43" s="16" t="s">
        <v>9</v>
      </c>
    </row>
    <row r="44" spans="1:4">
      <c r="A44" s="16">
        <f t="shared" si="0"/>
        <v>42</v>
      </c>
      <c r="B44" s="16">
        <v>2</v>
      </c>
      <c r="C44" s="16">
        <f>VLOOKUP(TEXT(A44,"#"),'reference.non-recurrent delay'!$A$6:$E$108,3,FALSE)</f>
        <v>1.8420000000000001E-4</v>
      </c>
      <c r="D44" s="16" t="s">
        <v>9</v>
      </c>
    </row>
    <row r="45" spans="1:4">
      <c r="A45" s="16">
        <f t="shared" si="0"/>
        <v>43</v>
      </c>
      <c r="B45" s="16">
        <v>2</v>
      </c>
      <c r="C45" s="16">
        <f>VLOOKUP(TEXT(A45,"#"),'reference.non-recurrent delay'!$A$6:$E$108,3,FALSE)</f>
        <v>2.018E-4</v>
      </c>
      <c r="D45" s="16" t="s">
        <v>9</v>
      </c>
    </row>
    <row r="46" spans="1:4">
      <c r="A46" s="16">
        <f t="shared" si="0"/>
        <v>44</v>
      </c>
      <c r="B46" s="16">
        <v>2</v>
      </c>
      <c r="C46" s="16">
        <f>VLOOKUP(TEXT(A46,"#"),'reference.non-recurrent delay'!$A$6:$E$108,3,FALSE)</f>
        <v>2.1939999999999999E-4</v>
      </c>
      <c r="D46" s="16" t="s">
        <v>9</v>
      </c>
    </row>
    <row r="47" spans="1:4">
      <c r="A47" s="16">
        <f t="shared" si="0"/>
        <v>45</v>
      </c>
      <c r="B47" s="16">
        <v>2</v>
      </c>
      <c r="C47" s="16">
        <f>VLOOKUP(TEXT(A47,"#"),'reference.non-recurrent delay'!$A$6:$E$108,3,FALSE)</f>
        <v>2.3699999999999999E-4</v>
      </c>
      <c r="D47" s="16" t="s">
        <v>9</v>
      </c>
    </row>
    <row r="48" spans="1:4">
      <c r="A48" s="16">
        <f t="shared" si="0"/>
        <v>46</v>
      </c>
      <c r="B48" s="16">
        <v>2</v>
      </c>
      <c r="C48" s="16">
        <f>VLOOKUP(TEXT(A48,"#"),'reference.non-recurrent delay'!$A$6:$E$108,3,FALSE)</f>
        <v>2.6140000000000001E-4</v>
      </c>
      <c r="D48" s="16" t="s">
        <v>9</v>
      </c>
    </row>
    <row r="49" spans="1:4">
      <c r="A49" s="16">
        <f t="shared" si="0"/>
        <v>47</v>
      </c>
      <c r="B49" s="16">
        <v>2</v>
      </c>
      <c r="C49" s="16">
        <f>VLOOKUP(TEXT(A49,"#"),'reference.non-recurrent delay'!$A$6:$E$108,3,FALSE)</f>
        <v>2.8580000000000001E-4</v>
      </c>
      <c r="D49" s="16" t="s">
        <v>9</v>
      </c>
    </row>
    <row r="50" spans="1:4">
      <c r="A50" s="16">
        <f t="shared" si="0"/>
        <v>48</v>
      </c>
      <c r="B50" s="16">
        <v>2</v>
      </c>
      <c r="C50" s="16">
        <f>VLOOKUP(TEXT(A50,"#"),'reference.non-recurrent delay'!$A$6:$E$108,3,FALSE)</f>
        <v>3.102E-4</v>
      </c>
      <c r="D50" s="16" t="s">
        <v>9</v>
      </c>
    </row>
    <row r="51" spans="1:4">
      <c r="A51" s="16">
        <f t="shared" si="0"/>
        <v>49</v>
      </c>
      <c r="B51" s="16">
        <v>2</v>
      </c>
      <c r="C51" s="16">
        <f>VLOOKUP(TEXT(A51,"#"),'reference.non-recurrent delay'!$A$6:$E$108,3,FALSE)</f>
        <v>3.346E-4</v>
      </c>
      <c r="D51" s="16" t="s">
        <v>9</v>
      </c>
    </row>
    <row r="52" spans="1:4">
      <c r="A52" s="16">
        <f t="shared" si="0"/>
        <v>50</v>
      </c>
      <c r="B52" s="16">
        <v>2</v>
      </c>
      <c r="C52" s="16">
        <f>VLOOKUP(TEXT(A52,"#"),'reference.non-recurrent delay'!$A$6:$E$108,3,FALSE)</f>
        <v>3.59E-4</v>
      </c>
      <c r="D52" s="16" t="s">
        <v>9</v>
      </c>
    </row>
    <row r="53" spans="1:4">
      <c r="A53" s="16">
        <f t="shared" si="0"/>
        <v>51</v>
      </c>
      <c r="B53" s="16">
        <v>2</v>
      </c>
      <c r="C53" s="16">
        <f>VLOOKUP(TEXT(A53,"#"),'reference.non-recurrent delay'!$A$6:$E$108,3,FALSE)</f>
        <v>3.9199999999999999E-4</v>
      </c>
      <c r="D53" s="16" t="s">
        <v>9</v>
      </c>
    </row>
    <row r="54" spans="1:4">
      <c r="A54" s="16">
        <f t="shared" si="0"/>
        <v>52</v>
      </c>
      <c r="B54" s="16">
        <v>2</v>
      </c>
      <c r="C54" s="16">
        <f>VLOOKUP(TEXT(A54,"#"),'reference.non-recurrent delay'!$A$6:$E$108,3,FALSE)</f>
        <v>4.2499999999999998E-4</v>
      </c>
      <c r="D54" s="16" t="s">
        <v>9</v>
      </c>
    </row>
    <row r="55" spans="1:4">
      <c r="A55" s="16">
        <f t="shared" si="0"/>
        <v>53</v>
      </c>
      <c r="B55" s="16">
        <v>2</v>
      </c>
      <c r="C55" s="16">
        <f>VLOOKUP(TEXT(A55,"#"),'reference.non-recurrent delay'!$A$6:$E$108,3,FALSE)</f>
        <v>4.5800000000000002E-4</v>
      </c>
      <c r="D55" s="16" t="s">
        <v>9</v>
      </c>
    </row>
    <row r="56" spans="1:4">
      <c r="A56" s="16">
        <f t="shared" si="0"/>
        <v>54</v>
      </c>
      <c r="B56" s="16">
        <v>2</v>
      </c>
      <c r="C56" s="16">
        <f>VLOOKUP(TEXT(A56,"#"),'reference.non-recurrent delay'!$A$6:$E$108,3,FALSE)</f>
        <v>4.9100000000000001E-4</v>
      </c>
      <c r="D56" s="16" t="s">
        <v>9</v>
      </c>
    </row>
    <row r="57" spans="1:4">
      <c r="A57" s="16">
        <f t="shared" si="0"/>
        <v>55</v>
      </c>
      <c r="B57" s="16">
        <v>2</v>
      </c>
      <c r="C57" s="16">
        <f>VLOOKUP(TEXT(A57,"#"),'reference.non-recurrent delay'!$A$6:$E$108,3,FALSE)</f>
        <v>5.2400000000000005E-4</v>
      </c>
      <c r="D57" s="16" t="s">
        <v>9</v>
      </c>
    </row>
    <row r="58" spans="1:4">
      <c r="A58" s="16">
        <f t="shared" si="0"/>
        <v>56</v>
      </c>
      <c r="B58" s="16">
        <v>2</v>
      </c>
      <c r="C58" s="16">
        <f>VLOOKUP(TEXT(A58,"#"),'reference.non-recurrent delay'!$A$6:$E$108,3,FALSE)</f>
        <v>5.6820000000000004E-4</v>
      </c>
      <c r="D58" s="16" t="s">
        <v>9</v>
      </c>
    </row>
    <row r="59" spans="1:4">
      <c r="A59" s="16">
        <f t="shared" si="0"/>
        <v>57</v>
      </c>
      <c r="B59" s="16">
        <v>2</v>
      </c>
      <c r="C59" s="16">
        <f>VLOOKUP(TEXT(A59,"#"),'reference.non-recurrent delay'!$A$6:$E$108,3,FALSE)</f>
        <v>6.1240000000000003E-4</v>
      </c>
      <c r="D59" s="16" t="s">
        <v>9</v>
      </c>
    </row>
    <row r="60" spans="1:4">
      <c r="A60" s="16">
        <f t="shared" si="0"/>
        <v>58</v>
      </c>
      <c r="B60" s="16">
        <v>2</v>
      </c>
      <c r="C60" s="16">
        <f>VLOOKUP(TEXT(A60,"#"),'reference.non-recurrent delay'!$A$6:$E$108,3,FALSE)</f>
        <v>6.5660000000000002E-4</v>
      </c>
      <c r="D60" s="16" t="s">
        <v>9</v>
      </c>
    </row>
    <row r="61" spans="1:4">
      <c r="A61" s="16">
        <f t="shared" si="0"/>
        <v>59</v>
      </c>
      <c r="B61" s="16">
        <v>2</v>
      </c>
      <c r="C61" s="16">
        <f>VLOOKUP(TEXT(A61,"#"),'reference.non-recurrent delay'!$A$6:$E$108,3,FALSE)</f>
        <v>7.0080000000000001E-4</v>
      </c>
      <c r="D61" s="16" t="s">
        <v>9</v>
      </c>
    </row>
    <row r="62" spans="1:4">
      <c r="A62" s="16">
        <f t="shared" si="0"/>
        <v>60</v>
      </c>
      <c r="B62" s="16">
        <v>2</v>
      </c>
      <c r="C62" s="16">
        <f>VLOOKUP(TEXT(A62,"#"),'reference.non-recurrent delay'!$A$6:$E$108,3,FALSE)</f>
        <v>7.45E-4</v>
      </c>
      <c r="D62" s="16" t="s">
        <v>9</v>
      </c>
    </row>
    <row r="63" spans="1:4">
      <c r="A63" s="16">
        <f t="shared" si="0"/>
        <v>61</v>
      </c>
      <c r="B63" s="16">
        <v>2</v>
      </c>
      <c r="C63" s="16">
        <f>VLOOKUP(TEXT(A63,"#"),'reference.non-recurrent delay'!$A$6:$E$108,3,FALSE)</f>
        <v>8.0639999999999998E-4</v>
      </c>
      <c r="D63" s="16" t="s">
        <v>9</v>
      </c>
    </row>
    <row r="64" spans="1:4">
      <c r="A64" s="16">
        <f t="shared" si="0"/>
        <v>62</v>
      </c>
      <c r="B64" s="16">
        <v>2</v>
      </c>
      <c r="C64" s="16">
        <f>VLOOKUP(TEXT(A64,"#"),'reference.non-recurrent delay'!$A$6:$E$108,3,FALSE)</f>
        <v>8.6779999999999995E-4</v>
      </c>
      <c r="D64" s="16" t="s">
        <v>9</v>
      </c>
    </row>
    <row r="65" spans="1:4">
      <c r="A65" s="16">
        <f t="shared" si="0"/>
        <v>63</v>
      </c>
      <c r="B65" s="16">
        <v>2</v>
      </c>
      <c r="C65" s="16">
        <f>VLOOKUP(TEXT(A65,"#"),'reference.non-recurrent delay'!$A$6:$E$108,3,FALSE)</f>
        <v>9.2920000000000003E-4</v>
      </c>
      <c r="D65" s="16" t="s">
        <v>9</v>
      </c>
    </row>
    <row r="66" spans="1:4">
      <c r="A66" s="16">
        <f t="shared" si="0"/>
        <v>64</v>
      </c>
      <c r="B66" s="16">
        <v>2</v>
      </c>
      <c r="C66" s="16">
        <f>VLOOKUP(TEXT(A66,"#"),'reference.non-recurrent delay'!$A$6:$E$108,3,FALSE)</f>
        <v>9.905999999999999E-4</v>
      </c>
      <c r="D66" s="16" t="s">
        <v>9</v>
      </c>
    </row>
    <row r="67" spans="1:4">
      <c r="A67" s="16">
        <f t="shared" si="0"/>
        <v>65</v>
      </c>
      <c r="B67" s="16">
        <v>2</v>
      </c>
      <c r="C67" s="16">
        <f>VLOOKUP(TEXT(A67,"#"),'reference.non-recurrent delay'!$A$6:$E$108,3,FALSE)</f>
        <v>1.052E-3</v>
      </c>
      <c r="D67" s="16" t="s">
        <v>9</v>
      </c>
    </row>
    <row r="68" spans="1:4">
      <c r="A68" s="16">
        <f t="shared" si="0"/>
        <v>66</v>
      </c>
      <c r="B68" s="16">
        <v>2</v>
      </c>
      <c r="C68" s="16">
        <f>VLOOKUP(TEXT(A68,"#"),'reference.non-recurrent delay'!$A$6:$E$108,3,FALSE)</f>
        <v>1.1479999999999999E-3</v>
      </c>
      <c r="D68" s="16" t="s">
        <v>9</v>
      </c>
    </row>
    <row r="69" spans="1:4">
      <c r="A69" s="16">
        <f t="shared" ref="A69:A101" si="1">A68+1</f>
        <v>67</v>
      </c>
      <c r="B69" s="16">
        <v>2</v>
      </c>
      <c r="C69" s="16">
        <f>VLOOKUP(TEXT(A69,"#"),'reference.non-recurrent delay'!$A$6:$E$108,3,FALSE)</f>
        <v>1.243E-3</v>
      </c>
      <c r="D69" s="16" t="s">
        <v>9</v>
      </c>
    </row>
    <row r="70" spans="1:4">
      <c r="A70" s="16">
        <f t="shared" si="1"/>
        <v>68</v>
      </c>
      <c r="B70" s="16">
        <v>2</v>
      </c>
      <c r="C70" s="16">
        <f>VLOOKUP(TEXT(A70,"#"),'reference.non-recurrent delay'!$A$6:$E$108,3,FALSE)</f>
        <v>1.3389999999999999E-3</v>
      </c>
      <c r="D70" s="16" t="s">
        <v>9</v>
      </c>
    </row>
    <row r="71" spans="1:4">
      <c r="A71" s="16">
        <f t="shared" si="1"/>
        <v>69</v>
      </c>
      <c r="B71" s="16">
        <v>2</v>
      </c>
      <c r="C71" s="16">
        <f>VLOOKUP(TEXT(A71,"#"),'reference.non-recurrent delay'!$A$6:$E$108,3,FALSE)</f>
        <v>1.4339999999999999E-3</v>
      </c>
      <c r="D71" s="16" t="s">
        <v>9</v>
      </c>
    </row>
    <row r="72" spans="1:4">
      <c r="A72" s="16">
        <f t="shared" si="1"/>
        <v>70</v>
      </c>
      <c r="B72" s="16">
        <v>2</v>
      </c>
      <c r="C72" s="16">
        <f>VLOOKUP(TEXT(A72,"#"),'reference.non-recurrent delay'!$A$6:$E$108,3,FALSE)</f>
        <v>1.5299999999999999E-3</v>
      </c>
      <c r="D72" s="16" t="s">
        <v>9</v>
      </c>
    </row>
    <row r="73" spans="1:4">
      <c r="A73" s="16">
        <f t="shared" si="1"/>
        <v>71</v>
      </c>
      <c r="B73" s="16">
        <v>2</v>
      </c>
      <c r="C73" s="16">
        <f>VLOOKUP(TEXT(A73,"#"),'reference.non-recurrent delay'!$A$6:$E$108,3,FALSE)</f>
        <v>1.7099999999999999E-3</v>
      </c>
      <c r="D73" s="16" t="s">
        <v>9</v>
      </c>
    </row>
    <row r="74" spans="1:4">
      <c r="A74" s="16">
        <f t="shared" si="1"/>
        <v>72</v>
      </c>
      <c r="B74" s="16">
        <v>2</v>
      </c>
      <c r="C74" s="16">
        <f>VLOOKUP(TEXT(A74,"#"),'reference.non-recurrent delay'!$A$6:$E$108,3,FALSE)</f>
        <v>1.89E-3</v>
      </c>
      <c r="D74" s="16" t="s">
        <v>9</v>
      </c>
    </row>
    <row r="75" spans="1:4">
      <c r="A75" s="16">
        <f t="shared" si="1"/>
        <v>73</v>
      </c>
      <c r="B75" s="16">
        <v>2</v>
      </c>
      <c r="C75" s="16">
        <f>VLOOKUP(TEXT(A75,"#"),'reference.non-recurrent delay'!$A$6:$E$108,3,FALSE)</f>
        <v>2.0709999999999999E-3</v>
      </c>
      <c r="D75" s="16" t="s">
        <v>9</v>
      </c>
    </row>
    <row r="76" spans="1:4">
      <c r="A76" s="16">
        <f t="shared" si="1"/>
        <v>74</v>
      </c>
      <c r="B76" s="16">
        <v>2</v>
      </c>
      <c r="C76" s="16">
        <f>VLOOKUP(TEXT(A76,"#"),'reference.non-recurrent delay'!$A$6:$E$108,3,FALSE)</f>
        <v>2.251E-3</v>
      </c>
      <c r="D76" s="16" t="s">
        <v>9</v>
      </c>
    </row>
    <row r="77" spans="1:4">
      <c r="A77" s="16">
        <f t="shared" si="1"/>
        <v>75</v>
      </c>
      <c r="B77" s="16">
        <v>2</v>
      </c>
      <c r="C77" s="16">
        <f>VLOOKUP(TEXT(A77,"#"),'reference.non-recurrent delay'!$A$6:$E$108,3,FALSE)</f>
        <v>2.431E-3</v>
      </c>
      <c r="D77" s="16" t="s">
        <v>9</v>
      </c>
    </row>
    <row r="78" spans="1:4">
      <c r="A78" s="16">
        <f t="shared" si="1"/>
        <v>76</v>
      </c>
      <c r="B78" s="16">
        <v>2</v>
      </c>
      <c r="C78" s="16">
        <f>VLOOKUP(TEXT(A78,"#"),'reference.non-recurrent delay'!$A$6:$E$108,3,FALSE)</f>
        <v>2.8440000000000002E-3</v>
      </c>
      <c r="D78" s="16" t="s">
        <v>9</v>
      </c>
    </row>
    <row r="79" spans="1:4">
      <c r="A79" s="16">
        <f t="shared" si="1"/>
        <v>77</v>
      </c>
      <c r="B79" s="16">
        <v>2</v>
      </c>
      <c r="C79" s="16">
        <f>VLOOKUP(TEXT(A79,"#"),'reference.non-recurrent delay'!$A$6:$E$108,3,FALSE)</f>
        <v>3.258E-3</v>
      </c>
      <c r="D79" s="16" t="s">
        <v>9</v>
      </c>
    </row>
    <row r="80" spans="1:4">
      <c r="A80" s="16">
        <f t="shared" si="1"/>
        <v>78</v>
      </c>
      <c r="B80" s="16">
        <v>2</v>
      </c>
      <c r="C80" s="16">
        <f>VLOOKUP(TEXT(A80,"#"),'reference.non-recurrent delay'!$A$6:$E$108,3,FALSE)</f>
        <v>3.6709999999999998E-3</v>
      </c>
      <c r="D80" s="16" t="s">
        <v>9</v>
      </c>
    </row>
    <row r="81" spans="1:4">
      <c r="A81" s="16">
        <f t="shared" si="1"/>
        <v>79</v>
      </c>
      <c r="B81" s="16">
        <v>2</v>
      </c>
      <c r="C81" s="16">
        <f>VLOOKUP(TEXT(A81,"#"),'reference.non-recurrent delay'!$A$6:$E$108,3,FALSE)</f>
        <v>4.0850000000000001E-3</v>
      </c>
      <c r="D81" s="16" t="s">
        <v>9</v>
      </c>
    </row>
    <row r="82" spans="1:4">
      <c r="A82" s="16">
        <f t="shared" si="1"/>
        <v>80</v>
      </c>
      <c r="B82" s="16">
        <v>2</v>
      </c>
      <c r="C82" s="16">
        <f>VLOOKUP(TEXT(A82,"#"),'reference.non-recurrent delay'!$A$6:$E$108,3,FALSE)</f>
        <v>4.4980000000000003E-3</v>
      </c>
      <c r="D82" s="16" t="s">
        <v>9</v>
      </c>
    </row>
    <row r="83" spans="1:4">
      <c r="A83" s="16">
        <f t="shared" si="1"/>
        <v>81</v>
      </c>
      <c r="B83" s="16">
        <v>2</v>
      </c>
      <c r="C83" s="16">
        <f>VLOOKUP(TEXT(A83,"#"),'reference.non-recurrent delay'!$A$6:$E$108,3,FALSE)</f>
        <v>5.3010000000000002E-3</v>
      </c>
      <c r="D83" s="16" t="s">
        <v>9</v>
      </c>
    </row>
    <row r="84" spans="1:4">
      <c r="A84" s="16">
        <f t="shared" si="1"/>
        <v>82</v>
      </c>
      <c r="B84" s="16">
        <v>2</v>
      </c>
      <c r="C84" s="16">
        <f>VLOOKUP(TEXT(A84,"#"),'reference.non-recurrent delay'!$A$6:$E$108,3,FALSE)</f>
        <v>6.1040000000000001E-3</v>
      </c>
      <c r="D84" s="16" t="s">
        <v>9</v>
      </c>
    </row>
    <row r="85" spans="1:4">
      <c r="A85" s="16">
        <f t="shared" si="1"/>
        <v>83</v>
      </c>
      <c r="B85" s="16">
        <v>2</v>
      </c>
      <c r="C85" s="16">
        <f>VLOOKUP(TEXT(A85,"#"),'reference.non-recurrent delay'!$A$6:$E$108,3,FALSE)</f>
        <v>6.9059999999999998E-3</v>
      </c>
      <c r="D85" s="16" t="s">
        <v>9</v>
      </c>
    </row>
    <row r="86" spans="1:4">
      <c r="A86" s="16">
        <f t="shared" si="1"/>
        <v>84</v>
      </c>
      <c r="B86" s="16">
        <v>2</v>
      </c>
      <c r="C86" s="16">
        <f>VLOOKUP(TEXT(A86,"#"),'reference.non-recurrent delay'!$A$6:$E$108,3,FALSE)</f>
        <v>7.7089999999999997E-3</v>
      </c>
      <c r="D86" s="16" t="s">
        <v>9</v>
      </c>
    </row>
    <row r="87" spans="1:4">
      <c r="A87" s="16">
        <f t="shared" si="1"/>
        <v>85</v>
      </c>
      <c r="B87" s="16">
        <v>2</v>
      </c>
      <c r="C87" s="16">
        <f>VLOOKUP(TEXT(A87,"#"),'reference.non-recurrent delay'!$A$6:$E$108,3,FALSE)</f>
        <v>8.5120000000000005E-3</v>
      </c>
      <c r="D87" s="16" t="s">
        <v>9</v>
      </c>
    </row>
    <row r="88" spans="1:4">
      <c r="A88" s="16">
        <f t="shared" si="1"/>
        <v>86</v>
      </c>
      <c r="B88" s="16">
        <v>2</v>
      </c>
      <c r="C88" s="16">
        <f>VLOOKUP(TEXT(A88,"#"),'reference.non-recurrent delay'!$A$6:$E$108,3,FALSE)</f>
        <v>9.3189999999999992E-3</v>
      </c>
      <c r="D88" s="16" t="s">
        <v>9</v>
      </c>
    </row>
    <row r="89" spans="1:4">
      <c r="A89" s="16">
        <f t="shared" si="1"/>
        <v>87</v>
      </c>
      <c r="B89" s="16">
        <v>2</v>
      </c>
      <c r="C89" s="16">
        <f>VLOOKUP(TEXT(A89,"#"),'reference.non-recurrent delay'!$A$6:$E$108,3,FALSE)</f>
        <v>1.013E-2</v>
      </c>
      <c r="D89" s="16" t="s">
        <v>9</v>
      </c>
    </row>
    <row r="90" spans="1:4">
      <c r="A90" s="16">
        <f t="shared" si="1"/>
        <v>88</v>
      </c>
      <c r="B90" s="16">
        <v>2</v>
      </c>
      <c r="C90" s="16">
        <f>VLOOKUP(TEXT(A90,"#"),'reference.non-recurrent delay'!$A$6:$E$108,3,FALSE)</f>
        <v>1.093E-2</v>
      </c>
      <c r="D90" s="16" t="s">
        <v>9</v>
      </c>
    </row>
    <row r="91" spans="1:4">
      <c r="A91" s="16">
        <f t="shared" si="1"/>
        <v>89</v>
      </c>
      <c r="B91" s="16">
        <v>2</v>
      </c>
      <c r="C91" s="16">
        <f>VLOOKUP(TEXT(A91,"#"),'reference.non-recurrent delay'!$A$6:$E$108,3,FALSE)</f>
        <v>1.174E-2</v>
      </c>
      <c r="D91" s="16" t="s">
        <v>9</v>
      </c>
    </row>
    <row r="92" spans="1:4">
      <c r="A92" s="16">
        <f t="shared" si="1"/>
        <v>90</v>
      </c>
      <c r="B92" s="16">
        <v>2</v>
      </c>
      <c r="C92" s="16">
        <f>VLOOKUP(TEXT(A92,"#"),'reference.non-recurrent delay'!$A$6:$E$108,3,FALSE)</f>
        <v>1.255E-2</v>
      </c>
      <c r="D92" s="16" t="s">
        <v>9</v>
      </c>
    </row>
    <row r="93" spans="1:4">
      <c r="A93" s="16">
        <f t="shared" si="1"/>
        <v>91</v>
      </c>
      <c r="B93" s="16">
        <v>2</v>
      </c>
      <c r="C93" s="16">
        <f>VLOOKUP(TEXT(A93,"#"),'reference.non-recurrent delay'!$A$6:$E$108,3,FALSE)</f>
        <v>1.3259999999999999E-2</v>
      </c>
      <c r="D93" s="16" t="s">
        <v>9</v>
      </c>
    </row>
    <row r="94" spans="1:4">
      <c r="A94" s="16">
        <f t="shared" si="1"/>
        <v>92</v>
      </c>
      <c r="B94" s="16">
        <v>2</v>
      </c>
      <c r="C94" s="16">
        <f>VLOOKUP(TEXT(A94,"#"),'reference.non-recurrent delay'!$A$6:$E$108,3,FALSE)</f>
        <v>1.3979999999999999E-2</v>
      </c>
      <c r="D94" s="16" t="s">
        <v>9</v>
      </c>
    </row>
    <row r="95" spans="1:4">
      <c r="A95" s="16">
        <f t="shared" si="1"/>
        <v>93</v>
      </c>
      <c r="B95" s="16">
        <v>2</v>
      </c>
      <c r="C95" s="16">
        <f>VLOOKUP(TEXT(A95,"#"),'reference.non-recurrent delay'!$A$6:$E$108,3,FALSE)</f>
        <v>1.469E-2</v>
      </c>
      <c r="D95" s="16" t="s">
        <v>9</v>
      </c>
    </row>
    <row r="96" spans="1:4">
      <c r="A96" s="16">
        <f t="shared" si="1"/>
        <v>94</v>
      </c>
      <c r="B96" s="16">
        <v>2</v>
      </c>
      <c r="C96" s="16">
        <f>VLOOKUP(TEXT(A96,"#"),'reference.non-recurrent delay'!$A$6:$E$108,3,FALSE)</f>
        <v>1.541E-2</v>
      </c>
      <c r="D96" s="16" t="s">
        <v>9</v>
      </c>
    </row>
    <row r="97" spans="1:4">
      <c r="A97" s="16">
        <f t="shared" si="1"/>
        <v>95</v>
      </c>
      <c r="B97" s="16">
        <v>2</v>
      </c>
      <c r="C97" s="16">
        <f>VLOOKUP(TEXT(A97,"#"),'reference.non-recurrent delay'!$A$6:$E$108,3,FALSE)</f>
        <v>1.6119999999999999E-2</v>
      </c>
      <c r="D97" s="16" t="s">
        <v>9</v>
      </c>
    </row>
    <row r="98" spans="1:4">
      <c r="A98" s="16">
        <f t="shared" si="1"/>
        <v>96</v>
      </c>
      <c r="B98" s="16">
        <v>2</v>
      </c>
      <c r="C98" s="16">
        <f>VLOOKUP(TEXT(A98,"#"),'reference.non-recurrent delay'!$A$6:$E$108,3,FALSE)</f>
        <v>1.687E-2</v>
      </c>
      <c r="D98" s="16" t="s">
        <v>9</v>
      </c>
    </row>
    <row r="99" spans="1:4">
      <c r="A99" s="16">
        <f t="shared" si="1"/>
        <v>97</v>
      </c>
      <c r="B99" s="16">
        <v>2</v>
      </c>
      <c r="C99" s="16">
        <f>VLOOKUP(TEXT(A99,"#"),'reference.non-recurrent delay'!$A$6:$E$108,3,FALSE)</f>
        <v>1.762E-2</v>
      </c>
      <c r="D99" s="16" t="s">
        <v>9</v>
      </c>
    </row>
    <row r="100" spans="1:4">
      <c r="A100" s="16">
        <f t="shared" si="1"/>
        <v>98</v>
      </c>
      <c r="B100" s="16">
        <v>2</v>
      </c>
      <c r="C100" s="16">
        <f>VLOOKUP(TEXT(A100,"#"),'reference.non-recurrent delay'!$A$6:$E$108,3,FALSE)</f>
        <v>1.8360000000000001E-2</v>
      </c>
      <c r="D100" s="16" t="s">
        <v>9</v>
      </c>
    </row>
    <row r="101" spans="1:4">
      <c r="A101" s="16">
        <f t="shared" si="1"/>
        <v>99</v>
      </c>
      <c r="B101" s="16">
        <v>2</v>
      </c>
      <c r="C101" s="16">
        <f>VLOOKUP(TEXT(A101,"#"),'reference.non-recurrent delay'!$A$6:$E$108,3,FALSE)</f>
        <v>1.9109999999999999E-2</v>
      </c>
      <c r="D101" s="16" t="s">
        <v>9</v>
      </c>
    </row>
    <row r="102" spans="1:4">
      <c r="A102" s="16">
        <f>A101+1</f>
        <v>100</v>
      </c>
      <c r="B102" s="16">
        <v>2</v>
      </c>
      <c r="C102" s="16">
        <f>VLOOKUP(TEXT(A102,"#"),'reference.non-recurrent delay'!$A$6:$E$108,3,FALSE)</f>
        <v>1.9859999999999999E-2</v>
      </c>
      <c r="D102" s="16" t="s">
        <v>9</v>
      </c>
    </row>
    <row r="103" spans="1:4">
      <c r="A103" s="16">
        <v>0</v>
      </c>
      <c r="B103" s="16">
        <v>3</v>
      </c>
      <c r="C103" s="16">
        <f>VLOOKUP("0",'reference.non-recurrent delay'!$A$6:$E$108,4,FALSE)</f>
        <v>1.9500000000000001E-9</v>
      </c>
      <c r="D103" s="16" t="s">
        <v>9</v>
      </c>
    </row>
    <row r="104" spans="1:4">
      <c r="A104" s="16">
        <v>1</v>
      </c>
      <c r="B104" s="16">
        <v>3</v>
      </c>
      <c r="C104" s="16">
        <f>VLOOKUP(TEXT(A104,"#"),'reference.non-recurrent delay'!$A$6:$E$108,4,FALSE)</f>
        <v>1.9500000000000001E-9</v>
      </c>
      <c r="D104" s="16" t="s">
        <v>9</v>
      </c>
    </row>
    <row r="105" spans="1:4">
      <c r="A105" s="16">
        <f>A104+1</f>
        <v>2</v>
      </c>
      <c r="B105" s="16">
        <v>3</v>
      </c>
      <c r="C105" s="16">
        <f>VLOOKUP(TEXT(A105,"#"),'reference.non-recurrent delay'!$A$6:$E$108,4,FALSE)</f>
        <v>1.9500000000000001E-9</v>
      </c>
      <c r="D105" s="16" t="s">
        <v>9</v>
      </c>
    </row>
    <row r="106" spans="1:4">
      <c r="A106" s="16">
        <f t="shared" ref="A106:A169" si="2">A105+1</f>
        <v>3</v>
      </c>
      <c r="B106" s="16">
        <v>3</v>
      </c>
      <c r="C106" s="16">
        <f>VLOOKUP(TEXT(A106,"#"),'reference.non-recurrent delay'!$A$6:$E$108,4,FALSE)</f>
        <v>1.9500000000000001E-9</v>
      </c>
      <c r="D106" s="16" t="s">
        <v>9</v>
      </c>
    </row>
    <row r="107" spans="1:4">
      <c r="A107" s="16">
        <f t="shared" si="2"/>
        <v>4</v>
      </c>
      <c r="B107" s="16">
        <v>3</v>
      </c>
      <c r="C107" s="16">
        <f>VLOOKUP(TEXT(A107,"#"),'reference.non-recurrent delay'!$A$6:$E$108,4,FALSE)</f>
        <v>1.9500000000000001E-9</v>
      </c>
      <c r="D107" s="16" t="s">
        <v>9</v>
      </c>
    </row>
    <row r="108" spans="1:4">
      <c r="A108" s="16">
        <f t="shared" si="2"/>
        <v>5</v>
      </c>
      <c r="B108" s="16">
        <v>3</v>
      </c>
      <c r="C108" s="16">
        <f>VLOOKUP(TEXT(A108,"#"),'reference.non-recurrent delay'!$A$6:$E$108,4,FALSE)</f>
        <v>1.9500000000000001E-9</v>
      </c>
      <c r="D108" s="16" t="s">
        <v>9</v>
      </c>
    </row>
    <row r="109" spans="1:4">
      <c r="A109" s="16">
        <f t="shared" si="2"/>
        <v>6</v>
      </c>
      <c r="B109" s="16">
        <v>3</v>
      </c>
      <c r="C109" s="16">
        <f>VLOOKUP(TEXT(A109,"#"),'reference.non-recurrent delay'!$A$6:$E$108,4,FALSE)</f>
        <v>1.412E-8</v>
      </c>
      <c r="D109" s="16" t="s">
        <v>9</v>
      </c>
    </row>
    <row r="110" spans="1:4">
      <c r="A110" s="16">
        <f t="shared" si="2"/>
        <v>7</v>
      </c>
      <c r="B110" s="16">
        <v>3</v>
      </c>
      <c r="C110" s="16">
        <f>VLOOKUP(TEXT(A110,"#"),'reference.non-recurrent delay'!$A$6:$E$108,4,FALSE)</f>
        <v>2.6289999999999999E-8</v>
      </c>
      <c r="D110" s="16" t="s">
        <v>9</v>
      </c>
    </row>
    <row r="111" spans="1:4">
      <c r="A111" s="16">
        <f t="shared" si="2"/>
        <v>8</v>
      </c>
      <c r="B111" s="16">
        <v>3</v>
      </c>
      <c r="C111" s="16">
        <f>VLOOKUP(TEXT(A111,"#"),'reference.non-recurrent delay'!$A$6:$E$108,4,FALSE)</f>
        <v>3.8460000000000002E-8</v>
      </c>
      <c r="D111" s="16" t="s">
        <v>9</v>
      </c>
    </row>
    <row r="112" spans="1:4">
      <c r="A112" s="16">
        <f t="shared" si="2"/>
        <v>9</v>
      </c>
      <c r="B112" s="16">
        <v>3</v>
      </c>
      <c r="C112" s="16">
        <f>VLOOKUP(TEXT(A112,"#"),'reference.non-recurrent delay'!$A$6:$E$108,4,FALSE)</f>
        <v>5.0629999999999997E-8</v>
      </c>
      <c r="D112" s="16" t="s">
        <v>9</v>
      </c>
    </row>
    <row r="113" spans="1:4">
      <c r="A113" s="16">
        <f t="shared" si="2"/>
        <v>10</v>
      </c>
      <c r="B113" s="16">
        <v>3</v>
      </c>
      <c r="C113" s="16">
        <f>VLOOKUP(TEXT(A113,"#"),'reference.non-recurrent delay'!$A$6:$E$108,4,FALSE)</f>
        <v>6.2800000000000006E-8</v>
      </c>
      <c r="D113" s="16" t="s">
        <v>9</v>
      </c>
    </row>
    <row r="114" spans="1:4">
      <c r="A114" s="16">
        <f t="shared" si="2"/>
        <v>11</v>
      </c>
      <c r="B114" s="16">
        <v>3</v>
      </c>
      <c r="C114" s="16">
        <f>VLOOKUP(TEXT(A114,"#"),'reference.non-recurrent delay'!$A$6:$E$108,4,FALSE)</f>
        <v>1.4600000000000001E-7</v>
      </c>
      <c r="D114" s="16" t="s">
        <v>9</v>
      </c>
    </row>
    <row r="115" spans="1:4">
      <c r="A115" s="16">
        <f t="shared" si="2"/>
        <v>12</v>
      </c>
      <c r="B115" s="16">
        <v>3</v>
      </c>
      <c r="C115" s="16">
        <f>VLOOKUP(TEXT(A115,"#"),'reference.non-recurrent delay'!$A$6:$E$108,4,FALSE)</f>
        <v>2.293E-7</v>
      </c>
      <c r="D115" s="16" t="s">
        <v>9</v>
      </c>
    </row>
    <row r="116" spans="1:4">
      <c r="A116" s="16">
        <f t="shared" si="2"/>
        <v>13</v>
      </c>
      <c r="B116" s="16">
        <v>3</v>
      </c>
      <c r="C116" s="16">
        <f>VLOOKUP(TEXT(A116,"#"),'reference.non-recurrent delay'!$A$6:$E$108,4,FALSE)</f>
        <v>3.1250000000000003E-7</v>
      </c>
      <c r="D116" s="16" t="s">
        <v>9</v>
      </c>
    </row>
    <row r="117" spans="1:4">
      <c r="A117" s="16">
        <f t="shared" si="2"/>
        <v>14</v>
      </c>
      <c r="B117" s="16">
        <v>3</v>
      </c>
      <c r="C117" s="16">
        <f>VLOOKUP(TEXT(A117,"#"),'reference.non-recurrent delay'!$A$6:$E$108,4,FALSE)</f>
        <v>3.9579999999999998E-7</v>
      </c>
      <c r="D117" s="16" t="s">
        <v>9</v>
      </c>
    </row>
    <row r="118" spans="1:4">
      <c r="A118" s="16">
        <f t="shared" si="2"/>
        <v>15</v>
      </c>
      <c r="B118" s="16">
        <v>3</v>
      </c>
      <c r="C118" s="16">
        <f>VLOOKUP(TEXT(A118,"#"),'reference.non-recurrent delay'!$A$6:$E$108,4,FALSE)</f>
        <v>4.7899999999999999E-7</v>
      </c>
      <c r="D118" s="16" t="s">
        <v>9</v>
      </c>
    </row>
    <row r="119" spans="1:4">
      <c r="A119" s="16">
        <f t="shared" si="2"/>
        <v>16</v>
      </c>
      <c r="B119" s="16">
        <v>3</v>
      </c>
      <c r="C119" s="16">
        <f>VLOOKUP(TEXT(A119,"#"),'reference.non-recurrent delay'!$A$6:$E$108,4,FALSE)</f>
        <v>7.8719999999999996E-7</v>
      </c>
      <c r="D119" s="16" t="s">
        <v>9</v>
      </c>
    </row>
    <row r="120" spans="1:4">
      <c r="A120" s="16">
        <f t="shared" si="2"/>
        <v>17</v>
      </c>
      <c r="B120" s="16">
        <v>3</v>
      </c>
      <c r="C120" s="16">
        <f>VLOOKUP(TEXT(A120,"#"),'reference.non-recurrent delay'!$A$6:$E$108,4,FALSE)</f>
        <v>1.0950000000000001E-6</v>
      </c>
      <c r="D120" s="16" t="s">
        <v>9</v>
      </c>
    </row>
    <row r="121" spans="1:4">
      <c r="A121" s="16">
        <f t="shared" si="2"/>
        <v>18</v>
      </c>
      <c r="B121" s="16">
        <v>3</v>
      </c>
      <c r="C121" s="16">
        <f>VLOOKUP(TEXT(A121,"#"),'reference.non-recurrent delay'!$A$6:$E$108,4,FALSE)</f>
        <v>1.404E-6</v>
      </c>
      <c r="D121" s="16" t="s">
        <v>9</v>
      </c>
    </row>
    <row r="122" spans="1:4">
      <c r="A122" s="16">
        <f t="shared" si="2"/>
        <v>19</v>
      </c>
      <c r="B122" s="16">
        <v>3</v>
      </c>
      <c r="C122" s="16">
        <f>VLOOKUP(TEXT(A122,"#"),'reference.non-recurrent delay'!$A$6:$E$108,4,FALSE)</f>
        <v>1.7120000000000001E-6</v>
      </c>
      <c r="D122" s="16" t="s">
        <v>9</v>
      </c>
    </row>
    <row r="123" spans="1:4">
      <c r="A123" s="16">
        <f t="shared" si="2"/>
        <v>20</v>
      </c>
      <c r="B123" s="16">
        <v>3</v>
      </c>
      <c r="C123" s="16">
        <f>VLOOKUP(TEXT(A123,"#"),'reference.non-recurrent delay'!$A$6:$E$108,4,FALSE)</f>
        <v>2.0200000000000001E-6</v>
      </c>
      <c r="D123" s="16" t="s">
        <v>9</v>
      </c>
    </row>
    <row r="124" spans="1:4">
      <c r="A124" s="16">
        <f t="shared" si="2"/>
        <v>21</v>
      </c>
      <c r="B124" s="16">
        <v>3</v>
      </c>
      <c r="C124" s="16">
        <f>VLOOKUP(TEXT(A124,"#"),'reference.non-recurrent delay'!$A$6:$E$108,4,FALSE)</f>
        <v>2.8540000000000001E-6</v>
      </c>
      <c r="D124" s="16" t="s">
        <v>9</v>
      </c>
    </row>
    <row r="125" spans="1:4">
      <c r="A125" s="16">
        <f t="shared" si="2"/>
        <v>22</v>
      </c>
      <c r="B125" s="16">
        <v>3</v>
      </c>
      <c r="C125" s="16">
        <f>VLOOKUP(TEXT(A125,"#"),'reference.non-recurrent delay'!$A$6:$E$108,4,FALSE)</f>
        <v>3.6880000000000001E-6</v>
      </c>
      <c r="D125" s="16" t="s">
        <v>9</v>
      </c>
    </row>
    <row r="126" spans="1:4">
      <c r="A126" s="16">
        <f t="shared" si="2"/>
        <v>23</v>
      </c>
      <c r="B126" s="16">
        <v>3</v>
      </c>
      <c r="C126" s="16">
        <f>VLOOKUP(TEXT(A126,"#"),'reference.non-recurrent delay'!$A$6:$E$108,4,FALSE)</f>
        <v>4.5220000000000001E-6</v>
      </c>
      <c r="D126" s="16" t="s">
        <v>9</v>
      </c>
    </row>
    <row r="127" spans="1:4">
      <c r="A127" s="16">
        <f t="shared" si="2"/>
        <v>24</v>
      </c>
      <c r="B127" s="16">
        <v>3</v>
      </c>
      <c r="C127" s="16">
        <f>VLOOKUP(TEXT(A127,"#"),'reference.non-recurrent delay'!$A$6:$E$108,4,FALSE)</f>
        <v>5.356E-6</v>
      </c>
      <c r="D127" s="16" t="s">
        <v>9</v>
      </c>
    </row>
    <row r="128" spans="1:4">
      <c r="A128" s="16">
        <f t="shared" si="2"/>
        <v>25</v>
      </c>
      <c r="B128" s="16">
        <v>3</v>
      </c>
      <c r="C128" s="16">
        <f>VLOOKUP(TEXT(A128,"#"),'reference.non-recurrent delay'!$A$6:$E$108,4,FALSE)</f>
        <v>6.19E-6</v>
      </c>
      <c r="D128" s="16" t="s">
        <v>9</v>
      </c>
    </row>
    <row r="129" spans="1:4">
      <c r="A129" s="16">
        <f t="shared" si="2"/>
        <v>26</v>
      </c>
      <c r="B129" s="16">
        <v>3</v>
      </c>
      <c r="C129" s="16">
        <f>VLOOKUP(TEXT(A129,"#"),'reference.non-recurrent delay'!$A$6:$E$108,4,FALSE)</f>
        <v>8.0320000000000003E-6</v>
      </c>
      <c r="D129" s="16" t="s">
        <v>9</v>
      </c>
    </row>
    <row r="130" spans="1:4">
      <c r="A130" s="16">
        <f t="shared" si="2"/>
        <v>27</v>
      </c>
      <c r="B130" s="16">
        <v>3</v>
      </c>
      <c r="C130" s="16">
        <f>VLOOKUP(TEXT(A130,"#"),'reference.non-recurrent delay'!$A$6:$E$108,4,FALSE)</f>
        <v>9.8740000000000007E-6</v>
      </c>
      <c r="D130" s="16" t="s">
        <v>9</v>
      </c>
    </row>
    <row r="131" spans="1:4">
      <c r="A131" s="16">
        <f t="shared" si="2"/>
        <v>28</v>
      </c>
      <c r="B131" s="16">
        <v>3</v>
      </c>
      <c r="C131" s="16">
        <f>VLOOKUP(TEXT(A131,"#"),'reference.non-recurrent delay'!$A$6:$E$108,4,FALSE)</f>
        <v>1.172E-5</v>
      </c>
      <c r="D131" s="16" t="s">
        <v>9</v>
      </c>
    </row>
    <row r="132" spans="1:4">
      <c r="A132" s="16">
        <f t="shared" si="2"/>
        <v>29</v>
      </c>
      <c r="B132" s="16">
        <v>3</v>
      </c>
      <c r="C132" s="16">
        <f>VLOOKUP(TEXT(A132,"#"),'reference.non-recurrent delay'!$A$6:$E$108,4,FALSE)</f>
        <v>1.3560000000000001E-5</v>
      </c>
      <c r="D132" s="16" t="s">
        <v>9</v>
      </c>
    </row>
    <row r="133" spans="1:4">
      <c r="A133" s="16">
        <f t="shared" si="2"/>
        <v>30</v>
      </c>
      <c r="B133" s="16">
        <v>3</v>
      </c>
      <c r="C133" s="16">
        <f>VLOOKUP(TEXT(A133,"#"),'reference.non-recurrent delay'!$A$6:$E$108,4,FALSE)</f>
        <v>1.5400000000000002E-5</v>
      </c>
      <c r="D133" s="16" t="s">
        <v>9</v>
      </c>
    </row>
    <row r="134" spans="1:4">
      <c r="A134" s="16">
        <f t="shared" si="2"/>
        <v>31</v>
      </c>
      <c r="B134" s="16">
        <v>3</v>
      </c>
      <c r="C134" s="16">
        <f>VLOOKUP(TEXT(A134,"#"),'reference.non-recurrent delay'!$A$6:$E$108,4,FALSE)</f>
        <v>1.9000000000000001E-5</v>
      </c>
      <c r="D134" s="16" t="s">
        <v>9</v>
      </c>
    </row>
    <row r="135" spans="1:4">
      <c r="A135" s="16">
        <f t="shared" si="2"/>
        <v>32</v>
      </c>
      <c r="B135" s="16">
        <v>3</v>
      </c>
      <c r="C135" s="16">
        <f>VLOOKUP(TEXT(A135,"#"),'reference.non-recurrent delay'!$A$6:$E$108,4,FALSE)</f>
        <v>2.26E-5</v>
      </c>
      <c r="D135" s="16" t="s">
        <v>9</v>
      </c>
    </row>
    <row r="136" spans="1:4">
      <c r="A136" s="16">
        <f t="shared" si="2"/>
        <v>33</v>
      </c>
      <c r="B136" s="16">
        <v>3</v>
      </c>
      <c r="C136" s="16">
        <f>VLOOKUP(TEXT(A136,"#"),'reference.non-recurrent delay'!$A$6:$E$108,4,FALSE)</f>
        <v>2.62E-5</v>
      </c>
      <c r="D136" s="16" t="s">
        <v>9</v>
      </c>
    </row>
    <row r="137" spans="1:4">
      <c r="A137" s="16">
        <f t="shared" si="2"/>
        <v>34</v>
      </c>
      <c r="B137" s="16">
        <v>3</v>
      </c>
      <c r="C137" s="16">
        <f>VLOOKUP(TEXT(A137,"#"),'reference.non-recurrent delay'!$A$6:$E$108,4,FALSE)</f>
        <v>2.9799999999999999E-5</v>
      </c>
      <c r="D137" s="16" t="s">
        <v>9</v>
      </c>
    </row>
    <row r="138" spans="1:4">
      <c r="A138" s="16">
        <f t="shared" si="2"/>
        <v>35</v>
      </c>
      <c r="B138" s="16">
        <v>3</v>
      </c>
      <c r="C138" s="16">
        <f>VLOOKUP(TEXT(A138,"#"),'reference.non-recurrent delay'!$A$6:$E$108,4,FALSE)</f>
        <v>3.3399999999999999E-5</v>
      </c>
      <c r="D138" s="16" t="s">
        <v>9</v>
      </c>
    </row>
    <row r="139" spans="1:4">
      <c r="A139" s="16">
        <f t="shared" si="2"/>
        <v>36</v>
      </c>
      <c r="B139" s="16">
        <v>3</v>
      </c>
      <c r="C139" s="16">
        <f>VLOOKUP(TEXT(A139,"#"),'reference.non-recurrent delay'!$A$6:$E$108,4,FALSE)</f>
        <v>3.9759999999999999E-5</v>
      </c>
      <c r="D139" s="16" t="s">
        <v>9</v>
      </c>
    </row>
    <row r="140" spans="1:4">
      <c r="A140" s="16">
        <f t="shared" si="2"/>
        <v>37</v>
      </c>
      <c r="B140" s="16">
        <v>3</v>
      </c>
      <c r="C140" s="16">
        <f>VLOOKUP(TEXT(A140,"#"),'reference.non-recurrent delay'!$A$6:$E$108,4,FALSE)</f>
        <v>4.6119999999999999E-5</v>
      </c>
      <c r="D140" s="16" t="s">
        <v>9</v>
      </c>
    </row>
    <row r="141" spans="1:4">
      <c r="A141" s="16">
        <f t="shared" si="2"/>
        <v>38</v>
      </c>
      <c r="B141" s="16">
        <v>3</v>
      </c>
      <c r="C141" s="16">
        <f>VLOOKUP(TEXT(A141,"#"),'reference.non-recurrent delay'!$A$6:$E$108,4,FALSE)</f>
        <v>5.2479999999999999E-5</v>
      </c>
      <c r="D141" s="16" t="s">
        <v>9</v>
      </c>
    </row>
    <row r="142" spans="1:4">
      <c r="A142" s="16">
        <f t="shared" si="2"/>
        <v>39</v>
      </c>
      <c r="B142" s="16">
        <v>3</v>
      </c>
      <c r="C142" s="16">
        <f>VLOOKUP(TEXT(A142,"#"),'reference.non-recurrent delay'!$A$6:$E$108,4,FALSE)</f>
        <v>5.8839999999999999E-5</v>
      </c>
      <c r="D142" s="16" t="s">
        <v>9</v>
      </c>
    </row>
    <row r="143" spans="1:4">
      <c r="A143" s="16">
        <f t="shared" si="2"/>
        <v>40</v>
      </c>
      <c r="B143" s="16">
        <v>3</v>
      </c>
      <c r="C143" s="16">
        <f>VLOOKUP(TEXT(A143,"#"),'reference.non-recurrent delay'!$A$6:$E$108,4,FALSE)</f>
        <v>6.5199999999999999E-5</v>
      </c>
      <c r="D143" s="16" t="s">
        <v>9</v>
      </c>
    </row>
    <row r="144" spans="1:4">
      <c r="A144" s="16">
        <f t="shared" si="2"/>
        <v>41</v>
      </c>
      <c r="B144" s="16">
        <v>3</v>
      </c>
      <c r="C144" s="16">
        <f>VLOOKUP(TEXT(A144,"#"),'reference.non-recurrent delay'!$A$6:$E$108,4,FALSE)</f>
        <v>7.5760000000000006E-5</v>
      </c>
      <c r="D144" s="16" t="s">
        <v>9</v>
      </c>
    </row>
    <row r="145" spans="1:4">
      <c r="A145" s="16">
        <f t="shared" si="2"/>
        <v>42</v>
      </c>
      <c r="B145" s="16">
        <v>3</v>
      </c>
      <c r="C145" s="16">
        <f>VLOOKUP(TEXT(A145,"#"),'reference.non-recurrent delay'!$A$6:$E$108,4,FALSE)</f>
        <v>8.632E-5</v>
      </c>
      <c r="D145" s="16" t="s">
        <v>9</v>
      </c>
    </row>
    <row r="146" spans="1:4">
      <c r="A146" s="16">
        <f t="shared" si="2"/>
        <v>43</v>
      </c>
      <c r="B146" s="16">
        <v>3</v>
      </c>
      <c r="C146" s="16">
        <f>VLOOKUP(TEXT(A146,"#"),'reference.non-recurrent delay'!$A$6:$E$108,4,FALSE)</f>
        <v>9.6879999999999994E-5</v>
      </c>
      <c r="D146" s="16" t="s">
        <v>9</v>
      </c>
    </row>
    <row r="147" spans="1:4">
      <c r="A147" s="16">
        <f t="shared" si="2"/>
        <v>44</v>
      </c>
      <c r="B147" s="16">
        <v>3</v>
      </c>
      <c r="C147" s="16">
        <f>VLOOKUP(TEXT(A147,"#"),'reference.non-recurrent delay'!$A$6:$E$108,4,FALSE)</f>
        <v>1.0739999999999999E-4</v>
      </c>
      <c r="D147" s="16" t="s">
        <v>9</v>
      </c>
    </row>
    <row r="148" spans="1:4">
      <c r="A148" s="16">
        <f t="shared" si="2"/>
        <v>45</v>
      </c>
      <c r="B148" s="16">
        <v>3</v>
      </c>
      <c r="C148" s="16">
        <f>VLOOKUP(TEXT(A148,"#"),'reference.non-recurrent delay'!$A$6:$E$108,4,FALSE)</f>
        <v>1.18E-4</v>
      </c>
      <c r="D148" s="16" t="s">
        <v>9</v>
      </c>
    </row>
    <row r="149" spans="1:4">
      <c r="A149" s="16">
        <f t="shared" si="2"/>
        <v>46</v>
      </c>
      <c r="B149" s="16">
        <v>3</v>
      </c>
      <c r="C149" s="16">
        <f>VLOOKUP(TEXT(A149,"#"),'reference.non-recurrent delay'!$A$6:$E$108,4,FALSE)</f>
        <v>1.3420000000000001E-4</v>
      </c>
      <c r="D149" s="16" t="s">
        <v>9</v>
      </c>
    </row>
    <row r="150" spans="1:4">
      <c r="A150" s="16">
        <f t="shared" si="2"/>
        <v>47</v>
      </c>
      <c r="B150" s="16">
        <v>3</v>
      </c>
      <c r="C150" s="16">
        <f>VLOOKUP(TEXT(A150,"#"),'reference.non-recurrent delay'!$A$6:$E$108,4,FALSE)</f>
        <v>1.504E-4</v>
      </c>
      <c r="D150" s="16" t="s">
        <v>9</v>
      </c>
    </row>
    <row r="151" spans="1:4">
      <c r="A151" s="16">
        <f t="shared" si="2"/>
        <v>48</v>
      </c>
      <c r="B151" s="16">
        <v>3</v>
      </c>
      <c r="C151" s="16">
        <f>VLOOKUP(TEXT(A151,"#"),'reference.non-recurrent delay'!$A$6:$E$108,4,FALSE)</f>
        <v>1.6660000000000001E-4</v>
      </c>
      <c r="D151" s="16" t="s">
        <v>9</v>
      </c>
    </row>
    <row r="152" spans="1:4">
      <c r="A152" s="16">
        <f t="shared" si="2"/>
        <v>49</v>
      </c>
      <c r="B152" s="16">
        <v>3</v>
      </c>
      <c r="C152" s="16">
        <f>VLOOKUP(TEXT(A152,"#"),'reference.non-recurrent delay'!$A$6:$E$108,4,FALSE)</f>
        <v>1.828E-4</v>
      </c>
      <c r="D152" s="16" t="s">
        <v>9</v>
      </c>
    </row>
    <row r="153" spans="1:4">
      <c r="A153" s="16">
        <f t="shared" si="2"/>
        <v>50</v>
      </c>
      <c r="B153" s="16">
        <v>3</v>
      </c>
      <c r="C153" s="16">
        <f>VLOOKUP(TEXT(A153,"#"),'reference.non-recurrent delay'!$A$6:$E$108,4,FALSE)</f>
        <v>1.9900000000000001E-4</v>
      </c>
      <c r="D153" s="16" t="s">
        <v>9</v>
      </c>
    </row>
    <row r="154" spans="1:4">
      <c r="A154" s="16">
        <f t="shared" si="2"/>
        <v>51</v>
      </c>
      <c r="B154" s="16">
        <v>3</v>
      </c>
      <c r="C154" s="16">
        <f>VLOOKUP(TEXT(A154,"#"),'reference.non-recurrent delay'!$A$6:$E$108,4,FALSE)</f>
        <v>2.2359999999999999E-4</v>
      </c>
      <c r="D154" s="16" t="s">
        <v>9</v>
      </c>
    </row>
    <row r="155" spans="1:4">
      <c r="A155" s="16">
        <f t="shared" si="2"/>
        <v>52</v>
      </c>
      <c r="B155" s="16">
        <v>3</v>
      </c>
      <c r="C155" s="16">
        <f>VLOOKUP(TEXT(A155,"#"),'reference.non-recurrent delay'!$A$6:$E$108,4,FALSE)</f>
        <v>2.4820000000000002E-4</v>
      </c>
      <c r="D155" s="16" t="s">
        <v>9</v>
      </c>
    </row>
    <row r="156" spans="1:4">
      <c r="A156" s="16">
        <f t="shared" si="2"/>
        <v>53</v>
      </c>
      <c r="B156" s="16">
        <v>3</v>
      </c>
      <c r="C156" s="16">
        <f>VLOOKUP(TEXT(A156,"#"),'reference.non-recurrent delay'!$A$6:$E$108,4,FALSE)</f>
        <v>2.7280000000000002E-4</v>
      </c>
      <c r="D156" s="16" t="s">
        <v>9</v>
      </c>
    </row>
    <row r="157" spans="1:4">
      <c r="A157" s="16">
        <f t="shared" si="2"/>
        <v>54</v>
      </c>
      <c r="B157" s="16">
        <v>3</v>
      </c>
      <c r="C157" s="16">
        <f>VLOOKUP(TEXT(A157,"#"),'reference.non-recurrent delay'!$A$6:$E$108,4,FALSE)</f>
        <v>2.9740000000000002E-4</v>
      </c>
      <c r="D157" s="16" t="s">
        <v>9</v>
      </c>
    </row>
    <row r="158" spans="1:4">
      <c r="A158" s="16">
        <f t="shared" si="2"/>
        <v>55</v>
      </c>
      <c r="B158" s="16">
        <v>3</v>
      </c>
      <c r="C158" s="16">
        <f>VLOOKUP(TEXT(A158,"#"),'reference.non-recurrent delay'!$A$6:$E$108,4,FALSE)</f>
        <v>3.2200000000000002E-4</v>
      </c>
      <c r="D158" s="16" t="s">
        <v>9</v>
      </c>
    </row>
    <row r="159" spans="1:4">
      <c r="A159" s="16">
        <f t="shared" si="2"/>
        <v>56</v>
      </c>
      <c r="B159" s="16">
        <v>3</v>
      </c>
      <c r="C159" s="16">
        <f>VLOOKUP(TEXT(A159,"#"),'reference.non-recurrent delay'!$A$6:$E$108,4,FALSE)</f>
        <v>3.5740000000000001E-4</v>
      </c>
      <c r="D159" s="16" t="s">
        <v>9</v>
      </c>
    </row>
    <row r="160" spans="1:4">
      <c r="A160" s="16">
        <f t="shared" si="2"/>
        <v>57</v>
      </c>
      <c r="B160" s="16">
        <v>3</v>
      </c>
      <c r="C160" s="16">
        <f>VLOOKUP(TEXT(A160,"#"),'reference.non-recurrent delay'!$A$6:$E$108,4,FALSE)</f>
        <v>3.9280000000000001E-4</v>
      </c>
      <c r="D160" s="16" t="s">
        <v>9</v>
      </c>
    </row>
    <row r="161" spans="1:4">
      <c r="A161" s="16">
        <f t="shared" si="2"/>
        <v>58</v>
      </c>
      <c r="B161" s="16">
        <v>3</v>
      </c>
      <c r="C161" s="16">
        <f>VLOOKUP(TEXT(A161,"#"),'reference.non-recurrent delay'!$A$6:$E$108,4,FALSE)</f>
        <v>4.282E-4</v>
      </c>
      <c r="D161" s="16" t="s">
        <v>9</v>
      </c>
    </row>
    <row r="162" spans="1:4">
      <c r="A162" s="16">
        <f t="shared" si="2"/>
        <v>59</v>
      </c>
      <c r="B162" s="16">
        <v>3</v>
      </c>
      <c r="C162" s="16">
        <f>VLOOKUP(TEXT(A162,"#"),'reference.non-recurrent delay'!$A$6:$E$108,4,FALSE)</f>
        <v>4.6359999999999999E-4</v>
      </c>
      <c r="D162" s="16" t="s">
        <v>9</v>
      </c>
    </row>
    <row r="163" spans="1:4">
      <c r="A163" s="16">
        <f t="shared" si="2"/>
        <v>60</v>
      </c>
      <c r="B163" s="16">
        <v>3</v>
      </c>
      <c r="C163" s="16">
        <f>VLOOKUP(TEXT(A163,"#"),'reference.non-recurrent delay'!$A$6:$E$108,4,FALSE)</f>
        <v>4.9899999999999999E-4</v>
      </c>
      <c r="D163" s="16" t="s">
        <v>9</v>
      </c>
    </row>
    <row r="164" spans="1:4">
      <c r="A164" s="16">
        <f t="shared" si="2"/>
        <v>61</v>
      </c>
      <c r="B164" s="16">
        <v>3</v>
      </c>
      <c r="C164" s="16">
        <f>VLOOKUP(TEXT(A164,"#"),'reference.non-recurrent delay'!$A$6:$E$108,4,FALSE)</f>
        <v>5.5060000000000005E-4</v>
      </c>
      <c r="D164" s="16" t="s">
        <v>9</v>
      </c>
    </row>
    <row r="165" spans="1:4">
      <c r="A165" s="16">
        <f t="shared" si="2"/>
        <v>62</v>
      </c>
      <c r="B165" s="16">
        <v>3</v>
      </c>
      <c r="C165" s="16">
        <f>VLOOKUP(TEXT(A165,"#"),'reference.non-recurrent delay'!$A$6:$E$108,4,FALSE)</f>
        <v>6.022E-4</v>
      </c>
      <c r="D165" s="16" t="s">
        <v>9</v>
      </c>
    </row>
    <row r="166" spans="1:4">
      <c r="A166" s="16">
        <f t="shared" si="2"/>
        <v>63</v>
      </c>
      <c r="B166" s="16">
        <v>3</v>
      </c>
      <c r="C166" s="16">
        <f>VLOOKUP(TEXT(A166,"#"),'reference.non-recurrent delay'!$A$6:$E$108,4,FALSE)</f>
        <v>6.5379999999999995E-4</v>
      </c>
      <c r="D166" s="16" t="s">
        <v>9</v>
      </c>
    </row>
    <row r="167" spans="1:4">
      <c r="A167" s="16">
        <f t="shared" si="2"/>
        <v>64</v>
      </c>
      <c r="B167" s="16">
        <v>3</v>
      </c>
      <c r="C167" s="16">
        <f>VLOOKUP(TEXT(A167,"#"),'reference.non-recurrent delay'!$A$6:$E$108,4,FALSE)</f>
        <v>7.0540000000000002E-4</v>
      </c>
      <c r="D167" s="16" t="s">
        <v>9</v>
      </c>
    </row>
    <row r="168" spans="1:4">
      <c r="A168" s="16">
        <f t="shared" si="2"/>
        <v>65</v>
      </c>
      <c r="B168" s="16">
        <v>3</v>
      </c>
      <c r="C168" s="16">
        <f>VLOOKUP(TEXT(A168,"#"),'reference.non-recurrent delay'!$A$6:$E$108,4,FALSE)</f>
        <v>7.5699999999999997E-4</v>
      </c>
      <c r="D168" s="16" t="s">
        <v>9</v>
      </c>
    </row>
    <row r="169" spans="1:4">
      <c r="A169" s="16">
        <f t="shared" si="2"/>
        <v>66</v>
      </c>
      <c r="B169" s="16">
        <v>3</v>
      </c>
      <c r="C169" s="16">
        <f>VLOOKUP(TEXT(A169,"#"),'reference.non-recurrent delay'!$A$6:$E$108,4,FALSE)</f>
        <v>8.3600000000000005E-4</v>
      </c>
      <c r="D169" s="16" t="s">
        <v>9</v>
      </c>
    </row>
    <row r="170" spans="1:4">
      <c r="A170" s="16">
        <f t="shared" ref="A170:A202" si="3">A169+1</f>
        <v>67</v>
      </c>
      <c r="B170" s="16">
        <v>3</v>
      </c>
      <c r="C170" s="16">
        <f>VLOOKUP(TEXT(A170,"#"),'reference.non-recurrent delay'!$A$6:$E$108,4,FALSE)</f>
        <v>9.1500000000000001E-4</v>
      </c>
      <c r="D170" s="16" t="s">
        <v>9</v>
      </c>
    </row>
    <row r="171" spans="1:4">
      <c r="A171" s="16">
        <f t="shared" si="3"/>
        <v>68</v>
      </c>
      <c r="B171" s="16">
        <v>3</v>
      </c>
      <c r="C171" s="16">
        <f>VLOOKUP(TEXT(A171,"#"),'reference.non-recurrent delay'!$A$6:$E$108,4,FALSE)</f>
        <v>9.9400000000000009E-4</v>
      </c>
      <c r="D171" s="16" t="s">
        <v>9</v>
      </c>
    </row>
    <row r="172" spans="1:4">
      <c r="A172" s="16">
        <f t="shared" si="3"/>
        <v>69</v>
      </c>
      <c r="B172" s="16">
        <v>3</v>
      </c>
      <c r="C172" s="16">
        <f>VLOOKUP(TEXT(A172,"#"),'reference.non-recurrent delay'!$A$6:$E$108,4,FALSE)</f>
        <v>1.073E-3</v>
      </c>
      <c r="D172" s="16" t="s">
        <v>9</v>
      </c>
    </row>
    <row r="173" spans="1:4">
      <c r="A173" s="16">
        <f t="shared" si="3"/>
        <v>70</v>
      </c>
      <c r="B173" s="16">
        <v>3</v>
      </c>
      <c r="C173" s="16">
        <f>VLOOKUP(TEXT(A173,"#"),'reference.non-recurrent delay'!$A$6:$E$108,4,FALSE)</f>
        <v>1.152E-3</v>
      </c>
      <c r="D173" s="16" t="s">
        <v>9</v>
      </c>
    </row>
    <row r="174" spans="1:4">
      <c r="A174" s="16">
        <f t="shared" si="3"/>
        <v>71</v>
      </c>
      <c r="B174" s="16">
        <v>3</v>
      </c>
      <c r="C174" s="16">
        <f>VLOOKUP(TEXT(A174,"#"),'reference.non-recurrent delay'!$A$6:$E$108,4,FALSE)</f>
        <v>1.2960000000000001E-3</v>
      </c>
      <c r="D174" s="16" t="s">
        <v>9</v>
      </c>
    </row>
    <row r="175" spans="1:4">
      <c r="A175" s="16">
        <f t="shared" si="3"/>
        <v>72</v>
      </c>
      <c r="B175" s="16">
        <v>3</v>
      </c>
      <c r="C175" s="16">
        <f>VLOOKUP(TEXT(A175,"#"),'reference.non-recurrent delay'!$A$6:$E$108,4,FALSE)</f>
        <v>1.4400000000000001E-3</v>
      </c>
      <c r="D175" s="16" t="s">
        <v>9</v>
      </c>
    </row>
    <row r="176" spans="1:4">
      <c r="A176" s="16">
        <f t="shared" si="3"/>
        <v>73</v>
      </c>
      <c r="B176" s="16">
        <v>3</v>
      </c>
      <c r="C176" s="16">
        <f>VLOOKUP(TEXT(A176,"#"),'reference.non-recurrent delay'!$A$6:$E$108,4,FALSE)</f>
        <v>1.585E-3</v>
      </c>
      <c r="D176" s="16" t="s">
        <v>9</v>
      </c>
    </row>
    <row r="177" spans="1:4">
      <c r="A177" s="16">
        <f t="shared" si="3"/>
        <v>74</v>
      </c>
      <c r="B177" s="16">
        <v>3</v>
      </c>
      <c r="C177" s="16">
        <f>VLOOKUP(TEXT(A177,"#"),'reference.non-recurrent delay'!$A$6:$E$108,4,FALSE)</f>
        <v>1.7290000000000001E-3</v>
      </c>
      <c r="D177" s="16" t="s">
        <v>9</v>
      </c>
    </row>
    <row r="178" spans="1:4">
      <c r="A178" s="16">
        <f t="shared" si="3"/>
        <v>75</v>
      </c>
      <c r="B178" s="16">
        <v>3</v>
      </c>
      <c r="C178" s="16">
        <f>VLOOKUP(TEXT(A178,"#"),'reference.non-recurrent delay'!$A$6:$E$108,4,FALSE)</f>
        <v>1.8730000000000001E-3</v>
      </c>
      <c r="D178" s="16" t="s">
        <v>9</v>
      </c>
    </row>
    <row r="179" spans="1:4">
      <c r="A179" s="16">
        <f t="shared" si="3"/>
        <v>76</v>
      </c>
      <c r="B179" s="16">
        <v>3</v>
      </c>
      <c r="C179" s="16">
        <f>VLOOKUP(TEXT(A179,"#"),'reference.non-recurrent delay'!$A$6:$E$108,4,FALSE)</f>
        <v>2.2160000000000001E-3</v>
      </c>
      <c r="D179" s="16" t="s">
        <v>9</v>
      </c>
    </row>
    <row r="180" spans="1:4">
      <c r="A180" s="16">
        <f t="shared" si="3"/>
        <v>77</v>
      </c>
      <c r="B180" s="16">
        <v>3</v>
      </c>
      <c r="C180" s="16">
        <f>VLOOKUP(TEXT(A180,"#"),'reference.non-recurrent delay'!$A$6:$E$108,4,FALSE)</f>
        <v>2.5600000000000002E-3</v>
      </c>
      <c r="D180" s="16" t="s">
        <v>9</v>
      </c>
    </row>
    <row r="181" spans="1:4">
      <c r="A181" s="16">
        <f t="shared" si="3"/>
        <v>78</v>
      </c>
      <c r="B181" s="16">
        <v>3</v>
      </c>
      <c r="C181" s="16">
        <f>VLOOKUP(TEXT(A181,"#"),'reference.non-recurrent delay'!$A$6:$E$108,4,FALSE)</f>
        <v>2.9030000000000002E-3</v>
      </c>
      <c r="D181" s="16" t="s">
        <v>9</v>
      </c>
    </row>
    <row r="182" spans="1:4">
      <c r="A182" s="16">
        <f t="shared" si="3"/>
        <v>79</v>
      </c>
      <c r="B182" s="16">
        <v>3</v>
      </c>
      <c r="C182" s="16">
        <f>VLOOKUP(TEXT(A182,"#"),'reference.non-recurrent delay'!$A$6:$E$108,4,FALSE)</f>
        <v>3.2469999999999999E-3</v>
      </c>
      <c r="D182" s="16" t="s">
        <v>9</v>
      </c>
    </row>
    <row r="183" spans="1:4">
      <c r="A183" s="16">
        <f t="shared" si="3"/>
        <v>80</v>
      </c>
      <c r="B183" s="16">
        <v>3</v>
      </c>
      <c r="C183" s="16">
        <f>VLOOKUP(TEXT(A183,"#"),'reference.non-recurrent delay'!$A$6:$E$108,4,FALSE)</f>
        <v>3.5899999999999999E-3</v>
      </c>
      <c r="D183" s="16" t="s">
        <v>9</v>
      </c>
    </row>
    <row r="184" spans="1:4">
      <c r="A184" s="16">
        <f t="shared" si="3"/>
        <v>81</v>
      </c>
      <c r="B184" s="16">
        <v>3</v>
      </c>
      <c r="C184" s="16">
        <f>VLOOKUP(TEXT(A184,"#"),'reference.non-recurrent delay'!$A$6:$E$108,4,FALSE)</f>
        <v>4.3169999999999997E-3</v>
      </c>
      <c r="D184" s="16" t="s">
        <v>9</v>
      </c>
    </row>
    <row r="185" spans="1:4">
      <c r="A185" s="16">
        <f t="shared" si="3"/>
        <v>82</v>
      </c>
      <c r="B185" s="16">
        <v>3</v>
      </c>
      <c r="C185" s="16">
        <f>VLOOKUP(TEXT(A185,"#"),'reference.non-recurrent delay'!$A$6:$E$108,4,FALSE)</f>
        <v>5.0439999999999999E-3</v>
      </c>
      <c r="D185" s="16" t="s">
        <v>9</v>
      </c>
    </row>
    <row r="186" spans="1:4">
      <c r="A186" s="16">
        <f t="shared" si="3"/>
        <v>83</v>
      </c>
      <c r="B186" s="16">
        <v>3</v>
      </c>
      <c r="C186" s="16">
        <f>VLOOKUP(TEXT(A186,"#"),'reference.non-recurrent delay'!$A$6:$E$108,4,FALSE)</f>
        <v>5.77E-3</v>
      </c>
      <c r="D186" s="16" t="s">
        <v>9</v>
      </c>
    </row>
    <row r="187" spans="1:4">
      <c r="A187" s="16">
        <f t="shared" si="3"/>
        <v>84</v>
      </c>
      <c r="B187" s="16">
        <v>3</v>
      </c>
      <c r="C187" s="16">
        <f>VLOOKUP(TEXT(A187,"#"),'reference.non-recurrent delay'!$A$6:$E$108,4,FALSE)</f>
        <v>6.4970000000000002E-3</v>
      </c>
      <c r="D187" s="16" t="s">
        <v>9</v>
      </c>
    </row>
    <row r="188" spans="1:4">
      <c r="A188" s="16">
        <f t="shared" si="3"/>
        <v>85</v>
      </c>
      <c r="B188" s="16">
        <v>3</v>
      </c>
      <c r="C188" s="16">
        <f>VLOOKUP(TEXT(A188,"#"),'reference.non-recurrent delay'!$A$6:$E$108,4,FALSE)</f>
        <v>7.2240000000000004E-3</v>
      </c>
      <c r="D188" s="16" t="s">
        <v>9</v>
      </c>
    </row>
    <row r="189" spans="1:4">
      <c r="A189" s="16">
        <f t="shared" si="3"/>
        <v>86</v>
      </c>
      <c r="B189" s="16">
        <v>3</v>
      </c>
      <c r="C189" s="16">
        <f>VLOOKUP(TEXT(A189,"#"),'reference.non-recurrent delay'!$A$6:$E$108,4,FALSE)</f>
        <v>7.9520000000000007E-3</v>
      </c>
      <c r="D189" s="16" t="s">
        <v>9</v>
      </c>
    </row>
    <row r="190" spans="1:4">
      <c r="A190" s="16">
        <f t="shared" si="3"/>
        <v>87</v>
      </c>
      <c r="B190" s="16">
        <v>3</v>
      </c>
      <c r="C190" s="16">
        <f>VLOOKUP(TEXT(A190,"#"),'reference.non-recurrent delay'!$A$6:$E$108,4,FALSE)</f>
        <v>8.6800000000000002E-3</v>
      </c>
      <c r="D190" s="16" t="s">
        <v>9</v>
      </c>
    </row>
    <row r="191" spans="1:4">
      <c r="A191" s="16">
        <f t="shared" si="3"/>
        <v>88</v>
      </c>
      <c r="B191" s="16">
        <v>3</v>
      </c>
      <c r="C191" s="16">
        <f>VLOOKUP(TEXT(A191,"#"),'reference.non-recurrent delay'!$A$6:$E$108,4,FALSE)</f>
        <v>9.4070000000000004E-3</v>
      </c>
      <c r="D191" s="16" t="s">
        <v>9</v>
      </c>
    </row>
    <row r="192" spans="1:4">
      <c r="A192" s="16">
        <f t="shared" si="3"/>
        <v>89</v>
      </c>
      <c r="B192" s="16">
        <v>3</v>
      </c>
      <c r="C192" s="16">
        <f>VLOOKUP(TEXT(A192,"#"),'reference.non-recurrent delay'!$A$6:$E$108,4,FALSE)</f>
        <v>1.014E-2</v>
      </c>
      <c r="D192" s="16" t="s">
        <v>9</v>
      </c>
    </row>
    <row r="193" spans="1:4">
      <c r="A193" s="16">
        <f t="shared" si="3"/>
        <v>90</v>
      </c>
      <c r="B193" s="16">
        <v>3</v>
      </c>
      <c r="C193" s="16">
        <f>VLOOKUP(TEXT(A193,"#"),'reference.non-recurrent delay'!$A$6:$E$108,4,FALSE)</f>
        <v>1.086E-2</v>
      </c>
      <c r="D193" s="16" t="s">
        <v>9</v>
      </c>
    </row>
    <row r="194" spans="1:4">
      <c r="A194" s="16">
        <f t="shared" si="3"/>
        <v>91</v>
      </c>
      <c r="B194" s="16">
        <v>3</v>
      </c>
      <c r="C194" s="16">
        <f>VLOOKUP(TEXT(A194,"#"),'reference.non-recurrent delay'!$A$6:$E$108,4,FALSE)</f>
        <v>1.1509999999999999E-2</v>
      </c>
      <c r="D194" s="16" t="s">
        <v>9</v>
      </c>
    </row>
    <row r="195" spans="1:4">
      <c r="A195" s="16">
        <f t="shared" si="3"/>
        <v>92</v>
      </c>
      <c r="B195" s="16">
        <v>3</v>
      </c>
      <c r="C195" s="16">
        <f>VLOOKUP(TEXT(A195,"#"),'reference.non-recurrent delay'!$A$6:$E$108,4,FALSE)</f>
        <v>1.2160000000000001E-2</v>
      </c>
      <c r="D195" s="16" t="s">
        <v>9</v>
      </c>
    </row>
    <row r="196" spans="1:4">
      <c r="A196" s="16">
        <f t="shared" si="3"/>
        <v>93</v>
      </c>
      <c r="B196" s="16">
        <v>3</v>
      </c>
      <c r="C196" s="16">
        <f>VLOOKUP(TEXT(A196,"#"),'reference.non-recurrent delay'!$A$6:$E$108,4,FALSE)</f>
        <v>1.281E-2</v>
      </c>
      <c r="D196" s="16" t="s">
        <v>9</v>
      </c>
    </row>
    <row r="197" spans="1:4">
      <c r="A197" s="16">
        <f t="shared" si="3"/>
        <v>94</v>
      </c>
      <c r="B197" s="16">
        <v>3</v>
      </c>
      <c r="C197" s="16">
        <f>VLOOKUP(TEXT(A197,"#"),'reference.non-recurrent delay'!$A$6:$E$108,4,FALSE)</f>
        <v>1.346E-2</v>
      </c>
      <c r="D197" s="16" t="s">
        <v>9</v>
      </c>
    </row>
    <row r="198" spans="1:4">
      <c r="A198" s="16">
        <f t="shared" si="3"/>
        <v>95</v>
      </c>
      <c r="B198" s="16">
        <v>3</v>
      </c>
      <c r="C198" s="16">
        <f>VLOOKUP(TEXT(A198,"#"),'reference.non-recurrent delay'!$A$6:$E$108,4,FALSE)</f>
        <v>1.4109999999999999E-2</v>
      </c>
      <c r="D198" s="16" t="s">
        <v>9</v>
      </c>
    </row>
    <row r="199" spans="1:4">
      <c r="A199" s="16">
        <f t="shared" si="3"/>
        <v>96</v>
      </c>
      <c r="B199" s="16">
        <v>3</v>
      </c>
      <c r="C199" s="16">
        <f>VLOOKUP(TEXT(A199,"#"),'reference.non-recurrent delay'!$A$6:$E$108,4,FALSE)</f>
        <v>1.478E-2</v>
      </c>
      <c r="D199" s="16" t="s">
        <v>9</v>
      </c>
    </row>
    <row r="200" spans="1:4">
      <c r="A200" s="16">
        <f t="shared" si="3"/>
        <v>97</v>
      </c>
      <c r="B200" s="16">
        <v>3</v>
      </c>
      <c r="C200" s="16">
        <f>VLOOKUP(TEXT(A200,"#"),'reference.non-recurrent delay'!$A$6:$E$108,4,FALSE)</f>
        <v>1.5440000000000001E-2</v>
      </c>
      <c r="D200" s="16" t="s">
        <v>9</v>
      </c>
    </row>
    <row r="201" spans="1:4">
      <c r="A201" s="16">
        <f t="shared" si="3"/>
        <v>98</v>
      </c>
      <c r="B201" s="16">
        <v>3</v>
      </c>
      <c r="C201" s="16">
        <f>VLOOKUP(TEXT(A201,"#"),'reference.non-recurrent delay'!$A$6:$E$108,4,FALSE)</f>
        <v>1.6109999999999999E-2</v>
      </c>
      <c r="D201" s="16" t="s">
        <v>9</v>
      </c>
    </row>
    <row r="202" spans="1:4">
      <c r="A202" s="16">
        <f t="shared" si="3"/>
        <v>99</v>
      </c>
      <c r="B202" s="16">
        <v>3</v>
      </c>
      <c r="C202" s="16">
        <f>VLOOKUP(TEXT(A202,"#"),'reference.non-recurrent delay'!$A$6:$E$108,4,FALSE)</f>
        <v>1.677E-2</v>
      </c>
      <c r="D202" s="16" t="s">
        <v>9</v>
      </c>
    </row>
    <row r="203" spans="1:4">
      <c r="A203" s="16">
        <f>A202+1</f>
        <v>100</v>
      </c>
      <c r="B203" s="16">
        <v>3</v>
      </c>
      <c r="C203" s="16">
        <f>VLOOKUP(TEXT(A203,"#"),'reference.non-recurrent delay'!$A$6:$E$108,4,FALSE)</f>
        <v>1.7440000000000001E-2</v>
      </c>
      <c r="D203" s="16" t="s">
        <v>9</v>
      </c>
    </row>
    <row r="204" spans="1:4">
      <c r="A204" s="16">
        <v>0</v>
      </c>
      <c r="B204" s="16" t="s">
        <v>3</v>
      </c>
      <c r="C204" s="16">
        <f>VLOOKUP("0",'reference.non-recurrent delay'!$A$6:$E$108,5,FALSE)</f>
        <v>7.4400000000000006E-12</v>
      </c>
      <c r="D204" s="16" t="s">
        <v>9</v>
      </c>
    </row>
    <row r="205" spans="1:4">
      <c r="A205" s="16">
        <v>1</v>
      </c>
      <c r="B205" s="16" t="s">
        <v>3</v>
      </c>
      <c r="C205" s="16">
        <f>VLOOKUP(TEXT(A205,"#"),'reference.non-recurrent delay'!$A$6:$E$108,5,FALSE)</f>
        <v>7.4400000000000006E-12</v>
      </c>
      <c r="D205" s="16" t="s">
        <v>9</v>
      </c>
    </row>
    <row r="206" spans="1:4">
      <c r="A206" s="16">
        <f>A205+1</f>
        <v>2</v>
      </c>
      <c r="B206" s="16" t="s">
        <v>3</v>
      </c>
      <c r="C206" s="16">
        <f>VLOOKUP(TEXT(A206,"#"),'reference.non-recurrent delay'!$A$6:$E$108,5,FALSE)</f>
        <v>7.4400000000000006E-12</v>
      </c>
      <c r="D206" s="16" t="s">
        <v>9</v>
      </c>
    </row>
    <row r="207" spans="1:4">
      <c r="A207" s="16">
        <f t="shared" ref="A207:A270" si="4">A206+1</f>
        <v>3</v>
      </c>
      <c r="B207" s="16" t="s">
        <v>3</v>
      </c>
      <c r="C207" s="16">
        <f>VLOOKUP(TEXT(A207,"#"),'reference.non-recurrent delay'!$A$6:$E$108,5,FALSE)</f>
        <v>7.4400000000000006E-12</v>
      </c>
      <c r="D207" s="16" t="s">
        <v>9</v>
      </c>
    </row>
    <row r="208" spans="1:4">
      <c r="A208" s="16">
        <f t="shared" si="4"/>
        <v>4</v>
      </c>
      <c r="B208" s="16" t="s">
        <v>3</v>
      </c>
      <c r="C208" s="16">
        <f>VLOOKUP(TEXT(A208,"#"),'reference.non-recurrent delay'!$A$6:$E$108,5,FALSE)</f>
        <v>7.4400000000000006E-12</v>
      </c>
      <c r="D208" s="16" t="s">
        <v>9</v>
      </c>
    </row>
    <row r="209" spans="1:4">
      <c r="A209" s="16">
        <f t="shared" si="4"/>
        <v>5</v>
      </c>
      <c r="B209" s="16" t="s">
        <v>3</v>
      </c>
      <c r="C209" s="16">
        <f>VLOOKUP(TEXT(A209,"#"),'reference.non-recurrent delay'!$A$6:$E$108,5,FALSE)</f>
        <v>7.4400000000000006E-12</v>
      </c>
      <c r="D209" s="16" t="s">
        <v>9</v>
      </c>
    </row>
    <row r="210" spans="1:4">
      <c r="A210" s="16">
        <f t="shared" si="4"/>
        <v>6</v>
      </c>
      <c r="B210" s="16" t="s">
        <v>3</v>
      </c>
      <c r="C210" s="16">
        <f>VLOOKUP(TEXT(A210,"#"),'reference.non-recurrent delay'!$A$6:$E$108,5,FALSE)</f>
        <v>2.0320000000000001E-10</v>
      </c>
      <c r="D210" s="16" t="s">
        <v>9</v>
      </c>
    </row>
    <row r="211" spans="1:4">
      <c r="A211" s="16">
        <f t="shared" si="4"/>
        <v>7</v>
      </c>
      <c r="B211" s="16" t="s">
        <v>3</v>
      </c>
      <c r="C211" s="16">
        <f>VLOOKUP(TEXT(A211,"#"),'reference.non-recurrent delay'!$A$6:$E$108,5,FALSE)</f>
        <v>3.9889999999999999E-10</v>
      </c>
      <c r="D211" s="16" t="s">
        <v>9</v>
      </c>
    </row>
    <row r="212" spans="1:4">
      <c r="A212" s="16">
        <f t="shared" si="4"/>
        <v>8</v>
      </c>
      <c r="B212" s="16" t="s">
        <v>3</v>
      </c>
      <c r="C212" s="16">
        <f>VLOOKUP(TEXT(A212,"#"),'reference.non-recurrent delay'!$A$6:$E$108,5,FALSE)</f>
        <v>5.9459999999999999E-10</v>
      </c>
      <c r="D212" s="16" t="s">
        <v>9</v>
      </c>
    </row>
    <row r="213" spans="1:4">
      <c r="A213" s="16">
        <f t="shared" si="4"/>
        <v>9</v>
      </c>
      <c r="B213" s="16" t="s">
        <v>3</v>
      </c>
      <c r="C213" s="16">
        <f>VLOOKUP(TEXT(A213,"#"),'reference.non-recurrent delay'!$A$6:$E$108,5,FALSE)</f>
        <v>7.9029999999999995E-10</v>
      </c>
      <c r="D213" s="16" t="s">
        <v>9</v>
      </c>
    </row>
    <row r="214" spans="1:4">
      <c r="A214" s="16">
        <f t="shared" si="4"/>
        <v>10</v>
      </c>
      <c r="B214" s="16" t="s">
        <v>3</v>
      </c>
      <c r="C214" s="16">
        <f>VLOOKUP(TEXT(A214,"#"),'reference.non-recurrent delay'!$A$6:$E$108,5,FALSE)</f>
        <v>9.859999999999999E-10</v>
      </c>
      <c r="D214" s="16" t="s">
        <v>9</v>
      </c>
    </row>
    <row r="215" spans="1:4">
      <c r="A215" s="16">
        <f t="shared" si="4"/>
        <v>11</v>
      </c>
      <c r="B215" s="16" t="s">
        <v>3</v>
      </c>
      <c r="C215" s="16">
        <f>VLOOKUP(TEXT(A215,"#"),'reference.non-recurrent delay'!$A$6:$E$108,5,FALSE)</f>
        <v>4.2290000000000002E-9</v>
      </c>
      <c r="D215" s="16" t="s">
        <v>9</v>
      </c>
    </row>
    <row r="216" spans="1:4">
      <c r="A216" s="16">
        <f t="shared" si="4"/>
        <v>12</v>
      </c>
      <c r="B216" s="16" t="s">
        <v>3</v>
      </c>
      <c r="C216" s="16">
        <f>VLOOKUP(TEXT(A216,"#"),'reference.non-recurrent delay'!$A$6:$E$108,5,FALSE)</f>
        <v>7.4720000000000007E-9</v>
      </c>
      <c r="D216" s="16" t="s">
        <v>9</v>
      </c>
    </row>
    <row r="217" spans="1:4">
      <c r="A217" s="16">
        <f t="shared" si="4"/>
        <v>13</v>
      </c>
      <c r="B217" s="16" t="s">
        <v>3</v>
      </c>
      <c r="C217" s="16">
        <f>VLOOKUP(TEXT(A217,"#"),'reference.non-recurrent delay'!$A$6:$E$108,5,FALSE)</f>
        <v>1.071E-8</v>
      </c>
      <c r="D217" s="16" t="s">
        <v>9</v>
      </c>
    </row>
    <row r="218" spans="1:4">
      <c r="A218" s="16">
        <f t="shared" si="4"/>
        <v>14</v>
      </c>
      <c r="B218" s="16" t="s">
        <v>3</v>
      </c>
      <c r="C218" s="16">
        <f>VLOOKUP(TEXT(A218,"#"),'reference.non-recurrent delay'!$A$6:$E$108,5,FALSE)</f>
        <v>1.3960000000000001E-8</v>
      </c>
      <c r="D218" s="16" t="s">
        <v>9</v>
      </c>
    </row>
    <row r="219" spans="1:4">
      <c r="A219" s="16">
        <f t="shared" si="4"/>
        <v>15</v>
      </c>
      <c r="B219" s="16" t="s">
        <v>3</v>
      </c>
      <c r="C219" s="16">
        <f>VLOOKUP(TEXT(A219,"#"),'reference.non-recurrent delay'!$A$6:$E$108,5,FALSE)</f>
        <v>1.7199999999999999E-8</v>
      </c>
      <c r="D219" s="16" t="s">
        <v>9</v>
      </c>
    </row>
    <row r="220" spans="1:4">
      <c r="A220" s="16">
        <f t="shared" si="4"/>
        <v>16</v>
      </c>
      <c r="B220" s="16" t="s">
        <v>3</v>
      </c>
      <c r="C220" s="16">
        <f>VLOOKUP(TEXT(A220,"#"),'reference.non-recurrent delay'!$A$6:$E$108,5,FALSE)</f>
        <v>3.9960000000000002E-8</v>
      </c>
      <c r="D220" s="16" t="s">
        <v>9</v>
      </c>
    </row>
    <row r="221" spans="1:4">
      <c r="A221" s="16">
        <f t="shared" si="4"/>
        <v>17</v>
      </c>
      <c r="B221" s="16" t="s">
        <v>3</v>
      </c>
      <c r="C221" s="16">
        <f>VLOOKUP(TEXT(A221,"#"),'reference.non-recurrent delay'!$A$6:$E$108,5,FALSE)</f>
        <v>6.2719999999999995E-8</v>
      </c>
      <c r="D221" s="16" t="s">
        <v>9</v>
      </c>
    </row>
    <row r="222" spans="1:4">
      <c r="A222" s="16">
        <f t="shared" si="4"/>
        <v>18</v>
      </c>
      <c r="B222" s="16" t="s">
        <v>3</v>
      </c>
      <c r="C222" s="16">
        <f>VLOOKUP(TEXT(A222,"#"),'reference.non-recurrent delay'!$A$6:$E$108,5,FALSE)</f>
        <v>8.5479999999999995E-8</v>
      </c>
      <c r="D222" s="16" t="s">
        <v>9</v>
      </c>
    </row>
    <row r="223" spans="1:4">
      <c r="A223" s="16">
        <f t="shared" si="4"/>
        <v>19</v>
      </c>
      <c r="B223" s="16" t="s">
        <v>3</v>
      </c>
      <c r="C223" s="16">
        <f>VLOOKUP(TEXT(A223,"#"),'reference.non-recurrent delay'!$A$6:$E$108,5,FALSE)</f>
        <v>1.082E-7</v>
      </c>
      <c r="D223" s="16" t="s">
        <v>9</v>
      </c>
    </row>
    <row r="224" spans="1:4">
      <c r="A224" s="16">
        <f t="shared" si="4"/>
        <v>20</v>
      </c>
      <c r="B224" s="16" t="s">
        <v>3</v>
      </c>
      <c r="C224" s="16">
        <f>VLOOKUP(TEXT(A224,"#"),'reference.non-recurrent delay'!$A$6:$E$108,5,FALSE)</f>
        <v>1.31E-7</v>
      </c>
      <c r="D224" s="16" t="s">
        <v>9</v>
      </c>
    </row>
    <row r="225" spans="1:4">
      <c r="A225" s="16">
        <f t="shared" si="4"/>
        <v>21</v>
      </c>
      <c r="B225" s="16" t="s">
        <v>3</v>
      </c>
      <c r="C225" s="16">
        <f>VLOOKUP(TEXT(A225,"#"),'reference.non-recurrent delay'!$A$6:$E$108,5,FALSE)</f>
        <v>2.308E-7</v>
      </c>
      <c r="D225" s="16" t="s">
        <v>9</v>
      </c>
    </row>
    <row r="226" spans="1:4">
      <c r="A226" s="16">
        <f t="shared" si="4"/>
        <v>22</v>
      </c>
      <c r="B226" s="16" t="s">
        <v>3</v>
      </c>
      <c r="C226" s="16">
        <f>VLOOKUP(TEXT(A226,"#"),'reference.non-recurrent delay'!$A$6:$E$108,5,FALSE)</f>
        <v>3.3060000000000001E-7</v>
      </c>
      <c r="D226" s="16" t="s">
        <v>9</v>
      </c>
    </row>
    <row r="227" spans="1:4">
      <c r="A227" s="16">
        <f t="shared" si="4"/>
        <v>23</v>
      </c>
      <c r="B227" s="16" t="s">
        <v>3</v>
      </c>
      <c r="C227" s="16">
        <f>VLOOKUP(TEXT(A227,"#"),'reference.non-recurrent delay'!$A$6:$E$108,5,FALSE)</f>
        <v>4.3039999999999999E-7</v>
      </c>
      <c r="D227" s="16" t="s">
        <v>9</v>
      </c>
    </row>
    <row r="228" spans="1:4">
      <c r="A228" s="16">
        <f t="shared" si="4"/>
        <v>24</v>
      </c>
      <c r="B228" s="16" t="s">
        <v>3</v>
      </c>
      <c r="C228" s="16">
        <f>VLOOKUP(TEXT(A228,"#"),'reference.non-recurrent delay'!$A$6:$E$108,5,FALSE)</f>
        <v>5.3020000000000002E-7</v>
      </c>
      <c r="D228" s="16" t="s">
        <v>9</v>
      </c>
    </row>
    <row r="229" spans="1:4">
      <c r="A229" s="16">
        <f t="shared" si="4"/>
        <v>25</v>
      </c>
      <c r="B229" s="16" t="s">
        <v>3</v>
      </c>
      <c r="C229" s="16">
        <f>VLOOKUP(TEXT(A229,"#"),'reference.non-recurrent delay'!$A$6:$E$108,5,FALSE)</f>
        <v>6.3E-7</v>
      </c>
      <c r="D229" s="16" t="s">
        <v>9</v>
      </c>
    </row>
    <row r="230" spans="1:4">
      <c r="A230" s="16">
        <f t="shared" si="4"/>
        <v>26</v>
      </c>
      <c r="B230" s="16" t="s">
        <v>3</v>
      </c>
      <c r="C230" s="16">
        <f>VLOOKUP(TEXT(A230,"#"),'reference.non-recurrent delay'!$A$6:$E$108,5,FALSE)</f>
        <v>9.5999999999999991E-7</v>
      </c>
      <c r="D230" s="16" t="s">
        <v>9</v>
      </c>
    </row>
    <row r="231" spans="1:4">
      <c r="A231" s="16">
        <f t="shared" si="4"/>
        <v>27</v>
      </c>
      <c r="B231" s="16" t="s">
        <v>3</v>
      </c>
      <c r="C231" s="16">
        <f>VLOOKUP(TEXT(A231,"#"),'reference.non-recurrent delay'!$A$6:$E$108,5,FALSE)</f>
        <v>1.2899999999999999E-6</v>
      </c>
      <c r="D231" s="16" t="s">
        <v>9</v>
      </c>
    </row>
    <row r="232" spans="1:4">
      <c r="A232" s="16">
        <f t="shared" si="4"/>
        <v>28</v>
      </c>
      <c r="B232" s="16" t="s">
        <v>3</v>
      </c>
      <c r="C232" s="16">
        <f>VLOOKUP(TEXT(A232,"#"),'reference.non-recurrent delay'!$A$6:$E$108,5,FALSE)</f>
        <v>1.6199999999999999E-6</v>
      </c>
      <c r="D232" s="16" t="s">
        <v>9</v>
      </c>
    </row>
    <row r="233" spans="1:4">
      <c r="A233" s="16">
        <f t="shared" si="4"/>
        <v>29</v>
      </c>
      <c r="B233" s="16" t="s">
        <v>3</v>
      </c>
      <c r="C233" s="16">
        <f>VLOOKUP(TEXT(A233,"#"),'reference.non-recurrent delay'!$A$6:$E$108,5,FALSE)</f>
        <v>1.95E-6</v>
      </c>
      <c r="D233" s="16" t="s">
        <v>9</v>
      </c>
    </row>
    <row r="234" spans="1:4">
      <c r="A234" s="16">
        <f t="shared" si="4"/>
        <v>30</v>
      </c>
      <c r="B234" s="16" t="s">
        <v>3</v>
      </c>
      <c r="C234" s="16">
        <f>VLOOKUP(TEXT(A234,"#"),'reference.non-recurrent delay'!$A$6:$E$108,5,FALSE)</f>
        <v>2.2800000000000002E-6</v>
      </c>
      <c r="D234" s="16" t="s">
        <v>9</v>
      </c>
    </row>
    <row r="235" spans="1:4">
      <c r="A235" s="16">
        <f t="shared" si="4"/>
        <v>31</v>
      </c>
      <c r="B235" s="16" t="s">
        <v>3</v>
      </c>
      <c r="C235" s="16">
        <f>VLOOKUP(TEXT(A235,"#"),'reference.non-recurrent delay'!$A$6:$E$108,5,FALSE)</f>
        <v>3.174E-6</v>
      </c>
      <c r="D235" s="16" t="s">
        <v>9</v>
      </c>
    </row>
    <row r="236" spans="1:4">
      <c r="A236" s="16">
        <f t="shared" si="4"/>
        <v>32</v>
      </c>
      <c r="B236" s="16" t="s">
        <v>3</v>
      </c>
      <c r="C236" s="16">
        <f>VLOOKUP(TEXT(A236,"#"),'reference.non-recurrent delay'!$A$6:$E$108,5,FALSE)</f>
        <v>4.0679999999999998E-6</v>
      </c>
      <c r="D236" s="16" t="s">
        <v>9</v>
      </c>
    </row>
    <row r="237" spans="1:4">
      <c r="A237" s="16">
        <f t="shared" si="4"/>
        <v>33</v>
      </c>
      <c r="B237" s="16" t="s">
        <v>3</v>
      </c>
      <c r="C237" s="16">
        <f>VLOOKUP(TEXT(A237,"#"),'reference.non-recurrent delay'!$A$6:$E$108,5,FALSE)</f>
        <v>4.9620000000000001E-6</v>
      </c>
      <c r="D237" s="16" t="s">
        <v>9</v>
      </c>
    </row>
    <row r="238" spans="1:4">
      <c r="A238" s="16">
        <f t="shared" si="4"/>
        <v>34</v>
      </c>
      <c r="B238" s="16" t="s">
        <v>3</v>
      </c>
      <c r="C238" s="16">
        <f>VLOOKUP(TEXT(A238,"#"),'reference.non-recurrent delay'!$A$6:$E$108,5,FALSE)</f>
        <v>5.8560000000000003E-6</v>
      </c>
      <c r="D238" s="16" t="s">
        <v>9</v>
      </c>
    </row>
    <row r="239" spans="1:4">
      <c r="A239" s="16">
        <f t="shared" si="4"/>
        <v>35</v>
      </c>
      <c r="B239" s="16" t="s">
        <v>3</v>
      </c>
      <c r="C239" s="16">
        <f>VLOOKUP(TEXT(A239,"#"),'reference.non-recurrent delay'!$A$6:$E$108,5,FALSE)</f>
        <v>6.7499999999999997E-6</v>
      </c>
      <c r="D239" s="16" t="s">
        <v>9</v>
      </c>
    </row>
    <row r="240" spans="1:4">
      <c r="A240" s="16">
        <f t="shared" si="4"/>
        <v>36</v>
      </c>
      <c r="B240" s="16" t="s">
        <v>3</v>
      </c>
      <c r="C240" s="16">
        <f>VLOOKUP(TEXT(A240,"#"),'reference.non-recurrent delay'!$A$6:$E$108,5,FALSE)</f>
        <v>8.8599999999999999E-6</v>
      </c>
      <c r="D240" s="16" t="s">
        <v>9</v>
      </c>
    </row>
    <row r="241" spans="1:4">
      <c r="A241" s="16">
        <f t="shared" si="4"/>
        <v>37</v>
      </c>
      <c r="B241" s="16" t="s">
        <v>3</v>
      </c>
      <c r="C241" s="16">
        <f>VLOOKUP(TEXT(A241,"#"),'reference.non-recurrent delay'!$A$6:$E$108,5,FALSE)</f>
        <v>1.097E-5</v>
      </c>
      <c r="D241" s="16" t="s">
        <v>9</v>
      </c>
    </row>
    <row r="242" spans="1:4">
      <c r="A242" s="16">
        <f t="shared" si="4"/>
        <v>38</v>
      </c>
      <c r="B242" s="16" t="s">
        <v>3</v>
      </c>
      <c r="C242" s="16">
        <f>VLOOKUP(TEXT(A242,"#"),'reference.non-recurrent delay'!$A$6:$E$108,5,FALSE)</f>
        <v>1.308E-5</v>
      </c>
      <c r="D242" s="16" t="s">
        <v>9</v>
      </c>
    </row>
    <row r="243" spans="1:4">
      <c r="A243" s="16">
        <f t="shared" si="4"/>
        <v>39</v>
      </c>
      <c r="B243" s="16" t="s">
        <v>3</v>
      </c>
      <c r="C243" s="16">
        <f>VLOOKUP(TEXT(A243,"#"),'reference.non-recurrent delay'!$A$6:$E$108,5,FALSE)</f>
        <v>1.519E-5</v>
      </c>
      <c r="D243" s="16" t="s">
        <v>9</v>
      </c>
    </row>
    <row r="244" spans="1:4">
      <c r="A244" s="16">
        <f t="shared" si="4"/>
        <v>40</v>
      </c>
      <c r="B244" s="16" t="s">
        <v>3</v>
      </c>
      <c r="C244" s="16">
        <f>VLOOKUP(TEXT(A244,"#"),'reference.non-recurrent delay'!$A$6:$E$108,5,FALSE)</f>
        <v>1.73E-5</v>
      </c>
      <c r="D244" s="16" t="s">
        <v>9</v>
      </c>
    </row>
    <row r="245" spans="1:4">
      <c r="A245" s="16">
        <f t="shared" si="4"/>
        <v>41</v>
      </c>
      <c r="B245" s="16" t="s">
        <v>3</v>
      </c>
      <c r="C245" s="16">
        <f>VLOOKUP(TEXT(A245,"#"),'reference.non-recurrent delay'!$A$6:$E$108,5,FALSE)</f>
        <v>2.1780000000000002E-5</v>
      </c>
      <c r="D245" s="16" t="s">
        <v>9</v>
      </c>
    </row>
    <row r="246" spans="1:4">
      <c r="A246" s="16">
        <f t="shared" si="4"/>
        <v>42</v>
      </c>
      <c r="B246" s="16" t="s">
        <v>3</v>
      </c>
      <c r="C246" s="16">
        <f>VLOOKUP(TEXT(A246,"#"),'reference.non-recurrent delay'!$A$6:$E$108,5,FALSE)</f>
        <v>2.6259999999999999E-5</v>
      </c>
      <c r="D246" s="16" t="s">
        <v>9</v>
      </c>
    </row>
    <row r="247" spans="1:4">
      <c r="A247" s="16">
        <f t="shared" si="4"/>
        <v>43</v>
      </c>
      <c r="B247" s="16" t="s">
        <v>3</v>
      </c>
      <c r="C247" s="16">
        <f>VLOOKUP(TEXT(A247,"#"),'reference.non-recurrent delay'!$A$6:$E$108,5,FALSE)</f>
        <v>3.074E-5</v>
      </c>
      <c r="D247" s="16" t="s">
        <v>9</v>
      </c>
    </row>
    <row r="248" spans="1:4">
      <c r="A248" s="16">
        <f t="shared" si="4"/>
        <v>44</v>
      </c>
      <c r="B248" s="16" t="s">
        <v>3</v>
      </c>
      <c r="C248" s="16">
        <f>VLOOKUP(TEXT(A248,"#"),'reference.non-recurrent delay'!$A$6:$E$108,5,FALSE)</f>
        <v>3.5219999999999998E-5</v>
      </c>
      <c r="D248" s="16" t="s">
        <v>9</v>
      </c>
    </row>
    <row r="249" spans="1:4">
      <c r="A249" s="16">
        <f t="shared" si="4"/>
        <v>45</v>
      </c>
      <c r="B249" s="16" t="s">
        <v>3</v>
      </c>
      <c r="C249" s="16">
        <f>VLOOKUP(TEXT(A249,"#"),'reference.non-recurrent delay'!$A$6:$E$108,5,FALSE)</f>
        <v>3.9700000000000003E-5</v>
      </c>
      <c r="D249" s="16" t="s">
        <v>9</v>
      </c>
    </row>
    <row r="250" spans="1:4">
      <c r="A250" s="16">
        <f t="shared" si="4"/>
        <v>46</v>
      </c>
      <c r="B250" s="16" t="s">
        <v>3</v>
      </c>
      <c r="C250" s="16">
        <f>VLOOKUP(TEXT(A250,"#"),'reference.non-recurrent delay'!$A$6:$E$108,5,FALSE)</f>
        <v>4.846E-5</v>
      </c>
      <c r="D250" s="16" t="s">
        <v>9</v>
      </c>
    </row>
    <row r="251" spans="1:4">
      <c r="A251" s="16">
        <f t="shared" si="4"/>
        <v>47</v>
      </c>
      <c r="B251" s="16" t="s">
        <v>3</v>
      </c>
      <c r="C251" s="16">
        <f>VLOOKUP(TEXT(A251,"#"),'reference.non-recurrent delay'!$A$6:$E$108,5,FALSE)</f>
        <v>5.7219999999999998E-5</v>
      </c>
      <c r="D251" s="16" t="s">
        <v>9</v>
      </c>
    </row>
    <row r="252" spans="1:4">
      <c r="A252" s="16">
        <f t="shared" si="4"/>
        <v>48</v>
      </c>
      <c r="B252" s="16" t="s">
        <v>3</v>
      </c>
      <c r="C252" s="16">
        <f>VLOOKUP(TEXT(A252,"#"),'reference.non-recurrent delay'!$A$6:$E$108,5,FALSE)</f>
        <v>6.5980000000000002E-5</v>
      </c>
      <c r="D252" s="16" t="s">
        <v>9</v>
      </c>
    </row>
    <row r="253" spans="1:4">
      <c r="A253" s="16">
        <f t="shared" si="4"/>
        <v>49</v>
      </c>
      <c r="B253" s="16" t="s">
        <v>3</v>
      </c>
      <c r="C253" s="16">
        <f>VLOOKUP(TEXT(A253,"#"),'reference.non-recurrent delay'!$A$6:$E$108,5,FALSE)</f>
        <v>7.4740000000000006E-5</v>
      </c>
      <c r="D253" s="16" t="s">
        <v>9</v>
      </c>
    </row>
    <row r="254" spans="1:4">
      <c r="A254" s="16">
        <f t="shared" si="4"/>
        <v>50</v>
      </c>
      <c r="B254" s="16" t="s">
        <v>3</v>
      </c>
      <c r="C254" s="16">
        <f>VLOOKUP(TEXT(A254,"#"),'reference.non-recurrent delay'!$A$6:$E$108,5,FALSE)</f>
        <v>8.3499999999999997E-5</v>
      </c>
      <c r="D254" s="16" t="s">
        <v>9</v>
      </c>
    </row>
    <row r="255" spans="1:4">
      <c r="A255" s="16">
        <f t="shared" si="4"/>
        <v>51</v>
      </c>
      <c r="B255" s="16" t="s">
        <v>3</v>
      </c>
      <c r="C255" s="16">
        <f>VLOOKUP(TEXT(A255,"#"),'reference.non-recurrent delay'!$A$6:$E$108,5,FALSE)</f>
        <v>9.9400000000000004E-5</v>
      </c>
      <c r="D255" s="16" t="s">
        <v>9</v>
      </c>
    </row>
    <row r="256" spans="1:4">
      <c r="A256" s="16">
        <f t="shared" si="4"/>
        <v>52</v>
      </c>
      <c r="B256" s="16" t="s">
        <v>3</v>
      </c>
      <c r="C256" s="16">
        <f>VLOOKUP(TEXT(A256,"#"),'reference.non-recurrent delay'!$A$6:$E$108,5,FALSE)</f>
        <v>1.153E-4</v>
      </c>
      <c r="D256" s="16" t="s">
        <v>9</v>
      </c>
    </row>
    <row r="257" spans="1:4">
      <c r="A257" s="16">
        <f t="shared" si="4"/>
        <v>53</v>
      </c>
      <c r="B257" s="16" t="s">
        <v>3</v>
      </c>
      <c r="C257" s="16">
        <f>VLOOKUP(TEXT(A257,"#"),'reference.non-recurrent delay'!$A$6:$E$108,5,FALSE)</f>
        <v>1.3119999999999999E-4</v>
      </c>
      <c r="D257" s="16" t="s">
        <v>9</v>
      </c>
    </row>
    <row r="258" spans="1:4">
      <c r="A258" s="16">
        <f t="shared" si="4"/>
        <v>54</v>
      </c>
      <c r="B258" s="16" t="s">
        <v>3</v>
      </c>
      <c r="C258" s="16">
        <f>VLOOKUP(TEXT(A258,"#"),'reference.non-recurrent delay'!$A$6:$E$108,5,FALSE)</f>
        <v>1.471E-4</v>
      </c>
      <c r="D258" s="16" t="s">
        <v>9</v>
      </c>
    </row>
    <row r="259" spans="1:4">
      <c r="A259" s="16">
        <f t="shared" si="4"/>
        <v>55</v>
      </c>
      <c r="B259" s="16" t="s">
        <v>3</v>
      </c>
      <c r="C259" s="16">
        <f>VLOOKUP(TEXT(A259,"#"),'reference.non-recurrent delay'!$A$6:$E$108,5,FALSE)</f>
        <v>1.63E-4</v>
      </c>
      <c r="D259" s="16" t="s">
        <v>9</v>
      </c>
    </row>
    <row r="260" spans="1:4">
      <c r="A260" s="16">
        <f t="shared" si="4"/>
        <v>56</v>
      </c>
      <c r="B260" s="16" t="s">
        <v>3</v>
      </c>
      <c r="C260" s="16">
        <f>VLOOKUP(TEXT(A260,"#"),'reference.non-recurrent delay'!$A$6:$E$108,5,FALSE)</f>
        <v>1.908E-4</v>
      </c>
      <c r="D260" s="16" t="s">
        <v>9</v>
      </c>
    </row>
    <row r="261" spans="1:4">
      <c r="A261" s="16">
        <f t="shared" si="4"/>
        <v>57</v>
      </c>
      <c r="B261" s="16" t="s">
        <v>3</v>
      </c>
      <c r="C261" s="16">
        <f>VLOOKUP(TEXT(A261,"#"),'reference.non-recurrent delay'!$A$6:$E$108,5,FALSE)</f>
        <v>2.186E-4</v>
      </c>
      <c r="D261" s="16" t="s">
        <v>9</v>
      </c>
    </row>
    <row r="262" spans="1:4">
      <c r="A262" s="16">
        <f t="shared" si="4"/>
        <v>58</v>
      </c>
      <c r="B262" s="16" t="s">
        <v>3</v>
      </c>
      <c r="C262" s="16">
        <f>VLOOKUP(TEXT(A262,"#"),'reference.non-recurrent delay'!$A$6:$E$108,5,FALSE)</f>
        <v>2.4640000000000003E-4</v>
      </c>
      <c r="D262" s="16" t="s">
        <v>9</v>
      </c>
    </row>
    <row r="263" spans="1:4">
      <c r="A263" s="16">
        <f t="shared" si="4"/>
        <v>59</v>
      </c>
      <c r="B263" s="16" t="s">
        <v>3</v>
      </c>
      <c r="C263" s="16">
        <f>VLOOKUP(TEXT(A263,"#"),'reference.non-recurrent delay'!$A$6:$E$108,5,FALSE)</f>
        <v>2.742E-4</v>
      </c>
      <c r="D263" s="16" t="s">
        <v>9</v>
      </c>
    </row>
    <row r="264" spans="1:4">
      <c r="A264" s="16">
        <f t="shared" si="4"/>
        <v>60</v>
      </c>
      <c r="B264" s="16" t="s">
        <v>3</v>
      </c>
      <c r="C264" s="16">
        <f>VLOOKUP(TEXT(A264,"#"),'reference.non-recurrent delay'!$A$6:$E$108,5,FALSE)</f>
        <v>3.0200000000000002E-4</v>
      </c>
      <c r="D264" s="16" t="s">
        <v>9</v>
      </c>
    </row>
    <row r="265" spans="1:4">
      <c r="A265" s="16">
        <f t="shared" si="4"/>
        <v>61</v>
      </c>
      <c r="B265" s="16" t="s">
        <v>3</v>
      </c>
      <c r="C265" s="16">
        <f>VLOOKUP(TEXT(A265,"#"),'reference.non-recurrent delay'!$A$6:$E$108,5,FALSE)</f>
        <v>3.478E-4</v>
      </c>
      <c r="D265" s="16" t="s">
        <v>9</v>
      </c>
    </row>
    <row r="266" spans="1:4">
      <c r="A266" s="16">
        <f t="shared" si="4"/>
        <v>62</v>
      </c>
      <c r="B266" s="16" t="s">
        <v>3</v>
      </c>
      <c r="C266" s="16">
        <f>VLOOKUP(TEXT(A266,"#"),'reference.non-recurrent delay'!$A$6:$E$108,5,FALSE)</f>
        <v>3.9360000000000003E-4</v>
      </c>
      <c r="D266" s="16" t="s">
        <v>9</v>
      </c>
    </row>
    <row r="267" spans="1:4">
      <c r="A267" s="16">
        <f t="shared" si="4"/>
        <v>63</v>
      </c>
      <c r="B267" s="16" t="s">
        <v>3</v>
      </c>
      <c r="C267" s="16">
        <f>VLOOKUP(TEXT(A267,"#"),'reference.non-recurrent delay'!$A$6:$E$108,5,FALSE)</f>
        <v>4.394E-4</v>
      </c>
      <c r="D267" s="16" t="s">
        <v>9</v>
      </c>
    </row>
    <row r="268" spans="1:4">
      <c r="A268" s="16">
        <f t="shared" si="4"/>
        <v>64</v>
      </c>
      <c r="B268" s="16" t="s">
        <v>3</v>
      </c>
      <c r="C268" s="16">
        <f>VLOOKUP(TEXT(A268,"#"),'reference.non-recurrent delay'!$A$6:$E$108,5,FALSE)</f>
        <v>4.8519999999999998E-4</v>
      </c>
      <c r="D268" s="16" t="s">
        <v>9</v>
      </c>
    </row>
    <row r="269" spans="1:4">
      <c r="A269" s="16">
        <f t="shared" si="4"/>
        <v>65</v>
      </c>
      <c r="B269" s="16" t="s">
        <v>3</v>
      </c>
      <c r="C269" s="16">
        <f>VLOOKUP(TEXT(A269,"#"),'reference.non-recurrent delay'!$A$6:$E$108,5,FALSE)</f>
        <v>5.31E-4</v>
      </c>
      <c r="D269" s="16" t="s">
        <v>9</v>
      </c>
    </row>
    <row r="270" spans="1:4">
      <c r="A270" s="16">
        <f t="shared" si="4"/>
        <v>66</v>
      </c>
      <c r="B270" s="16" t="s">
        <v>3</v>
      </c>
      <c r="C270" s="16">
        <f>VLOOKUP(TEXT(A270,"#"),'reference.non-recurrent delay'!$A$6:$E$108,5,FALSE)</f>
        <v>6.0519999999999997E-4</v>
      </c>
      <c r="D270" s="16" t="s">
        <v>9</v>
      </c>
    </row>
    <row r="271" spans="1:4">
      <c r="A271" s="16">
        <f t="shared" ref="A271:A303" si="5">A270+1</f>
        <v>67</v>
      </c>
      <c r="B271" s="16" t="s">
        <v>3</v>
      </c>
      <c r="C271" s="16">
        <f>VLOOKUP(TEXT(A271,"#"),'reference.non-recurrent delay'!$A$6:$E$108,5,FALSE)</f>
        <v>6.7940000000000003E-4</v>
      </c>
      <c r="D271" s="16" t="s">
        <v>9</v>
      </c>
    </row>
    <row r="272" spans="1:4">
      <c r="A272" s="16">
        <f t="shared" si="5"/>
        <v>68</v>
      </c>
      <c r="B272" s="16" t="s">
        <v>3</v>
      </c>
      <c r="C272" s="16">
        <f>VLOOKUP(TEXT(A272,"#"),'reference.non-recurrent delay'!$A$6:$E$108,5,FALSE)</f>
        <v>7.5359999999999999E-4</v>
      </c>
      <c r="D272" s="16" t="s">
        <v>9</v>
      </c>
    </row>
    <row r="273" spans="1:4">
      <c r="A273" s="16">
        <f t="shared" si="5"/>
        <v>69</v>
      </c>
      <c r="B273" s="16" t="s">
        <v>3</v>
      </c>
      <c r="C273" s="16">
        <f>VLOOKUP(TEXT(A273,"#"),'reference.non-recurrent delay'!$A$6:$E$108,5,FALSE)</f>
        <v>8.2779999999999996E-4</v>
      </c>
      <c r="D273" s="16" t="s">
        <v>9</v>
      </c>
    </row>
    <row r="274" spans="1:4">
      <c r="A274" s="16">
        <f t="shared" si="5"/>
        <v>70</v>
      </c>
      <c r="B274" s="16" t="s">
        <v>3</v>
      </c>
      <c r="C274" s="16">
        <f>VLOOKUP(TEXT(A274,"#"),'reference.non-recurrent delay'!$A$6:$E$108,5,FALSE)</f>
        <v>9.0200000000000002E-4</v>
      </c>
      <c r="D274" s="16" t="s">
        <v>9</v>
      </c>
    </row>
    <row r="275" spans="1:4">
      <c r="A275" s="16">
        <f t="shared" si="5"/>
        <v>71</v>
      </c>
      <c r="B275" s="16" t="s">
        <v>3</v>
      </c>
      <c r="C275" s="16">
        <f>VLOOKUP(TEXT(A275,"#"),'reference.non-recurrent delay'!$A$6:$E$108,5,FALSE)</f>
        <v>1.0250000000000001E-3</v>
      </c>
      <c r="D275" s="16" t="s">
        <v>9</v>
      </c>
    </row>
    <row r="276" spans="1:4">
      <c r="A276" s="16">
        <f t="shared" si="5"/>
        <v>72</v>
      </c>
      <c r="B276" s="16" t="s">
        <v>3</v>
      </c>
      <c r="C276" s="16">
        <f>VLOOKUP(TEXT(A276,"#"),'reference.non-recurrent delay'!$A$6:$E$108,5,FALSE)</f>
        <v>1.1490000000000001E-3</v>
      </c>
      <c r="D276" s="16" t="s">
        <v>9</v>
      </c>
    </row>
    <row r="277" spans="1:4">
      <c r="A277" s="16">
        <f t="shared" si="5"/>
        <v>73</v>
      </c>
      <c r="B277" s="16" t="s">
        <v>3</v>
      </c>
      <c r="C277" s="16">
        <f>VLOOKUP(TEXT(A277,"#"),'reference.non-recurrent delay'!$A$6:$E$108,5,FALSE)</f>
        <v>1.2719999999999999E-3</v>
      </c>
      <c r="D277" s="16" t="s">
        <v>9</v>
      </c>
    </row>
    <row r="278" spans="1:4">
      <c r="A278" s="16">
        <f t="shared" si="5"/>
        <v>74</v>
      </c>
      <c r="B278" s="16" t="s">
        <v>3</v>
      </c>
      <c r="C278" s="16">
        <f>VLOOKUP(TEXT(A278,"#"),'reference.non-recurrent delay'!$A$6:$E$108,5,FALSE)</f>
        <v>1.3960000000000001E-3</v>
      </c>
      <c r="D278" s="16" t="s">
        <v>9</v>
      </c>
    </row>
    <row r="279" spans="1:4">
      <c r="A279" s="16">
        <f t="shared" si="5"/>
        <v>75</v>
      </c>
      <c r="B279" s="16" t="s">
        <v>3</v>
      </c>
      <c r="C279" s="16">
        <f>VLOOKUP(TEXT(A279,"#"),'reference.non-recurrent delay'!$A$6:$E$108,5,FALSE)</f>
        <v>1.519E-3</v>
      </c>
      <c r="D279" s="16" t="s">
        <v>9</v>
      </c>
    </row>
    <row r="280" spans="1:4">
      <c r="A280" s="16">
        <f t="shared" si="5"/>
        <v>76</v>
      </c>
      <c r="B280" s="16" t="s">
        <v>3</v>
      </c>
      <c r="C280" s="16">
        <f>VLOOKUP(TEXT(A280,"#"),'reference.non-recurrent delay'!$A$6:$E$108,5,FALSE)</f>
        <v>1.7750000000000001E-3</v>
      </c>
      <c r="D280" s="16" t="s">
        <v>9</v>
      </c>
    </row>
    <row r="281" spans="1:4">
      <c r="A281" s="16">
        <f t="shared" si="5"/>
        <v>77</v>
      </c>
      <c r="B281" s="16" t="s">
        <v>3</v>
      </c>
      <c r="C281" s="16">
        <f>VLOOKUP(TEXT(A281,"#"),'reference.non-recurrent delay'!$A$6:$E$108,5,FALSE)</f>
        <v>2.0309999999999998E-3</v>
      </c>
      <c r="D281" s="16" t="s">
        <v>9</v>
      </c>
    </row>
    <row r="282" spans="1:4">
      <c r="A282" s="16">
        <f t="shared" si="5"/>
        <v>78</v>
      </c>
      <c r="B282" s="16" t="s">
        <v>3</v>
      </c>
      <c r="C282" s="16">
        <f>VLOOKUP(TEXT(A282,"#"),'reference.non-recurrent delay'!$A$6:$E$108,5,FALSE)</f>
        <v>2.2859999999999998E-3</v>
      </c>
      <c r="D282" s="16" t="s">
        <v>9</v>
      </c>
    </row>
    <row r="283" spans="1:4">
      <c r="A283" s="16">
        <f t="shared" si="5"/>
        <v>79</v>
      </c>
      <c r="B283" s="16" t="s">
        <v>3</v>
      </c>
      <c r="C283" s="16">
        <f>VLOOKUP(TEXT(A283,"#"),'reference.non-recurrent delay'!$A$6:$E$108,5,FALSE)</f>
        <v>2.542E-3</v>
      </c>
      <c r="D283" s="16" t="s">
        <v>9</v>
      </c>
    </row>
    <row r="284" spans="1:4">
      <c r="A284" s="16">
        <f t="shared" si="5"/>
        <v>80</v>
      </c>
      <c r="B284" s="16" t="s">
        <v>3</v>
      </c>
      <c r="C284" s="16">
        <f>VLOOKUP(TEXT(A284,"#"),'reference.non-recurrent delay'!$A$6:$E$108,5,FALSE)</f>
        <v>2.7980000000000001E-3</v>
      </c>
      <c r="D284" s="16" t="s">
        <v>9</v>
      </c>
    </row>
    <row r="285" spans="1:4">
      <c r="A285" s="16">
        <f t="shared" si="5"/>
        <v>81</v>
      </c>
      <c r="B285" s="16" t="s">
        <v>3</v>
      </c>
      <c r="C285" s="16">
        <f>VLOOKUP(TEXT(A285,"#"),'reference.non-recurrent delay'!$A$6:$E$108,5,FALSE)</f>
        <v>3.3760000000000001E-3</v>
      </c>
      <c r="D285" s="16" t="s">
        <v>9</v>
      </c>
    </row>
    <row r="286" spans="1:4">
      <c r="A286" s="16">
        <f t="shared" si="5"/>
        <v>82</v>
      </c>
      <c r="B286" s="16" t="s">
        <v>3</v>
      </c>
      <c r="C286" s="16">
        <f>VLOOKUP(TEXT(A286,"#"),'reference.non-recurrent delay'!$A$6:$E$108,5,FALSE)</f>
        <v>3.954E-3</v>
      </c>
      <c r="D286" s="16" t="s">
        <v>9</v>
      </c>
    </row>
    <row r="287" spans="1:4">
      <c r="A287" s="16">
        <f t="shared" si="5"/>
        <v>83</v>
      </c>
      <c r="B287" s="16" t="s">
        <v>3</v>
      </c>
      <c r="C287" s="16">
        <f>VLOOKUP(TEXT(A287,"#"),'reference.non-recurrent delay'!$A$6:$E$108,5,FALSE)</f>
        <v>4.5310000000000003E-3</v>
      </c>
      <c r="D287" s="16" t="s">
        <v>9</v>
      </c>
    </row>
    <row r="288" spans="1:4">
      <c r="A288" s="16">
        <f t="shared" si="5"/>
        <v>84</v>
      </c>
      <c r="B288" s="16" t="s">
        <v>3</v>
      </c>
      <c r="C288" s="16">
        <f>VLOOKUP(TEXT(A288,"#"),'reference.non-recurrent delay'!$A$6:$E$108,5,FALSE)</f>
        <v>5.1089999999999998E-3</v>
      </c>
      <c r="D288" s="16" t="s">
        <v>9</v>
      </c>
    </row>
    <row r="289" spans="1:4">
      <c r="A289" s="16">
        <f t="shared" si="5"/>
        <v>85</v>
      </c>
      <c r="B289" s="16" t="s">
        <v>3</v>
      </c>
      <c r="C289" s="16">
        <f>VLOOKUP(TEXT(A289,"#"),'reference.non-recurrent delay'!$A$6:$E$108,5,FALSE)</f>
        <v>5.6870000000000002E-3</v>
      </c>
      <c r="D289" s="16" t="s">
        <v>9</v>
      </c>
    </row>
    <row r="290" spans="1:4">
      <c r="A290" s="16">
        <f t="shared" si="5"/>
        <v>86</v>
      </c>
      <c r="B290" s="16" t="s">
        <v>3</v>
      </c>
      <c r="C290" s="16">
        <f>VLOOKUP(TEXT(A290,"#"),'reference.non-recurrent delay'!$A$6:$E$108,5,FALSE)</f>
        <v>6.2599999999999999E-3</v>
      </c>
      <c r="D290" s="16" t="s">
        <v>9</v>
      </c>
    </row>
    <row r="291" spans="1:4">
      <c r="A291" s="16">
        <f t="shared" si="5"/>
        <v>87</v>
      </c>
      <c r="B291" s="16" t="s">
        <v>3</v>
      </c>
      <c r="C291" s="16">
        <f>VLOOKUP(TEXT(A291,"#"),'reference.non-recurrent delay'!$A$6:$E$108,5,FALSE)</f>
        <v>6.8329999999999997E-3</v>
      </c>
      <c r="D291" s="16" t="s">
        <v>9</v>
      </c>
    </row>
    <row r="292" spans="1:4">
      <c r="A292" s="16">
        <f t="shared" si="5"/>
        <v>88</v>
      </c>
      <c r="B292" s="16" t="s">
        <v>3</v>
      </c>
      <c r="C292" s="16">
        <f>VLOOKUP(TEXT(A292,"#"),'reference.non-recurrent delay'!$A$6:$E$108,5,FALSE)</f>
        <v>7.4060000000000003E-3</v>
      </c>
      <c r="D292" s="16" t="s">
        <v>9</v>
      </c>
    </row>
    <row r="293" spans="1:4">
      <c r="A293" s="16">
        <f t="shared" si="5"/>
        <v>89</v>
      </c>
      <c r="B293" s="16" t="s">
        <v>3</v>
      </c>
      <c r="C293" s="16">
        <f>VLOOKUP(TEXT(A293,"#"),'reference.non-recurrent delay'!$A$6:$E$108,5,FALSE)</f>
        <v>7.979E-3</v>
      </c>
      <c r="D293" s="16" t="s">
        <v>9</v>
      </c>
    </row>
    <row r="294" spans="1:4">
      <c r="A294" s="16">
        <f t="shared" si="5"/>
        <v>90</v>
      </c>
      <c r="B294" s="16" t="s">
        <v>3</v>
      </c>
      <c r="C294" s="16">
        <f>VLOOKUP(TEXT(A294,"#"),'reference.non-recurrent delay'!$A$6:$E$108,5,FALSE)</f>
        <v>8.5520000000000006E-3</v>
      </c>
      <c r="D294" s="16" t="s">
        <v>9</v>
      </c>
    </row>
    <row r="295" spans="1:4">
      <c r="A295" s="16">
        <f t="shared" si="5"/>
        <v>91</v>
      </c>
      <c r="B295" s="16" t="s">
        <v>3</v>
      </c>
      <c r="C295" s="16">
        <f>VLOOKUP(TEXT(A295,"#"),'reference.non-recurrent delay'!$A$6:$E$108,5,FALSE)</f>
        <v>9.0589999999999993E-3</v>
      </c>
      <c r="D295" s="16" t="s">
        <v>9</v>
      </c>
    </row>
    <row r="296" spans="1:4">
      <c r="A296" s="16">
        <f t="shared" si="5"/>
        <v>92</v>
      </c>
      <c r="B296" s="16" t="s">
        <v>3</v>
      </c>
      <c r="C296" s="16">
        <f>VLOOKUP(TEXT(A296,"#"),'reference.non-recurrent delay'!$A$6:$E$108,5,FALSE)</f>
        <v>9.5659999999999999E-3</v>
      </c>
      <c r="D296" s="16" t="s">
        <v>9</v>
      </c>
    </row>
    <row r="297" spans="1:4">
      <c r="A297" s="16">
        <f t="shared" si="5"/>
        <v>93</v>
      </c>
      <c r="B297" s="16" t="s">
        <v>3</v>
      </c>
      <c r="C297" s="16">
        <f>VLOOKUP(TEXT(A297,"#"),'reference.non-recurrent delay'!$A$6:$E$108,5,FALSE)</f>
        <v>1.0070000000000001E-2</v>
      </c>
      <c r="D297" s="16" t="s">
        <v>9</v>
      </c>
    </row>
    <row r="298" spans="1:4">
      <c r="A298" s="16">
        <f t="shared" si="5"/>
        <v>94</v>
      </c>
      <c r="B298" s="16" t="s">
        <v>3</v>
      </c>
      <c r="C298" s="16">
        <f>VLOOKUP(TEXT(A298,"#"),'reference.non-recurrent delay'!$A$6:$E$108,5,FALSE)</f>
        <v>1.0580000000000001E-2</v>
      </c>
      <c r="D298" s="16" t="s">
        <v>9</v>
      </c>
    </row>
    <row r="299" spans="1:4">
      <c r="A299" s="16">
        <f t="shared" si="5"/>
        <v>95</v>
      </c>
      <c r="B299" s="16" t="s">
        <v>3</v>
      </c>
      <c r="C299" s="16">
        <f>VLOOKUP(TEXT(A299,"#"),'reference.non-recurrent delay'!$A$6:$E$108,5,FALSE)</f>
        <v>1.1089999999999999E-2</v>
      </c>
      <c r="D299" s="16" t="s">
        <v>9</v>
      </c>
    </row>
    <row r="300" spans="1:4">
      <c r="A300" s="16">
        <f t="shared" si="5"/>
        <v>96</v>
      </c>
      <c r="B300" s="16" t="s">
        <v>3</v>
      </c>
      <c r="C300" s="16">
        <f>VLOOKUP(TEXT(A300,"#"),'reference.non-recurrent delay'!$A$6:$E$108,5,FALSE)</f>
        <v>1.1599999999999999E-2</v>
      </c>
      <c r="D300" s="16" t="s">
        <v>9</v>
      </c>
    </row>
    <row r="301" spans="1:4">
      <c r="A301" s="16">
        <f t="shared" si="5"/>
        <v>97</v>
      </c>
      <c r="B301" s="16" t="s">
        <v>3</v>
      </c>
      <c r="C301" s="16">
        <f>VLOOKUP(TEXT(A301,"#"),'reference.non-recurrent delay'!$A$6:$E$108,5,FALSE)</f>
        <v>1.2120000000000001E-2</v>
      </c>
      <c r="D301" s="16" t="s">
        <v>9</v>
      </c>
    </row>
    <row r="302" spans="1:4">
      <c r="A302" s="16">
        <f t="shared" si="5"/>
        <v>98</v>
      </c>
      <c r="B302" s="16" t="s">
        <v>3</v>
      </c>
      <c r="C302" s="16">
        <f>VLOOKUP(TEXT(A302,"#"),'reference.non-recurrent delay'!$A$6:$E$108,5,FALSE)</f>
        <v>1.264E-2</v>
      </c>
      <c r="D302" s="16" t="s">
        <v>9</v>
      </c>
    </row>
    <row r="303" spans="1:4">
      <c r="A303" s="16">
        <f t="shared" si="5"/>
        <v>99</v>
      </c>
      <c r="B303" s="16" t="s">
        <v>3</v>
      </c>
      <c r="C303" s="16">
        <f>VLOOKUP(TEXT(A303,"#"),'reference.non-recurrent delay'!$A$6:$E$108,5,FALSE)</f>
        <v>1.316E-2</v>
      </c>
      <c r="D303" s="16" t="s">
        <v>9</v>
      </c>
    </row>
    <row r="304" spans="1:4">
      <c r="A304" s="16">
        <f>A303+1</f>
        <v>100</v>
      </c>
      <c r="B304" s="16" t="s">
        <v>3</v>
      </c>
      <c r="C304" s="16">
        <f>VLOOKUP(TEXT(A304,"#"),'reference.non-recurrent delay'!$A$6:$E$108,5,FALSE)</f>
        <v>1.3679999999999999E-2</v>
      </c>
      <c r="D304" s="1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41"/>
  <sheetViews>
    <sheetView workbookViewId="0">
      <selection activeCell="K134" sqref="K134"/>
    </sheetView>
  </sheetViews>
  <sheetFormatPr defaultRowHeight="14.25"/>
  <sheetData>
    <row r="1" spans="1:6">
      <c r="A1" s="14" t="s">
        <v>105</v>
      </c>
    </row>
    <row r="2" spans="1:6" ht="30.75" thickBot="1">
      <c r="A2" s="17" t="s">
        <v>10</v>
      </c>
      <c r="B2" s="18" t="s">
        <v>11</v>
      </c>
      <c r="C2" s="18"/>
      <c r="D2" s="19" t="s">
        <v>12</v>
      </c>
      <c r="E2" s="19" t="s">
        <v>13</v>
      </c>
      <c r="F2" s="19" t="s">
        <v>14</v>
      </c>
    </row>
    <row r="3" spans="1:6" ht="15.75" thickTop="1">
      <c r="A3" s="20" t="s">
        <v>15</v>
      </c>
      <c r="B3" s="20">
        <v>1</v>
      </c>
      <c r="C3" s="21"/>
      <c r="D3" s="20" t="s">
        <v>16</v>
      </c>
      <c r="E3" s="20"/>
      <c r="F3" s="20"/>
    </row>
    <row r="4" spans="1:6" ht="15">
      <c r="A4" s="20" t="s">
        <v>17</v>
      </c>
      <c r="B4" s="20">
        <v>2</v>
      </c>
      <c r="C4" s="21"/>
      <c r="D4" s="20" t="s">
        <v>16</v>
      </c>
      <c r="E4" s="20"/>
      <c r="F4" s="20"/>
    </row>
    <row r="5" spans="1:6" ht="15">
      <c r="A5" s="20" t="s">
        <v>18</v>
      </c>
      <c r="B5" s="20">
        <v>3</v>
      </c>
      <c r="C5" s="21"/>
      <c r="D5" s="20" t="s">
        <v>16</v>
      </c>
      <c r="E5" s="20"/>
      <c r="F5" s="20"/>
    </row>
    <row r="6" spans="1:6" ht="15">
      <c r="A6" s="20" t="s">
        <v>19</v>
      </c>
      <c r="B6" s="20">
        <v>4</v>
      </c>
      <c r="C6" s="21"/>
      <c r="D6" s="20" t="s">
        <v>16</v>
      </c>
      <c r="E6" s="20"/>
      <c r="F6" s="20"/>
    </row>
    <row r="7" spans="1:6" ht="15">
      <c r="A7" s="20" t="s">
        <v>20</v>
      </c>
      <c r="B7" s="20">
        <v>5</v>
      </c>
      <c r="C7" s="21"/>
      <c r="D7" s="20" t="s">
        <v>16</v>
      </c>
      <c r="E7" s="20"/>
      <c r="F7" s="20"/>
    </row>
    <row r="8" spans="1:6" ht="15">
      <c r="A8" s="20" t="s">
        <v>21</v>
      </c>
      <c r="B8" s="20">
        <v>6</v>
      </c>
      <c r="C8" s="21"/>
      <c r="D8" s="20" t="s">
        <v>16</v>
      </c>
      <c r="E8" s="20"/>
      <c r="F8" s="20"/>
    </row>
    <row r="9" spans="1:6" ht="15">
      <c r="A9" s="20" t="s">
        <v>21</v>
      </c>
      <c r="B9" s="20">
        <v>7</v>
      </c>
      <c r="C9" s="21"/>
      <c r="D9" s="20" t="s">
        <v>16</v>
      </c>
      <c r="E9" s="20"/>
      <c r="F9" s="20"/>
    </row>
    <row r="10" spans="1:6" ht="15">
      <c r="A10" s="20" t="s">
        <v>21</v>
      </c>
      <c r="B10" s="20">
        <v>8</v>
      </c>
      <c r="C10" s="21"/>
      <c r="D10" s="20" t="s">
        <v>16</v>
      </c>
      <c r="E10" s="20"/>
      <c r="F10" s="20"/>
    </row>
    <row r="11" spans="1:6" ht="15">
      <c r="A11" s="20" t="s">
        <v>21</v>
      </c>
      <c r="B11" s="20">
        <v>9</v>
      </c>
      <c r="C11" s="21"/>
      <c r="D11" s="20" t="s">
        <v>16</v>
      </c>
      <c r="E11" s="20"/>
      <c r="F11" s="20"/>
    </row>
    <row r="12" spans="1:6" ht="15">
      <c r="A12" s="20" t="s">
        <v>22</v>
      </c>
      <c r="B12" s="20">
        <v>10</v>
      </c>
      <c r="C12" s="21"/>
      <c r="D12" s="20" t="s">
        <v>23</v>
      </c>
      <c r="E12" s="20">
        <v>20</v>
      </c>
      <c r="F12" s="20"/>
    </row>
    <row r="13" spans="1:6" ht="15">
      <c r="A13" s="20" t="s">
        <v>24</v>
      </c>
      <c r="B13" s="20">
        <v>11</v>
      </c>
      <c r="C13" s="21"/>
      <c r="D13" s="20" t="s">
        <v>23</v>
      </c>
      <c r="E13" s="20">
        <v>20</v>
      </c>
      <c r="F13" s="20"/>
    </row>
    <row r="14" spans="1:6" ht="15">
      <c r="A14" s="20" t="s">
        <v>25</v>
      </c>
      <c r="B14" s="20">
        <v>12</v>
      </c>
      <c r="C14" s="21"/>
      <c r="D14" s="20" t="s">
        <v>23</v>
      </c>
      <c r="E14" s="20">
        <v>20</v>
      </c>
      <c r="F14" s="20"/>
    </row>
    <row r="15" spans="1:6" ht="15">
      <c r="A15" s="20" t="s">
        <v>26</v>
      </c>
      <c r="B15" s="20">
        <v>13</v>
      </c>
      <c r="C15" s="21"/>
      <c r="D15" s="20" t="s">
        <v>23</v>
      </c>
      <c r="E15" s="20">
        <v>20</v>
      </c>
      <c r="F15" s="20"/>
    </row>
    <row r="16" spans="1:6" ht="15">
      <c r="A16" s="20" t="s">
        <v>27</v>
      </c>
      <c r="B16" s="20">
        <v>14</v>
      </c>
      <c r="C16" s="21"/>
      <c r="D16" s="20" t="s">
        <v>23</v>
      </c>
      <c r="E16" s="20">
        <v>20</v>
      </c>
      <c r="F16" s="20"/>
    </row>
    <row r="17" spans="1:6" ht="15">
      <c r="A17" s="20" t="s">
        <v>28</v>
      </c>
      <c r="B17" s="20">
        <v>15</v>
      </c>
      <c r="C17" s="21"/>
      <c r="D17" s="20" t="s">
        <v>23</v>
      </c>
      <c r="E17" s="20">
        <v>20</v>
      </c>
      <c r="F17" s="20"/>
    </row>
    <row r="18" spans="1:6" ht="15">
      <c r="A18" s="20" t="s">
        <v>29</v>
      </c>
      <c r="B18" s="20">
        <v>16</v>
      </c>
      <c r="C18" s="21"/>
      <c r="D18" s="20" t="s">
        <v>23</v>
      </c>
      <c r="E18" s="20">
        <v>20</v>
      </c>
      <c r="F18" s="20"/>
    </row>
    <row r="19" spans="1:6" ht="15">
      <c r="A19" s="20" t="s">
        <v>30</v>
      </c>
      <c r="B19" s="20">
        <v>17</v>
      </c>
      <c r="C19" s="21"/>
      <c r="D19" s="20" t="s">
        <v>23</v>
      </c>
      <c r="E19" s="20">
        <v>20</v>
      </c>
      <c r="F19" s="20"/>
    </row>
    <row r="20" spans="1:6" ht="15">
      <c r="A20" s="20" t="s">
        <v>31</v>
      </c>
      <c r="B20" s="20">
        <v>18</v>
      </c>
      <c r="C20" s="21"/>
      <c r="D20" s="20" t="s">
        <v>23</v>
      </c>
      <c r="E20" s="20">
        <v>20</v>
      </c>
      <c r="F20" s="20"/>
    </row>
    <row r="21" spans="1:6" ht="15">
      <c r="A21" s="20" t="s">
        <v>32</v>
      </c>
      <c r="B21" s="20">
        <v>19</v>
      </c>
      <c r="C21" s="21"/>
      <c r="D21" s="20" t="s">
        <v>23</v>
      </c>
      <c r="E21" s="20">
        <v>20</v>
      </c>
      <c r="F21" s="20"/>
    </row>
    <row r="22" spans="1:6" ht="15">
      <c r="A22" s="20" t="s">
        <v>33</v>
      </c>
      <c r="B22" s="20">
        <v>20</v>
      </c>
      <c r="C22" s="21"/>
      <c r="D22" s="20" t="s">
        <v>23</v>
      </c>
      <c r="E22" s="20">
        <v>40</v>
      </c>
      <c r="F22" s="20"/>
    </row>
    <row r="23" spans="1:6" ht="15">
      <c r="A23" s="20" t="s">
        <v>34</v>
      </c>
      <c r="B23" s="20">
        <v>21</v>
      </c>
      <c r="C23" s="21"/>
      <c r="D23" s="20" t="s">
        <v>23</v>
      </c>
      <c r="E23" s="20">
        <v>40</v>
      </c>
      <c r="F23" s="20" t="s">
        <v>35</v>
      </c>
    </row>
    <row r="24" spans="1:6" ht="15">
      <c r="A24" s="22" t="s">
        <v>36</v>
      </c>
      <c r="B24" s="20">
        <v>22</v>
      </c>
      <c r="C24" s="21"/>
      <c r="D24" s="20" t="s">
        <v>23</v>
      </c>
      <c r="E24" s="20"/>
      <c r="F24" s="20"/>
    </row>
    <row r="25" spans="1:6" ht="15">
      <c r="A25" s="22" t="s">
        <v>36</v>
      </c>
      <c r="B25" s="20">
        <v>23</v>
      </c>
      <c r="C25" s="21"/>
      <c r="D25" s="20" t="s">
        <v>23</v>
      </c>
      <c r="E25" s="20"/>
      <c r="F25" s="20"/>
    </row>
    <row r="26" spans="1:6" ht="15">
      <c r="A26" s="20" t="s">
        <v>37</v>
      </c>
      <c r="B26" s="20">
        <v>24</v>
      </c>
      <c r="C26" s="21"/>
      <c r="D26" s="20" t="s">
        <v>23</v>
      </c>
      <c r="E26" s="20">
        <v>40</v>
      </c>
      <c r="F26" s="20" t="s">
        <v>38</v>
      </c>
    </row>
    <row r="27" spans="1:6" ht="15">
      <c r="A27" s="22" t="s">
        <v>36</v>
      </c>
      <c r="B27" s="20">
        <v>25</v>
      </c>
      <c r="C27" s="21"/>
      <c r="D27" s="20" t="s">
        <v>23</v>
      </c>
      <c r="E27" s="20"/>
      <c r="F27" s="20"/>
    </row>
    <row r="28" spans="1:6" ht="15">
      <c r="A28" s="22" t="s">
        <v>36</v>
      </c>
      <c r="B28" s="20">
        <v>26</v>
      </c>
      <c r="C28" s="21"/>
      <c r="D28" s="20" t="s">
        <v>23</v>
      </c>
      <c r="E28" s="20"/>
      <c r="F28" s="20"/>
    </row>
    <row r="29" spans="1:6" ht="15">
      <c r="A29" s="22" t="s">
        <v>36</v>
      </c>
      <c r="B29" s="20">
        <v>27</v>
      </c>
      <c r="C29" s="21"/>
      <c r="D29" s="20" t="s">
        <v>23</v>
      </c>
      <c r="E29" s="20"/>
      <c r="F29" s="20"/>
    </row>
    <row r="30" spans="1:6" ht="15">
      <c r="A30" s="23" t="s">
        <v>39</v>
      </c>
      <c r="B30" s="20">
        <v>28</v>
      </c>
      <c r="C30" s="21"/>
      <c r="D30" s="20" t="s">
        <v>23</v>
      </c>
      <c r="E30" s="20">
        <v>40</v>
      </c>
      <c r="F30" s="20" t="s">
        <v>40</v>
      </c>
    </row>
    <row r="31" spans="1:6" ht="15">
      <c r="A31" s="22" t="s">
        <v>36</v>
      </c>
      <c r="B31" s="20">
        <v>29</v>
      </c>
      <c r="C31" s="21"/>
      <c r="D31" s="20" t="s">
        <v>23</v>
      </c>
      <c r="E31" s="20"/>
      <c r="F31" s="20"/>
    </row>
    <row r="32" spans="1:6" ht="15">
      <c r="A32" s="24" t="s">
        <v>41</v>
      </c>
      <c r="B32" s="20">
        <v>30</v>
      </c>
      <c r="C32" s="21"/>
      <c r="D32" s="20" t="s">
        <v>23</v>
      </c>
      <c r="E32" s="20">
        <v>40</v>
      </c>
      <c r="F32" s="20" t="s">
        <v>42</v>
      </c>
    </row>
    <row r="33" spans="1:6" ht="15">
      <c r="A33" s="22" t="s">
        <v>36</v>
      </c>
      <c r="B33" s="20">
        <v>31</v>
      </c>
      <c r="C33" s="21"/>
      <c r="D33" s="20" t="s">
        <v>23</v>
      </c>
      <c r="E33" s="20"/>
      <c r="F33" s="20"/>
    </row>
    <row r="34" spans="1:6" ht="15">
      <c r="A34" s="25" t="s">
        <v>36</v>
      </c>
      <c r="B34" s="20">
        <v>32</v>
      </c>
      <c r="C34" s="21"/>
      <c r="D34" s="20" t="s">
        <v>23</v>
      </c>
      <c r="E34" s="20"/>
      <c r="F34" s="20"/>
    </row>
    <row r="35" spans="1:6" ht="15">
      <c r="A35" s="24" t="s">
        <v>43</v>
      </c>
      <c r="B35" s="20">
        <v>33</v>
      </c>
      <c r="C35" s="21"/>
      <c r="D35" s="20" t="s">
        <v>23</v>
      </c>
      <c r="E35" s="20">
        <v>40</v>
      </c>
      <c r="F35" s="20" t="s">
        <v>44</v>
      </c>
    </row>
    <row r="36" spans="1:6" ht="15">
      <c r="A36" s="25" t="s">
        <v>36</v>
      </c>
      <c r="B36" s="20">
        <v>34</v>
      </c>
      <c r="C36" s="21"/>
      <c r="D36" s="20" t="s">
        <v>23</v>
      </c>
      <c r="E36" s="20"/>
      <c r="F36" s="20"/>
    </row>
    <row r="37" spans="1:6" ht="15">
      <c r="A37" s="25" t="s">
        <v>36</v>
      </c>
      <c r="B37" s="20">
        <v>35</v>
      </c>
      <c r="C37" s="21"/>
      <c r="D37" s="20" t="s">
        <v>23</v>
      </c>
      <c r="E37" s="20"/>
      <c r="F37" s="20"/>
    </row>
    <row r="38" spans="1:6" ht="15">
      <c r="A38" s="25" t="s">
        <v>36</v>
      </c>
      <c r="B38" s="20">
        <v>36</v>
      </c>
      <c r="C38" s="21"/>
      <c r="D38" s="20" t="s">
        <v>23</v>
      </c>
      <c r="E38" s="20"/>
      <c r="F38" s="20"/>
    </row>
    <row r="39" spans="1:6" ht="15">
      <c r="A39" s="25" t="s">
        <v>36</v>
      </c>
      <c r="B39" s="20">
        <v>37</v>
      </c>
      <c r="C39" s="21"/>
      <c r="D39" s="20" t="s">
        <v>23</v>
      </c>
      <c r="E39" s="20"/>
      <c r="F39" s="20"/>
    </row>
    <row r="40" spans="1:6" ht="15">
      <c r="A40" s="24" t="s">
        <v>45</v>
      </c>
      <c r="B40" s="20">
        <v>38</v>
      </c>
      <c r="C40" s="21"/>
      <c r="D40" s="20" t="s">
        <v>23</v>
      </c>
      <c r="E40" s="20">
        <v>40</v>
      </c>
      <c r="F40" s="20"/>
    </row>
    <row r="41" spans="1:6" ht="15">
      <c r="A41" s="25" t="s">
        <v>36</v>
      </c>
      <c r="B41" s="20">
        <v>39</v>
      </c>
      <c r="C41" s="21"/>
      <c r="D41" s="20" t="s">
        <v>23</v>
      </c>
      <c r="E41" s="20"/>
      <c r="F41" s="20"/>
    </row>
    <row r="42" spans="1:6" ht="15">
      <c r="A42" s="24" t="s">
        <v>46</v>
      </c>
      <c r="B42" s="20">
        <v>40</v>
      </c>
      <c r="C42" s="21"/>
      <c r="D42" s="20" t="s">
        <v>23</v>
      </c>
      <c r="E42" s="20">
        <v>40</v>
      </c>
      <c r="F42" s="20"/>
    </row>
    <row r="43" spans="1:6" ht="15">
      <c r="A43" s="25" t="s">
        <v>36</v>
      </c>
      <c r="B43" s="20">
        <v>41</v>
      </c>
      <c r="C43" s="21"/>
      <c r="D43" s="20" t="s">
        <v>23</v>
      </c>
      <c r="E43" s="20"/>
      <c r="F43" s="20"/>
    </row>
    <row r="44" spans="1:6" ht="15">
      <c r="A44" s="24" t="s">
        <v>47</v>
      </c>
      <c r="B44" s="20">
        <v>42</v>
      </c>
      <c r="C44" s="21"/>
      <c r="D44" s="20" t="s">
        <v>23</v>
      </c>
      <c r="E44" s="20">
        <v>40</v>
      </c>
      <c r="F44" s="20"/>
    </row>
    <row r="45" spans="1:6" ht="15">
      <c r="A45" s="25" t="s">
        <v>36</v>
      </c>
      <c r="B45" s="20">
        <v>43</v>
      </c>
      <c r="C45" s="21"/>
      <c r="D45" s="20" t="s">
        <v>23</v>
      </c>
      <c r="E45" s="20"/>
      <c r="F45" s="20"/>
    </row>
    <row r="46" spans="1:6" ht="15">
      <c r="A46" s="24" t="s">
        <v>48</v>
      </c>
      <c r="B46" s="20">
        <v>44</v>
      </c>
      <c r="C46" s="21"/>
      <c r="D46" s="20" t="s">
        <v>23</v>
      </c>
      <c r="E46" s="20">
        <v>40</v>
      </c>
      <c r="F46" s="20"/>
    </row>
    <row r="47" spans="1:6" ht="15">
      <c r="A47" s="25" t="s">
        <v>36</v>
      </c>
      <c r="B47" s="20">
        <v>45</v>
      </c>
      <c r="C47" s="21"/>
      <c r="D47" s="20" t="s">
        <v>23</v>
      </c>
      <c r="E47" s="20"/>
      <c r="F47" s="20"/>
    </row>
    <row r="48" spans="1:6" ht="15">
      <c r="A48" s="24" t="s">
        <v>49</v>
      </c>
      <c r="B48" s="20">
        <v>46</v>
      </c>
      <c r="C48" s="21"/>
      <c r="D48" s="20" t="s">
        <v>23</v>
      </c>
      <c r="E48" s="20">
        <v>40</v>
      </c>
      <c r="F48" s="20" t="s">
        <v>50</v>
      </c>
    </row>
    <row r="49" spans="1:6" ht="15">
      <c r="A49" s="25" t="s">
        <v>36</v>
      </c>
      <c r="B49" s="20">
        <v>47</v>
      </c>
      <c r="C49" s="21"/>
      <c r="D49" s="20" t="s">
        <v>23</v>
      </c>
      <c r="E49" s="20"/>
      <c r="F49" s="20"/>
    </row>
    <row r="50" spans="1:6" ht="15">
      <c r="A50" s="26" t="s">
        <v>36</v>
      </c>
      <c r="B50" s="27">
        <v>48</v>
      </c>
      <c r="C50" s="28"/>
      <c r="D50" s="27" t="s">
        <v>23</v>
      </c>
      <c r="E50" s="27"/>
      <c r="F50" s="27"/>
    </row>
    <row r="51" spans="1:6" ht="15">
      <c r="A51" s="24" t="s">
        <v>51</v>
      </c>
      <c r="B51" s="20">
        <v>49</v>
      </c>
      <c r="C51" s="21"/>
      <c r="D51" s="20" t="s">
        <v>23</v>
      </c>
      <c r="E51" s="20">
        <v>40</v>
      </c>
      <c r="F51" s="20" t="s">
        <v>52</v>
      </c>
    </row>
    <row r="52" spans="1:6" ht="15">
      <c r="A52" s="25" t="s">
        <v>36</v>
      </c>
      <c r="B52" s="20">
        <v>50</v>
      </c>
      <c r="C52" s="21"/>
      <c r="D52" s="20" t="s">
        <v>23</v>
      </c>
      <c r="E52" s="20"/>
      <c r="F52" s="20"/>
    </row>
    <row r="53" spans="1:6" ht="15">
      <c r="A53" s="25" t="s">
        <v>36</v>
      </c>
      <c r="B53" s="20">
        <v>51</v>
      </c>
      <c r="C53" s="21"/>
      <c r="D53" s="20" t="s">
        <v>23</v>
      </c>
      <c r="E53" s="20"/>
      <c r="F53" s="20"/>
    </row>
    <row r="54" spans="1:6" ht="15">
      <c r="A54" s="24" t="s">
        <v>53</v>
      </c>
      <c r="B54" s="20">
        <v>52</v>
      </c>
      <c r="C54" s="21"/>
      <c r="D54" s="20" t="s">
        <v>23</v>
      </c>
      <c r="E54" s="20">
        <v>40</v>
      </c>
      <c r="F54" s="20" t="s">
        <v>54</v>
      </c>
    </row>
    <row r="55" spans="1:6" ht="15">
      <c r="A55" s="25" t="s">
        <v>36</v>
      </c>
      <c r="B55" s="20">
        <v>53</v>
      </c>
      <c r="C55" s="21"/>
      <c r="D55" s="20" t="s">
        <v>23</v>
      </c>
      <c r="E55" s="20"/>
      <c r="F55" s="20"/>
    </row>
    <row r="56" spans="1:6" ht="15">
      <c r="A56" s="25" t="s">
        <v>36</v>
      </c>
      <c r="B56" s="20">
        <v>54</v>
      </c>
      <c r="C56" s="21"/>
      <c r="D56" s="20" t="s">
        <v>23</v>
      </c>
      <c r="E56" s="20"/>
      <c r="F56" s="20"/>
    </row>
    <row r="57" spans="1:6" ht="15">
      <c r="A57" s="24" t="s">
        <v>55</v>
      </c>
      <c r="B57" s="20">
        <v>55</v>
      </c>
      <c r="C57" s="21"/>
      <c r="D57" s="20" t="s">
        <v>23</v>
      </c>
      <c r="E57" s="20">
        <v>40</v>
      </c>
      <c r="F57" s="20"/>
    </row>
    <row r="58" spans="1:6" ht="15">
      <c r="A58" s="24" t="s">
        <v>56</v>
      </c>
      <c r="B58" s="20">
        <v>56</v>
      </c>
      <c r="C58" s="21"/>
      <c r="D58" s="20" t="s">
        <v>23</v>
      </c>
      <c r="E58" s="20">
        <v>40</v>
      </c>
      <c r="F58" s="20"/>
    </row>
    <row r="59" spans="1:6" ht="15">
      <c r="A59" s="25" t="s">
        <v>36</v>
      </c>
      <c r="B59" s="20">
        <v>57</v>
      </c>
      <c r="C59" s="21"/>
      <c r="D59" s="20" t="s">
        <v>23</v>
      </c>
      <c r="E59" s="20"/>
      <c r="F59" s="20"/>
    </row>
    <row r="60" spans="1:6" ht="15">
      <c r="A60" s="24" t="s">
        <v>57</v>
      </c>
      <c r="B60" s="20">
        <v>58</v>
      </c>
      <c r="C60" s="21"/>
      <c r="D60" s="20" t="s">
        <v>23</v>
      </c>
      <c r="E60" s="20">
        <v>40</v>
      </c>
      <c r="F60" s="20"/>
    </row>
    <row r="61" spans="1:6" ht="15">
      <c r="A61" s="25" t="s">
        <v>36</v>
      </c>
      <c r="B61" s="20">
        <v>59</v>
      </c>
      <c r="C61" s="21"/>
      <c r="D61" s="20" t="s">
        <v>23</v>
      </c>
      <c r="E61" s="20"/>
      <c r="F61" s="20"/>
    </row>
    <row r="62" spans="1:6" ht="15">
      <c r="A62" s="24" t="s">
        <v>58</v>
      </c>
      <c r="B62" s="20">
        <v>60</v>
      </c>
      <c r="C62" s="21"/>
      <c r="D62" s="20" t="s">
        <v>23</v>
      </c>
      <c r="E62" s="20">
        <v>40</v>
      </c>
      <c r="F62" s="20" t="s">
        <v>59</v>
      </c>
    </row>
    <row r="63" spans="1:6" ht="15">
      <c r="A63" s="25" t="s">
        <v>36</v>
      </c>
      <c r="B63" s="20">
        <v>61</v>
      </c>
      <c r="C63" s="21"/>
      <c r="D63" s="20" t="s">
        <v>23</v>
      </c>
      <c r="E63" s="20"/>
      <c r="F63" s="20"/>
    </row>
    <row r="64" spans="1:6" ht="15">
      <c r="A64" s="25" t="s">
        <v>36</v>
      </c>
      <c r="B64" s="20">
        <v>62</v>
      </c>
      <c r="C64" s="21"/>
      <c r="D64" s="20" t="s">
        <v>23</v>
      </c>
      <c r="E64" s="20"/>
      <c r="F64" s="20"/>
    </row>
    <row r="65" spans="1:6" ht="15">
      <c r="A65" s="24" t="s">
        <v>60</v>
      </c>
      <c r="B65" s="20">
        <v>63</v>
      </c>
      <c r="C65" s="21"/>
      <c r="D65" s="20" t="s">
        <v>23</v>
      </c>
      <c r="E65" s="20">
        <v>40</v>
      </c>
      <c r="F65" s="20" t="s">
        <v>61</v>
      </c>
    </row>
    <row r="66" spans="1:6" ht="15">
      <c r="A66" s="25" t="s">
        <v>36</v>
      </c>
      <c r="B66" s="20">
        <v>64</v>
      </c>
      <c r="C66" s="21"/>
      <c r="D66" s="20" t="s">
        <v>23</v>
      </c>
      <c r="E66" s="20"/>
      <c r="F66" s="20"/>
    </row>
    <row r="67" spans="1:6" ht="15">
      <c r="A67" s="25" t="s">
        <v>36</v>
      </c>
      <c r="B67" s="20">
        <v>65</v>
      </c>
      <c r="C67" s="21"/>
      <c r="D67" s="20" t="s">
        <v>23</v>
      </c>
      <c r="E67" s="20"/>
      <c r="F67" s="20"/>
    </row>
    <row r="68" spans="1:6" ht="15">
      <c r="A68" s="24" t="s">
        <v>62</v>
      </c>
      <c r="B68" s="20">
        <v>66</v>
      </c>
      <c r="C68" s="21"/>
      <c r="D68" s="20" t="s">
        <v>23</v>
      </c>
      <c r="E68" s="20">
        <v>40</v>
      </c>
      <c r="F68" s="20"/>
    </row>
    <row r="69" spans="1:6" ht="15">
      <c r="A69" s="25" t="s">
        <v>36</v>
      </c>
      <c r="B69" s="20">
        <v>67</v>
      </c>
      <c r="C69" s="21"/>
      <c r="D69" s="20" t="s">
        <v>23</v>
      </c>
      <c r="E69" s="20"/>
      <c r="F69" s="20"/>
    </row>
    <row r="70" spans="1:6" ht="15">
      <c r="A70" s="24" t="s">
        <v>63</v>
      </c>
      <c r="B70" s="20">
        <v>68</v>
      </c>
      <c r="C70" s="21"/>
      <c r="D70" s="20" t="s">
        <v>23</v>
      </c>
      <c r="E70" s="20">
        <v>40</v>
      </c>
      <c r="F70" s="20"/>
    </row>
    <row r="71" spans="1:6" ht="15">
      <c r="A71" s="25" t="s">
        <v>36</v>
      </c>
      <c r="B71" s="20">
        <v>69</v>
      </c>
      <c r="C71" s="21"/>
      <c r="D71" s="20" t="s">
        <v>23</v>
      </c>
      <c r="E71" s="20"/>
      <c r="F71" s="20"/>
    </row>
    <row r="72" spans="1:6" ht="15">
      <c r="A72" s="24" t="s">
        <v>64</v>
      </c>
      <c r="B72" s="20">
        <v>70</v>
      </c>
      <c r="C72" s="21"/>
      <c r="D72" s="20" t="s">
        <v>23</v>
      </c>
      <c r="E72" s="20">
        <v>40</v>
      </c>
      <c r="F72" s="20" t="s">
        <v>65</v>
      </c>
    </row>
    <row r="73" spans="1:6" ht="15">
      <c r="A73" s="25" t="s">
        <v>36</v>
      </c>
      <c r="B73" s="20">
        <v>71</v>
      </c>
      <c r="C73" s="21"/>
      <c r="D73" s="20" t="s">
        <v>23</v>
      </c>
      <c r="E73" s="20"/>
      <c r="F73" s="20"/>
    </row>
    <row r="74" spans="1:6" ht="15">
      <c r="A74" s="25" t="s">
        <v>36</v>
      </c>
      <c r="B74" s="20">
        <v>72</v>
      </c>
      <c r="C74" s="21"/>
      <c r="D74" s="20" t="s">
        <v>23</v>
      </c>
      <c r="E74" s="20"/>
      <c r="F74" s="20"/>
    </row>
    <row r="75" spans="1:6" ht="15">
      <c r="A75" s="25" t="s">
        <v>36</v>
      </c>
      <c r="B75" s="20">
        <v>73</v>
      </c>
      <c r="C75" s="21"/>
      <c r="D75" s="20" t="s">
        <v>23</v>
      </c>
      <c r="E75" s="20"/>
      <c r="F75" s="20"/>
    </row>
    <row r="76" spans="1:6" ht="15">
      <c r="A76" s="25" t="s">
        <v>36</v>
      </c>
      <c r="B76" s="20">
        <v>74</v>
      </c>
      <c r="C76" s="21"/>
      <c r="D76" s="20" t="s">
        <v>23</v>
      </c>
      <c r="E76" s="20"/>
      <c r="F76" s="20"/>
    </row>
    <row r="77" spans="1:6" ht="15">
      <c r="A77" s="25" t="s">
        <v>36</v>
      </c>
      <c r="B77" s="20">
        <v>75</v>
      </c>
      <c r="C77" s="21"/>
      <c r="D77" s="20" t="s">
        <v>23</v>
      </c>
      <c r="E77" s="20"/>
      <c r="F77" s="20"/>
    </row>
    <row r="78" spans="1:6" ht="15">
      <c r="A78" s="25" t="s">
        <v>36</v>
      </c>
      <c r="B78" s="20">
        <v>76</v>
      </c>
      <c r="C78" s="21"/>
      <c r="D78" s="20" t="s">
        <v>23</v>
      </c>
      <c r="E78" s="20"/>
      <c r="F78" s="20"/>
    </row>
    <row r="79" spans="1:6" ht="15">
      <c r="A79" s="25" t="s">
        <v>36</v>
      </c>
      <c r="B79" s="20">
        <v>77</v>
      </c>
      <c r="C79" s="21"/>
      <c r="D79" s="20" t="s">
        <v>23</v>
      </c>
      <c r="E79" s="20"/>
      <c r="F79" s="20"/>
    </row>
    <row r="80" spans="1:6" ht="15">
      <c r="A80" s="25" t="s">
        <v>36</v>
      </c>
      <c r="B80" s="20">
        <v>78</v>
      </c>
      <c r="C80" s="21"/>
      <c r="D80" s="20" t="s">
        <v>23</v>
      </c>
      <c r="E80" s="20"/>
      <c r="F80" s="20"/>
    </row>
    <row r="81" spans="1:6" ht="15">
      <c r="A81" s="25" t="s">
        <v>36</v>
      </c>
      <c r="B81" s="20">
        <v>79</v>
      </c>
      <c r="C81" s="21"/>
      <c r="D81" s="20" t="s">
        <v>23</v>
      </c>
      <c r="E81" s="20"/>
      <c r="F81" s="20"/>
    </row>
    <row r="82" spans="1:6" ht="15">
      <c r="A82" s="24" t="s">
        <v>66</v>
      </c>
      <c r="B82" s="20">
        <v>80</v>
      </c>
      <c r="C82" s="21"/>
      <c r="D82" s="20" t="s">
        <v>67</v>
      </c>
      <c r="E82" s="20">
        <v>40</v>
      </c>
      <c r="F82" s="20"/>
    </row>
    <row r="83" spans="1:6" ht="15">
      <c r="A83" s="24" t="s">
        <v>68</v>
      </c>
      <c r="B83" s="20">
        <v>81</v>
      </c>
      <c r="C83" s="21"/>
      <c r="D83" s="20" t="s">
        <v>67</v>
      </c>
      <c r="E83" s="20">
        <v>40</v>
      </c>
      <c r="F83" s="20"/>
    </row>
    <row r="84" spans="1:6" ht="15">
      <c r="A84" s="24" t="s">
        <v>69</v>
      </c>
      <c r="B84" s="20">
        <v>82</v>
      </c>
      <c r="C84" s="21"/>
      <c r="D84" s="20" t="s">
        <v>67</v>
      </c>
      <c r="E84" s="20">
        <v>40</v>
      </c>
      <c r="F84" s="20"/>
    </row>
    <row r="85" spans="1:6" ht="15">
      <c r="A85" s="25" t="s">
        <v>36</v>
      </c>
      <c r="B85" s="20">
        <v>83</v>
      </c>
      <c r="C85" s="21"/>
      <c r="D85" s="20" t="s">
        <v>67</v>
      </c>
      <c r="E85" s="20"/>
      <c r="F85" s="20"/>
    </row>
    <row r="86" spans="1:6" ht="15">
      <c r="A86" s="24" t="s">
        <v>70</v>
      </c>
      <c r="B86" s="20">
        <v>84</v>
      </c>
      <c r="C86" s="21"/>
      <c r="D86" s="20" t="s">
        <v>67</v>
      </c>
      <c r="E86" s="20">
        <v>40</v>
      </c>
      <c r="F86" s="20"/>
    </row>
    <row r="87" spans="1:6" ht="15">
      <c r="A87" s="29" t="s">
        <v>71</v>
      </c>
      <c r="B87" s="20">
        <v>85</v>
      </c>
      <c r="C87" s="21"/>
      <c r="D87" s="20" t="s">
        <v>67</v>
      </c>
      <c r="E87" s="20">
        <v>40</v>
      </c>
      <c r="F87" s="20"/>
    </row>
    <row r="88" spans="1:6" ht="15">
      <c r="A88" s="24" t="s">
        <v>72</v>
      </c>
      <c r="B88" s="20">
        <v>86</v>
      </c>
      <c r="C88" s="21"/>
      <c r="D88" s="20" t="s">
        <v>67</v>
      </c>
      <c r="E88" s="20">
        <v>40</v>
      </c>
      <c r="F88" s="20"/>
    </row>
    <row r="89" spans="1:6" ht="15">
      <c r="A89" s="24" t="s">
        <v>73</v>
      </c>
      <c r="B89" s="20">
        <v>87</v>
      </c>
      <c r="C89" s="21"/>
      <c r="D89" s="20" t="s">
        <v>67</v>
      </c>
      <c r="E89" s="20">
        <v>40</v>
      </c>
      <c r="F89" s="20" t="s">
        <v>74</v>
      </c>
    </row>
    <row r="90" spans="1:6" ht="15">
      <c r="A90" s="24" t="s">
        <v>75</v>
      </c>
      <c r="B90" s="20">
        <v>88</v>
      </c>
      <c r="C90" s="21"/>
      <c r="D90" s="20" t="s">
        <v>67</v>
      </c>
      <c r="E90" s="20">
        <v>40</v>
      </c>
      <c r="F90" s="20" t="s">
        <v>76</v>
      </c>
    </row>
    <row r="91" spans="1:6" ht="15">
      <c r="A91" s="29" t="s">
        <v>77</v>
      </c>
      <c r="B91" s="20">
        <v>89</v>
      </c>
      <c r="C91" s="21"/>
      <c r="D91" s="20" t="s">
        <v>67</v>
      </c>
      <c r="E91" s="20">
        <v>40</v>
      </c>
      <c r="F91" s="20"/>
    </row>
    <row r="92" spans="1:6" ht="15">
      <c r="A92" s="24" t="s">
        <v>78</v>
      </c>
      <c r="B92" s="20">
        <v>90</v>
      </c>
      <c r="C92" s="21"/>
      <c r="D92" s="20" t="s">
        <v>67</v>
      </c>
      <c r="E92" s="20">
        <v>40</v>
      </c>
      <c r="F92" s="20" t="s">
        <v>79</v>
      </c>
    </row>
    <row r="93" spans="1:6" ht="15">
      <c r="A93" s="24" t="s">
        <v>80</v>
      </c>
      <c r="B93" s="20">
        <v>91</v>
      </c>
      <c r="C93" s="21"/>
      <c r="D93" s="20" t="s">
        <v>67</v>
      </c>
      <c r="E93" s="20">
        <v>40</v>
      </c>
      <c r="F93" s="20" t="s">
        <v>81</v>
      </c>
    </row>
    <row r="94" spans="1:6" ht="15">
      <c r="A94" s="24" t="s">
        <v>82</v>
      </c>
      <c r="B94" s="20">
        <v>92</v>
      </c>
      <c r="C94" s="21"/>
      <c r="D94" s="20" t="s">
        <v>67</v>
      </c>
      <c r="E94" s="20">
        <v>40</v>
      </c>
      <c r="F94" s="20" t="s">
        <v>83</v>
      </c>
    </row>
    <row r="95" spans="1:6" ht="15">
      <c r="A95" s="22" t="s">
        <v>36</v>
      </c>
      <c r="B95" s="20">
        <v>93</v>
      </c>
      <c r="C95" s="21"/>
      <c r="D95" s="20" t="s">
        <v>67</v>
      </c>
      <c r="E95" s="20"/>
      <c r="F95" s="20"/>
    </row>
    <row r="96" spans="1:6" ht="15">
      <c r="A96" s="22" t="s">
        <v>36</v>
      </c>
      <c r="B96" s="20">
        <v>94</v>
      </c>
      <c r="C96" s="21"/>
      <c r="D96" s="20" t="s">
        <v>67</v>
      </c>
      <c r="E96" s="20"/>
      <c r="F96" s="20"/>
    </row>
    <row r="97" spans="1:6" ht="15">
      <c r="A97" s="22" t="s">
        <v>36</v>
      </c>
      <c r="B97" s="20">
        <v>95</v>
      </c>
      <c r="C97" s="21"/>
      <c r="D97" s="20" t="s">
        <v>67</v>
      </c>
      <c r="E97" s="20"/>
      <c r="F97" s="20"/>
    </row>
    <row r="98" spans="1:6" ht="15">
      <c r="A98" s="26" t="s">
        <v>36</v>
      </c>
      <c r="B98" s="27">
        <v>96</v>
      </c>
      <c r="C98" s="28"/>
      <c r="D98" s="27" t="s">
        <v>67</v>
      </c>
      <c r="E98" s="27"/>
      <c r="F98" s="27"/>
    </row>
    <row r="99" spans="1:6" ht="15">
      <c r="A99" s="22" t="s">
        <v>36</v>
      </c>
      <c r="B99" s="20">
        <v>97</v>
      </c>
      <c r="C99" s="21"/>
      <c r="D99" s="20" t="s">
        <v>67</v>
      </c>
      <c r="E99" s="20"/>
      <c r="F99" s="20"/>
    </row>
    <row r="100" spans="1:6" ht="15">
      <c r="A100" s="22" t="s">
        <v>36</v>
      </c>
      <c r="B100" s="20">
        <v>98</v>
      </c>
      <c r="C100" s="21"/>
      <c r="D100" s="20" t="s">
        <v>67</v>
      </c>
      <c r="E100" s="20"/>
      <c r="F100" s="20"/>
    </row>
    <row r="101" spans="1:6" ht="15">
      <c r="A101" s="22" t="s">
        <v>36</v>
      </c>
      <c r="B101" s="20">
        <v>99</v>
      </c>
      <c r="C101" s="21"/>
      <c r="D101" s="20" t="s">
        <v>67</v>
      </c>
      <c r="E101" s="20"/>
      <c r="F101" s="20"/>
    </row>
    <row r="102" spans="1:6" ht="15">
      <c r="A102" s="20" t="s">
        <v>84</v>
      </c>
      <c r="B102" s="20">
        <v>100</v>
      </c>
      <c r="C102" s="21"/>
      <c r="D102" s="20" t="s">
        <v>85</v>
      </c>
      <c r="E102" s="20">
        <v>250</v>
      </c>
      <c r="F102" s="20"/>
    </row>
    <row r="103" spans="1:6" ht="15">
      <c r="A103" s="20" t="s">
        <v>86</v>
      </c>
      <c r="B103" s="20">
        <v>101</v>
      </c>
      <c r="C103" s="21"/>
      <c r="D103" s="20" t="s">
        <v>85</v>
      </c>
      <c r="E103" s="20">
        <v>600</v>
      </c>
      <c r="F103" s="20"/>
    </row>
    <row r="104" spans="1:6" ht="15">
      <c r="A104" s="20" t="s">
        <v>87</v>
      </c>
      <c r="B104" s="20">
        <v>102</v>
      </c>
      <c r="C104" s="21"/>
      <c r="D104" s="20" t="s">
        <v>85</v>
      </c>
      <c r="E104" s="20">
        <v>600</v>
      </c>
      <c r="F104" s="20"/>
    </row>
    <row r="105" spans="1:6" ht="15">
      <c r="A105" s="20" t="s">
        <v>88</v>
      </c>
      <c r="B105" s="20">
        <v>103</v>
      </c>
      <c r="C105" s="21"/>
      <c r="D105" s="20" t="s">
        <v>85</v>
      </c>
      <c r="E105" s="20">
        <v>250</v>
      </c>
      <c r="F105" s="20"/>
    </row>
    <row r="106" spans="1:6" ht="15">
      <c r="A106" s="20" t="s">
        <v>89</v>
      </c>
      <c r="B106" s="20">
        <v>104</v>
      </c>
      <c r="C106" s="21"/>
      <c r="D106" s="20" t="s">
        <v>85</v>
      </c>
      <c r="E106" s="20">
        <v>330</v>
      </c>
      <c r="F106" s="20"/>
    </row>
    <row r="107" spans="1:6" ht="15">
      <c r="A107" s="22" t="s">
        <v>36</v>
      </c>
      <c r="B107" s="20">
        <v>105</v>
      </c>
      <c r="C107" s="21"/>
      <c r="D107" s="20" t="s">
        <v>85</v>
      </c>
      <c r="E107" s="20"/>
      <c r="F107" s="20"/>
    </row>
    <row r="108" spans="1:6" ht="15">
      <c r="A108" s="22" t="s">
        <v>36</v>
      </c>
      <c r="B108" s="20">
        <v>106</v>
      </c>
      <c r="C108" s="21"/>
      <c r="D108" s="20" t="s">
        <v>85</v>
      </c>
      <c r="E108" s="20"/>
      <c r="F108" s="20"/>
    </row>
    <row r="109" spans="1:6" ht="15">
      <c r="A109" s="22" t="s">
        <v>36</v>
      </c>
      <c r="B109" s="20">
        <v>107</v>
      </c>
      <c r="C109" s="21"/>
      <c r="D109" s="20" t="s">
        <v>85</v>
      </c>
      <c r="E109" s="20"/>
      <c r="F109" s="20"/>
    </row>
    <row r="110" spans="1:6" ht="15">
      <c r="A110" s="22" t="s">
        <v>36</v>
      </c>
      <c r="B110" s="20">
        <v>108</v>
      </c>
      <c r="C110" s="21"/>
      <c r="D110" s="20" t="s">
        <v>85</v>
      </c>
      <c r="E110" s="20"/>
      <c r="F110" s="20"/>
    </row>
    <row r="111" spans="1:6" ht="15">
      <c r="A111" s="22" t="s">
        <v>36</v>
      </c>
      <c r="B111" s="20">
        <v>109</v>
      </c>
      <c r="C111" s="21"/>
      <c r="D111" s="20" t="s">
        <v>85</v>
      </c>
      <c r="E111" s="20"/>
      <c r="F111" s="20"/>
    </row>
    <row r="112" spans="1:6" ht="15">
      <c r="A112" s="20" t="s">
        <v>90</v>
      </c>
      <c r="B112" s="20">
        <v>110</v>
      </c>
      <c r="C112" s="21"/>
      <c r="D112" s="20" t="s">
        <v>91</v>
      </c>
      <c r="E112" s="20">
        <v>128</v>
      </c>
      <c r="F112" s="20"/>
    </row>
    <row r="113" spans="1:6" ht="15">
      <c r="A113" s="20" t="s">
        <v>92</v>
      </c>
      <c r="B113" s="20">
        <v>111</v>
      </c>
      <c r="C113" s="21"/>
      <c r="D113" s="20" t="s">
        <v>91</v>
      </c>
      <c r="E113" s="20">
        <v>152</v>
      </c>
      <c r="F113" s="20"/>
    </row>
    <row r="114" spans="1:6" ht="15">
      <c r="A114" s="22" t="s">
        <v>36</v>
      </c>
      <c r="B114" s="20">
        <v>112</v>
      </c>
      <c r="C114" s="21"/>
      <c r="D114" s="20" t="s">
        <v>91</v>
      </c>
      <c r="E114" s="20"/>
      <c r="F114" s="20"/>
    </row>
    <row r="115" spans="1:6" ht="15">
      <c r="A115" s="22" t="s">
        <v>36</v>
      </c>
      <c r="B115" s="20">
        <v>113</v>
      </c>
      <c r="C115" s="21"/>
      <c r="D115" s="20" t="s">
        <v>91</v>
      </c>
      <c r="E115" s="20"/>
      <c r="F115" s="20"/>
    </row>
    <row r="116" spans="1:6" ht="15">
      <c r="A116" s="22" t="s">
        <v>36</v>
      </c>
      <c r="B116" s="20">
        <v>114</v>
      </c>
      <c r="C116" s="21"/>
      <c r="D116" s="20" t="s">
        <v>91</v>
      </c>
      <c r="E116" s="20"/>
      <c r="F116" s="20"/>
    </row>
    <row r="117" spans="1:6" ht="15">
      <c r="A117" s="22" t="s">
        <v>36</v>
      </c>
      <c r="B117" s="20">
        <v>115</v>
      </c>
      <c r="C117" s="21"/>
      <c r="D117" s="20" t="s">
        <v>91</v>
      </c>
      <c r="E117" s="20"/>
      <c r="F117" s="20"/>
    </row>
    <row r="118" spans="1:6" ht="15">
      <c r="A118" s="22" t="s">
        <v>36</v>
      </c>
      <c r="B118" s="20">
        <v>116</v>
      </c>
      <c r="C118" s="21"/>
      <c r="D118" s="20" t="s">
        <v>91</v>
      </c>
      <c r="E118" s="20"/>
      <c r="F118" s="20"/>
    </row>
    <row r="119" spans="1:6" ht="15">
      <c r="A119" s="22" t="s">
        <v>36</v>
      </c>
      <c r="B119" s="20">
        <v>117</v>
      </c>
      <c r="C119" s="21"/>
      <c r="D119" s="20" t="s">
        <v>91</v>
      </c>
      <c r="E119" s="20"/>
      <c r="F119" s="20"/>
    </row>
    <row r="120" spans="1:6" ht="15">
      <c r="A120" s="22" t="s">
        <v>36</v>
      </c>
      <c r="B120" s="20">
        <v>118</v>
      </c>
      <c r="C120" s="21"/>
      <c r="D120" s="20" t="s">
        <v>91</v>
      </c>
      <c r="E120" s="20"/>
      <c r="F120" s="20"/>
    </row>
    <row r="121" spans="1:6" ht="15">
      <c r="A121" s="22" t="s">
        <v>36</v>
      </c>
      <c r="B121" s="20">
        <v>119</v>
      </c>
      <c r="C121" s="21"/>
      <c r="D121" s="20" t="s">
        <v>91</v>
      </c>
      <c r="E121" s="20"/>
      <c r="F121" s="20"/>
    </row>
    <row r="122" spans="1:6" ht="15">
      <c r="A122" s="20" t="s">
        <v>93</v>
      </c>
      <c r="B122" s="20">
        <v>120</v>
      </c>
      <c r="C122" s="21"/>
      <c r="D122" s="20" t="s">
        <v>94</v>
      </c>
      <c r="E122" s="20">
        <v>525</v>
      </c>
      <c r="F122" s="20"/>
    </row>
    <row r="123" spans="1:6" ht="15">
      <c r="A123" s="30" t="s">
        <v>95</v>
      </c>
      <c r="B123" s="20">
        <v>121</v>
      </c>
      <c r="C123" s="21"/>
      <c r="D123" s="20" t="s">
        <v>94</v>
      </c>
      <c r="E123" s="20">
        <v>280</v>
      </c>
      <c r="F123" s="20"/>
    </row>
    <row r="124" spans="1:6" ht="15">
      <c r="A124" s="22" t="s">
        <v>36</v>
      </c>
      <c r="B124" s="20">
        <v>122</v>
      </c>
      <c r="C124" s="21"/>
      <c r="D124" s="20" t="s">
        <v>94</v>
      </c>
      <c r="E124" s="20"/>
      <c r="F124" s="20"/>
    </row>
    <row r="125" spans="1:6" ht="15">
      <c r="A125" s="22" t="s">
        <v>36</v>
      </c>
      <c r="B125" s="20">
        <v>123</v>
      </c>
      <c r="C125" s="21"/>
      <c r="D125" s="20" t="s">
        <v>94</v>
      </c>
      <c r="E125" s="20"/>
      <c r="F125" s="20"/>
    </row>
    <row r="126" spans="1:6" ht="15">
      <c r="A126" s="22" t="s">
        <v>36</v>
      </c>
      <c r="B126" s="20">
        <v>124</v>
      </c>
      <c r="C126" s="21"/>
      <c r="D126" s="20" t="s">
        <v>94</v>
      </c>
      <c r="E126" s="20"/>
      <c r="F126" s="20"/>
    </row>
    <row r="127" spans="1:6" ht="15">
      <c r="A127" s="22" t="s">
        <v>36</v>
      </c>
      <c r="B127" s="20">
        <v>125</v>
      </c>
      <c r="C127" s="21"/>
      <c r="D127" s="20" t="s">
        <v>94</v>
      </c>
      <c r="E127" s="20"/>
      <c r="F127" s="20"/>
    </row>
    <row r="128" spans="1:6" ht="15">
      <c r="A128" s="22" t="s">
        <v>36</v>
      </c>
      <c r="B128" s="20">
        <v>126</v>
      </c>
      <c r="C128" s="21"/>
      <c r="D128" s="20" t="s">
        <v>94</v>
      </c>
      <c r="E128" s="20"/>
      <c r="F128" s="20"/>
    </row>
    <row r="129" spans="1:6" ht="15">
      <c r="A129" s="22" t="s">
        <v>36</v>
      </c>
      <c r="B129" s="20">
        <v>127</v>
      </c>
      <c r="C129" s="21"/>
      <c r="D129" s="20" t="s">
        <v>94</v>
      </c>
      <c r="E129" s="20"/>
      <c r="F129" s="20"/>
    </row>
    <row r="130" spans="1:6" ht="15">
      <c r="A130" s="22" t="s">
        <v>36</v>
      </c>
      <c r="B130" s="20">
        <v>128</v>
      </c>
      <c r="C130" s="21"/>
      <c r="D130" s="20" t="s">
        <v>94</v>
      </c>
      <c r="E130" s="20"/>
      <c r="F130" s="20"/>
    </row>
    <row r="131" spans="1:6" ht="15">
      <c r="A131" s="22" t="s">
        <v>36</v>
      </c>
      <c r="B131" s="20">
        <v>129</v>
      </c>
      <c r="C131" s="21"/>
      <c r="D131" s="20" t="s">
        <v>94</v>
      </c>
      <c r="E131" s="20"/>
      <c r="F131" s="20"/>
    </row>
    <row r="132" spans="1:6" ht="15">
      <c r="A132" s="20" t="s">
        <v>96</v>
      </c>
      <c r="B132" s="20">
        <v>130</v>
      </c>
      <c r="C132" s="21"/>
      <c r="D132" s="20" t="s">
        <v>97</v>
      </c>
      <c r="E132" s="20">
        <v>700</v>
      </c>
      <c r="F132" s="20"/>
    </row>
    <row r="133" spans="1:6" ht="15">
      <c r="A133" s="20" t="s">
        <v>98</v>
      </c>
      <c r="B133" s="20">
        <v>131</v>
      </c>
      <c r="C133" s="21"/>
      <c r="D133" s="20" t="s">
        <v>97</v>
      </c>
      <c r="E133" s="20">
        <v>280</v>
      </c>
      <c r="F133" s="20"/>
    </row>
    <row r="134" spans="1:6" ht="15">
      <c r="A134" s="20" t="s">
        <v>99</v>
      </c>
      <c r="B134" s="20">
        <v>132</v>
      </c>
      <c r="C134" s="21"/>
      <c r="D134" s="20" t="s">
        <v>97</v>
      </c>
      <c r="E134" s="20">
        <v>280</v>
      </c>
      <c r="F134" s="20"/>
    </row>
    <row r="135" spans="1:6" ht="15">
      <c r="A135" s="20" t="s">
        <v>100</v>
      </c>
      <c r="B135" s="20">
        <v>133</v>
      </c>
      <c r="C135" s="21"/>
      <c r="D135" s="20" t="s">
        <v>97</v>
      </c>
      <c r="E135" s="20">
        <v>280</v>
      </c>
      <c r="F135" s="20"/>
    </row>
    <row r="136" spans="1:6" ht="15">
      <c r="A136" s="31" t="s">
        <v>101</v>
      </c>
      <c r="B136" s="20">
        <v>134</v>
      </c>
      <c r="C136" s="21"/>
      <c r="D136" s="20" t="s">
        <v>97</v>
      </c>
      <c r="E136" s="20">
        <v>280</v>
      </c>
      <c r="F136" s="20"/>
    </row>
    <row r="137" spans="1:6" ht="15">
      <c r="A137" s="30" t="s">
        <v>102</v>
      </c>
      <c r="B137" s="20">
        <v>135</v>
      </c>
      <c r="C137" s="21"/>
      <c r="D137" s="20" t="s">
        <v>97</v>
      </c>
      <c r="E137" s="20">
        <v>280</v>
      </c>
      <c r="F137" s="20"/>
    </row>
    <row r="138" spans="1:6" ht="15">
      <c r="A138" s="31" t="s">
        <v>103</v>
      </c>
      <c r="B138" s="20">
        <v>136</v>
      </c>
      <c r="C138" s="21"/>
      <c r="D138" s="20" t="s">
        <v>97</v>
      </c>
      <c r="E138" s="20">
        <v>280</v>
      </c>
      <c r="F138" s="20"/>
    </row>
    <row r="139" spans="1:6" ht="15">
      <c r="A139" s="30" t="s">
        <v>104</v>
      </c>
      <c r="B139" s="20">
        <v>137</v>
      </c>
      <c r="C139" s="21"/>
      <c r="D139" s="20" t="s">
        <v>97</v>
      </c>
      <c r="E139" s="20">
        <v>280</v>
      </c>
      <c r="F139" s="20"/>
    </row>
    <row r="140" spans="1:6" ht="15">
      <c r="A140" s="22" t="s">
        <v>36</v>
      </c>
      <c r="B140" s="20">
        <v>138</v>
      </c>
      <c r="C140" s="21"/>
      <c r="D140" s="20" t="s">
        <v>97</v>
      </c>
      <c r="E140" s="20"/>
      <c r="F140" s="20"/>
    </row>
    <row r="141" spans="1:6" ht="15">
      <c r="A141" s="26" t="s">
        <v>36</v>
      </c>
      <c r="B141" s="27">
        <v>139</v>
      </c>
      <c r="C141" s="28"/>
      <c r="D141" s="27" t="s">
        <v>97</v>
      </c>
      <c r="E141" s="27"/>
      <c r="F141" s="27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34.875" style="35" bestFit="1" customWidth="1"/>
    <col min="2" max="2" width="5.375" style="35" bestFit="1" customWidth="1"/>
    <col min="3" max="3" width="12.375" style="35" bestFit="1" customWidth="1"/>
    <col min="4" max="4" width="5" style="35" bestFit="1" customWidth="1"/>
    <col min="5" max="5" width="34" style="35" bestFit="1" customWidth="1"/>
    <col min="6" max="16384" width="9" style="35"/>
  </cols>
  <sheetData>
    <row r="1" spans="1:5" ht="30.75" thickBot="1">
      <c r="A1" s="32" t="s">
        <v>10</v>
      </c>
      <c r="B1" s="33" t="s">
        <v>113</v>
      </c>
      <c r="C1" s="34" t="s">
        <v>12</v>
      </c>
      <c r="D1" s="34" t="s">
        <v>13</v>
      </c>
      <c r="E1" s="34" t="s">
        <v>14</v>
      </c>
    </row>
    <row r="2" spans="1:5" ht="15.75" thickTop="1">
      <c r="A2" s="36" t="s">
        <v>15</v>
      </c>
      <c r="B2" s="36">
        <v>1</v>
      </c>
      <c r="C2" s="36" t="s">
        <v>16</v>
      </c>
      <c r="D2" s="36"/>
      <c r="E2" s="36"/>
    </row>
    <row r="3" spans="1:5">
      <c r="A3" s="36" t="s">
        <v>17</v>
      </c>
      <c r="B3" s="36">
        <v>2</v>
      </c>
      <c r="C3" s="36" t="s">
        <v>16</v>
      </c>
      <c r="D3" s="36"/>
      <c r="E3" s="36"/>
    </row>
    <row r="4" spans="1:5">
      <c r="A4" s="36" t="s">
        <v>18</v>
      </c>
      <c r="B4" s="36">
        <v>3</v>
      </c>
      <c r="C4" s="36" t="s">
        <v>16</v>
      </c>
      <c r="D4" s="36"/>
      <c r="E4" s="36"/>
    </row>
    <row r="5" spans="1:5">
      <c r="A5" s="36" t="s">
        <v>19</v>
      </c>
      <c r="B5" s="36">
        <v>4</v>
      </c>
      <c r="C5" s="36" t="s">
        <v>16</v>
      </c>
      <c r="D5" s="36"/>
      <c r="E5" s="36"/>
    </row>
    <row r="6" spans="1:5">
      <c r="A6" s="36" t="s">
        <v>20</v>
      </c>
      <c r="B6" s="36">
        <v>5</v>
      </c>
      <c r="C6" s="36" t="s">
        <v>16</v>
      </c>
      <c r="D6" s="36"/>
      <c r="E6" s="36"/>
    </row>
    <row r="7" spans="1:5">
      <c r="A7" s="36" t="s">
        <v>21</v>
      </c>
      <c r="B7" s="36">
        <v>6</v>
      </c>
      <c r="C7" s="36" t="s">
        <v>16</v>
      </c>
      <c r="D7" s="36"/>
      <c r="E7" s="36"/>
    </row>
    <row r="8" spans="1:5">
      <c r="A8" s="36" t="s">
        <v>21</v>
      </c>
      <c r="B8" s="36">
        <v>7</v>
      </c>
      <c r="C8" s="36" t="s">
        <v>16</v>
      </c>
      <c r="D8" s="36"/>
      <c r="E8" s="36"/>
    </row>
    <row r="9" spans="1:5">
      <c r="A9" s="36" t="s">
        <v>21</v>
      </c>
      <c r="B9" s="36">
        <v>8</v>
      </c>
      <c r="C9" s="36" t="s">
        <v>16</v>
      </c>
      <c r="D9" s="36"/>
      <c r="E9" s="36"/>
    </row>
    <row r="10" spans="1:5">
      <c r="A10" s="36" t="s">
        <v>21</v>
      </c>
      <c r="B10" s="36">
        <v>9</v>
      </c>
      <c r="C10" s="36" t="s">
        <v>16</v>
      </c>
      <c r="D10" s="36"/>
      <c r="E10" s="36"/>
    </row>
    <row r="11" spans="1:5">
      <c r="A11" s="36" t="s">
        <v>22</v>
      </c>
      <c r="B11" s="36">
        <v>10</v>
      </c>
      <c r="C11" s="36" t="s">
        <v>23</v>
      </c>
      <c r="D11" s="36">
        <v>20</v>
      </c>
      <c r="E11" s="36"/>
    </row>
    <row r="12" spans="1:5">
      <c r="A12" s="36" t="s">
        <v>24</v>
      </c>
      <c r="B12" s="36">
        <v>11</v>
      </c>
      <c r="C12" s="36" t="s">
        <v>23</v>
      </c>
      <c r="D12" s="36">
        <v>20</v>
      </c>
      <c r="E12" s="36"/>
    </row>
    <row r="13" spans="1:5">
      <c r="A13" s="36" t="s">
        <v>25</v>
      </c>
      <c r="B13" s="36">
        <v>12</v>
      </c>
      <c r="C13" s="36" t="s">
        <v>23</v>
      </c>
      <c r="D13" s="36">
        <v>20</v>
      </c>
      <c r="E13" s="36"/>
    </row>
    <row r="14" spans="1:5">
      <c r="A14" s="36" t="s">
        <v>26</v>
      </c>
      <c r="B14" s="36">
        <v>13</v>
      </c>
      <c r="C14" s="36" t="s">
        <v>23</v>
      </c>
      <c r="D14" s="36">
        <v>20</v>
      </c>
      <c r="E14" s="36"/>
    </row>
    <row r="15" spans="1:5">
      <c r="A15" s="36" t="s">
        <v>27</v>
      </c>
      <c r="B15" s="36">
        <v>14</v>
      </c>
      <c r="C15" s="36" t="s">
        <v>23</v>
      </c>
      <c r="D15" s="36">
        <v>20</v>
      </c>
      <c r="E15" s="36"/>
    </row>
    <row r="16" spans="1:5">
      <c r="A16" s="36" t="s">
        <v>28</v>
      </c>
      <c r="B16" s="36">
        <v>15</v>
      </c>
      <c r="C16" s="36" t="s">
        <v>23</v>
      </c>
      <c r="D16" s="36">
        <v>20</v>
      </c>
      <c r="E16" s="36"/>
    </row>
    <row r="17" spans="1:5">
      <c r="A17" s="36" t="s">
        <v>29</v>
      </c>
      <c r="B17" s="36">
        <v>16</v>
      </c>
      <c r="C17" s="36" t="s">
        <v>23</v>
      </c>
      <c r="D17" s="36">
        <v>20</v>
      </c>
      <c r="E17" s="36"/>
    </row>
    <row r="18" spans="1:5">
      <c r="A18" s="36" t="s">
        <v>30</v>
      </c>
      <c r="B18" s="36">
        <v>17</v>
      </c>
      <c r="C18" s="36" t="s">
        <v>23</v>
      </c>
      <c r="D18" s="36">
        <v>20</v>
      </c>
      <c r="E18" s="36"/>
    </row>
    <row r="19" spans="1:5">
      <c r="A19" s="36" t="s">
        <v>31</v>
      </c>
      <c r="B19" s="36">
        <v>18</v>
      </c>
      <c r="C19" s="36" t="s">
        <v>23</v>
      </c>
      <c r="D19" s="36">
        <v>20</v>
      </c>
      <c r="E19" s="36"/>
    </row>
    <row r="20" spans="1:5">
      <c r="A20" s="36" t="s">
        <v>32</v>
      </c>
      <c r="B20" s="36">
        <v>19</v>
      </c>
      <c r="C20" s="36" t="s">
        <v>23</v>
      </c>
      <c r="D20" s="36">
        <v>20</v>
      </c>
      <c r="E20" s="36"/>
    </row>
    <row r="21" spans="1:5">
      <c r="A21" s="36" t="s">
        <v>33</v>
      </c>
      <c r="B21" s="36">
        <v>20</v>
      </c>
      <c r="C21" s="36" t="s">
        <v>23</v>
      </c>
      <c r="D21" s="36">
        <v>40</v>
      </c>
      <c r="E21" s="36"/>
    </row>
    <row r="22" spans="1:5">
      <c r="A22" s="36" t="s">
        <v>34</v>
      </c>
      <c r="B22" s="36">
        <v>21</v>
      </c>
      <c r="C22" s="36" t="s">
        <v>23</v>
      </c>
      <c r="D22" s="36">
        <v>40</v>
      </c>
      <c r="E22" s="36" t="s">
        <v>35</v>
      </c>
    </row>
    <row r="23" spans="1:5">
      <c r="A23" s="37" t="s">
        <v>36</v>
      </c>
      <c r="B23" s="36">
        <v>22</v>
      </c>
      <c r="C23" s="36" t="s">
        <v>23</v>
      </c>
      <c r="D23" s="36"/>
      <c r="E23" s="36"/>
    </row>
    <row r="24" spans="1:5">
      <c r="A24" s="37" t="s">
        <v>36</v>
      </c>
      <c r="B24" s="36">
        <v>23</v>
      </c>
      <c r="C24" s="36" t="s">
        <v>23</v>
      </c>
      <c r="D24" s="36"/>
      <c r="E24" s="36"/>
    </row>
    <row r="25" spans="1:5">
      <c r="A25" s="36" t="s">
        <v>37</v>
      </c>
      <c r="B25" s="36">
        <v>24</v>
      </c>
      <c r="C25" s="36" t="s">
        <v>23</v>
      </c>
      <c r="D25" s="36">
        <v>40</v>
      </c>
      <c r="E25" s="36" t="s">
        <v>38</v>
      </c>
    </row>
    <row r="26" spans="1:5">
      <c r="A26" s="37" t="s">
        <v>36</v>
      </c>
      <c r="B26" s="36">
        <v>25</v>
      </c>
      <c r="C26" s="36" t="s">
        <v>23</v>
      </c>
      <c r="D26" s="36"/>
      <c r="E26" s="36"/>
    </row>
    <row r="27" spans="1:5">
      <c r="A27" s="37" t="s">
        <v>36</v>
      </c>
      <c r="B27" s="36">
        <v>26</v>
      </c>
      <c r="C27" s="36" t="s">
        <v>23</v>
      </c>
      <c r="D27" s="36"/>
      <c r="E27" s="36"/>
    </row>
    <row r="28" spans="1:5">
      <c r="A28" s="37" t="s">
        <v>36</v>
      </c>
      <c r="B28" s="36">
        <v>27</v>
      </c>
      <c r="C28" s="36" t="s">
        <v>23</v>
      </c>
      <c r="D28" s="36"/>
      <c r="E28" s="36"/>
    </row>
    <row r="29" spans="1:5">
      <c r="A29" s="38" t="s">
        <v>39</v>
      </c>
      <c r="B29" s="36">
        <v>28</v>
      </c>
      <c r="C29" s="36" t="s">
        <v>23</v>
      </c>
      <c r="D29" s="36">
        <v>40</v>
      </c>
      <c r="E29" s="36" t="s">
        <v>40</v>
      </c>
    </row>
    <row r="30" spans="1:5">
      <c r="A30" s="37" t="s">
        <v>36</v>
      </c>
      <c r="B30" s="36">
        <v>29</v>
      </c>
      <c r="C30" s="36" t="s">
        <v>23</v>
      </c>
      <c r="D30" s="36"/>
      <c r="E30" s="36"/>
    </row>
    <row r="31" spans="1:5">
      <c r="A31" s="39" t="s">
        <v>41</v>
      </c>
      <c r="B31" s="36">
        <v>30</v>
      </c>
      <c r="C31" s="36" t="s">
        <v>23</v>
      </c>
      <c r="D31" s="36">
        <v>40</v>
      </c>
      <c r="E31" s="36" t="s">
        <v>42</v>
      </c>
    </row>
    <row r="32" spans="1:5">
      <c r="A32" s="37" t="s">
        <v>36</v>
      </c>
      <c r="B32" s="36">
        <v>31</v>
      </c>
      <c r="C32" s="36" t="s">
        <v>23</v>
      </c>
      <c r="D32" s="36"/>
      <c r="E32" s="36"/>
    </row>
    <row r="33" spans="1:5">
      <c r="A33" s="40" t="s">
        <v>36</v>
      </c>
      <c r="B33" s="36">
        <v>32</v>
      </c>
      <c r="C33" s="36" t="s">
        <v>23</v>
      </c>
      <c r="D33" s="36"/>
      <c r="E33" s="36"/>
    </row>
    <row r="34" spans="1:5">
      <c r="A34" s="39" t="s">
        <v>43</v>
      </c>
      <c r="B34" s="36">
        <v>33</v>
      </c>
      <c r="C34" s="36" t="s">
        <v>23</v>
      </c>
      <c r="D34" s="36">
        <v>40</v>
      </c>
      <c r="E34" s="36" t="s">
        <v>44</v>
      </c>
    </row>
    <row r="35" spans="1:5">
      <c r="A35" s="40" t="s">
        <v>36</v>
      </c>
      <c r="B35" s="36">
        <v>34</v>
      </c>
      <c r="C35" s="36" t="s">
        <v>23</v>
      </c>
      <c r="D35" s="36"/>
      <c r="E35" s="36"/>
    </row>
    <row r="36" spans="1:5">
      <c r="A36" s="40" t="s">
        <v>36</v>
      </c>
      <c r="B36" s="36">
        <v>35</v>
      </c>
      <c r="C36" s="36" t="s">
        <v>23</v>
      </c>
      <c r="D36" s="36"/>
      <c r="E36" s="36"/>
    </row>
    <row r="37" spans="1:5">
      <c r="A37" s="40" t="s">
        <v>36</v>
      </c>
      <c r="B37" s="36">
        <v>36</v>
      </c>
      <c r="C37" s="36" t="s">
        <v>23</v>
      </c>
      <c r="D37" s="36"/>
      <c r="E37" s="36"/>
    </row>
    <row r="38" spans="1:5">
      <c r="A38" s="40" t="s">
        <v>36</v>
      </c>
      <c r="B38" s="36">
        <v>37</v>
      </c>
      <c r="C38" s="36" t="s">
        <v>23</v>
      </c>
      <c r="D38" s="36"/>
      <c r="E38" s="36"/>
    </row>
    <row r="39" spans="1:5">
      <c r="A39" s="39" t="s">
        <v>45</v>
      </c>
      <c r="B39" s="36">
        <v>38</v>
      </c>
      <c r="C39" s="36" t="s">
        <v>23</v>
      </c>
      <c r="D39" s="36">
        <v>40</v>
      </c>
      <c r="E39" s="36"/>
    </row>
    <row r="40" spans="1:5">
      <c r="A40" s="40" t="s">
        <v>36</v>
      </c>
      <c r="B40" s="36">
        <v>39</v>
      </c>
      <c r="C40" s="36" t="s">
        <v>23</v>
      </c>
      <c r="D40" s="36"/>
      <c r="E40" s="36"/>
    </row>
    <row r="41" spans="1:5">
      <c r="A41" s="39" t="s">
        <v>46</v>
      </c>
      <c r="B41" s="36">
        <v>40</v>
      </c>
      <c r="C41" s="36" t="s">
        <v>23</v>
      </c>
      <c r="D41" s="36">
        <v>40</v>
      </c>
      <c r="E41" s="36"/>
    </row>
    <row r="42" spans="1:5">
      <c r="A42" s="40" t="s">
        <v>36</v>
      </c>
      <c r="B42" s="36">
        <v>41</v>
      </c>
      <c r="C42" s="36" t="s">
        <v>23</v>
      </c>
      <c r="D42" s="36"/>
      <c r="E42" s="36"/>
    </row>
    <row r="43" spans="1:5">
      <c r="A43" s="39" t="s">
        <v>47</v>
      </c>
      <c r="B43" s="36">
        <v>42</v>
      </c>
      <c r="C43" s="36" t="s">
        <v>23</v>
      </c>
      <c r="D43" s="36">
        <v>40</v>
      </c>
      <c r="E43" s="36"/>
    </row>
    <row r="44" spans="1:5">
      <c r="A44" s="40" t="s">
        <v>36</v>
      </c>
      <c r="B44" s="36">
        <v>43</v>
      </c>
      <c r="C44" s="36" t="s">
        <v>23</v>
      </c>
      <c r="D44" s="36"/>
      <c r="E44" s="36"/>
    </row>
    <row r="45" spans="1:5">
      <c r="A45" s="39" t="s">
        <v>48</v>
      </c>
      <c r="B45" s="36">
        <v>44</v>
      </c>
      <c r="C45" s="36" t="s">
        <v>23</v>
      </c>
      <c r="D45" s="36">
        <v>40</v>
      </c>
      <c r="E45" s="36"/>
    </row>
    <row r="46" spans="1:5">
      <c r="A46" s="40" t="s">
        <v>36</v>
      </c>
      <c r="B46" s="36">
        <v>45</v>
      </c>
      <c r="C46" s="36" t="s">
        <v>23</v>
      </c>
      <c r="D46" s="36"/>
      <c r="E46" s="36"/>
    </row>
    <row r="47" spans="1:5">
      <c r="A47" s="39" t="s">
        <v>49</v>
      </c>
      <c r="B47" s="36">
        <v>46</v>
      </c>
      <c r="C47" s="36" t="s">
        <v>23</v>
      </c>
      <c r="D47" s="36">
        <v>40</v>
      </c>
      <c r="E47" s="36" t="s">
        <v>50</v>
      </c>
    </row>
    <row r="48" spans="1:5">
      <c r="A48" s="40" t="s">
        <v>36</v>
      </c>
      <c r="B48" s="36">
        <v>47</v>
      </c>
      <c r="C48" s="36" t="s">
        <v>23</v>
      </c>
      <c r="D48" s="36"/>
      <c r="E48" s="36"/>
    </row>
    <row r="49" spans="1:5">
      <c r="A49" s="41" t="s">
        <v>36</v>
      </c>
      <c r="B49" s="42">
        <v>48</v>
      </c>
      <c r="C49" s="42" t="s">
        <v>23</v>
      </c>
      <c r="D49" s="42"/>
      <c r="E49" s="42"/>
    </row>
    <row r="50" spans="1:5">
      <c r="A50" s="39" t="s">
        <v>51</v>
      </c>
      <c r="B50" s="36">
        <v>49</v>
      </c>
      <c r="C50" s="36" t="s">
        <v>23</v>
      </c>
      <c r="D50" s="36">
        <v>40</v>
      </c>
      <c r="E50" s="36" t="s">
        <v>52</v>
      </c>
    </row>
    <row r="51" spans="1:5">
      <c r="A51" s="40" t="s">
        <v>36</v>
      </c>
      <c r="B51" s="36">
        <v>50</v>
      </c>
      <c r="C51" s="36" t="s">
        <v>23</v>
      </c>
      <c r="D51" s="36"/>
      <c r="E51" s="36"/>
    </row>
    <row r="52" spans="1:5">
      <c r="A52" s="40" t="s">
        <v>36</v>
      </c>
      <c r="B52" s="36">
        <v>51</v>
      </c>
      <c r="C52" s="36" t="s">
        <v>23</v>
      </c>
      <c r="D52" s="36"/>
      <c r="E52" s="36"/>
    </row>
    <row r="53" spans="1:5">
      <c r="A53" s="39" t="s">
        <v>53</v>
      </c>
      <c r="B53" s="36">
        <v>52</v>
      </c>
      <c r="C53" s="36" t="s">
        <v>23</v>
      </c>
      <c r="D53" s="36">
        <v>40</v>
      </c>
      <c r="E53" s="36" t="s">
        <v>54</v>
      </c>
    </row>
    <row r="54" spans="1:5">
      <c r="A54" s="40" t="s">
        <v>36</v>
      </c>
      <c r="B54" s="36">
        <v>53</v>
      </c>
      <c r="C54" s="36" t="s">
        <v>23</v>
      </c>
      <c r="D54" s="36"/>
      <c r="E54" s="36"/>
    </row>
    <row r="55" spans="1:5">
      <c r="A55" s="40" t="s">
        <v>36</v>
      </c>
      <c r="B55" s="36">
        <v>54</v>
      </c>
      <c r="C55" s="36" t="s">
        <v>23</v>
      </c>
      <c r="D55" s="36"/>
      <c r="E55" s="36"/>
    </row>
    <row r="56" spans="1:5">
      <c r="A56" s="39" t="s">
        <v>55</v>
      </c>
      <c r="B56" s="36">
        <v>55</v>
      </c>
      <c r="C56" s="36" t="s">
        <v>23</v>
      </c>
      <c r="D56" s="36">
        <v>40</v>
      </c>
      <c r="E56" s="36"/>
    </row>
    <row r="57" spans="1:5">
      <c r="A57" s="39" t="s">
        <v>56</v>
      </c>
      <c r="B57" s="36">
        <v>56</v>
      </c>
      <c r="C57" s="36" t="s">
        <v>23</v>
      </c>
      <c r="D57" s="36">
        <v>40</v>
      </c>
      <c r="E57" s="36"/>
    </row>
    <row r="58" spans="1:5">
      <c r="A58" s="40" t="s">
        <v>36</v>
      </c>
      <c r="B58" s="36">
        <v>57</v>
      </c>
      <c r="C58" s="36" t="s">
        <v>23</v>
      </c>
      <c r="D58" s="36"/>
      <c r="E58" s="36"/>
    </row>
    <row r="59" spans="1:5">
      <c r="A59" s="39" t="s">
        <v>57</v>
      </c>
      <c r="B59" s="36">
        <v>58</v>
      </c>
      <c r="C59" s="36" t="s">
        <v>23</v>
      </c>
      <c r="D59" s="36">
        <v>40</v>
      </c>
      <c r="E59" s="36"/>
    </row>
    <row r="60" spans="1:5">
      <c r="A60" s="40" t="s">
        <v>36</v>
      </c>
      <c r="B60" s="36">
        <v>59</v>
      </c>
      <c r="C60" s="36" t="s">
        <v>23</v>
      </c>
      <c r="D60" s="36"/>
      <c r="E60" s="36"/>
    </row>
    <row r="61" spans="1:5">
      <c r="A61" s="39" t="s">
        <v>58</v>
      </c>
      <c r="B61" s="36">
        <v>60</v>
      </c>
      <c r="C61" s="36" t="s">
        <v>23</v>
      </c>
      <c r="D61" s="36">
        <v>40</v>
      </c>
      <c r="E61" s="36" t="s">
        <v>59</v>
      </c>
    </row>
    <row r="62" spans="1:5">
      <c r="A62" s="40" t="s">
        <v>36</v>
      </c>
      <c r="B62" s="36">
        <v>61</v>
      </c>
      <c r="C62" s="36" t="s">
        <v>23</v>
      </c>
      <c r="D62" s="36"/>
      <c r="E62" s="36"/>
    </row>
    <row r="63" spans="1:5">
      <c r="A63" s="40" t="s">
        <v>36</v>
      </c>
      <c r="B63" s="36">
        <v>62</v>
      </c>
      <c r="C63" s="36" t="s">
        <v>23</v>
      </c>
      <c r="D63" s="36"/>
      <c r="E63" s="36"/>
    </row>
    <row r="64" spans="1:5">
      <c r="A64" s="39" t="s">
        <v>60</v>
      </c>
      <c r="B64" s="36">
        <v>63</v>
      </c>
      <c r="C64" s="36" t="s">
        <v>23</v>
      </c>
      <c r="D64" s="36">
        <v>40</v>
      </c>
      <c r="E64" s="36" t="s">
        <v>61</v>
      </c>
    </row>
    <row r="65" spans="1:5">
      <c r="A65" s="40" t="s">
        <v>36</v>
      </c>
      <c r="B65" s="36">
        <v>64</v>
      </c>
      <c r="C65" s="36" t="s">
        <v>23</v>
      </c>
      <c r="D65" s="36"/>
      <c r="E65" s="36"/>
    </row>
    <row r="66" spans="1:5">
      <c r="A66" s="40" t="s">
        <v>36</v>
      </c>
      <c r="B66" s="36">
        <v>65</v>
      </c>
      <c r="C66" s="36" t="s">
        <v>23</v>
      </c>
      <c r="D66" s="36"/>
      <c r="E66" s="36"/>
    </row>
    <row r="67" spans="1:5">
      <c r="A67" s="39" t="s">
        <v>62</v>
      </c>
      <c r="B67" s="36">
        <v>66</v>
      </c>
      <c r="C67" s="36" t="s">
        <v>23</v>
      </c>
      <c r="D67" s="36">
        <v>40</v>
      </c>
      <c r="E67" s="36"/>
    </row>
    <row r="68" spans="1:5">
      <c r="A68" s="40" t="s">
        <v>36</v>
      </c>
      <c r="B68" s="36">
        <v>67</v>
      </c>
      <c r="C68" s="36" t="s">
        <v>23</v>
      </c>
      <c r="D68" s="36"/>
      <c r="E68" s="36"/>
    </row>
    <row r="69" spans="1:5">
      <c r="A69" s="39" t="s">
        <v>63</v>
      </c>
      <c r="B69" s="36">
        <v>68</v>
      </c>
      <c r="C69" s="36" t="s">
        <v>23</v>
      </c>
      <c r="D69" s="36">
        <v>40</v>
      </c>
      <c r="E69" s="36"/>
    </row>
    <row r="70" spans="1:5">
      <c r="A70" s="40" t="s">
        <v>36</v>
      </c>
      <c r="B70" s="36">
        <v>69</v>
      </c>
      <c r="C70" s="36" t="s">
        <v>23</v>
      </c>
      <c r="D70" s="36"/>
      <c r="E70" s="36"/>
    </row>
    <row r="71" spans="1:5">
      <c r="A71" s="39" t="s">
        <v>64</v>
      </c>
      <c r="B71" s="36">
        <v>70</v>
      </c>
      <c r="C71" s="36" t="s">
        <v>23</v>
      </c>
      <c r="D71" s="36">
        <v>40</v>
      </c>
      <c r="E71" s="36" t="s">
        <v>65</v>
      </c>
    </row>
    <row r="72" spans="1:5">
      <c r="A72" s="40" t="s">
        <v>36</v>
      </c>
      <c r="B72" s="36">
        <v>71</v>
      </c>
      <c r="C72" s="36" t="s">
        <v>23</v>
      </c>
      <c r="D72" s="36"/>
      <c r="E72" s="36"/>
    </row>
    <row r="73" spans="1:5">
      <c r="A73" s="40" t="s">
        <v>36</v>
      </c>
      <c r="B73" s="36">
        <v>72</v>
      </c>
      <c r="C73" s="36" t="s">
        <v>23</v>
      </c>
      <c r="D73" s="36"/>
      <c r="E73" s="36"/>
    </row>
    <row r="74" spans="1:5">
      <c r="A74" s="40" t="s">
        <v>36</v>
      </c>
      <c r="B74" s="36">
        <v>73</v>
      </c>
      <c r="C74" s="36" t="s">
        <v>23</v>
      </c>
      <c r="D74" s="36"/>
      <c r="E74" s="36"/>
    </row>
    <row r="75" spans="1:5">
      <c r="A75" s="40" t="s">
        <v>36</v>
      </c>
      <c r="B75" s="36">
        <v>74</v>
      </c>
      <c r="C75" s="36" t="s">
        <v>23</v>
      </c>
      <c r="D75" s="36"/>
      <c r="E75" s="36"/>
    </row>
    <row r="76" spans="1:5">
      <c r="A76" s="40" t="s">
        <v>36</v>
      </c>
      <c r="B76" s="36">
        <v>75</v>
      </c>
      <c r="C76" s="36" t="s">
        <v>23</v>
      </c>
      <c r="D76" s="36"/>
      <c r="E76" s="36"/>
    </row>
    <row r="77" spans="1:5">
      <c r="A77" s="40" t="s">
        <v>36</v>
      </c>
      <c r="B77" s="36">
        <v>76</v>
      </c>
      <c r="C77" s="36" t="s">
        <v>23</v>
      </c>
      <c r="D77" s="36"/>
      <c r="E77" s="36"/>
    </row>
    <row r="78" spans="1:5">
      <c r="A78" s="40" t="s">
        <v>36</v>
      </c>
      <c r="B78" s="36">
        <v>77</v>
      </c>
      <c r="C78" s="36" t="s">
        <v>23</v>
      </c>
      <c r="D78" s="36"/>
      <c r="E78" s="36"/>
    </row>
    <row r="79" spans="1:5">
      <c r="A79" s="40" t="s">
        <v>36</v>
      </c>
      <c r="B79" s="36">
        <v>78</v>
      </c>
      <c r="C79" s="36" t="s">
        <v>23</v>
      </c>
      <c r="D79" s="36"/>
      <c r="E79" s="36"/>
    </row>
    <row r="80" spans="1:5">
      <c r="A80" s="40" t="s">
        <v>36</v>
      </c>
      <c r="B80" s="36">
        <v>79</v>
      </c>
      <c r="C80" s="36" t="s">
        <v>23</v>
      </c>
      <c r="D80" s="36"/>
      <c r="E80" s="36"/>
    </row>
    <row r="81" spans="1:5">
      <c r="A81" s="39" t="s">
        <v>66</v>
      </c>
      <c r="B81" s="36">
        <v>80</v>
      </c>
      <c r="C81" s="36" t="s">
        <v>67</v>
      </c>
      <c r="D81" s="36">
        <v>40</v>
      </c>
      <c r="E81" s="36"/>
    </row>
    <row r="82" spans="1:5">
      <c r="A82" s="39" t="s">
        <v>68</v>
      </c>
      <c r="B82" s="36">
        <v>81</v>
      </c>
      <c r="C82" s="36" t="s">
        <v>67</v>
      </c>
      <c r="D82" s="36">
        <v>40</v>
      </c>
      <c r="E82" s="36"/>
    </row>
    <row r="83" spans="1:5">
      <c r="A83" s="39" t="s">
        <v>69</v>
      </c>
      <c r="B83" s="36">
        <v>82</v>
      </c>
      <c r="C83" s="36" t="s">
        <v>67</v>
      </c>
      <c r="D83" s="36">
        <v>40</v>
      </c>
      <c r="E83" s="36"/>
    </row>
    <row r="84" spans="1:5">
      <c r="A84" s="40" t="s">
        <v>36</v>
      </c>
      <c r="B84" s="36">
        <v>83</v>
      </c>
      <c r="C84" s="36" t="s">
        <v>67</v>
      </c>
      <c r="D84" s="36"/>
      <c r="E84" s="36"/>
    </row>
    <row r="85" spans="1:5">
      <c r="A85" s="39" t="s">
        <v>70</v>
      </c>
      <c r="B85" s="36">
        <v>84</v>
      </c>
      <c r="C85" s="36" t="s">
        <v>67</v>
      </c>
      <c r="D85" s="36">
        <v>40</v>
      </c>
      <c r="E85" s="36"/>
    </row>
    <row r="86" spans="1:5">
      <c r="A86" s="43" t="s">
        <v>71</v>
      </c>
      <c r="B86" s="36">
        <v>85</v>
      </c>
      <c r="C86" s="36" t="s">
        <v>67</v>
      </c>
      <c r="D86" s="36">
        <v>40</v>
      </c>
      <c r="E86" s="36"/>
    </row>
    <row r="87" spans="1:5">
      <c r="A87" s="39" t="s">
        <v>72</v>
      </c>
      <c r="B87" s="36">
        <v>86</v>
      </c>
      <c r="C87" s="36" t="s">
        <v>67</v>
      </c>
      <c r="D87" s="36">
        <v>40</v>
      </c>
      <c r="E87" s="36"/>
    </row>
    <row r="88" spans="1:5">
      <c r="A88" s="39" t="s">
        <v>73</v>
      </c>
      <c r="B88" s="36">
        <v>87</v>
      </c>
      <c r="C88" s="36" t="s">
        <v>67</v>
      </c>
      <c r="D88" s="36">
        <v>40</v>
      </c>
      <c r="E88" s="36" t="s">
        <v>74</v>
      </c>
    </row>
    <row r="89" spans="1:5">
      <c r="A89" s="39" t="s">
        <v>75</v>
      </c>
      <c r="B89" s="36">
        <v>88</v>
      </c>
      <c r="C89" s="36" t="s">
        <v>67</v>
      </c>
      <c r="D89" s="36">
        <v>40</v>
      </c>
      <c r="E89" s="36" t="s">
        <v>76</v>
      </c>
    </row>
    <row r="90" spans="1:5">
      <c r="A90" s="43" t="s">
        <v>77</v>
      </c>
      <c r="B90" s="36">
        <v>89</v>
      </c>
      <c r="C90" s="36" t="s">
        <v>67</v>
      </c>
      <c r="D90" s="36">
        <v>40</v>
      </c>
      <c r="E90" s="36"/>
    </row>
    <row r="91" spans="1:5">
      <c r="A91" s="39" t="s">
        <v>78</v>
      </c>
      <c r="B91" s="36">
        <v>90</v>
      </c>
      <c r="C91" s="36" t="s">
        <v>67</v>
      </c>
      <c r="D91" s="36">
        <v>40</v>
      </c>
      <c r="E91" s="36" t="s">
        <v>79</v>
      </c>
    </row>
    <row r="92" spans="1:5">
      <c r="A92" s="39" t="s">
        <v>80</v>
      </c>
      <c r="B92" s="36">
        <v>91</v>
      </c>
      <c r="C92" s="36" t="s">
        <v>67</v>
      </c>
      <c r="D92" s="36">
        <v>40</v>
      </c>
      <c r="E92" s="36" t="s">
        <v>81</v>
      </c>
    </row>
    <row r="93" spans="1:5">
      <c r="A93" s="39" t="s">
        <v>82</v>
      </c>
      <c r="B93" s="36">
        <v>92</v>
      </c>
      <c r="C93" s="36" t="s">
        <v>67</v>
      </c>
      <c r="D93" s="36">
        <v>40</v>
      </c>
      <c r="E93" s="36" t="s">
        <v>83</v>
      </c>
    </row>
    <row r="94" spans="1:5">
      <c r="A94" s="37" t="s">
        <v>36</v>
      </c>
      <c r="B94" s="36">
        <v>93</v>
      </c>
      <c r="C94" s="36" t="s">
        <v>67</v>
      </c>
      <c r="D94" s="36"/>
      <c r="E94" s="36"/>
    </row>
    <row r="95" spans="1:5">
      <c r="A95" s="37" t="s">
        <v>36</v>
      </c>
      <c r="B95" s="36">
        <v>94</v>
      </c>
      <c r="C95" s="36" t="s">
        <v>67</v>
      </c>
      <c r="D95" s="36"/>
      <c r="E95" s="36"/>
    </row>
    <row r="96" spans="1:5">
      <c r="A96" s="37" t="s">
        <v>36</v>
      </c>
      <c r="B96" s="36">
        <v>95</v>
      </c>
      <c r="C96" s="36" t="s">
        <v>67</v>
      </c>
      <c r="D96" s="36"/>
      <c r="E96" s="36"/>
    </row>
    <row r="97" spans="1:5">
      <c r="A97" s="41" t="s">
        <v>36</v>
      </c>
      <c r="B97" s="42">
        <v>96</v>
      </c>
      <c r="C97" s="42" t="s">
        <v>67</v>
      </c>
      <c r="D97" s="42"/>
      <c r="E97" s="42"/>
    </row>
    <row r="98" spans="1:5">
      <c r="A98" s="37" t="s">
        <v>36</v>
      </c>
      <c r="B98" s="36">
        <v>97</v>
      </c>
      <c r="C98" s="36" t="s">
        <v>67</v>
      </c>
      <c r="D98" s="36"/>
      <c r="E98" s="36"/>
    </row>
    <row r="99" spans="1:5">
      <c r="A99" s="37" t="s">
        <v>36</v>
      </c>
      <c r="B99" s="36">
        <v>98</v>
      </c>
      <c r="C99" s="36" t="s">
        <v>67</v>
      </c>
      <c r="D99" s="36"/>
      <c r="E99" s="36"/>
    </row>
    <row r="100" spans="1:5">
      <c r="A100" s="37" t="s">
        <v>36</v>
      </c>
      <c r="B100" s="36">
        <v>99</v>
      </c>
      <c r="C100" s="36" t="s">
        <v>67</v>
      </c>
      <c r="D100" s="36"/>
      <c r="E100" s="36"/>
    </row>
    <row r="101" spans="1:5">
      <c r="A101" s="36" t="s">
        <v>84</v>
      </c>
      <c r="B101" s="36">
        <v>100</v>
      </c>
      <c r="C101" s="36" t="s">
        <v>85</v>
      </c>
      <c r="D101" s="36">
        <v>250</v>
      </c>
      <c r="E101" s="36"/>
    </row>
    <row r="102" spans="1:5">
      <c r="A102" s="36" t="s">
        <v>86</v>
      </c>
      <c r="B102" s="36">
        <v>101</v>
      </c>
      <c r="C102" s="36" t="s">
        <v>85</v>
      </c>
      <c r="D102" s="36">
        <v>600</v>
      </c>
      <c r="E102" s="36"/>
    </row>
    <row r="103" spans="1:5">
      <c r="A103" s="36" t="s">
        <v>87</v>
      </c>
      <c r="B103" s="36">
        <v>102</v>
      </c>
      <c r="C103" s="36" t="s">
        <v>85</v>
      </c>
      <c r="D103" s="36">
        <v>600</v>
      </c>
      <c r="E103" s="36"/>
    </row>
    <row r="104" spans="1:5">
      <c r="A104" s="36" t="s">
        <v>88</v>
      </c>
      <c r="B104" s="36">
        <v>103</v>
      </c>
      <c r="C104" s="36" t="s">
        <v>85</v>
      </c>
      <c r="D104" s="36">
        <v>250</v>
      </c>
      <c r="E104" s="36"/>
    </row>
    <row r="105" spans="1:5">
      <c r="A105" s="36" t="s">
        <v>89</v>
      </c>
      <c r="B105" s="36">
        <v>104</v>
      </c>
      <c r="C105" s="36" t="s">
        <v>85</v>
      </c>
      <c r="D105" s="36">
        <v>330</v>
      </c>
      <c r="E105" s="36"/>
    </row>
    <row r="106" spans="1:5">
      <c r="A106" s="37" t="s">
        <v>36</v>
      </c>
      <c r="B106" s="36">
        <v>105</v>
      </c>
      <c r="C106" s="36" t="s">
        <v>85</v>
      </c>
      <c r="D106" s="36"/>
      <c r="E106" s="36"/>
    </row>
    <row r="107" spans="1:5">
      <c r="A107" s="37" t="s">
        <v>36</v>
      </c>
      <c r="B107" s="36">
        <v>106</v>
      </c>
      <c r="C107" s="36" t="s">
        <v>85</v>
      </c>
      <c r="D107" s="36"/>
      <c r="E107" s="36"/>
    </row>
    <row r="108" spans="1:5">
      <c r="A108" s="37" t="s">
        <v>36</v>
      </c>
      <c r="B108" s="36">
        <v>107</v>
      </c>
      <c r="C108" s="36" t="s">
        <v>85</v>
      </c>
      <c r="D108" s="36"/>
      <c r="E108" s="36"/>
    </row>
    <row r="109" spans="1:5">
      <c r="A109" s="37" t="s">
        <v>36</v>
      </c>
      <c r="B109" s="36">
        <v>108</v>
      </c>
      <c r="C109" s="36" t="s">
        <v>85</v>
      </c>
      <c r="D109" s="36"/>
      <c r="E109" s="36"/>
    </row>
    <row r="110" spans="1:5">
      <c r="A110" s="37" t="s">
        <v>36</v>
      </c>
      <c r="B110" s="36">
        <v>109</v>
      </c>
      <c r="C110" s="36" t="s">
        <v>85</v>
      </c>
      <c r="D110" s="36"/>
      <c r="E110" s="36"/>
    </row>
    <row r="111" spans="1:5">
      <c r="A111" s="36" t="s">
        <v>90</v>
      </c>
      <c r="B111" s="36">
        <v>110</v>
      </c>
      <c r="C111" s="36" t="s">
        <v>91</v>
      </c>
      <c r="D111" s="36">
        <v>128</v>
      </c>
      <c r="E111" s="36"/>
    </row>
    <row r="112" spans="1:5">
      <c r="A112" s="36" t="s">
        <v>92</v>
      </c>
      <c r="B112" s="36">
        <v>111</v>
      </c>
      <c r="C112" s="36" t="s">
        <v>91</v>
      </c>
      <c r="D112" s="36">
        <v>152</v>
      </c>
      <c r="E112" s="36"/>
    </row>
    <row r="113" spans="1:5">
      <c r="A113" s="37" t="s">
        <v>36</v>
      </c>
      <c r="B113" s="36">
        <v>112</v>
      </c>
      <c r="C113" s="36" t="s">
        <v>91</v>
      </c>
      <c r="D113" s="36"/>
      <c r="E113" s="36"/>
    </row>
    <row r="114" spans="1:5">
      <c r="A114" s="37" t="s">
        <v>36</v>
      </c>
      <c r="B114" s="36">
        <v>113</v>
      </c>
      <c r="C114" s="36" t="s">
        <v>91</v>
      </c>
      <c r="D114" s="36"/>
      <c r="E114" s="36"/>
    </row>
    <row r="115" spans="1:5">
      <c r="A115" s="37" t="s">
        <v>36</v>
      </c>
      <c r="B115" s="36">
        <v>114</v>
      </c>
      <c r="C115" s="36" t="s">
        <v>91</v>
      </c>
      <c r="D115" s="36"/>
      <c r="E115" s="36"/>
    </row>
    <row r="116" spans="1:5">
      <c r="A116" s="37" t="s">
        <v>36</v>
      </c>
      <c r="B116" s="36">
        <v>115</v>
      </c>
      <c r="C116" s="36" t="s">
        <v>91</v>
      </c>
      <c r="D116" s="36"/>
      <c r="E116" s="36"/>
    </row>
    <row r="117" spans="1:5">
      <c r="A117" s="37" t="s">
        <v>36</v>
      </c>
      <c r="B117" s="36">
        <v>116</v>
      </c>
      <c r="C117" s="36" t="s">
        <v>91</v>
      </c>
      <c r="D117" s="36"/>
      <c r="E117" s="36"/>
    </row>
    <row r="118" spans="1:5">
      <c r="A118" s="37" t="s">
        <v>36</v>
      </c>
      <c r="B118" s="36">
        <v>117</v>
      </c>
      <c r="C118" s="36" t="s">
        <v>91</v>
      </c>
      <c r="D118" s="36"/>
      <c r="E118" s="36"/>
    </row>
    <row r="119" spans="1:5">
      <c r="A119" s="37" t="s">
        <v>36</v>
      </c>
      <c r="B119" s="36">
        <v>118</v>
      </c>
      <c r="C119" s="36" t="s">
        <v>91</v>
      </c>
      <c r="D119" s="36"/>
      <c r="E119" s="36"/>
    </row>
    <row r="120" spans="1:5">
      <c r="A120" s="37" t="s">
        <v>36</v>
      </c>
      <c r="B120" s="36">
        <v>119</v>
      </c>
      <c r="C120" s="36" t="s">
        <v>91</v>
      </c>
      <c r="D120" s="36"/>
      <c r="E120" s="36"/>
    </row>
    <row r="121" spans="1:5">
      <c r="A121" s="36" t="s">
        <v>93</v>
      </c>
      <c r="B121" s="36">
        <v>120</v>
      </c>
      <c r="C121" s="36" t="s">
        <v>94</v>
      </c>
      <c r="D121" s="36">
        <v>525</v>
      </c>
      <c r="E121" s="36"/>
    </row>
    <row r="122" spans="1:5">
      <c r="A122" s="44" t="s">
        <v>95</v>
      </c>
      <c r="B122" s="36">
        <v>121</v>
      </c>
      <c r="C122" s="36" t="s">
        <v>94</v>
      </c>
      <c r="D122" s="36">
        <v>280</v>
      </c>
      <c r="E122" s="36"/>
    </row>
    <row r="123" spans="1:5">
      <c r="A123" s="37" t="s">
        <v>36</v>
      </c>
      <c r="B123" s="36">
        <v>122</v>
      </c>
      <c r="C123" s="36" t="s">
        <v>94</v>
      </c>
      <c r="D123" s="36"/>
      <c r="E123" s="36"/>
    </row>
    <row r="124" spans="1:5">
      <c r="A124" s="37" t="s">
        <v>36</v>
      </c>
      <c r="B124" s="36">
        <v>123</v>
      </c>
      <c r="C124" s="36" t="s">
        <v>94</v>
      </c>
      <c r="D124" s="36"/>
      <c r="E124" s="36"/>
    </row>
    <row r="125" spans="1:5">
      <c r="A125" s="37" t="s">
        <v>36</v>
      </c>
      <c r="B125" s="36">
        <v>124</v>
      </c>
      <c r="C125" s="36" t="s">
        <v>94</v>
      </c>
      <c r="D125" s="36"/>
      <c r="E125" s="36"/>
    </row>
    <row r="126" spans="1:5">
      <c r="A126" s="37" t="s">
        <v>36</v>
      </c>
      <c r="B126" s="36">
        <v>125</v>
      </c>
      <c r="C126" s="36" t="s">
        <v>94</v>
      </c>
      <c r="D126" s="36"/>
      <c r="E126" s="36"/>
    </row>
    <row r="127" spans="1:5">
      <c r="A127" s="37" t="s">
        <v>36</v>
      </c>
      <c r="B127" s="36">
        <v>126</v>
      </c>
      <c r="C127" s="36" t="s">
        <v>94</v>
      </c>
      <c r="D127" s="36"/>
      <c r="E127" s="36"/>
    </row>
    <row r="128" spans="1:5">
      <c r="A128" s="37" t="s">
        <v>36</v>
      </c>
      <c r="B128" s="36">
        <v>127</v>
      </c>
      <c r="C128" s="36" t="s">
        <v>94</v>
      </c>
      <c r="D128" s="36"/>
      <c r="E128" s="36"/>
    </row>
    <row r="129" spans="1:5">
      <c r="A129" s="37" t="s">
        <v>36</v>
      </c>
      <c r="B129" s="36">
        <v>128</v>
      </c>
      <c r="C129" s="36" t="s">
        <v>94</v>
      </c>
      <c r="D129" s="36"/>
      <c r="E129" s="36"/>
    </row>
    <row r="130" spans="1:5">
      <c r="A130" s="37" t="s">
        <v>36</v>
      </c>
      <c r="B130" s="36">
        <v>129</v>
      </c>
      <c r="C130" s="36" t="s">
        <v>94</v>
      </c>
      <c r="D130" s="36"/>
      <c r="E130" s="36"/>
    </row>
    <row r="131" spans="1:5">
      <c r="A131" s="36" t="s">
        <v>96</v>
      </c>
      <c r="B131" s="36">
        <v>130</v>
      </c>
      <c r="C131" s="36" t="s">
        <v>97</v>
      </c>
      <c r="D131" s="36">
        <v>700</v>
      </c>
      <c r="E131" s="36"/>
    </row>
    <row r="132" spans="1:5">
      <c r="A132" s="36" t="s">
        <v>98</v>
      </c>
      <c r="B132" s="36">
        <v>131</v>
      </c>
      <c r="C132" s="36" t="s">
        <v>97</v>
      </c>
      <c r="D132" s="36">
        <v>280</v>
      </c>
      <c r="E132" s="36"/>
    </row>
    <row r="133" spans="1:5">
      <c r="A133" s="36" t="s">
        <v>99</v>
      </c>
      <c r="B133" s="36">
        <v>132</v>
      </c>
      <c r="C133" s="36" t="s">
        <v>97</v>
      </c>
      <c r="D133" s="36">
        <v>280</v>
      </c>
      <c r="E133" s="36"/>
    </row>
    <row r="134" spans="1:5">
      <c r="A134" s="36" t="s">
        <v>100</v>
      </c>
      <c r="B134" s="36">
        <v>133</v>
      </c>
      <c r="C134" s="36" t="s">
        <v>97</v>
      </c>
      <c r="D134" s="36">
        <v>280</v>
      </c>
      <c r="E134" s="36"/>
    </row>
    <row r="135" spans="1:5">
      <c r="A135" s="45" t="s">
        <v>101</v>
      </c>
      <c r="B135" s="36">
        <v>134</v>
      </c>
      <c r="C135" s="36" t="s">
        <v>97</v>
      </c>
      <c r="D135" s="36">
        <v>280</v>
      </c>
      <c r="E135" s="36"/>
    </row>
    <row r="136" spans="1:5">
      <c r="A136" s="44" t="s">
        <v>102</v>
      </c>
      <c r="B136" s="36">
        <v>135</v>
      </c>
      <c r="C136" s="36" t="s">
        <v>97</v>
      </c>
      <c r="D136" s="36">
        <v>280</v>
      </c>
      <c r="E136" s="36"/>
    </row>
    <row r="137" spans="1:5">
      <c r="A137" s="45" t="s">
        <v>103</v>
      </c>
      <c r="B137" s="36">
        <v>136</v>
      </c>
      <c r="C137" s="36" t="s">
        <v>97</v>
      </c>
      <c r="D137" s="36">
        <v>280</v>
      </c>
      <c r="E137" s="36"/>
    </row>
    <row r="138" spans="1:5">
      <c r="A138" s="44" t="s">
        <v>104</v>
      </c>
      <c r="B138" s="36">
        <v>137</v>
      </c>
      <c r="C138" s="36" t="s">
        <v>97</v>
      </c>
      <c r="D138" s="36">
        <v>280</v>
      </c>
      <c r="E138" s="36"/>
    </row>
    <row r="139" spans="1:5">
      <c r="A139" s="37" t="s">
        <v>36</v>
      </c>
      <c r="B139" s="36">
        <v>138</v>
      </c>
      <c r="C139" s="36" t="s">
        <v>97</v>
      </c>
      <c r="D139" s="36"/>
      <c r="E139" s="36"/>
    </row>
    <row r="140" spans="1:5">
      <c r="A140" s="41" t="s">
        <v>36</v>
      </c>
      <c r="B140" s="42">
        <v>139</v>
      </c>
      <c r="C140" s="42" t="s">
        <v>97</v>
      </c>
      <c r="D140" s="42"/>
      <c r="E140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25"/>
  <cols>
    <col min="1" max="1" width="13.375" customWidth="1"/>
    <col min="2" max="2" width="16.625" customWidth="1"/>
  </cols>
  <sheetData>
    <row r="1" spans="1:2">
      <c r="A1" t="s">
        <v>106</v>
      </c>
      <c r="B1" t="s">
        <v>109</v>
      </c>
    </row>
    <row r="2" spans="1:2">
      <c r="A2" t="s">
        <v>107</v>
      </c>
      <c r="B2">
        <v>2</v>
      </c>
    </row>
    <row r="3" spans="1:2">
      <c r="A3" t="s">
        <v>108</v>
      </c>
      <c r="B3">
        <v>4</v>
      </c>
    </row>
    <row r="4" spans="1:2">
      <c r="A4" t="s">
        <v>110</v>
      </c>
      <c r="B4">
        <v>5</v>
      </c>
    </row>
    <row r="5" spans="1:2">
      <c r="A5" t="s">
        <v>111</v>
      </c>
      <c r="B5">
        <v>4</v>
      </c>
    </row>
    <row r="6" spans="1:2">
      <c r="A6" t="s">
        <v>112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reference.non-recurrent delay</vt:lpstr>
      <vt:lpstr>tableau.non-recurrent delay</vt:lpstr>
      <vt:lpstr>reference.mode crosswalk</vt:lpstr>
      <vt:lpstr>reference-transit-modes</vt:lpstr>
      <vt:lpstr>tableau.timeperiods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2014-08-30T00:47:25Z</dcterms:created>
  <dcterms:modified xsi:type="dcterms:W3CDTF">2014-09-09T01:17:05Z</dcterms:modified>
</cp:coreProperties>
</file>