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7" l="1"/>
  <c r="X19" i="7"/>
  <c r="C18" i="7"/>
  <c r="C19" i="7"/>
  <c r="I46" i="20" l="1"/>
  <c r="I45" i="20"/>
  <c r="I44" i="20"/>
  <c r="C46" i="20"/>
  <c r="C45" i="20"/>
  <c r="C44" i="20"/>
  <c r="C17" i="7" l="1"/>
  <c r="C10" i="30" l="1"/>
  <c r="B10" i="30"/>
  <c r="I13" i="20"/>
  <c r="C13" i="20"/>
  <c r="I12" i="20"/>
  <c r="C12" i="20"/>
  <c r="I11" i="20"/>
  <c r="C11" i="20"/>
  <c r="I31" i="20"/>
  <c r="C31" i="20"/>
  <c r="I30" i="20"/>
  <c r="C30" i="20"/>
  <c r="I29" i="20"/>
  <c r="C29" i="20"/>
  <c r="C14" i="30" l="1"/>
  <c r="B14" i="30"/>
  <c r="C21" i="7"/>
  <c r="I43" i="20" l="1"/>
  <c r="C43" i="20"/>
  <c r="I42" i="20"/>
  <c r="C42" i="20"/>
  <c r="I41" i="20"/>
  <c r="C41" i="20"/>
  <c r="I40" i="20"/>
  <c r="C40" i="20"/>
  <c r="I39" i="20"/>
  <c r="C39" i="20"/>
  <c r="I38" i="20"/>
  <c r="C38" i="20"/>
  <c r="I7" i="20" l="1"/>
  <c r="C7" i="20"/>
  <c r="I6" i="20"/>
  <c r="C6" i="20"/>
  <c r="I5" i="20"/>
  <c r="C5" i="20"/>
  <c r="C23" i="7" l="1"/>
  <c r="C53" i="20" l="1"/>
  <c r="C54" i="20"/>
  <c r="C55" i="20"/>
  <c r="I55" i="20"/>
  <c r="I54" i="20"/>
  <c r="I53" i="20"/>
  <c r="C20" i="7" l="1"/>
  <c r="C49" i="20" l="1"/>
  <c r="C48" i="20"/>
  <c r="C47" i="20"/>
  <c r="C52" i="20"/>
  <c r="C51" i="20"/>
  <c r="C50" i="20"/>
  <c r="I49" i="20"/>
  <c r="I48" i="20"/>
  <c r="I47" i="20"/>
  <c r="I52" i="20"/>
  <c r="I51" i="20"/>
  <c r="I50" i="20"/>
  <c r="I37" i="20"/>
  <c r="I36" i="20"/>
  <c r="I35" i="20"/>
  <c r="C13" i="30"/>
  <c r="B13" i="30"/>
  <c r="C12" i="30"/>
  <c r="B12" i="30"/>
  <c r="F7" i="9"/>
  <c r="E7" i="9"/>
  <c r="F6" i="9"/>
  <c r="E6" i="9"/>
  <c r="B11" i="30" l="1"/>
  <c r="C11" i="30"/>
  <c r="C22" i="7"/>
  <c r="H36" i="20"/>
  <c r="C36" i="20" s="1"/>
  <c r="H37" i="20"/>
  <c r="C37" i="20" s="1"/>
  <c r="H35" i="20"/>
  <c r="C35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34" i="20"/>
  <c r="I33" i="20"/>
  <c r="I32" i="20"/>
  <c r="I28" i="20"/>
  <c r="I27" i="20"/>
  <c r="I26" i="20"/>
  <c r="I25" i="20"/>
  <c r="I24" i="20"/>
  <c r="I23" i="20"/>
  <c r="I22" i="20"/>
  <c r="I20" i="20"/>
  <c r="I19" i="20"/>
  <c r="I18" i="20"/>
  <c r="I17" i="20"/>
  <c r="I16" i="20"/>
  <c r="I15" i="20"/>
  <c r="I14" i="20"/>
  <c r="I9" i="20"/>
  <c r="I8" i="20"/>
  <c r="I4" i="20"/>
  <c r="I3" i="20"/>
  <c r="I2" i="20"/>
  <c r="C34" i="20"/>
  <c r="C33" i="20"/>
  <c r="C32" i="20"/>
  <c r="C28" i="20"/>
  <c r="C27" i="20"/>
  <c r="C26" i="20"/>
  <c r="C25" i="20"/>
  <c r="C24" i="20"/>
  <c r="C23" i="20"/>
  <c r="C22" i="20"/>
  <c r="C21" i="20"/>
  <c r="C20" i="20"/>
  <c r="C15" i="20"/>
  <c r="C14" i="20"/>
  <c r="C10" i="20"/>
  <c r="C9" i="20"/>
  <c r="C8" i="20"/>
  <c r="C4" i="20"/>
  <c r="C3" i="20"/>
  <c r="C2" i="20"/>
  <c r="C16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<sst xmlns="http://schemas.openxmlformats.org/spreadsheetml/2006/main" count="4373" uniqueCount="597">
  <si>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</si>
  <si>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</si>
  <si>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</si>
  <si>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</si>
  <si>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</si>
  <si>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</si>
  <si>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</si>
  <si>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</si>
  <si>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</si>
  <si>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</si>
  <si>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</si>
  <si>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</si>
  <si>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</si>
  <si>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</si>
  <si>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</si>
  <si>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</si>
  <si>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</si>
  <si>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</si>
  <si>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</si>
  <si>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</si>
  <si>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</si>
  <si>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</si>
  <si>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</si>
  <si>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</si>
  <si>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</si>
  <si>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</si>
  <si>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</si>
  <si>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</si>
  <si>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</si>
  <si>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</si>
  <si>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</si>
  <si>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</si>
  <si>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</si>
  <si>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</si>
  <si>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</si>
  <si>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</si>
  <si>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</si>
  <si>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</si>
  <si>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</si>
  <si>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</si>
  <si>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</si>
  <si>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</si>
  <si>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</si>
  <si>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</si>
  <si>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</si>
  <si>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</si>
  <si>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</si>
  <si>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</si>
  <si>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</si>
  <si>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</si>
  <si>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</si>
  <si>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</si>
  <si>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</si>
  <si>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</si>
  <si>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</si>
  <si>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</si>
  <si>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</si>
  <si>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</si>
  <si>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</si>
  <si>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</si>
  <si>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</si>
  <si>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</si>
  <si>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</si>
  <si>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</si>
  <si>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</si>
  <si>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</si>
  <si>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</si>
  <si>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</si>
  <si>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</si>
  <si>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</si>
  <si>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</si>
  <si>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</si>
  <si>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</si>
  <si>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</si>
  <si>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</si>
  <si>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</si>
  <si>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</si>
  <si>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</si>
  <si>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</si>
  <si>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</si>
  <si>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</si>
  <si>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</si>
  <si>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</si>
  <si>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</si>
  <si>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</si>
  <si>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</si>
  <si>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</si>
  <si>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</si>
  <si>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</si>
  <si>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</si>
  <si>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</si>
  <si>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</si>
  <si>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</si>
  <si>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</si>
  <si>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</si>
  <si>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</si>
  <si>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</si>
  <si>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</si>
  <si>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</si>
  <si>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</si>
  <si>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</si>
  <si>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</si>
  <si>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</si>
  <si>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</si>
  <si>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</si>
  <si>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</si>
  <si>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</si>
  <si>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</si>
  <si>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</si>
  <si>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</si>
  <si>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</si>
  <si>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</si>
  <si>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</si>
  <si>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</si>
  <si>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</si>
  <si>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</si>
  <si>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</si>
  <si>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</si>
  <si>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</si>
  <si>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</si>
  <si>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</si>
  <si>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</si>
  <si>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</si>
  <si>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</si>
  <si>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</si>
  <si>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</si>
  <si>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</si>
  <si>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</si>
  <si>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</si>
  <si>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</si>
  <si>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</si>
  <si>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</si>
  <si>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</si>
  <si>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</si>
  <si>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</si>
  <si>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</si>
  <si>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</si>
  <si>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</si>
  <si>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</si>
  <si>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</si>
  <si>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</si>
  <si>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</si>
  <si>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</si>
  <si>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</si>
  <si>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</si>
  <si>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</si>
  <si>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</si>
  <si>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</si>
  <si>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</si>
  <si>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</si>
  <si>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</si>
  <si>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</si>
  <si>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</si>
  <si>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</si>
  <si>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</si>
  <si>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</si>
  <si>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</si>
  <si>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</si>
  <si>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</si>
  <si>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</si>
  <si>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</si>
  <si>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</si>
  <si>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</si>
  <si>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</si>
  <si>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</si>
  <si>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</si>
  <si>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</si>
  <si>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</si>
  <si>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</si>
  <si>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</si>
  <si>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</si>
  <si>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</si>
  <si>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</si>
  <si>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</si>
  <si>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</si>
  <si>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</si>
  <si>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</si>
  <si>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</si>
  <si>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</si>
  <si>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</si>
  <si>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</si>
  <si>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</si>
  <si>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</si>
  <si>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</si>
  <si>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</si>
  <si>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</si>
  <si>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</si>
  <si>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</si>
  <si>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</si>
  <si>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</si>
  <si>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</si>
  <si>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</si>
  <si>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</si>
  <si>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</si>
  <si>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</si>
  <si>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</si>
  <si>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</si>
  <si>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</si>
  <si>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</si>
  <si>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</si>
  <si>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</si>
  <si>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</si>
  <si>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</si>
  <si>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</si>
  <si>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</si>
  <si>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</si>
  <si>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</si>
  <si>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</si>
  <si>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</si>
  <si>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</si>
  <si>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</si>
  <si>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</si>
  <si>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</si>
  <si>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</si>
  <si>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</si>
  <si>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</si>
  <si>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</si>
  <si>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</si>
  <si>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</si>
  <si>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</si>
  <si>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</si>
  <si>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</si>
  <si>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</si>
  <si>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</si>
  <si>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</si>
  <si>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</si>
  <si>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</si>
  <si>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</si>
  <si>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</si>
  <si>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</si>
  <si>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</si>
  <si>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</si>
  <si>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</si>
  <si>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</si>
  <si>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</si>
  <si>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</si>
  <si>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</si>
  <si>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</si>
  <si>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</si>
  <si>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</si>
  <si>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</si>
  <si>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</si>
  <si>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</si>
  <si>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</si>
  <si>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</si>
  <si>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</si>
  <si>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</si>
  <si>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</si>
  <si>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</si>
  <si>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</si>
  <si>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</si>
  <si>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</si>
  <si>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</si>
  <si>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</si>
  <si>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</si>
  <si>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</si>
  <si>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</si>
  <si>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</si>
  <si>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</si>
  <si>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</si>
  <si>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</si>
  <si>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</si>
  <si>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</si>
  <si>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</si>
  <si>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</si>
  <si>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</si>
  <si>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</si>
  <si>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</si>
  <si>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</si>
  <si>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</si>
  <si>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</si>
  <si>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</si>
  <si>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</si>
  <si>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</si>
  <si>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</si>
  <si>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</si>
  <si>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</si>
  <si>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</si>
  <si>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</si>
  <si>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</si>
  <si>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</si>
  <si>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</si>
  <si>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</si>
  <si>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</si>
  <si>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</si>
  <si>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</si>
  <si>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</si>
  <si>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</si>
  <si>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</si>
  <si>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</si>
  <si>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</si>
  <si>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</si>
  <si>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</si>
  <si>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</si>
  <si>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</si>
  <si>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</si>
  <si>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</si>
  <si>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</si>
  <si>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</si>
  <si>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</si>
  <si>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</si>
  <si>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</si>
  <si>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</si>
  <si>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</si>
  <si>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</si>
  <si>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</si>
  <si>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</si>
  <si>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</si>
  <si>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</si>
  <si>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</si>
  <si>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</si>
  <si>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</si>
  <si>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</si>
  <si>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</si>
  <si>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</si>
  <si>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</si>
  <si>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</si>
  <si>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</si>
  <si>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</si>
  <si>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</si>
  <si>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</si>
  <si>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</si>
  <si>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</si>
  <si>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</si>
  <si>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</si>
  <si>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</si>
  <si>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</si>
  <si>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</si>
  <si>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</si>
  <si>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</si>
  <si>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</si>
  <si>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</si>
  <si>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</si>
  <si>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</si>
  <si>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</si>
  <si>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</si>
  <si>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</si>
  <si>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</si>
  <si>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</si>
  <si>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</si>
  <si>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</si>
  <si>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</si>
  <si>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</si>
  <si>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</si>
  <si>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</si>
  <si>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</si>
  <si>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</si>
  <si>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</si>
  <si>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</si>
  <si>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</si>
  <si>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</si>
  <si>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</si>
  <si>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</si>
  <si>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</si>
  <si>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</si>
  <si>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</si>
  <si>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</si>
  <si>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</si>
  <si>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</si>
  <si>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</si>
  <si>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</si>
  <si>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</si>
  <si>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</si>
  <si>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</si>
  <si>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</si>
  <si>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</si>
  <si>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</si>
  <si>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</si>
  <si>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</si>
  <si>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</si>
  <si>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</si>
  <si>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</si>
  <si>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</si>
  <si>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</si>
  <si>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</si>
  <si>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</si>
  <si>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</si>
  <si>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</si>
  <si>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</si>
  <si>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</si>
  <si>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</si>
  <si>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</si>
  <si>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</si>
  <si>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</si>
  <si>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</si>
  <si>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</si>
  <si>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</si>
  <si>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</si>
  <si>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</si>
  <si>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</si>
  <si>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</si>
  <si>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</si>
  <si>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</si>
  <si>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</si>
  <si>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</si>
  <si>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</si>
  <si>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</si>
  <si>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</si>
  <si>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</si>
  <si>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</si>
  <si>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</si>
  <si>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</si>
  <si>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</si>
  <si>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</si>
  <si>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</si>
  <si>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</si>
  <si>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</si>
  <si>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</si>
  <si>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</si>
  <si>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</si>
  <si>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</si>
  <si>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</si>
  <si>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</si>
  <si>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</si>
  <si>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</si>
  <si>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</si>
  <si>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</si>
  <si>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</si>
  <si>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</si>
  <si>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</si>
  <si>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</si>
  <si>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</si>
  <si>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</si>
  <si>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</si>
  <si>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</si>
  <si>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</si>
  <si>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</si>
  <si>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</si>
  <si>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</si>
  <si>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</si>
  <si>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</si>
  <si>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</si>
  <si>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</si>
  <si>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</si>
  <si>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</si>
  <si>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</si>
  <si>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</si>
  <si>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</si>
  <si>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</si>
  <si>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</si>
  <si>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</si>
  <si>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</si>
  <si>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</si>
  <si>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</si>
  <si>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</si>
  <si>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</si>
  <si>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</si>
  <si>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</si>
  <si>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</si>
  <si>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</si>
  <si>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</si>
  <si>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</si>
  <si>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</si>
  <si>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</si>
  <si>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</si>
  <si>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</si>
  <si>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</si>
  <si>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</si>
  <si>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</si>
  <si>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</si>
  <si>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</si>
  <si>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</si>
  <si>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</si>
  <si>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</si>
  <si>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</si>
  <si>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</si>
  <si>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</si>
  <si>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</si>
  <si>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</si>
  <si>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</si>
  <si>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</si>
  <si>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</si>
  <si>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</si>
  <si>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</si>
  <si>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</si>
  <si>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</si>
  <si>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</si>
  <si>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</si>
  <si>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</si>
  <si>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</si>
  <si>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</si>
  <si>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</si>
  <si>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</si>
  <si>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</si>
  <si>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</si>
  <si>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</si>
  <si>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</si>
  <si>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</si>
  <si>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</si>
  <si>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</si>
  <si>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</si>
  <si>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</si>
  <si>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</si>
  <si>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</si>
  <si>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</si>
  <si>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</si>
  <si>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</si>
  <si>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</si>
  <si>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</si>
  <si>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</si>
  <si>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</si>
  <si>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</si>
  <si>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</si>
  <si>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</si>
  <si>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</si>
  <si>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</si>
  <si>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</si>
  <si>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</si>
  <si>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</si>
  <si>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</si>
  <si>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</si>
  <si>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</si>
  <si>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</si>
  <si>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</si>
  <si>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</si>
  <si>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</si>
  <si>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</si>
  <si>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</si>
  <si>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</si>
  <si>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</si>
  <si>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</si>
  <si>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</si>
  <si>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</si>
  <si>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</si>
  <si>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</si>
  <si>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</si>
  <si>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</si>
  <si>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</si>
  <si>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</si>
  <si>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</si>
  <si>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</si>
  <si>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</si>
  <si>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</si>
  <si>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</si>
  <si>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</si>
  <si>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</si>
  <si>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</si>
  <si>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</si>
  <si>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</si>
  <si>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</si>
  <si>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</si>
  <si>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</si>
  <si>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</si>
  <si>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</si>
  <si>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</si>
  <si>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</si>
  <si>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</si>
  <si>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</si>
  <si>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</si>
  <si>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</si>
  <si>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</si>
  <si>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</si>
  <si>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</si>
  <si>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</si>
  <si>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</si>
  <si>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</si>
  <si>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</si>
  <si>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</si>
  <si>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</si>
  <si>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</si>
  <si>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</si>
  <si>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</si>
  <si>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</si>
  <si>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</si>
  <si>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</si>
  <si>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</si>
  <si>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</si>
  <si>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</si>
  <si>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</si>
  <si>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</si>
  <si>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</si>
  <si>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</si>
  <si>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</si>
  <si>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</si>
  <si>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</si>
  <si>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</si>
  <si>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</si>
  <si>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</si>
  <si>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</si>
  <si>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</si>
  <si>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</si>
  <si>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</si>
  <si>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</si>
  <si>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</si>
  <si>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</si>
  <si>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</si>
  <si>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</si>
  <si>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</si>
  <si>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</si>
  <si>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</si>
  <si>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2050_TM151_PPA_CG_02_1_Crossings8_00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</si>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</sst>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588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tabSelected="1" zoomScale="80" zoomScaleNormal="80" workbookViewId="0">
      <selection activeCell="F15" sqref="F15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55"/>
  <sheetViews>
    <sheetView zoomScale="80" zoomScaleNormal="80" workbookViewId="0">
      <pane ySplit="1" topLeftCell="A17" activePane="bottomLeft" state="frozen"/>
      <selection activeCell="C39" sqref="C39"/>
      <selection pane="bottomLeft" activeCell="A44" sqref="A44:J49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5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573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574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575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587</v>
      </c>
      <c r="B11" s="74" t="s">
        <v>589</v>
      </c>
      <c r="C11" s="74" t="str">
        <f>VLOOKUP(D11,'PPA IDs'!$A$2:$B$95,2,0)   &amp;   "_"   &amp;   RIGHT(B11,2)   &amp;   "_"   &amp;   H11</f>
        <v>1008_00_RTFF</v>
      </c>
      <c r="D11" t="s">
        <v>588</v>
      </c>
      <c r="E11" s="74" t="s">
        <v>161</v>
      </c>
      <c r="F11" s="74" t="s">
        <v>170</v>
      </c>
      <c r="G11" s="74" t="s">
        <v>170</v>
      </c>
      <c r="H11" s="74" t="s">
        <v>137</v>
      </c>
      <c r="I11" s="77" t="str">
        <f t="shared" ref="I11:I13" si="2">LEFT(B11,20)</f>
        <v>2050_TM151_PPA_RT_02</v>
      </c>
      <c r="J11" s="74" t="s">
        <v>166</v>
      </c>
    </row>
    <row r="12" spans="1:10" x14ac:dyDescent="0.25">
      <c r="A12" s="74" t="s">
        <v>587</v>
      </c>
      <c r="B12" s="74" t="s">
        <v>590</v>
      </c>
      <c r="C12" s="74" t="str">
        <f>VLOOKUP(D12,'PPA IDs'!$A$2:$B$95,2,0)   &amp;   "_"   &amp;   RIGHT(B12,2)   &amp;   "_"   &amp;   H12</f>
        <v>1008_00_CAG</v>
      </c>
      <c r="D12" s="74" t="s">
        <v>588</v>
      </c>
      <c r="E12" s="74" t="s">
        <v>161</v>
      </c>
      <c r="F12" s="74" t="s">
        <v>170</v>
      </c>
      <c r="G12" s="74" t="s">
        <v>170</v>
      </c>
      <c r="H12" s="74" t="s">
        <v>138</v>
      </c>
      <c r="I12" s="74" t="str">
        <f t="shared" si="2"/>
        <v>2050_TM151_PPA_CG_02</v>
      </c>
      <c r="J12" s="74" t="s">
        <v>166</v>
      </c>
    </row>
    <row r="13" spans="1:10" x14ac:dyDescent="0.25">
      <c r="A13" s="75" t="s">
        <v>587</v>
      </c>
      <c r="B13" s="75" t="s">
        <v>591</v>
      </c>
      <c r="C13" s="75" t="str">
        <f>VLOOKUP(D13,'PPA IDs'!$A$2:$B$95,2,0)   &amp;   "_"   &amp;   RIGHT(B13,2)   &amp;   "_"   &amp;   H13</f>
        <v>1008_00_BTTF</v>
      </c>
      <c r="D13" s="75" t="s">
        <v>588</v>
      </c>
      <c r="E13" s="75" t="s">
        <v>161</v>
      </c>
      <c r="F13" s="75" t="s">
        <v>170</v>
      </c>
      <c r="G13" s="75" t="s">
        <v>170</v>
      </c>
      <c r="H13" s="75" t="s">
        <v>139</v>
      </c>
      <c r="I13" s="78" t="str">
        <f t="shared" si="2"/>
        <v>2050_TM151_PPA_BF_02</v>
      </c>
      <c r="J13" s="75" t="s">
        <v>166</v>
      </c>
    </row>
    <row r="14" spans="1:10" x14ac:dyDescent="0.25">
      <c r="A14" t="s">
        <v>310</v>
      </c>
      <c r="B14" t="s">
        <v>518</v>
      </c>
      <c r="C14" t="str">
        <f>VLOOKUP(D14,'PPA IDs'!$A$2:$B$95,2,0)   &amp;   "_"   &amp;   RIGHT(B14,2)   &amp;   "_"   &amp;   H14</f>
        <v>1004_02_RTFF</v>
      </c>
      <c r="D14" t="s">
        <v>267</v>
      </c>
      <c r="E14" t="s">
        <v>161</v>
      </c>
      <c r="F14" t="s">
        <v>91</v>
      </c>
      <c r="G14" t="s">
        <v>163</v>
      </c>
      <c r="H14" t="s">
        <v>137</v>
      </c>
      <c r="I14" s="76" t="str">
        <f t="shared" si="0"/>
        <v>2050_TM151_PPA_RT_01</v>
      </c>
      <c r="J14" t="s">
        <v>166</v>
      </c>
    </row>
    <row r="15" spans="1:10" x14ac:dyDescent="0.25">
      <c r="A15" s="74" t="s">
        <v>310</v>
      </c>
      <c r="B15" s="74" t="s">
        <v>493</v>
      </c>
      <c r="C15" s="74" t="str">
        <f>VLOOKUP(D15,'PPA IDs'!$A$2:$B$95,2,0)   &amp;   "_"   &amp;   RIGHT(B15,2)   &amp;   "_"   &amp;   H15</f>
        <v>1004_01_CAG</v>
      </c>
      <c r="D15" s="74" t="s">
        <v>267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4" t="s">
        <v>310</v>
      </c>
      <c r="B16" s="74" t="s">
        <v>515</v>
      </c>
      <c r="C16" s="74" t="str">
        <f>VLOOKUP(D16,'PPA IDs'!$A$2:$B$95,2,0)   &amp;   "_"   &amp;   RIGHT(B16,2)   &amp;   "_"   &amp;   H16</f>
        <v>1004_02_BTTF</v>
      </c>
      <c r="D16" s="74" t="s">
        <v>267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7" t="str">
        <f t="shared" si="0"/>
        <v>2050_TM151_PPA_BF_01</v>
      </c>
      <c r="J16" s="74" t="s">
        <v>166</v>
      </c>
    </row>
    <row r="17" spans="1:10" x14ac:dyDescent="0.25">
      <c r="A17" s="74" t="s">
        <v>310</v>
      </c>
      <c r="B17" s="74" t="s">
        <v>516</v>
      </c>
      <c r="C17" s="74" t="s">
        <v>534</v>
      </c>
      <c r="D17" s="74" t="s">
        <v>495</v>
      </c>
      <c r="E17" s="74" t="s">
        <v>161</v>
      </c>
      <c r="F17" s="74" t="s">
        <v>91</v>
      </c>
      <c r="G17" s="74" t="s">
        <v>163</v>
      </c>
      <c r="H17" s="74" t="s">
        <v>137</v>
      </c>
      <c r="I17" s="76" t="str">
        <f t="shared" si="0"/>
        <v>2050_TM151_PPA_RT_01</v>
      </c>
      <c r="J17" s="74" t="s">
        <v>166</v>
      </c>
    </row>
    <row r="18" spans="1:10" x14ac:dyDescent="0.25">
      <c r="A18" s="74" t="s">
        <v>310</v>
      </c>
      <c r="B18" s="74" t="s">
        <v>492</v>
      </c>
      <c r="C18" s="74" t="s">
        <v>491</v>
      </c>
      <c r="D18" s="74" t="s">
        <v>495</v>
      </c>
      <c r="E18" s="74" t="s">
        <v>161</v>
      </c>
      <c r="F18" s="74" t="s">
        <v>91</v>
      </c>
      <c r="G18" s="74" t="s">
        <v>163</v>
      </c>
      <c r="H18" s="74" t="s">
        <v>138</v>
      </c>
      <c r="I18" s="77" t="str">
        <f t="shared" si="0"/>
        <v>2050_TM151_PPA_CG_01</v>
      </c>
      <c r="J18" s="74" t="s">
        <v>166</v>
      </c>
    </row>
    <row r="19" spans="1:10" x14ac:dyDescent="0.25">
      <c r="A19" s="75" t="s">
        <v>310</v>
      </c>
      <c r="B19" s="75" t="s">
        <v>500</v>
      </c>
      <c r="C19" s="75" t="s">
        <v>511</v>
      </c>
      <c r="D19" s="75" t="s">
        <v>495</v>
      </c>
      <c r="E19" s="75" t="s">
        <v>161</v>
      </c>
      <c r="F19" s="75" t="s">
        <v>91</v>
      </c>
      <c r="G19" s="75" t="s">
        <v>163</v>
      </c>
      <c r="H19" s="75" t="s">
        <v>139</v>
      </c>
      <c r="I19" s="75" t="str">
        <f t="shared" si="0"/>
        <v>2050_TM151_PPA_BF_01</v>
      </c>
      <c r="J19" s="75" t="s">
        <v>166</v>
      </c>
    </row>
    <row r="20" spans="1:10" x14ac:dyDescent="0.25">
      <c r="A20" t="s">
        <v>309</v>
      </c>
      <c r="B20" t="s">
        <v>519</v>
      </c>
      <c r="C20" t="str">
        <f>VLOOKUP(D20,'PPA IDs'!$A$2:$B$95,2,0)   &amp;   "_"   &amp;   RIGHT(B20,2)   &amp;   "_"   &amp;   H20</f>
        <v>1003_01_RTFF</v>
      </c>
      <c r="D20" t="s">
        <v>263</v>
      </c>
      <c r="E20" t="s">
        <v>161</v>
      </c>
      <c r="F20" t="s">
        <v>91</v>
      </c>
      <c r="G20" t="s">
        <v>264</v>
      </c>
      <c r="H20" t="s">
        <v>137</v>
      </c>
      <c r="I20" t="str">
        <f t="shared" si="0"/>
        <v>2050_TM151_PPA_RT_02</v>
      </c>
      <c r="J20" t="s">
        <v>166</v>
      </c>
    </row>
    <row r="21" spans="1:10" x14ac:dyDescent="0.25">
      <c r="A21" t="s">
        <v>309</v>
      </c>
      <c r="B21" t="s">
        <v>538</v>
      </c>
      <c r="C21" t="str">
        <f>VLOOKUP(D21,'PPA IDs'!$A$2:$B$95,2,0)   &amp;   "_"   &amp;   RIGHT(B21,2)   &amp;   "_"   &amp;   H21</f>
        <v>1003_03_CAG</v>
      </c>
      <c r="D21" t="s">
        <v>263</v>
      </c>
      <c r="E21" t="s">
        <v>161</v>
      </c>
      <c r="F21" t="s">
        <v>91</v>
      </c>
      <c r="G21" t="s">
        <v>264</v>
      </c>
      <c r="H21" t="s">
        <v>138</v>
      </c>
      <c r="I21" s="74" t="s">
        <v>506</v>
      </c>
      <c r="J21" t="s">
        <v>166</v>
      </c>
    </row>
    <row r="22" spans="1:10" x14ac:dyDescent="0.25">
      <c r="A22" t="s">
        <v>309</v>
      </c>
      <c r="B22" t="s">
        <v>520</v>
      </c>
      <c r="C22" t="str">
        <f>VLOOKUP(D22,'PPA IDs'!$A$2:$B$95,2,0)   &amp;   "_"   &amp;   RIGHT(B22,2)   &amp;   "_"   &amp;   H22</f>
        <v>1003_02_BTTF</v>
      </c>
      <c r="D22" t="s">
        <v>263</v>
      </c>
      <c r="E22" t="s">
        <v>161</v>
      </c>
      <c r="F22" t="s">
        <v>91</v>
      </c>
      <c r="G22" t="s">
        <v>264</v>
      </c>
      <c r="H22" t="s">
        <v>139</v>
      </c>
      <c r="I22" s="74" t="str">
        <f t="shared" si="0"/>
        <v>2050_TM151_PPA_BF_02</v>
      </c>
      <c r="J22" t="s">
        <v>166</v>
      </c>
    </row>
    <row r="23" spans="1:10" x14ac:dyDescent="0.25">
      <c r="A23" t="s">
        <v>308</v>
      </c>
      <c r="B23" t="s">
        <v>521</v>
      </c>
      <c r="C23" t="str">
        <f>VLOOKUP(D23,'PPA IDs'!$A$2:$B$95,2,0)   &amp;   "_"   &amp;   RIGHT(B23,2)   &amp;   "_"   &amp;   H23</f>
        <v>1002_01_RTFF</v>
      </c>
      <c r="D23" t="s">
        <v>266</v>
      </c>
      <c r="E23" t="s">
        <v>161</v>
      </c>
      <c r="F23" t="s">
        <v>91</v>
      </c>
      <c r="G23" t="s">
        <v>264</v>
      </c>
      <c r="H23" t="s">
        <v>137</v>
      </c>
      <c r="I23" s="76" t="str">
        <f t="shared" si="0"/>
        <v>2050_TM151_PPA_RT_02</v>
      </c>
      <c r="J23" t="s">
        <v>166</v>
      </c>
    </row>
    <row r="24" spans="1:10" x14ac:dyDescent="0.25">
      <c r="A24" t="s">
        <v>308</v>
      </c>
      <c r="B24" t="s">
        <v>522</v>
      </c>
      <c r="C24" t="str">
        <f>VLOOKUP(D24,'PPA IDs'!$A$2:$B$95,2,0)   &amp;   "_"   &amp;   RIGHT(B24,2)   &amp;   "_"   &amp;   H24</f>
        <v>1002_00_CAG</v>
      </c>
      <c r="D24" t="s">
        <v>266</v>
      </c>
      <c r="E24" t="s">
        <v>161</v>
      </c>
      <c r="F24" t="s">
        <v>91</v>
      </c>
      <c r="G24" t="s">
        <v>264</v>
      </c>
      <c r="H24" t="s">
        <v>138</v>
      </c>
      <c r="I24" s="74" t="str">
        <f t="shared" si="0"/>
        <v>2050_TM151_PPA_CG_02</v>
      </c>
      <c r="J24" t="s">
        <v>166</v>
      </c>
    </row>
    <row r="25" spans="1:10" x14ac:dyDescent="0.25">
      <c r="A25" t="s">
        <v>308</v>
      </c>
      <c r="B25" t="s">
        <v>523</v>
      </c>
      <c r="C25" t="str">
        <f>VLOOKUP(D25,'PPA IDs'!$A$2:$B$95,2,0)   &amp;   "_"   &amp;   RIGHT(B25,2)   &amp;   "_"   &amp;   H25</f>
        <v>1002_01_BTTF</v>
      </c>
      <c r="D25" t="s">
        <v>266</v>
      </c>
      <c r="E25" t="s">
        <v>161</v>
      </c>
      <c r="F25" t="s">
        <v>91</v>
      </c>
      <c r="G25" t="s">
        <v>264</v>
      </c>
      <c r="H25" t="s">
        <v>139</v>
      </c>
      <c r="I25" s="77" t="str">
        <f t="shared" si="0"/>
        <v>2050_TM151_PPA_BF_02</v>
      </c>
      <c r="J25" t="s">
        <v>166</v>
      </c>
    </row>
    <row r="26" spans="1:10" x14ac:dyDescent="0.25">
      <c r="A26" t="s">
        <v>307</v>
      </c>
      <c r="B26" t="s">
        <v>524</v>
      </c>
      <c r="C26" t="str">
        <f>VLOOKUP(D26,'PPA IDs'!$A$2:$B$95,2,0)   &amp;   "_"   &amp;   RIGHT(B26,2)   &amp;   "_"   &amp;   H26</f>
        <v>1001_03_RTFF</v>
      </c>
      <c r="D26" t="s">
        <v>268</v>
      </c>
      <c r="E26" t="s">
        <v>161</v>
      </c>
      <c r="F26" t="s">
        <v>91</v>
      </c>
      <c r="G26" t="s">
        <v>264</v>
      </c>
      <c r="H26" s="74" t="s">
        <v>137</v>
      </c>
      <c r="I26" s="76" t="str">
        <f t="shared" si="0"/>
        <v>2050_TM151_PPA_RT_02</v>
      </c>
      <c r="J26" t="s">
        <v>166</v>
      </c>
    </row>
    <row r="27" spans="1:10" x14ac:dyDescent="0.25">
      <c r="A27" t="s">
        <v>307</v>
      </c>
      <c r="B27" t="s">
        <v>525</v>
      </c>
      <c r="C27" t="str">
        <f>VLOOKUP(D27,'PPA IDs'!$A$2:$B$95,2,0)   &amp;   "_"   &amp;   RIGHT(B27,2)   &amp;   "_"   &amp;   H27</f>
        <v>1001_02_CAG</v>
      </c>
      <c r="D27" t="s">
        <v>268</v>
      </c>
      <c r="E27" t="s">
        <v>161</v>
      </c>
      <c r="F27" t="s">
        <v>91</v>
      </c>
      <c r="G27" t="s">
        <v>264</v>
      </c>
      <c r="H27" s="74" t="s">
        <v>138</v>
      </c>
      <c r="I27" s="74" t="str">
        <f t="shared" si="0"/>
        <v>2050_TM151_PPA_CG_02</v>
      </c>
      <c r="J27" t="s">
        <v>166</v>
      </c>
    </row>
    <row r="28" spans="1:10" x14ac:dyDescent="0.25">
      <c r="A28" s="74" t="s">
        <v>307</v>
      </c>
      <c r="B28" s="74" t="s">
        <v>526</v>
      </c>
      <c r="C28" s="74" t="str">
        <f>VLOOKUP(D28,'PPA IDs'!$A$2:$B$95,2,0)   &amp;   "_"   &amp;   RIGHT(B28,2)   &amp;   "_"   &amp;   H28</f>
        <v>1001_02_BTTF</v>
      </c>
      <c r="D28" s="74" t="s">
        <v>268</v>
      </c>
      <c r="E28" s="74" t="s">
        <v>161</v>
      </c>
      <c r="F28" s="74" t="s">
        <v>91</v>
      </c>
      <c r="G28" s="74" t="s">
        <v>264</v>
      </c>
      <c r="H28" s="74" t="s">
        <v>139</v>
      </c>
      <c r="I28" s="74" t="str">
        <f t="shared" si="0"/>
        <v>2050_TM151_PPA_BF_02</v>
      </c>
      <c r="J28" s="74" t="s">
        <v>166</v>
      </c>
    </row>
    <row r="29" spans="1:10" x14ac:dyDescent="0.25">
      <c r="A29" t="s">
        <v>307</v>
      </c>
      <c r="B29" t="s">
        <v>584</v>
      </c>
      <c r="C29" t="str">
        <f>VLOOKUP(D29,'PPA IDs'!$A$2:$B$95,2,0)   &amp;   "_"   &amp;   RIGHT(B29,2)   &amp;   "_"   &amp;   H29</f>
        <v>1001_04_RTFF</v>
      </c>
      <c r="D29" t="s">
        <v>268</v>
      </c>
      <c r="E29" t="s">
        <v>161</v>
      </c>
      <c r="F29" t="s">
        <v>91</v>
      </c>
      <c r="G29" t="s">
        <v>264</v>
      </c>
      <c r="H29" s="74" t="s">
        <v>137</v>
      </c>
      <c r="I29" s="76" t="str">
        <f t="shared" ref="I29:I31" si="3">LEFT(B29,20)</f>
        <v>2050_TM151_PPA_RT_02</v>
      </c>
      <c r="J29" t="s">
        <v>166</v>
      </c>
    </row>
    <row r="30" spans="1:10" x14ac:dyDescent="0.25">
      <c r="A30" t="s">
        <v>307</v>
      </c>
      <c r="B30" t="s">
        <v>585</v>
      </c>
      <c r="C30" t="str">
        <f>VLOOKUP(D30,'PPA IDs'!$A$2:$B$95,2,0)   &amp;   "_"   &amp;   RIGHT(B30,2)   &amp;   "_"   &amp;   H30</f>
        <v>1001_03_CAG</v>
      </c>
      <c r="D30" t="s">
        <v>268</v>
      </c>
      <c r="E30" t="s">
        <v>161</v>
      </c>
      <c r="F30" t="s">
        <v>91</v>
      </c>
      <c r="G30" t="s">
        <v>264</v>
      </c>
      <c r="H30" s="74" t="s">
        <v>138</v>
      </c>
      <c r="I30" s="74" t="str">
        <f t="shared" si="3"/>
        <v>2050_TM151_PPA_CG_02</v>
      </c>
      <c r="J30" t="s">
        <v>166</v>
      </c>
    </row>
    <row r="31" spans="1:10" x14ac:dyDescent="0.25">
      <c r="A31" s="74" t="s">
        <v>307</v>
      </c>
      <c r="B31" s="74" t="s">
        <v>586</v>
      </c>
      <c r="C31" s="74" t="str">
        <f>VLOOKUP(D31,'PPA IDs'!$A$2:$B$95,2,0)   &amp;   "_"   &amp;   RIGHT(B31,2)   &amp;   "_"   &amp;   H31</f>
        <v>1001_03_BTTF</v>
      </c>
      <c r="D31" s="74" t="s">
        <v>268</v>
      </c>
      <c r="E31" s="74" t="s">
        <v>161</v>
      </c>
      <c r="F31" s="74" t="s">
        <v>91</v>
      </c>
      <c r="G31" s="74" t="s">
        <v>264</v>
      </c>
      <c r="H31" s="74" t="s">
        <v>139</v>
      </c>
      <c r="I31" s="74" t="str">
        <f t="shared" si="3"/>
        <v>2050_TM151_PPA_BF_02</v>
      </c>
      <c r="J31" s="74" t="s">
        <v>166</v>
      </c>
    </row>
    <row r="32" spans="1:10" x14ac:dyDescent="0.25">
      <c r="A32" s="74" t="s">
        <v>312</v>
      </c>
      <c r="B32" s="74" t="s">
        <v>527</v>
      </c>
      <c r="C32" s="74" t="str">
        <f>VLOOKUP(D32,'PPA IDs'!$A$2:$B$95,2,0)   &amp;   "_"   &amp;   RIGHT(B32,2)   &amp;   "_"   &amp;   H32</f>
        <v>1007_01_RTFF</v>
      </c>
      <c r="D32" s="74" t="s">
        <v>269</v>
      </c>
      <c r="E32" s="74" t="s">
        <v>161</v>
      </c>
      <c r="F32" s="74" t="s">
        <v>91</v>
      </c>
      <c r="G32" s="74" t="s">
        <v>163</v>
      </c>
      <c r="H32" s="74" t="s">
        <v>137</v>
      </c>
      <c r="I32" s="74" t="str">
        <f t="shared" si="0"/>
        <v>2050_TM151_PPA_RT_02</v>
      </c>
      <c r="J32" s="74" t="s">
        <v>166</v>
      </c>
    </row>
    <row r="33" spans="1:10" x14ac:dyDescent="0.25">
      <c r="A33" s="74" t="s">
        <v>312</v>
      </c>
      <c r="B33" s="74" t="s">
        <v>528</v>
      </c>
      <c r="C33" s="74" t="str">
        <f>VLOOKUP(D33,'PPA IDs'!$A$2:$B$95,2,0)   &amp;   "_"   &amp;   RIGHT(B33,2)   &amp;   "_"   &amp;   H33</f>
        <v>1007_01_CAG</v>
      </c>
      <c r="D33" s="74" t="s">
        <v>269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4" t="str">
        <f t="shared" si="0"/>
        <v>2050_TM151_PPA_CG_02</v>
      </c>
      <c r="J33" s="74" t="s">
        <v>166</v>
      </c>
    </row>
    <row r="34" spans="1:10" x14ac:dyDescent="0.25">
      <c r="A34" s="75" t="s">
        <v>312</v>
      </c>
      <c r="B34" s="75" t="s">
        <v>529</v>
      </c>
      <c r="C34" s="75" t="str">
        <f>VLOOKUP(D34,'PPA IDs'!$A$2:$B$95,2,0)   &amp;   "_"   &amp;   RIGHT(B34,2)   &amp;   "_"   &amp;   H34</f>
        <v>1007_02_BTTF</v>
      </c>
      <c r="D34" s="75" t="s">
        <v>269</v>
      </c>
      <c r="E34" s="75" t="s">
        <v>161</v>
      </c>
      <c r="F34" s="75" t="s">
        <v>91</v>
      </c>
      <c r="G34" s="75" t="s">
        <v>163</v>
      </c>
      <c r="H34" s="75" t="s">
        <v>139</v>
      </c>
      <c r="I34" s="78" t="str">
        <f t="shared" si="0"/>
        <v>2050_TM151_PPA_BF_02</v>
      </c>
      <c r="J34" s="75" t="s">
        <v>166</v>
      </c>
    </row>
    <row r="35" spans="1:10" x14ac:dyDescent="0.25">
      <c r="A35" t="s">
        <v>547</v>
      </c>
      <c r="B35" s="77" t="s">
        <v>546</v>
      </c>
      <c r="C35" t="str">
        <f>MID(B35,22,4)&amp;"_"&amp;RIGHT(B35,2)&amp;"_"&amp;H35</f>
        <v>2102_00_RTFF</v>
      </c>
      <c r="D35" s="77" t="s">
        <v>361</v>
      </c>
      <c r="E35" s="74" t="s">
        <v>161</v>
      </c>
      <c r="F35" s="74" t="s">
        <v>91</v>
      </c>
      <c r="G35" s="74" t="s">
        <v>208</v>
      </c>
      <c r="H35" s="74" t="str">
        <f>IF(MID(B35,16,2)="RT","RTFF",IF(MID(B35,16,2)="CG","CAG","BTTF"))</f>
        <v>RTFF</v>
      </c>
      <c r="I35" s="76" t="str">
        <f t="shared" si="0"/>
        <v>2050_TM151_PPA_RT_02</v>
      </c>
      <c r="J35" s="74" t="s">
        <v>166</v>
      </c>
    </row>
    <row r="36" spans="1:10" x14ac:dyDescent="0.25">
      <c r="A36" t="s">
        <v>547</v>
      </c>
      <c r="B36" s="77" t="s">
        <v>548</v>
      </c>
      <c r="C36" t="str">
        <f t="shared" ref="C36:C52" si="4">MID(B36,22,4)&amp;"_"&amp;RIGHT(B36,2)&amp;"_"&amp;H36</f>
        <v>2102_00_CAG</v>
      </c>
      <c r="D36" s="77" t="s">
        <v>361</v>
      </c>
      <c r="E36" s="74" t="s">
        <v>161</v>
      </c>
      <c r="F36" s="74" t="s">
        <v>91</v>
      </c>
      <c r="G36" s="74" t="s">
        <v>208</v>
      </c>
      <c r="H36" s="74" t="str">
        <f t="shared" ref="H36:H37" si="5">IF(MID(B36,16,2)="RT","RTFF",IF(MID(B36,16,2)="CG","CAG","BTTF"))</f>
        <v>CAG</v>
      </c>
      <c r="I36" s="76" t="str">
        <f t="shared" si="0"/>
        <v>2050_TM151_PPA_CG_02</v>
      </c>
      <c r="J36" s="74" t="s">
        <v>166</v>
      </c>
    </row>
    <row r="37" spans="1:10" x14ac:dyDescent="0.25">
      <c r="A37" t="s">
        <v>547</v>
      </c>
      <c r="B37" s="77" t="s">
        <v>549</v>
      </c>
      <c r="C37" t="str">
        <f t="shared" si="4"/>
        <v>2102_00_BTTF</v>
      </c>
      <c r="D37" s="77" t="s">
        <v>361</v>
      </c>
      <c r="E37" s="74" t="s">
        <v>161</v>
      </c>
      <c r="F37" s="74" t="s">
        <v>91</v>
      </c>
      <c r="G37" s="74" t="s">
        <v>208</v>
      </c>
      <c r="H37" s="74" t="str">
        <f t="shared" si="5"/>
        <v>BTTF</v>
      </c>
      <c r="I37" s="76" t="str">
        <f t="shared" si="0"/>
        <v>2050_TM151_PPA_BF_02</v>
      </c>
      <c r="J37" s="74" t="s">
        <v>166</v>
      </c>
    </row>
    <row r="38" spans="1:10" x14ac:dyDescent="0.25">
      <c r="A38" t="s">
        <v>550</v>
      </c>
      <c r="B38" s="77" t="s">
        <v>576</v>
      </c>
      <c r="C38" t="str">
        <f>MID(B38,22,4)&amp;"_"&amp;RIGHT(B38,2)&amp;"_"&amp;H38</f>
        <v>2303_00_RTFF</v>
      </c>
      <c r="D38" s="77" t="s">
        <v>551</v>
      </c>
      <c r="E38" t="s">
        <v>161</v>
      </c>
      <c r="F38" t="s">
        <v>91</v>
      </c>
      <c r="G38" t="s">
        <v>163</v>
      </c>
      <c r="H38" t="s">
        <v>137</v>
      </c>
      <c r="I38" s="76" t="str">
        <f t="shared" ref="I38:I40" si="6">LEFT(B38,20)</f>
        <v>2050_TM151_PPA_RT_01</v>
      </c>
      <c r="J38" s="74" t="s">
        <v>166</v>
      </c>
    </row>
    <row r="39" spans="1:10" x14ac:dyDescent="0.25">
      <c r="A39" t="s">
        <v>550</v>
      </c>
      <c r="B39" s="77" t="s">
        <v>577</v>
      </c>
      <c r="C39" t="str">
        <f>MID(B39,22,4)&amp;"_"&amp;RIGHT(B39,2)&amp;"_"&amp;H39</f>
        <v>2303_00_CAG</v>
      </c>
      <c r="D39" s="77" t="s">
        <v>551</v>
      </c>
      <c r="E39" s="74" t="s">
        <v>161</v>
      </c>
      <c r="F39" s="74" t="s">
        <v>91</v>
      </c>
      <c r="G39" s="74" t="s">
        <v>163</v>
      </c>
      <c r="H39" s="74" t="s">
        <v>138</v>
      </c>
      <c r="I39" s="76" t="str">
        <f t="shared" si="6"/>
        <v>2050_TM151_PPA_CG_01</v>
      </c>
      <c r="J39" s="74" t="s">
        <v>166</v>
      </c>
    </row>
    <row r="40" spans="1:10" x14ac:dyDescent="0.25">
      <c r="A40" t="s">
        <v>550</v>
      </c>
      <c r="B40" s="77" t="s">
        <v>578</v>
      </c>
      <c r="C40" t="str">
        <f>MID(B40,22,4)&amp;"_"&amp;RIGHT(B40,2)&amp;"_"&amp;H40</f>
        <v>2303_00_BTTF</v>
      </c>
      <c r="D40" s="77" t="s">
        <v>551</v>
      </c>
      <c r="E40" s="74" t="s">
        <v>161</v>
      </c>
      <c r="F40" s="74" t="s">
        <v>91</v>
      </c>
      <c r="G40" s="74" t="s">
        <v>163</v>
      </c>
      <c r="H40" s="74" t="s">
        <v>139</v>
      </c>
      <c r="I40" s="76" t="str">
        <f t="shared" si="6"/>
        <v>2050_TM151_PPA_BF_01</v>
      </c>
      <c r="J40" s="74" t="s">
        <v>166</v>
      </c>
    </row>
    <row r="41" spans="1:10" x14ac:dyDescent="0.25">
      <c r="A41" t="s">
        <v>579</v>
      </c>
      <c r="B41" s="77" t="s">
        <v>582</v>
      </c>
      <c r="C41" t="str">
        <f t="shared" ref="C41:C46" si="7">MID(B41,22,4)&amp;"_"&amp;RIGHT(B41,2)&amp;"_"&amp;H41</f>
        <v>2201_00_RTFF</v>
      </c>
      <c r="D41" s="77" t="s">
        <v>583</v>
      </c>
      <c r="E41" t="s">
        <v>161</v>
      </c>
      <c r="F41" t="s">
        <v>91</v>
      </c>
      <c r="G41" t="s">
        <v>264</v>
      </c>
      <c r="H41" t="s">
        <v>137</v>
      </c>
      <c r="I41" s="76" t="str">
        <f t="shared" ref="I41:I43" si="8">LEFT(B41,20)</f>
        <v>2050_TM151_PPA_RT_02</v>
      </c>
      <c r="J41" s="74" t="s">
        <v>166</v>
      </c>
    </row>
    <row r="42" spans="1:10" x14ac:dyDescent="0.25">
      <c r="A42" t="s">
        <v>579</v>
      </c>
      <c r="B42" s="77" t="s">
        <v>580</v>
      </c>
      <c r="C42" t="str">
        <f t="shared" si="7"/>
        <v>2201_00_CAG</v>
      </c>
      <c r="D42" s="77" t="s">
        <v>583</v>
      </c>
      <c r="E42" s="74" t="s">
        <v>161</v>
      </c>
      <c r="F42" s="74" t="s">
        <v>91</v>
      </c>
      <c r="G42" t="s">
        <v>264</v>
      </c>
      <c r="H42" s="74" t="s">
        <v>138</v>
      </c>
      <c r="I42" s="76" t="str">
        <f t="shared" si="8"/>
        <v>2050_TM151_PPA_CG_02</v>
      </c>
      <c r="J42" s="74" t="s">
        <v>166</v>
      </c>
    </row>
    <row r="43" spans="1:10" x14ac:dyDescent="0.25">
      <c r="A43" t="s">
        <v>579</v>
      </c>
      <c r="B43" s="77" t="s">
        <v>581</v>
      </c>
      <c r="C43" t="str">
        <f t="shared" si="7"/>
        <v>2201_00_BTTF</v>
      </c>
      <c r="D43" s="77" t="s">
        <v>583</v>
      </c>
      <c r="E43" s="74" t="s">
        <v>161</v>
      </c>
      <c r="F43" s="74" t="s">
        <v>91</v>
      </c>
      <c r="G43" t="s">
        <v>264</v>
      </c>
      <c r="H43" s="74" t="s">
        <v>139</v>
      </c>
      <c r="I43" s="76" t="str">
        <f t="shared" si="8"/>
        <v>2050_TM151_PPA_BF_02</v>
      </c>
      <c r="J43" s="74" t="s">
        <v>166</v>
      </c>
    </row>
    <row r="44" spans="1:10" x14ac:dyDescent="0.25">
      <c r="A44" s="82" t="s">
        <v>594</v>
      </c>
      <c r="B44" s="83" t="s">
        <v>595</v>
      </c>
      <c r="C44" t="str">
        <f t="shared" si="7"/>
        <v>2301_00_RTFF</v>
      </c>
      <c r="D44" s="83" t="s">
        <v>592</v>
      </c>
      <c r="E44" t="s">
        <v>161</v>
      </c>
      <c r="F44" t="s">
        <v>91</v>
      </c>
      <c r="G44" t="s">
        <v>163</v>
      </c>
      <c r="H44" t="s">
        <v>137</v>
      </c>
      <c r="I44" s="76" t="str">
        <f t="shared" si="0"/>
        <v>2050_TM151_PPA_RT_04</v>
      </c>
      <c r="J44" s="74" t="s">
        <v>166</v>
      </c>
    </row>
    <row r="45" spans="1:10" x14ac:dyDescent="0.25">
      <c r="A45" s="74" t="s">
        <v>594</v>
      </c>
      <c r="B45" s="77" t="s">
        <v>593</v>
      </c>
      <c r="C45" t="str">
        <f t="shared" si="7"/>
        <v>2301_00_CAG</v>
      </c>
      <c r="D45" s="77" t="s">
        <v>592</v>
      </c>
      <c r="E45" s="74" t="s">
        <v>161</v>
      </c>
      <c r="F45" s="74" t="s">
        <v>91</v>
      </c>
      <c r="G45" s="74" t="s">
        <v>163</v>
      </c>
      <c r="H45" s="74" t="s">
        <v>138</v>
      </c>
      <c r="I45" s="76" t="str">
        <f t="shared" si="0"/>
        <v>2050_TM151_PPA_CG_04</v>
      </c>
      <c r="J45" s="74" t="s">
        <v>166</v>
      </c>
    </row>
    <row r="46" spans="1:10" x14ac:dyDescent="0.25">
      <c r="A46" t="s">
        <v>594</v>
      </c>
      <c r="B46" s="77" t="s">
        <v>596</v>
      </c>
      <c r="C46" t="str">
        <f t="shared" si="7"/>
        <v>2301_00_BTTF</v>
      </c>
      <c r="D46" s="77" t="s">
        <v>592</v>
      </c>
      <c r="E46" s="74" t="s">
        <v>161</v>
      </c>
      <c r="F46" s="74" t="s">
        <v>91</v>
      </c>
      <c r="G46" s="74" t="s">
        <v>163</v>
      </c>
      <c r="H46" s="74" t="s">
        <v>139</v>
      </c>
      <c r="I46" s="76" t="str">
        <f t="shared" si="0"/>
        <v>2050_TM151_PPA_BF_04</v>
      </c>
      <c r="J46" s="74" t="s">
        <v>166</v>
      </c>
    </row>
    <row r="47" spans="1:10" x14ac:dyDescent="0.25">
      <c r="A47" t="s">
        <v>553</v>
      </c>
      <c r="B47" s="77" t="s">
        <v>557</v>
      </c>
      <c r="C47" t="str">
        <f>MID(B47,22,4)&amp;"_"&amp;RIGHT(B47,2)&amp;"_"&amp;H47</f>
        <v>2302_00_RTFF</v>
      </c>
      <c r="D47" s="77" t="s">
        <v>552</v>
      </c>
      <c r="E47" t="s">
        <v>161</v>
      </c>
      <c r="F47" t="s">
        <v>91</v>
      </c>
      <c r="G47" t="s">
        <v>163</v>
      </c>
      <c r="H47" t="s">
        <v>137</v>
      </c>
      <c r="I47" s="76" t="str">
        <f>LEFT(B47,20)</f>
        <v>2050_TM151_PPA_RT_04</v>
      </c>
      <c r="J47" s="74" t="s">
        <v>166</v>
      </c>
    </row>
    <row r="48" spans="1:10" x14ac:dyDescent="0.25">
      <c r="A48" t="s">
        <v>553</v>
      </c>
      <c r="B48" s="77" t="s">
        <v>558</v>
      </c>
      <c r="C48" t="str">
        <f>MID(B48,22,4)&amp;"_"&amp;RIGHT(B48,2)&amp;"_"&amp;H48</f>
        <v>2302_00_CAG</v>
      </c>
      <c r="D48" s="77" t="s">
        <v>552</v>
      </c>
      <c r="E48" s="74" t="s">
        <v>161</v>
      </c>
      <c r="F48" s="74" t="s">
        <v>91</v>
      </c>
      <c r="G48" s="74" t="s">
        <v>163</v>
      </c>
      <c r="H48" s="74" t="s">
        <v>138</v>
      </c>
      <c r="I48" s="76" t="str">
        <f>LEFT(B48,20)</f>
        <v>2050_TM151_PPA_CG_04</v>
      </c>
      <c r="J48" s="74" t="s">
        <v>166</v>
      </c>
    </row>
    <row r="49" spans="1:10" x14ac:dyDescent="0.25">
      <c r="A49" t="s">
        <v>553</v>
      </c>
      <c r="B49" s="77" t="s">
        <v>559</v>
      </c>
      <c r="C49" t="str">
        <f>MID(B49,22,4)&amp;"_"&amp;RIGHT(B49,2)&amp;"_"&amp;H49</f>
        <v>2302_00_BTTF</v>
      </c>
      <c r="D49" s="77" t="s">
        <v>552</v>
      </c>
      <c r="E49" s="74" t="s">
        <v>161</v>
      </c>
      <c r="F49" s="74" t="s">
        <v>91</v>
      </c>
      <c r="G49" s="74" t="s">
        <v>163</v>
      </c>
      <c r="H49" s="74" t="s">
        <v>139</v>
      </c>
      <c r="I49" s="76" t="str">
        <f>LEFT(B49,20)</f>
        <v>2050_TM151_PPA_BF_04</v>
      </c>
      <c r="J49" s="74" t="s">
        <v>166</v>
      </c>
    </row>
    <row r="50" spans="1:10" x14ac:dyDescent="0.25">
      <c r="A50" t="s">
        <v>550</v>
      </c>
      <c r="B50" s="77" t="s">
        <v>554</v>
      </c>
      <c r="C50" t="str">
        <f t="shared" si="4"/>
        <v>2303_00_RTFF</v>
      </c>
      <c r="D50" s="77" t="s">
        <v>551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si="0"/>
        <v>2050_TM151_PPA_RT_04</v>
      </c>
      <c r="J50" s="74" t="s">
        <v>166</v>
      </c>
    </row>
    <row r="51" spans="1:10" x14ac:dyDescent="0.25">
      <c r="A51" t="s">
        <v>550</v>
      </c>
      <c r="B51" s="77" t="s">
        <v>555</v>
      </c>
      <c r="C51" t="str">
        <f t="shared" si="4"/>
        <v>2303_00_CAG</v>
      </c>
      <c r="D51" s="77" t="s">
        <v>551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6" t="str">
        <f t="shared" si="0"/>
        <v>2050_TM151_PPA_CG_04</v>
      </c>
      <c r="J51" s="74" t="s">
        <v>166</v>
      </c>
    </row>
    <row r="52" spans="1:10" x14ac:dyDescent="0.25">
      <c r="A52" t="s">
        <v>550</v>
      </c>
      <c r="B52" s="77" t="s">
        <v>556</v>
      </c>
      <c r="C52" t="str">
        <f t="shared" si="4"/>
        <v>2303_00_BTTF</v>
      </c>
      <c r="D52" s="77" t="s">
        <v>551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6" t="str">
        <f t="shared" si="0"/>
        <v>2050_TM151_PPA_BF_04</v>
      </c>
      <c r="J52" s="74" t="s">
        <v>166</v>
      </c>
    </row>
    <row r="53" spans="1:10" x14ac:dyDescent="0.25">
      <c r="A53" t="s">
        <v>567</v>
      </c>
      <c r="B53" s="77" t="s">
        <v>572</v>
      </c>
      <c r="C53" t="str">
        <f t="shared" ref="C53:C55" si="9">MID(B53,22,4)&amp;"_"&amp;RIGHT(B53,2)&amp;"_"&amp;H53</f>
        <v>2601_00_RTFF</v>
      </c>
      <c r="D53" s="77" t="s">
        <v>568</v>
      </c>
      <c r="E53" s="74" t="s">
        <v>161</v>
      </c>
      <c r="F53" s="74" t="s">
        <v>91</v>
      </c>
      <c r="G53" s="77" t="s">
        <v>569</v>
      </c>
      <c r="H53" t="s">
        <v>137</v>
      </c>
      <c r="I53" s="76" t="str">
        <f t="shared" si="0"/>
        <v>2050_TM151_PPA_RT_04</v>
      </c>
      <c r="J53" s="74" t="s">
        <v>166</v>
      </c>
    </row>
    <row r="54" spans="1:10" x14ac:dyDescent="0.25">
      <c r="A54" t="s">
        <v>567</v>
      </c>
      <c r="B54" s="77" t="s">
        <v>571</v>
      </c>
      <c r="C54" t="str">
        <f t="shared" si="9"/>
        <v>2601_00_CAG</v>
      </c>
      <c r="D54" s="77" t="s">
        <v>568</v>
      </c>
      <c r="E54" s="74" t="s">
        <v>161</v>
      </c>
      <c r="F54" s="74" t="s">
        <v>91</v>
      </c>
      <c r="G54" s="77" t="s">
        <v>569</v>
      </c>
      <c r="H54" s="74" t="s">
        <v>138</v>
      </c>
      <c r="I54" s="76" t="str">
        <f t="shared" si="0"/>
        <v>2050_TM151_PPA_CG_04</v>
      </c>
      <c r="J54" s="74" t="s">
        <v>166</v>
      </c>
    </row>
    <row r="55" spans="1:10" x14ac:dyDescent="0.25">
      <c r="A55" t="s">
        <v>567</v>
      </c>
      <c r="B55" s="77" t="s">
        <v>570</v>
      </c>
      <c r="C55" t="str">
        <f t="shared" si="9"/>
        <v>2601_00_BTTF</v>
      </c>
      <c r="D55" s="77" t="s">
        <v>568</v>
      </c>
      <c r="E55" s="74" t="s">
        <v>161</v>
      </c>
      <c r="F55" s="74" t="s">
        <v>91</v>
      </c>
      <c r="G55" s="77" t="s">
        <v>569</v>
      </c>
      <c r="H55" s="74" t="s">
        <v>139</v>
      </c>
      <c r="I55" s="76" t="str">
        <f t="shared" si="0"/>
        <v>2050_TM151_PPA_BF_04</v>
      </c>
      <c r="J55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L31" sqref="L3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2019-05-23T22:18:23Z</dcterms:modified>
</cp:coreProperties>
</file>