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cts\Clients\mtc\updated_networks\calibration\scripts\"/>
    </mc:Choice>
  </mc:AlternateContent>
  <bookViews>
    <workbookView xWindow="0" yWindow="0" windowWidth="23040" windowHeight="9375"/>
  </bookViews>
  <sheets>
    <sheet name="WorkLocChoice" sheetId="1" r:id="rId1"/>
    <sheet name="AutoOwnershi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7" i="1" l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C42" i="2" l="1"/>
  <c r="AC41" i="2"/>
  <c r="AC40" i="2"/>
  <c r="AC39" i="2"/>
  <c r="AC38" i="2"/>
  <c r="AC37" i="2"/>
  <c r="AC36" i="2"/>
  <c r="AC35" i="2"/>
  <c r="AC34" i="2"/>
  <c r="O29" i="2"/>
  <c r="N29" i="2"/>
  <c r="M29" i="2"/>
  <c r="L29" i="2"/>
  <c r="K29" i="2"/>
  <c r="J29" i="2"/>
  <c r="I29" i="2"/>
  <c r="H29" i="2"/>
  <c r="G29" i="2"/>
  <c r="F29" i="2"/>
  <c r="E29" i="2"/>
  <c r="Z42" i="2" l="1"/>
  <c r="Z41" i="2"/>
  <c r="Z40" i="2"/>
  <c r="Z39" i="2"/>
  <c r="Z38" i="2"/>
  <c r="Z37" i="2"/>
  <c r="Z36" i="2"/>
  <c r="Z35" i="2"/>
  <c r="Z34" i="2"/>
  <c r="O26" i="2"/>
  <c r="N26" i="2"/>
  <c r="M26" i="2"/>
  <c r="L26" i="2"/>
  <c r="K26" i="2"/>
  <c r="J26" i="2"/>
  <c r="I26" i="2"/>
  <c r="H26" i="2"/>
  <c r="G26" i="2"/>
  <c r="F26" i="2"/>
  <c r="E26" i="2"/>
  <c r="W42" i="2" l="1"/>
  <c r="W41" i="2"/>
  <c r="W40" i="2"/>
  <c r="W39" i="2"/>
  <c r="W38" i="2"/>
  <c r="W37" i="2"/>
  <c r="W36" i="2"/>
  <c r="W35" i="2"/>
  <c r="W34" i="2"/>
  <c r="E23" i="2"/>
  <c r="T42" i="2" l="1"/>
  <c r="T41" i="2"/>
  <c r="T40" i="2"/>
  <c r="T39" i="2"/>
  <c r="T38" i="2"/>
  <c r="T37" i="2"/>
  <c r="T36" i="2"/>
  <c r="T35" i="2"/>
  <c r="T34" i="2"/>
  <c r="E20" i="2"/>
  <c r="AA28" i="1" l="1"/>
  <c r="AD28" i="1" s="1"/>
  <c r="AG28" i="1" s="1"/>
  <c r="AJ28" i="1" s="1"/>
  <c r="AM28" i="1" s="1"/>
  <c r="AP28" i="1" s="1"/>
  <c r="AA4" i="1"/>
  <c r="AD4" i="1" s="1"/>
  <c r="AG4" i="1" s="1"/>
  <c r="AJ4" i="1" s="1"/>
  <c r="AM4" i="1" s="1"/>
  <c r="AP4" i="1" s="1"/>
  <c r="AA5" i="1"/>
  <c r="AD5" i="1" s="1"/>
  <c r="AG5" i="1" s="1"/>
  <c r="AJ5" i="1" s="1"/>
  <c r="AM5" i="1" s="1"/>
  <c r="AP5" i="1" s="1"/>
  <c r="AA6" i="1"/>
  <c r="AD6" i="1" s="1"/>
  <c r="AG6" i="1" s="1"/>
  <c r="AJ6" i="1" s="1"/>
  <c r="AM6" i="1" s="1"/>
  <c r="AP6" i="1" s="1"/>
  <c r="AA7" i="1"/>
  <c r="AD7" i="1" s="1"/>
  <c r="AG7" i="1" s="1"/>
  <c r="AJ7" i="1" s="1"/>
  <c r="AM7" i="1" s="1"/>
  <c r="AP7" i="1" s="1"/>
  <c r="AA8" i="1"/>
  <c r="AD8" i="1" s="1"/>
  <c r="AG8" i="1" s="1"/>
  <c r="AJ8" i="1" s="1"/>
  <c r="AM8" i="1" s="1"/>
  <c r="AP8" i="1" s="1"/>
  <c r="AA9" i="1"/>
  <c r="AD9" i="1" s="1"/>
  <c r="AG9" i="1" s="1"/>
  <c r="AJ9" i="1" s="1"/>
  <c r="AM9" i="1" s="1"/>
  <c r="AP9" i="1" s="1"/>
  <c r="AA10" i="1"/>
  <c r="AD10" i="1" s="1"/>
  <c r="AG10" i="1" s="1"/>
  <c r="AJ10" i="1" s="1"/>
  <c r="AM10" i="1" s="1"/>
  <c r="AP10" i="1" s="1"/>
  <c r="AA11" i="1"/>
  <c r="AD11" i="1" s="1"/>
  <c r="AG11" i="1" s="1"/>
  <c r="AJ11" i="1" s="1"/>
  <c r="AM11" i="1" s="1"/>
  <c r="AP11" i="1" s="1"/>
  <c r="AA12" i="1"/>
  <c r="AD12" i="1" s="1"/>
  <c r="AG12" i="1" s="1"/>
  <c r="AJ12" i="1" s="1"/>
  <c r="AM12" i="1" s="1"/>
  <c r="AP12" i="1" s="1"/>
  <c r="AA13" i="1"/>
  <c r="AD13" i="1" s="1"/>
  <c r="AG13" i="1" s="1"/>
  <c r="AJ13" i="1" s="1"/>
  <c r="AM13" i="1" s="1"/>
  <c r="AP13" i="1" s="1"/>
  <c r="AA14" i="1"/>
  <c r="AD14" i="1" s="1"/>
  <c r="AG14" i="1" s="1"/>
  <c r="AJ14" i="1" s="1"/>
  <c r="AM14" i="1" s="1"/>
  <c r="AP14" i="1" s="1"/>
  <c r="AA15" i="1"/>
  <c r="AD15" i="1" s="1"/>
  <c r="AG15" i="1" s="1"/>
  <c r="AJ15" i="1" s="1"/>
  <c r="AM15" i="1" s="1"/>
  <c r="AP15" i="1" s="1"/>
  <c r="AA16" i="1"/>
  <c r="AD16" i="1" s="1"/>
  <c r="AG16" i="1" s="1"/>
  <c r="AJ16" i="1" s="1"/>
  <c r="AM16" i="1" s="1"/>
  <c r="AP16" i="1" s="1"/>
  <c r="AA17" i="1"/>
  <c r="AD17" i="1" s="1"/>
  <c r="AG17" i="1" s="1"/>
  <c r="AJ17" i="1" s="1"/>
  <c r="AM17" i="1" s="1"/>
  <c r="AP17" i="1" s="1"/>
  <c r="AA18" i="1"/>
  <c r="AD18" i="1" s="1"/>
  <c r="AG18" i="1" s="1"/>
  <c r="AJ18" i="1" s="1"/>
  <c r="AM18" i="1" s="1"/>
  <c r="AP18" i="1" s="1"/>
  <c r="AA19" i="1"/>
  <c r="AD19" i="1" s="1"/>
  <c r="AG19" i="1" s="1"/>
  <c r="AJ19" i="1" s="1"/>
  <c r="AM19" i="1" s="1"/>
  <c r="AP19" i="1" s="1"/>
  <c r="AA20" i="1"/>
  <c r="AD20" i="1" s="1"/>
  <c r="AG20" i="1" s="1"/>
  <c r="AJ20" i="1" s="1"/>
  <c r="AM20" i="1" s="1"/>
  <c r="AP20" i="1" s="1"/>
  <c r="AA21" i="1"/>
  <c r="AD21" i="1" s="1"/>
  <c r="AG21" i="1" s="1"/>
  <c r="AJ21" i="1" s="1"/>
  <c r="AM21" i="1" s="1"/>
  <c r="AP21" i="1" s="1"/>
  <c r="AA22" i="1"/>
  <c r="AD22" i="1" s="1"/>
  <c r="AG22" i="1" s="1"/>
  <c r="AJ22" i="1" s="1"/>
  <c r="AM22" i="1" s="1"/>
  <c r="AP22" i="1" s="1"/>
  <c r="AA23" i="1"/>
  <c r="AD23" i="1" s="1"/>
  <c r="AG23" i="1" s="1"/>
  <c r="AJ23" i="1" s="1"/>
  <c r="AM23" i="1" s="1"/>
  <c r="AP23" i="1" s="1"/>
  <c r="AA24" i="1"/>
  <c r="AD24" i="1" s="1"/>
  <c r="AG24" i="1" s="1"/>
  <c r="AJ24" i="1" s="1"/>
  <c r="AM24" i="1" s="1"/>
  <c r="AP24" i="1" s="1"/>
  <c r="AA32" i="1"/>
  <c r="AD32" i="1" s="1"/>
  <c r="AG32" i="1" s="1"/>
  <c r="AJ32" i="1" s="1"/>
  <c r="AM32" i="1" s="1"/>
  <c r="AP32" i="1" s="1"/>
  <c r="AA33" i="1"/>
  <c r="AD33" i="1" s="1"/>
  <c r="AG33" i="1" s="1"/>
  <c r="AJ33" i="1" s="1"/>
  <c r="AM33" i="1" s="1"/>
  <c r="AP33" i="1" s="1"/>
  <c r="AA34" i="1"/>
  <c r="AD34" i="1" s="1"/>
  <c r="AG34" i="1" s="1"/>
  <c r="AJ34" i="1" s="1"/>
  <c r="AM34" i="1" s="1"/>
  <c r="AP34" i="1" s="1"/>
  <c r="AA35" i="1"/>
  <c r="AD35" i="1" s="1"/>
  <c r="AG35" i="1" s="1"/>
  <c r="AJ35" i="1" s="1"/>
  <c r="AM35" i="1" s="1"/>
  <c r="AP35" i="1" s="1"/>
  <c r="AA36" i="1"/>
  <c r="AD36" i="1" s="1"/>
  <c r="AG36" i="1" s="1"/>
  <c r="AJ36" i="1" s="1"/>
  <c r="AM36" i="1" s="1"/>
  <c r="AP36" i="1" s="1"/>
  <c r="AA37" i="1"/>
  <c r="AD37" i="1" s="1"/>
  <c r="AG37" i="1" s="1"/>
  <c r="AJ37" i="1" s="1"/>
  <c r="AM37" i="1" s="1"/>
  <c r="AP37" i="1" s="1"/>
  <c r="AA3" i="1"/>
  <c r="AD3" i="1" s="1"/>
  <c r="AG3" i="1" s="1"/>
  <c r="AJ3" i="1" s="1"/>
  <c r="AM3" i="1" s="1"/>
  <c r="AP3" i="1" s="1"/>
  <c r="AA27" i="1" l="1"/>
  <c r="AD27" i="1" s="1"/>
  <c r="AG27" i="1" s="1"/>
  <c r="AJ27" i="1" s="1"/>
  <c r="AM27" i="1" s="1"/>
  <c r="AP27" i="1" s="1"/>
  <c r="AA26" i="1"/>
  <c r="AD26" i="1" s="1"/>
  <c r="AG26" i="1" s="1"/>
  <c r="AJ26" i="1" s="1"/>
  <c r="AM26" i="1" s="1"/>
  <c r="AP26" i="1" s="1"/>
  <c r="AA25" i="1"/>
  <c r="AD25" i="1" s="1"/>
  <c r="AG25" i="1" s="1"/>
  <c r="AJ25" i="1" s="1"/>
  <c r="AM25" i="1" s="1"/>
  <c r="AP25" i="1" s="1"/>
  <c r="AA31" i="1"/>
  <c r="AD31" i="1" s="1"/>
  <c r="AG31" i="1" s="1"/>
  <c r="AJ31" i="1" s="1"/>
  <c r="AM31" i="1" s="1"/>
  <c r="AP31" i="1" s="1"/>
  <c r="AA30" i="1"/>
  <c r="AD30" i="1" s="1"/>
  <c r="AG30" i="1" s="1"/>
  <c r="AJ30" i="1" s="1"/>
  <c r="AM30" i="1" s="1"/>
  <c r="AP30" i="1" s="1"/>
  <c r="AA29" i="1"/>
  <c r="AD29" i="1" s="1"/>
  <c r="AG29" i="1" s="1"/>
  <c r="AJ29" i="1" s="1"/>
  <c r="AM29" i="1" s="1"/>
  <c r="AP29" i="1" s="1"/>
  <c r="R4" i="1" l="1"/>
  <c r="U4" i="1" s="1"/>
  <c r="X4" i="1" s="1"/>
  <c r="R5" i="1"/>
  <c r="U5" i="1" s="1"/>
  <c r="X5" i="1" s="1"/>
  <c r="R6" i="1"/>
  <c r="U6" i="1" s="1"/>
  <c r="X6" i="1" s="1"/>
  <c r="R7" i="1"/>
  <c r="U7" i="1" s="1"/>
  <c r="X7" i="1" s="1"/>
  <c r="R8" i="1"/>
  <c r="U8" i="1" s="1"/>
  <c r="X8" i="1" s="1"/>
  <c r="R9" i="1"/>
  <c r="U9" i="1" s="1"/>
  <c r="X9" i="1" s="1"/>
  <c r="R10" i="1"/>
  <c r="U10" i="1" s="1"/>
  <c r="X10" i="1" s="1"/>
  <c r="R11" i="1"/>
  <c r="U11" i="1" s="1"/>
  <c r="X11" i="1" s="1"/>
  <c r="R12" i="1"/>
  <c r="U12" i="1" s="1"/>
  <c r="X12" i="1" s="1"/>
  <c r="R13" i="1"/>
  <c r="U13" i="1" s="1"/>
  <c r="X13" i="1" s="1"/>
  <c r="R14" i="1"/>
  <c r="U14" i="1" s="1"/>
  <c r="X14" i="1" s="1"/>
  <c r="R15" i="1"/>
  <c r="U15" i="1" s="1"/>
  <c r="X15" i="1" s="1"/>
  <c r="R16" i="1"/>
  <c r="U16" i="1" s="1"/>
  <c r="X16" i="1" s="1"/>
  <c r="R17" i="1"/>
  <c r="U17" i="1" s="1"/>
  <c r="X17" i="1" s="1"/>
  <c r="R18" i="1"/>
  <c r="U18" i="1" s="1"/>
  <c r="X18" i="1" s="1"/>
  <c r="R19" i="1"/>
  <c r="U19" i="1" s="1"/>
  <c r="X19" i="1" s="1"/>
  <c r="R20" i="1"/>
  <c r="U20" i="1" s="1"/>
  <c r="X20" i="1" s="1"/>
  <c r="R21" i="1"/>
  <c r="U21" i="1" s="1"/>
  <c r="X21" i="1" s="1"/>
  <c r="R22" i="1"/>
  <c r="U22" i="1" s="1"/>
  <c r="X22" i="1" s="1"/>
  <c r="R23" i="1"/>
  <c r="U23" i="1" s="1"/>
  <c r="X23" i="1" s="1"/>
  <c r="R24" i="1"/>
  <c r="U24" i="1" s="1"/>
  <c r="X24" i="1" s="1"/>
  <c r="R25" i="1"/>
  <c r="U25" i="1" s="1"/>
  <c r="X25" i="1" s="1"/>
  <c r="R26" i="1"/>
  <c r="U26" i="1" s="1"/>
  <c r="X26" i="1" s="1"/>
  <c r="R27" i="1"/>
  <c r="U27" i="1" s="1"/>
  <c r="X27" i="1" s="1"/>
  <c r="R28" i="1"/>
  <c r="U28" i="1" s="1"/>
  <c r="X28" i="1" s="1"/>
  <c r="R29" i="1"/>
  <c r="U29" i="1" s="1"/>
  <c r="X29" i="1" s="1"/>
  <c r="R30" i="1"/>
  <c r="U30" i="1" s="1"/>
  <c r="X30" i="1" s="1"/>
  <c r="R31" i="1"/>
  <c r="U31" i="1" s="1"/>
  <c r="X31" i="1" s="1"/>
  <c r="R32" i="1"/>
  <c r="U32" i="1" s="1"/>
  <c r="X32" i="1" s="1"/>
  <c r="R33" i="1"/>
  <c r="U33" i="1" s="1"/>
  <c r="X33" i="1" s="1"/>
  <c r="R34" i="1"/>
  <c r="U34" i="1" s="1"/>
  <c r="X34" i="1" s="1"/>
  <c r="R35" i="1"/>
  <c r="U35" i="1" s="1"/>
  <c r="X35" i="1" s="1"/>
  <c r="R36" i="1"/>
  <c r="U36" i="1" s="1"/>
  <c r="X36" i="1" s="1"/>
  <c r="R37" i="1"/>
  <c r="U37" i="1" s="1"/>
  <c r="X37" i="1" s="1"/>
  <c r="R3" i="1"/>
  <c r="U3" i="1" s="1"/>
  <c r="X3" i="1" s="1"/>
  <c r="E17" i="2" l="1"/>
  <c r="Q42" i="2"/>
  <c r="Q41" i="2"/>
  <c r="Q40" i="2"/>
  <c r="Q39" i="2"/>
  <c r="Q38" i="2"/>
  <c r="Q37" i="2"/>
  <c r="Q36" i="2"/>
  <c r="Q35" i="2"/>
  <c r="Q34" i="2"/>
  <c r="E14" i="2" l="1"/>
  <c r="N35" i="2"/>
  <c r="N36" i="2"/>
  <c r="N37" i="2"/>
  <c r="N38" i="2"/>
  <c r="N39" i="2"/>
  <c r="N40" i="2"/>
  <c r="N41" i="2"/>
  <c r="N42" i="2"/>
  <c r="N34" i="2"/>
  <c r="F11" i="2" l="1"/>
  <c r="F14" i="2" s="1"/>
  <c r="F17" i="2" s="1"/>
  <c r="F20" i="2" s="1"/>
  <c r="F23" i="2" s="1"/>
  <c r="G11" i="2"/>
  <c r="G14" i="2" s="1"/>
  <c r="G17" i="2" s="1"/>
  <c r="G20" i="2" s="1"/>
  <c r="G23" i="2" s="1"/>
  <c r="H11" i="2"/>
  <c r="H14" i="2" s="1"/>
  <c r="H17" i="2" s="1"/>
  <c r="H20" i="2" s="1"/>
  <c r="H23" i="2" s="1"/>
  <c r="I11" i="2"/>
  <c r="I14" i="2" s="1"/>
  <c r="I17" i="2" s="1"/>
  <c r="I20" i="2" s="1"/>
  <c r="I23" i="2" s="1"/>
  <c r="J11" i="2"/>
  <c r="J14" i="2" s="1"/>
  <c r="J17" i="2" s="1"/>
  <c r="J20" i="2" s="1"/>
  <c r="J23" i="2" s="1"/>
  <c r="K11" i="2"/>
  <c r="K14" i="2" s="1"/>
  <c r="K17" i="2" s="1"/>
  <c r="K20" i="2" s="1"/>
  <c r="K23" i="2" s="1"/>
  <c r="L11" i="2"/>
  <c r="L14" i="2" s="1"/>
  <c r="L17" i="2" s="1"/>
  <c r="L20" i="2" s="1"/>
  <c r="L23" i="2" s="1"/>
  <c r="M11" i="2"/>
  <c r="M14" i="2" s="1"/>
  <c r="M17" i="2" s="1"/>
  <c r="M20" i="2" s="1"/>
  <c r="M23" i="2" s="1"/>
  <c r="N11" i="2"/>
  <c r="N14" i="2" s="1"/>
  <c r="N17" i="2" s="1"/>
  <c r="N20" i="2" s="1"/>
  <c r="N23" i="2" s="1"/>
  <c r="O11" i="2"/>
  <c r="O14" i="2" s="1"/>
  <c r="O17" i="2" s="1"/>
  <c r="O20" i="2" s="1"/>
  <c r="O23" i="2" s="1"/>
  <c r="E11" i="2"/>
  <c r="K38" i="2"/>
  <c r="K39" i="2"/>
  <c r="K40" i="2"/>
  <c r="K41" i="2"/>
  <c r="K42" i="2"/>
  <c r="K35" i="2"/>
  <c r="K36" i="2"/>
  <c r="K37" i="2"/>
  <c r="K34" i="2"/>
  <c r="F8" i="2" l="1"/>
  <c r="G8" i="2"/>
  <c r="H8" i="2"/>
  <c r="I8" i="2"/>
  <c r="J8" i="2"/>
  <c r="K8" i="2"/>
  <c r="L8" i="2"/>
  <c r="M8" i="2"/>
  <c r="N8" i="2"/>
  <c r="O8" i="2"/>
  <c r="E8" i="2"/>
  <c r="H35" i="2"/>
  <c r="H36" i="2"/>
  <c r="H37" i="2"/>
  <c r="H38" i="2"/>
  <c r="H39" i="2"/>
  <c r="H40" i="2"/>
  <c r="H41" i="2"/>
  <c r="H42" i="2"/>
  <c r="H34" i="2"/>
  <c r="F5" i="2" l="1"/>
  <c r="G5" i="2"/>
  <c r="H5" i="2"/>
  <c r="I5" i="2"/>
  <c r="J5" i="2"/>
  <c r="K5" i="2"/>
  <c r="L5" i="2"/>
  <c r="M5" i="2"/>
  <c r="N5" i="2"/>
  <c r="O5" i="2"/>
  <c r="E5" i="2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" i="1"/>
</calcChain>
</file>

<file path=xl/sharedStrings.xml><?xml version="1.0" encoding="utf-8"?>
<sst xmlns="http://schemas.openxmlformats.org/spreadsheetml/2006/main" count="236" uniqueCount="158">
  <si>
    <t>High Tech Constant (SF to Santa Clara)</t>
  </si>
  <si>
    <t>(OCountyID==1)*(DCountyID==3)</t>
  </si>
  <si>
    <t>Alameda Costa Intra County Constant</t>
  </si>
  <si>
    <t>(OCountyID==4)*(DCountyID==4)</t>
  </si>
  <si>
    <t>Contra Costa Intra County Constant</t>
  </si>
  <si>
    <t>(OCountyID==5)*(DCountyID==5)</t>
  </si>
  <si>
    <t>Marin Intra County Constant</t>
  </si>
  <si>
    <t>(OCountyID==9)*(DCountyID==9)</t>
  </si>
  <si>
    <t>Napa Intra County Constant</t>
  </si>
  <si>
    <t>(OCountyID==7)*(DCountyID==7)</t>
  </si>
  <si>
    <t>San Francisco Intra County Constant</t>
  </si>
  <si>
    <t>(OCountyID==1)*(DCountyID==1)</t>
  </si>
  <si>
    <t>San Mateo Intra County Constant</t>
  </si>
  <si>
    <t>(OCountyID==2)*(DCountyID==2)</t>
  </si>
  <si>
    <t>Santa Clara Intra County Constant</t>
  </si>
  <si>
    <t>(OCountyID==3)*(DCountyID==3)</t>
  </si>
  <si>
    <t>Solano Intra County Constant</t>
  </si>
  <si>
    <t>(OCountyID==6)*(DCountyID==6)</t>
  </si>
  <si>
    <t>Sonoma Intra County Constant</t>
  </si>
  <si>
    <t>(OCountyID==8)*(DCountyID==8)</t>
  </si>
  <si>
    <t>San Mateo - San Francisco</t>
  </si>
  <si>
    <t>(OCountyID==2)*(DCountyID==1)</t>
  </si>
  <si>
    <t>Santa Clara - San Francisco</t>
  </si>
  <si>
    <t>(OCountyID==3)*(DCountyID==1)</t>
  </si>
  <si>
    <t>San Francisco - San Mateo</t>
  </si>
  <si>
    <t>(OCountyID==1)*(DCountyID==2)</t>
  </si>
  <si>
    <t>Marin - San Francisco</t>
  </si>
  <si>
    <t>(OCountyID==9)*(DCountyID==1)</t>
  </si>
  <si>
    <t>San Mateo - Alameda</t>
  </si>
  <si>
    <t>(OCountyID==2)*(DCountyID==4)</t>
  </si>
  <si>
    <t>Marin - Alameda</t>
  </si>
  <si>
    <t>(OCountyID==9)*(DCountyID==4)</t>
  </si>
  <si>
    <t>Marin - Contra Costa</t>
  </si>
  <si>
    <t>(OCountyID==9)*(DCountyID==5)</t>
  </si>
  <si>
    <t>Sonoma - Marin</t>
  </si>
  <si>
    <t>(OCountyID==8)*(DCountyID==9)</t>
  </si>
  <si>
    <t>Alameda - Marin</t>
  </si>
  <si>
    <t>(OCountyID==4)*(DCountyID==9)</t>
  </si>
  <si>
    <t>Contra Costa - Marin</t>
  </si>
  <si>
    <t>(OCountyID==5)*(DCountyID==9)</t>
  </si>
  <si>
    <t>Marin - Sonoma</t>
  </si>
  <si>
    <t>(OCountyID==9)*(DCountyID==8)</t>
  </si>
  <si>
    <t>Old Coeff</t>
  </si>
  <si>
    <t>Adjustment</t>
  </si>
  <si>
    <t>New Coeff</t>
  </si>
  <si>
    <t>Alameda - Contra Costa</t>
  </si>
  <si>
    <t>(OCountyID==4)*(DCountyID==5)</t>
  </si>
  <si>
    <t>(OCountyID==4)*(DCountyID==1)</t>
  </si>
  <si>
    <t>(OCountyID==4)*(DCountyID==2)</t>
  </si>
  <si>
    <t>Alameda - San Francisco</t>
  </si>
  <si>
    <t>Alameda - San Mateo</t>
  </si>
  <si>
    <t>Contra Costa - San Francisco</t>
  </si>
  <si>
    <t>(OCountyID==5)*(DCountyID==1)</t>
  </si>
  <si>
    <t>(OCountyID==5)*(DCountyID==2)</t>
  </si>
  <si>
    <t>Contra Costa - San Mateo</t>
  </si>
  <si>
    <t>San Francisco - Alameda</t>
  </si>
  <si>
    <t>(OCountyID==1)*(DCountyID==4)</t>
  </si>
  <si>
    <t>San Mateo - Santa Clara</t>
  </si>
  <si>
    <t>(OCountyID==2)*(DCountyID==3)</t>
  </si>
  <si>
    <t>Santa Clara - Alameda</t>
  </si>
  <si>
    <t>(OCountyID==3)*(DCountyID==4)</t>
  </si>
  <si>
    <t>(OCountyID==3)*(DCountyID==2)</t>
  </si>
  <si>
    <t>Santa Clara - San Mateo</t>
  </si>
  <si>
    <t>Solano - San Francisco</t>
  </si>
  <si>
    <t>(OCountyID==6)*(DCountyID==1)</t>
  </si>
  <si>
    <t>Round 2 Adjustment</t>
  </si>
  <si>
    <t>(OCountyID==4)*(DCountyID==3)</t>
  </si>
  <si>
    <t>Alameda - Santa Clara</t>
  </si>
  <si>
    <t>Contra Costa - Alameda</t>
  </si>
  <si>
    <t>(OCountyID==5)*(DCountyID==4)</t>
  </si>
  <si>
    <t>Subset of the workLocation sheet in TourDestinationChoice.xlsx</t>
  </si>
  <si>
    <t>Round 3 Adjustment</t>
  </si>
  <si>
    <t>(OCountyID==8)*(DCountyID==1)</t>
  </si>
  <si>
    <t>Sonoma - San Francisco</t>
  </si>
  <si>
    <t>(OCountyID==5)*(DCountyID==3)</t>
  </si>
  <si>
    <t>Contra Costa - Santa Clara</t>
  </si>
  <si>
    <t>TM2 Round 2 ASC adjustment for non-GQ POST-AO</t>
  </si>
  <si>
    <t>(hhBoolean==1)*(useAccessibilities==1)</t>
  </si>
  <si>
    <t>Auto Ownership Calibration</t>
  </si>
  <si>
    <t>0_CARS</t>
  </si>
  <si>
    <t>1_CAR_1CV</t>
  </si>
  <si>
    <t>1_CAR_1AV</t>
  </si>
  <si>
    <t>2_CARS_2CV</t>
  </si>
  <si>
    <t>2_CARS_2AV</t>
  </si>
  <si>
    <t>2_CARS_1CV1AV</t>
  </si>
  <si>
    <t>3_CARS_3CV</t>
  </si>
  <si>
    <t>3_CARS_3AV</t>
  </si>
  <si>
    <t>3_CARS_2CV1AV</t>
  </si>
  <si>
    <t>3_CARS_1CV2AV</t>
  </si>
  <si>
    <t>4_CARS_4CV</t>
  </si>
  <si>
    <t>z</t>
  </si>
  <si>
    <t>Region-wide calibration</t>
  </si>
  <si>
    <t>County level zero auto household constants with SanFrancisco as Base</t>
  </si>
  <si>
    <t>Old Coef</t>
  </si>
  <si>
    <t>New Coef</t>
  </si>
  <si>
    <t>Alameda County Zero Auto ASC</t>
  </si>
  <si>
    <t>Contra Costa County Zero Auto ASC</t>
  </si>
  <si>
    <t>Marin County Zero Auto ASC</t>
  </si>
  <si>
    <t>Napa County Zero Auto ASC</t>
  </si>
  <si>
    <t>San Francisco County Zero Auto ASC</t>
  </si>
  <si>
    <t>San Mateo County Zero Auto ASC</t>
  </si>
  <si>
    <t>Santa Clara County Zero Auto ASC</t>
  </si>
  <si>
    <t>Solano County Zero Auto ASC</t>
  </si>
  <si>
    <t>Sonoma County Zero Auto ASC</t>
  </si>
  <si>
    <t>if(CountyID== 1, 1, 0)</t>
  </si>
  <si>
    <t>if(CountyID== 4, 1, 0)</t>
  </si>
  <si>
    <t>if(CountyID== 5, 1, 0)</t>
  </si>
  <si>
    <t>if(CountyID== 9, 1, 0)</t>
  </si>
  <si>
    <t>if(CountyID== 7, 1, 0)</t>
  </si>
  <si>
    <t>if(CountyID== 2, 1, 0)</t>
  </si>
  <si>
    <t>if(CountyID== 3, 1, 0)</t>
  </si>
  <si>
    <t>if(CountyID== 6, 1, 0)</t>
  </si>
  <si>
    <t>if(CountyID== 8, 1, 0)</t>
  </si>
  <si>
    <t>Rd 1 Constants</t>
  </si>
  <si>
    <t>Rd 2 Adjustments</t>
  </si>
  <si>
    <t>Rd 2 ASCs</t>
  </si>
  <si>
    <t>Rd2 Adjustment</t>
  </si>
  <si>
    <t>Rd2 Coef</t>
  </si>
  <si>
    <t>Rd3 Adjustment</t>
  </si>
  <si>
    <t>Rd3 Coef</t>
  </si>
  <si>
    <t>Rd 3 Adjustments</t>
  </si>
  <si>
    <t>Rd 3 ASCs</t>
  </si>
  <si>
    <t>Rd 4 Adjustments</t>
  </si>
  <si>
    <t>Rd 4 ASCs</t>
  </si>
  <si>
    <t>Alameda County</t>
  </si>
  <si>
    <t>Contra Costa County</t>
  </si>
  <si>
    <t>Marin County</t>
  </si>
  <si>
    <t>Napa County</t>
  </si>
  <si>
    <t>San Francisco County</t>
  </si>
  <si>
    <t>San Mateo County</t>
  </si>
  <si>
    <t>Santa Clara County</t>
  </si>
  <si>
    <t>Solano County</t>
  </si>
  <si>
    <t>Sonoma County</t>
  </si>
  <si>
    <t>Rd 5 Adjustments</t>
  </si>
  <si>
    <t>Rd 5 ASCs</t>
  </si>
  <si>
    <t>Total</t>
  </si>
  <si>
    <t>Changed caclulation of coef changes to be as share of 0 auto hh instead of total for rd 5</t>
  </si>
  <si>
    <t>Round 4 Adjustment</t>
  </si>
  <si>
    <t>origin</t>
  </si>
  <si>
    <t>destination</t>
  </si>
  <si>
    <t xml:space="preserve">Round 5 Adjustments </t>
  </si>
  <si>
    <t>Round 6 Adjustments</t>
  </si>
  <si>
    <t>New Coeffs</t>
  </si>
  <si>
    <t>Round 7 Adjustments</t>
  </si>
  <si>
    <t>Round 8 Adjustments</t>
  </si>
  <si>
    <t>Paste From County flows calibration.xlsx</t>
  </si>
  <si>
    <t>Rd 6 Adjustments</t>
  </si>
  <si>
    <t>Rd 6 ASCs</t>
  </si>
  <si>
    <t>Round 9 Adjustments</t>
  </si>
  <si>
    <t>Rd 7 ASCs</t>
  </si>
  <si>
    <t>Rd 7 Adjustments</t>
  </si>
  <si>
    <t>Rd 8 Adjustments</t>
  </si>
  <si>
    <t>Rd 8 ASCs</t>
  </si>
  <si>
    <t>Round 10 Adjustments</t>
  </si>
  <si>
    <t>Round 11 Adjustments</t>
  </si>
  <si>
    <t>Rd 9 Adjustments</t>
  </si>
  <si>
    <t>Rd 9 ASCs</t>
  </si>
  <si>
    <t>Round 12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</si>
</sst>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#,##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1" fillId="2" borderId="1" xfId="1" applyFont="1" applyFill="1" applyBorder="1"/>
    <xf numFmtId="0" fontId="1" fillId="2" borderId="0" xfId="1" applyFont="1" applyFill="1"/>
    <xf numFmtId="0" fontId="1" fillId="2" borderId="1" xfId="0" applyNumberFormat="1" applyFont="1" applyFill="1" applyBorder="1" applyAlignment="1">
      <alignment horizontal="left"/>
    </xf>
    <xf numFmtId="0" fontId="0" fillId="2" borderId="1" xfId="0" applyFill="1" applyBorder="1"/>
    <xf numFmtId="164" fontId="0" fillId="2" borderId="1" xfId="0" applyNumberFormat="1" applyFill="1" applyBorder="1"/>
    <xf numFmtId="0" fontId="1" fillId="2" borderId="2" xfId="1" applyFont="1" applyFill="1" applyBorder="1"/>
    <xf numFmtId="0" fontId="1" fillId="2" borderId="2" xfId="0" applyNumberFormat="1" applyFont="1" applyFill="1" applyBorder="1" applyAlignment="1">
      <alignment horizontal="left"/>
    </xf>
    <xf numFmtId="0" fontId="0" fillId="0" borderId="2" xfId="0" applyBorder="1"/>
    <xf numFmtId="164" fontId="0" fillId="0" borderId="2" xfId="0" applyNumberFormat="1" applyBorder="1"/>
    <xf numFmtId="0" fontId="1" fillId="2" borderId="0" xfId="0" applyNumberFormat="1" applyFont="1" applyFill="1" applyBorder="1" applyAlignment="1">
      <alignment horizontal="left"/>
    </xf>
    <xf numFmtId="164" fontId="0" fillId="0" borderId="0" xfId="0" applyNumberFormat="1"/>
    <xf numFmtId="0" fontId="0" fillId="2" borderId="2" xfId="0" applyFill="1" applyBorder="1"/>
    <xf numFmtId="0" fontId="0" fillId="2" borderId="0" xfId="0" applyFill="1"/>
    <xf numFmtId="0" fontId="1" fillId="3" borderId="0" xfId="1" applyFont="1" applyFill="1"/>
    <xf numFmtId="164" fontId="0" fillId="3" borderId="0" xfId="0" applyNumberFormat="1" applyFill="1"/>
    <xf numFmtId="0" fontId="0" fillId="2" borderId="0" xfId="0" applyFont="1" applyFill="1"/>
    <xf numFmtId="0" fontId="0" fillId="3" borderId="0" xfId="0" applyFont="1" applyFill="1"/>
    <xf numFmtId="0" fontId="1" fillId="3" borderId="0" xfId="0" applyNumberFormat="1" applyFont="1" applyFill="1" applyBorder="1" applyAlignment="1">
      <alignment horizontal="left"/>
    </xf>
    <xf numFmtId="0" fontId="0" fillId="3" borderId="0" xfId="0" applyFill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0" fontId="0" fillId="0" borderId="0" xfId="0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165" fontId="0" fillId="0" borderId="0" xfId="0" applyNumberFormat="1"/>
    <xf numFmtId="0" fontId="0" fillId="0" borderId="0" xfId="0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0" fontId="0" fillId="0" borderId="0" xfId="0"/>
    <xf numFmtId="165" fontId="0" fillId="0" borderId="0" xfId="0" applyNumberFormat="1"/>
    <xf numFmtId="165" fontId="0" fillId="0" borderId="0" xfId="0" applyNumberFormat="1"/>
    <xf numFmtId="0" fontId="0" fillId="0" borderId="0" xfId="0"/>
    <xf numFmtId="165" fontId="0" fillId="0" borderId="0" xfId="0" applyNumberFormat="1"/>
    <xf numFmtId="165" fontId="0" fillId="0" borderId="0" xfId="0" applyNumberFormat="1"/>
    <xf numFmtId="0" fontId="0" fillId="0" borderId="0" xfId="0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0" fontId="1" fillId="0" borderId="3" xfId="0" applyFont="1" applyBorder="1" applyAlignment="1">
      <alignment horizontal="right"/>
    </xf>
    <xf numFmtId="0" fontId="1" fillId="0" borderId="0" xfId="0" quotePrefix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I1" workbookViewId="0">
      <selection activeCell="AQ26" sqref="AQ26"/>
    </sheetView>
  </sheetViews>
  <sheetFormatPr defaultRowHeight="15" x14ac:dyDescent="0.25"/>
  <cols>
    <col min="1" max="2" width="9.140625" style="47"/>
    <col min="3" max="3" width="34.7109375" bestFit="1" customWidth="1"/>
    <col min="4" max="4" width="31.140625" customWidth="1"/>
    <col min="5" max="5" width="9.42578125" customWidth="1"/>
    <col min="6" max="6" width="3.140625" customWidth="1"/>
    <col min="7" max="7" width="9.42578125" bestFit="1" customWidth="1"/>
    <col min="8" max="8" width="11.42578125" bestFit="1" customWidth="1"/>
    <col min="10" max="10" width="2" customWidth="1"/>
    <col min="13" max="13" width="2" customWidth="1"/>
    <col min="16" max="16" width="3.28515625" customWidth="1"/>
    <col min="19" max="19" width="3.5703125" customWidth="1"/>
    <col min="22" max="22" width="3.7109375" customWidth="1"/>
    <col min="25" max="25" width="3.140625" customWidth="1"/>
    <col min="28" max="28" width="1.85546875" customWidth="1"/>
    <col min="31" max="31" width="4.140625" customWidth="1"/>
    <col min="34" max="34" width="3.7109375" customWidth="1"/>
    <col min="37" max="37" width="2.42578125" customWidth="1"/>
    <col min="40" max="40" width="2.7109375" customWidth="1"/>
  </cols>
  <sheetData>
    <row r="1" spans="1:42" s="47" customFormat="1" x14ac:dyDescent="0.25">
      <c r="C1" s="47" t="s">
        <v>70</v>
      </c>
    </row>
    <row r="2" spans="1:42" x14ac:dyDescent="0.25">
      <c r="A2" s="47" t="s">
        <v>138</v>
      </c>
      <c r="B2" s="47" t="s">
        <v>139</v>
      </c>
      <c r="G2" t="s">
        <v>42</v>
      </c>
      <c r="H2" t="s">
        <v>43</v>
      </c>
      <c r="I2" t="s">
        <v>44</v>
      </c>
      <c r="K2" t="s">
        <v>65</v>
      </c>
      <c r="L2" t="s">
        <v>44</v>
      </c>
      <c r="N2" t="s">
        <v>71</v>
      </c>
      <c r="O2" t="s">
        <v>44</v>
      </c>
      <c r="Q2" s="47" t="s">
        <v>137</v>
      </c>
      <c r="R2" s="47" t="s">
        <v>44</v>
      </c>
      <c r="T2" t="s">
        <v>140</v>
      </c>
      <c r="U2" s="47" t="s">
        <v>44</v>
      </c>
      <c r="W2" t="s">
        <v>141</v>
      </c>
      <c r="X2" t="s">
        <v>142</v>
      </c>
      <c r="Z2" s="47" t="s">
        <v>143</v>
      </c>
      <c r="AA2" s="47" t="s">
        <v>142</v>
      </c>
      <c r="AC2" s="47" t="s">
        <v>144</v>
      </c>
      <c r="AD2" s="47" t="s">
        <v>142</v>
      </c>
      <c r="AF2" s="47" t="s">
        <v>148</v>
      </c>
      <c r="AG2" s="47" t="s">
        <v>142</v>
      </c>
      <c r="AI2" s="47" t="s">
        <v>153</v>
      </c>
      <c r="AJ2" s="47" t="s">
        <v>142</v>
      </c>
      <c r="AL2" s="47" t="s">
        <v>154</v>
      </c>
      <c r="AM2" s="47" t="s">
        <v>142</v>
      </c>
      <c r="AO2" s="47" t="s">
        <v>157</v>
      </c>
      <c r="AP2" s="47" t="s">
        <v>142</v>
      </c>
    </row>
    <row r="3" spans="1:42" x14ac:dyDescent="0.25">
      <c r="A3" s="47">
        <v>1</v>
      </c>
      <c r="B3" s="47">
        <v>3</v>
      </c>
      <c r="C3" s="1" t="s">
        <v>0</v>
      </c>
      <c r="D3" s="2" t="s">
        <v>1</v>
      </c>
      <c r="E3" s="3">
        <v>1</v>
      </c>
      <c r="F3" s="4"/>
      <c r="G3" s="5">
        <v>1.5160430216449245</v>
      </c>
      <c r="H3" s="40">
        <v>0.82343990468777406</v>
      </c>
      <c r="I3" s="11">
        <f>G3+H3</f>
        <v>2.3394829263326988</v>
      </c>
      <c r="K3">
        <v>0.32996592735281438</v>
      </c>
      <c r="L3" s="11">
        <f>I3+K3</f>
        <v>2.6694488536855134</v>
      </c>
      <c r="N3">
        <v>0.19563541669378656</v>
      </c>
      <c r="O3" s="11">
        <f>N3+L3</f>
        <v>2.8650842703792998</v>
      </c>
      <c r="Q3" s="47">
        <v>-0.26449034074988631</v>
      </c>
      <c r="R3" s="11">
        <f>O3+Q3</f>
        <v>2.6005939296294134</v>
      </c>
      <c r="T3">
        <v>0</v>
      </c>
      <c r="U3" s="11">
        <f>R3+T3</f>
        <v>2.6005939296294134</v>
      </c>
      <c r="W3">
        <v>0</v>
      </c>
      <c r="X3" s="11">
        <f>U3+W3</f>
        <v>2.6005939296294134</v>
      </c>
      <c r="Z3">
        <v>0</v>
      </c>
      <c r="AA3" s="11">
        <f>X3+Z3</f>
        <v>2.6005939296294134</v>
      </c>
      <c r="AC3">
        <v>0</v>
      </c>
      <c r="AD3" s="11">
        <f>AA3+AC3</f>
        <v>2.6005939296294134</v>
      </c>
      <c r="AF3" s="47">
        <v>0</v>
      </c>
      <c r="AG3" s="11">
        <f>AD3+AF3</f>
        <v>2.6005939296294134</v>
      </c>
      <c r="AI3" s="47">
        <v>0</v>
      </c>
      <c r="AJ3" s="11">
        <f>AG3+AI3</f>
        <v>2.6005939296294134</v>
      </c>
      <c r="AL3" s="47">
        <v>0</v>
      </c>
      <c r="AM3" s="11">
        <f>AJ3+AL3</f>
        <v>2.6005939296294134</v>
      </c>
      <c r="AO3" s="47">
        <f>SUMPRODUCT($C$47:$K$55 * ($B$47:$B$55 = $A3) * ($C$46:$K$46=$B3))</f>
        <v>-0.162589003685079</v>
      </c>
      <c r="AP3" s="11">
        <f>AM3+AO3</f>
        <v>2.4380049259443344</v>
      </c>
    </row>
    <row r="4" spans="1:42" x14ac:dyDescent="0.25">
      <c r="A4" s="47">
        <v>4</v>
      </c>
      <c r="B4" s="47">
        <v>4</v>
      </c>
      <c r="C4" s="6" t="s">
        <v>2</v>
      </c>
      <c r="D4" s="2" t="s">
        <v>3</v>
      </c>
      <c r="E4" s="7">
        <v>1</v>
      </c>
      <c r="F4" s="8"/>
      <c r="G4" s="9">
        <v>0.19461848596865494</v>
      </c>
      <c r="H4" s="20">
        <v>-4.9688494332165642E-2</v>
      </c>
      <c r="I4" s="11">
        <f t="shared" ref="I4:I33" si="0">G4+H4</f>
        <v>0.14492999163648929</v>
      </c>
      <c r="K4">
        <v>4.480324097053523E-2</v>
      </c>
      <c r="L4" s="11">
        <f t="shared" ref="L4:L35" si="1">I4+K4</f>
        <v>0.18973323260702452</v>
      </c>
      <c r="N4">
        <v>-8.632616027368048E-2</v>
      </c>
      <c r="O4" s="11">
        <f t="shared" ref="O4:O37" si="2">N4+L4</f>
        <v>0.10340707233334404</v>
      </c>
      <c r="Q4" s="47">
        <v>0.26821763600229642</v>
      </c>
      <c r="R4" s="11">
        <f t="shared" ref="R4:R37" si="3">O4+Q4</f>
        <v>0.37162470833564043</v>
      </c>
      <c r="T4" s="47">
        <v>-0.10391058524071252</v>
      </c>
      <c r="U4" s="11">
        <f t="shared" ref="U4:U37" si="4">R4+T4</f>
        <v>0.26771412309492792</v>
      </c>
      <c r="W4" s="47">
        <v>-1.6811229510829858E-2</v>
      </c>
      <c r="X4" s="11">
        <f t="shared" ref="X4:X37" si="5">U4+W4</f>
        <v>0.25090289358409806</v>
      </c>
      <c r="Z4" s="47">
        <v>0</v>
      </c>
      <c r="AA4" s="11">
        <f t="shared" ref="AA4:AA37" si="6">X4+Z4</f>
        <v>0.25090289358409806</v>
      </c>
      <c r="AC4" s="47">
        <v>1.0747366256743428E-2</v>
      </c>
      <c r="AD4" s="11">
        <f t="shared" ref="AD4:AD37" si="7">AA4+AC4</f>
        <v>0.2616502598408415</v>
      </c>
      <c r="AF4" s="47">
        <v>6.1378166912994359E-2</v>
      </c>
      <c r="AG4" s="11">
        <f t="shared" ref="AG4:AG37" si="8">AD4+AF4</f>
        <v>0.32302842675383586</v>
      </c>
      <c r="AI4" s="47">
        <v>0</v>
      </c>
      <c r="AJ4" s="11">
        <f t="shared" ref="AJ4:AJ37" si="9">AG4+AI4</f>
        <v>0.32302842675383586</v>
      </c>
      <c r="AL4" s="47">
        <v>-1.3385584290191873E-2</v>
      </c>
      <c r="AM4" s="11">
        <f t="shared" ref="AM4:AM37" si="10">AJ4+AL4</f>
        <v>0.30964284246364399</v>
      </c>
      <c r="AO4" s="47">
        <f t="shared" ref="AO4:AO37" si="11">SUMPRODUCT($C$47:$K$55 * ($B$47:$B$55 = $A4) * ($C$46:$K$46=$B4))</f>
        <v>-4.2004096597016163E-2</v>
      </c>
      <c r="AP4" s="11">
        <f t="shared" ref="AP4:AP37" si="12">AM4+AO4</f>
        <v>0.26763874586662784</v>
      </c>
    </row>
    <row r="5" spans="1:42" x14ac:dyDescent="0.25">
      <c r="A5" s="47">
        <v>5</v>
      </c>
      <c r="B5" s="47">
        <v>5</v>
      </c>
      <c r="C5" s="2" t="s">
        <v>4</v>
      </c>
      <c r="D5" s="2" t="s">
        <v>5</v>
      </c>
      <c r="E5" s="10">
        <v>1</v>
      </c>
      <c r="G5" s="11">
        <v>0.26613665777279871</v>
      </c>
      <c r="H5" s="21">
        <v>-0.10699462825310752</v>
      </c>
      <c r="I5" s="11">
        <f t="shared" si="0"/>
        <v>0.1591420295196912</v>
      </c>
      <c r="K5">
        <v>7.3406920686564125E-2</v>
      </c>
      <c r="L5" s="11">
        <f t="shared" si="1"/>
        <v>0.23254895020625532</v>
      </c>
      <c r="N5">
        <v>-0.10516357237003784</v>
      </c>
      <c r="O5" s="11">
        <f t="shared" si="2"/>
        <v>0.12738537783621748</v>
      </c>
      <c r="Q5" s="47">
        <v>0.42626837558289238</v>
      </c>
      <c r="R5" s="11">
        <f t="shared" si="3"/>
        <v>0.55365375341910983</v>
      </c>
      <c r="T5" s="47">
        <v>-8.5109459804618745E-2</v>
      </c>
      <c r="U5" s="11">
        <f t="shared" si="4"/>
        <v>0.46854429361449107</v>
      </c>
      <c r="W5" s="47">
        <v>-2.3811789415267143E-2</v>
      </c>
      <c r="X5" s="11">
        <f t="shared" si="5"/>
        <v>0.44473250419922394</v>
      </c>
      <c r="Z5" s="47">
        <v>0</v>
      </c>
      <c r="AA5" s="11">
        <f t="shared" si="6"/>
        <v>0.44473250419922394</v>
      </c>
      <c r="AC5" s="47">
        <v>0</v>
      </c>
      <c r="AD5" s="11">
        <f t="shared" si="7"/>
        <v>0.44473250419922394</v>
      </c>
      <c r="AF5" s="47">
        <v>0.11436628926907594</v>
      </c>
      <c r="AG5" s="11">
        <f t="shared" si="8"/>
        <v>0.55909879346829983</v>
      </c>
      <c r="AI5" s="47">
        <v>2.8382304625707375E-2</v>
      </c>
      <c r="AJ5" s="11">
        <f t="shared" si="9"/>
        <v>0.58748109809400717</v>
      </c>
      <c r="AL5" s="47">
        <v>-2.2200640287072793E-2</v>
      </c>
      <c r="AM5" s="11">
        <f t="shared" si="10"/>
        <v>0.56528045780693437</v>
      </c>
      <c r="AO5" s="47">
        <f t="shared" si="11"/>
        <v>-8.2231510659780127E-2</v>
      </c>
      <c r="AP5" s="11">
        <f t="shared" si="12"/>
        <v>0.48304894714715424</v>
      </c>
    </row>
    <row r="6" spans="1:42" x14ac:dyDescent="0.25">
      <c r="A6" s="47">
        <v>9</v>
      </c>
      <c r="B6" s="47">
        <v>9</v>
      </c>
      <c r="C6" s="2" t="s">
        <v>6</v>
      </c>
      <c r="D6" s="2" t="s">
        <v>7</v>
      </c>
      <c r="E6" s="10">
        <v>1</v>
      </c>
      <c r="G6" s="11">
        <v>0.71722148770604965</v>
      </c>
      <c r="H6" s="22">
        <v>9.2861460507483451E-2</v>
      </c>
      <c r="I6" s="11">
        <f t="shared" si="0"/>
        <v>0.8100829482135331</v>
      </c>
      <c r="L6" s="11">
        <f t="shared" si="1"/>
        <v>0.8100829482135331</v>
      </c>
      <c r="N6">
        <v>-9.5413927978977298E-2</v>
      </c>
      <c r="O6" s="11">
        <f t="shared" si="2"/>
        <v>0.71466902023455581</v>
      </c>
      <c r="Q6" s="47">
        <v>0.38930160237030581</v>
      </c>
      <c r="R6" s="11">
        <f t="shared" si="3"/>
        <v>1.1039706226048616</v>
      </c>
      <c r="T6" s="47">
        <v>-0.22502566756851158</v>
      </c>
      <c r="U6" s="11">
        <f t="shared" si="4"/>
        <v>0.87894495503634995</v>
      </c>
      <c r="W6" s="47">
        <v>-9.2168769864860306E-2</v>
      </c>
      <c r="X6" s="11">
        <f t="shared" si="5"/>
        <v>0.78677618517148962</v>
      </c>
      <c r="Z6" s="47">
        <v>-6.7721315402708662E-2</v>
      </c>
      <c r="AA6" s="11">
        <f t="shared" si="6"/>
        <v>0.71905486976878097</v>
      </c>
      <c r="AC6" s="47">
        <v>0</v>
      </c>
      <c r="AD6" s="11">
        <f t="shared" si="7"/>
        <v>0.71905486976878097</v>
      </c>
      <c r="AF6" s="47">
        <v>0</v>
      </c>
      <c r="AG6" s="11">
        <f t="shared" si="8"/>
        <v>0.71905486976878097</v>
      </c>
      <c r="AI6" s="47">
        <v>0</v>
      </c>
      <c r="AJ6" s="11">
        <f t="shared" si="9"/>
        <v>0.71905486976878097</v>
      </c>
      <c r="AL6" s="47">
        <v>0</v>
      </c>
      <c r="AM6" s="11">
        <f t="shared" si="10"/>
        <v>0.71905486976878097</v>
      </c>
      <c r="AO6" s="47">
        <f t="shared" si="11"/>
        <v>-0.10830179850873091</v>
      </c>
      <c r="AP6" s="11">
        <f t="shared" si="12"/>
        <v>0.61075307126005007</v>
      </c>
    </row>
    <row r="7" spans="1:42" x14ac:dyDescent="0.25">
      <c r="A7" s="47">
        <v>7</v>
      </c>
      <c r="B7" s="47">
        <v>7</v>
      </c>
      <c r="C7" s="2" t="s">
        <v>8</v>
      </c>
      <c r="D7" s="2" t="s">
        <v>9</v>
      </c>
      <c r="E7" s="10">
        <v>1</v>
      </c>
      <c r="G7" s="11">
        <v>0.85897361109084636</v>
      </c>
      <c r="H7" s="23">
        <v>0</v>
      </c>
      <c r="I7" s="11">
        <f t="shared" si="0"/>
        <v>0.85897361109084636</v>
      </c>
      <c r="L7" s="11">
        <f t="shared" si="1"/>
        <v>0.85897361109084636</v>
      </c>
      <c r="O7" s="11">
        <f t="shared" si="2"/>
        <v>0.85897361109084636</v>
      </c>
      <c r="Q7" s="47">
        <v>0.11614462658611006</v>
      </c>
      <c r="R7" s="11">
        <f t="shared" si="3"/>
        <v>0.97511823767695638</v>
      </c>
      <c r="T7" s="47">
        <v>0</v>
      </c>
      <c r="U7" s="11">
        <f t="shared" si="4"/>
        <v>0.97511823767695638</v>
      </c>
      <c r="W7" s="47">
        <v>0</v>
      </c>
      <c r="X7" s="11">
        <f t="shared" si="5"/>
        <v>0.97511823767695638</v>
      </c>
      <c r="Z7" s="47">
        <v>0</v>
      </c>
      <c r="AA7" s="11">
        <f t="shared" si="6"/>
        <v>0.97511823767695638</v>
      </c>
      <c r="AC7" s="47">
        <v>0</v>
      </c>
      <c r="AD7" s="11">
        <f t="shared" si="7"/>
        <v>0.97511823767695638</v>
      </c>
      <c r="AF7" s="47">
        <v>0</v>
      </c>
      <c r="AG7" s="11">
        <f t="shared" si="8"/>
        <v>0.97511823767695638</v>
      </c>
      <c r="AI7" s="47">
        <v>0</v>
      </c>
      <c r="AJ7" s="11">
        <f t="shared" si="9"/>
        <v>0.97511823767695638</v>
      </c>
      <c r="AL7" s="47">
        <v>0</v>
      </c>
      <c r="AM7" s="11">
        <f t="shared" si="10"/>
        <v>0.97511823767695638</v>
      </c>
      <c r="AO7" s="47">
        <f t="shared" si="11"/>
        <v>0</v>
      </c>
      <c r="AP7" s="11">
        <f t="shared" si="12"/>
        <v>0.97511823767695638</v>
      </c>
    </row>
    <row r="8" spans="1:42" x14ac:dyDescent="0.25">
      <c r="A8" s="47">
        <v>1</v>
      </c>
      <c r="B8" s="47">
        <v>1</v>
      </c>
      <c r="C8" s="2" t="s">
        <v>10</v>
      </c>
      <c r="D8" s="2" t="s">
        <v>11</v>
      </c>
      <c r="E8" s="10">
        <v>1</v>
      </c>
      <c r="G8" s="11">
        <v>-0.19851310734757752</v>
      </c>
      <c r="H8" s="23">
        <v>-0.1691603006531858</v>
      </c>
      <c r="I8" s="11">
        <f t="shared" si="0"/>
        <v>-0.36767340800076331</v>
      </c>
      <c r="K8">
        <v>-7.4342111103431335E-2</v>
      </c>
      <c r="L8" s="11">
        <f t="shared" si="1"/>
        <v>-0.44201551910419468</v>
      </c>
      <c r="N8">
        <v>-4.9587482273540928E-2</v>
      </c>
      <c r="O8" s="11">
        <f t="shared" si="2"/>
        <v>-0.4916030013777356</v>
      </c>
      <c r="Q8" s="47">
        <v>0.17921498174990871</v>
      </c>
      <c r="R8" s="11">
        <f t="shared" si="3"/>
        <v>-0.31238801962782692</v>
      </c>
      <c r="T8" s="47">
        <v>-5.2305402888965069E-2</v>
      </c>
      <c r="U8" s="11">
        <f t="shared" si="4"/>
        <v>-0.36469342251679199</v>
      </c>
      <c r="W8" s="47">
        <v>-2.2505614068159079E-2</v>
      </c>
      <c r="X8" s="11">
        <f t="shared" si="5"/>
        <v>-0.38719903658495108</v>
      </c>
      <c r="Z8" s="47">
        <v>-1.8097640139328443E-2</v>
      </c>
      <c r="AA8" s="11">
        <f t="shared" si="6"/>
        <v>-0.40529667672427955</v>
      </c>
      <c r="AC8" s="47">
        <v>0</v>
      </c>
      <c r="AD8" s="11">
        <f t="shared" si="7"/>
        <v>-0.40529667672427955</v>
      </c>
      <c r="AF8" s="47">
        <v>2.3656985894139254E-2</v>
      </c>
      <c r="AG8" s="11">
        <f t="shared" si="8"/>
        <v>-0.38163969083014027</v>
      </c>
      <c r="AI8" s="47">
        <v>1.9551441416690792E-2</v>
      </c>
      <c r="AJ8" s="11">
        <f t="shared" si="9"/>
        <v>-0.36208824941344947</v>
      </c>
      <c r="AL8" s="47">
        <v>0</v>
      </c>
      <c r="AM8" s="11">
        <f t="shared" si="10"/>
        <v>-0.36208824941344947</v>
      </c>
      <c r="AO8" s="47">
        <f t="shared" si="11"/>
        <v>0</v>
      </c>
      <c r="AP8" s="11">
        <f t="shared" si="12"/>
        <v>-0.36208824941344947</v>
      </c>
    </row>
    <row r="9" spans="1:42" x14ac:dyDescent="0.25">
      <c r="A9" s="47">
        <v>2</v>
      </c>
      <c r="B9" s="47">
        <v>2</v>
      </c>
      <c r="C9" s="2" t="s">
        <v>12</v>
      </c>
      <c r="D9" s="2" t="s">
        <v>13</v>
      </c>
      <c r="E9" s="10">
        <v>1</v>
      </c>
      <c r="G9" s="11">
        <v>0.42419697431515702</v>
      </c>
      <c r="H9" s="24">
        <v>3.6643221650426709E-2</v>
      </c>
      <c r="I9" s="11">
        <f t="shared" si="0"/>
        <v>0.46084019596558373</v>
      </c>
      <c r="K9">
        <v>6.9222993952228501E-2</v>
      </c>
      <c r="L9" s="11">
        <f t="shared" si="1"/>
        <v>0.53006318991781221</v>
      </c>
      <c r="N9">
        <v>-5.8012346005203407E-2</v>
      </c>
      <c r="O9" s="11">
        <f t="shared" si="2"/>
        <v>0.47205084391260882</v>
      </c>
      <c r="Q9" s="47">
        <v>0.39983539817476033</v>
      </c>
      <c r="R9" s="11">
        <f t="shared" si="3"/>
        <v>0.8718862420873692</v>
      </c>
      <c r="T9" s="47">
        <v>-0.15550463236158152</v>
      </c>
      <c r="U9" s="11">
        <f t="shared" si="4"/>
        <v>0.71638160972578768</v>
      </c>
      <c r="W9" s="47">
        <v>-3.8584227783315876E-2</v>
      </c>
      <c r="X9" s="11">
        <f t="shared" si="5"/>
        <v>0.67779738194247185</v>
      </c>
      <c r="Z9" s="47">
        <v>0</v>
      </c>
      <c r="AA9" s="11">
        <f t="shared" si="6"/>
        <v>0.67779738194247185</v>
      </c>
      <c r="AC9" s="47">
        <v>-4.1009349754760394E-2</v>
      </c>
      <c r="AD9" s="11">
        <f t="shared" si="7"/>
        <v>0.63678803218771152</v>
      </c>
      <c r="AF9" s="47">
        <v>4.830671986045007E-2</v>
      </c>
      <c r="AG9" s="11">
        <f t="shared" si="8"/>
        <v>0.68509475204816161</v>
      </c>
      <c r="AI9" s="47">
        <v>0</v>
      </c>
      <c r="AJ9" s="11">
        <f t="shared" si="9"/>
        <v>0.68509475204816161</v>
      </c>
      <c r="AL9" s="47">
        <v>0</v>
      </c>
      <c r="AM9" s="11">
        <f t="shared" si="10"/>
        <v>0.68509475204816161</v>
      </c>
      <c r="AO9" s="47">
        <f t="shared" si="11"/>
        <v>-3.6514163101491061E-2</v>
      </c>
      <c r="AP9" s="11">
        <f t="shared" si="12"/>
        <v>0.64858058894667059</v>
      </c>
    </row>
    <row r="10" spans="1:42" x14ac:dyDescent="0.25">
      <c r="A10" s="47">
        <v>3</v>
      </c>
      <c r="B10" s="47">
        <v>3</v>
      </c>
      <c r="C10" s="2" t="s">
        <v>14</v>
      </c>
      <c r="D10" s="2" t="s">
        <v>15</v>
      </c>
      <c r="E10" s="10">
        <v>1</v>
      </c>
      <c r="G10" s="11">
        <v>0.4017322447225154</v>
      </c>
      <c r="H10" s="25">
        <v>-1.7151823972301968E-2</v>
      </c>
      <c r="I10" s="11">
        <f t="shared" si="0"/>
        <v>0.38458042075021343</v>
      </c>
      <c r="L10" s="11">
        <f t="shared" si="1"/>
        <v>0.38458042075021343</v>
      </c>
      <c r="N10">
        <v>-1.3124757508495836E-2</v>
      </c>
      <c r="O10" s="11">
        <f t="shared" si="2"/>
        <v>0.37145566324171758</v>
      </c>
      <c r="Q10" s="47">
        <v>6.7611314891499033E-2</v>
      </c>
      <c r="R10" s="11">
        <f t="shared" si="3"/>
        <v>0.4390669781332166</v>
      </c>
      <c r="T10" s="47">
        <v>-2.5881589368803345E-2</v>
      </c>
      <c r="U10" s="11">
        <f t="shared" si="4"/>
        <v>0.41318538876441324</v>
      </c>
      <c r="W10" s="47">
        <v>-6.9421760284176211E-3</v>
      </c>
      <c r="X10" s="11">
        <f t="shared" si="5"/>
        <v>0.40624321273599562</v>
      </c>
      <c r="Z10" s="47">
        <v>0</v>
      </c>
      <c r="AA10" s="11">
        <f t="shared" si="6"/>
        <v>0.40624321273599562</v>
      </c>
      <c r="AC10" s="47">
        <v>-1.3488190887280498E-2</v>
      </c>
      <c r="AD10" s="11">
        <f t="shared" si="7"/>
        <v>0.39275502184871514</v>
      </c>
      <c r="AF10" s="47">
        <v>0</v>
      </c>
      <c r="AG10" s="11">
        <f t="shared" si="8"/>
        <v>0.39275502184871514</v>
      </c>
      <c r="AI10" s="47">
        <v>0</v>
      </c>
      <c r="AJ10" s="11">
        <f t="shared" si="9"/>
        <v>0.39275502184871514</v>
      </c>
      <c r="AL10" s="47">
        <v>0</v>
      </c>
      <c r="AM10" s="11">
        <f t="shared" si="10"/>
        <v>0.39275502184871514</v>
      </c>
      <c r="AO10" s="47">
        <f t="shared" si="11"/>
        <v>0</v>
      </c>
      <c r="AP10" s="11">
        <f t="shared" si="12"/>
        <v>0.39275502184871514</v>
      </c>
    </row>
    <row r="11" spans="1:42" x14ac:dyDescent="0.25">
      <c r="A11" s="47">
        <v>6</v>
      </c>
      <c r="B11" s="47">
        <v>6</v>
      </c>
      <c r="C11" s="2" t="s">
        <v>16</v>
      </c>
      <c r="D11" s="2" t="s">
        <v>17</v>
      </c>
      <c r="E11" s="10">
        <v>1</v>
      </c>
      <c r="G11" s="11">
        <v>0.24168148324093489</v>
      </c>
      <c r="H11" s="26">
        <v>-8.9976395840450391E-2</v>
      </c>
      <c r="I11" s="11">
        <f t="shared" si="0"/>
        <v>0.1517050874004845</v>
      </c>
      <c r="L11" s="11">
        <f t="shared" si="1"/>
        <v>0.1517050874004845</v>
      </c>
      <c r="N11">
        <v>-0.12266776319450282</v>
      </c>
      <c r="O11" s="11">
        <f t="shared" si="2"/>
        <v>2.9037324205981679E-2</v>
      </c>
      <c r="Q11" s="47">
        <v>7.5820050764696875E-2</v>
      </c>
      <c r="R11" s="11">
        <f t="shared" si="3"/>
        <v>0.10485737497067855</v>
      </c>
      <c r="T11" s="47">
        <v>-0.11398097246055044</v>
      </c>
      <c r="U11" s="11">
        <f t="shared" si="4"/>
        <v>-9.1235974898718902E-3</v>
      </c>
      <c r="W11" s="47">
        <v>-6.602190059803692E-2</v>
      </c>
      <c r="X11" s="11">
        <f t="shared" si="5"/>
        <v>-7.514549808790881E-2</v>
      </c>
      <c r="Z11" s="47">
        <v>-5.0263093926930465E-2</v>
      </c>
      <c r="AA11" s="11">
        <f t="shared" si="6"/>
        <v>-0.12540859201483928</v>
      </c>
      <c r="AC11" s="47">
        <v>0</v>
      </c>
      <c r="AD11" s="11">
        <f t="shared" si="7"/>
        <v>-0.12540859201483928</v>
      </c>
      <c r="AF11" s="47">
        <v>0</v>
      </c>
      <c r="AG11" s="11">
        <f t="shared" si="8"/>
        <v>-0.12540859201483928</v>
      </c>
      <c r="AI11" s="47">
        <v>0</v>
      </c>
      <c r="AJ11" s="11">
        <f t="shared" si="9"/>
        <v>-0.12540859201483928</v>
      </c>
      <c r="AL11" s="47">
        <v>0</v>
      </c>
      <c r="AM11" s="11">
        <f t="shared" si="10"/>
        <v>-0.12540859201483928</v>
      </c>
      <c r="AO11" s="47">
        <f t="shared" si="11"/>
        <v>-5.450239274418147E-2</v>
      </c>
      <c r="AP11" s="11">
        <f t="shared" si="12"/>
        <v>-0.17991098475902076</v>
      </c>
    </row>
    <row r="12" spans="1:42" x14ac:dyDescent="0.25">
      <c r="A12" s="47">
        <v>8</v>
      </c>
      <c r="B12" s="47">
        <v>8</v>
      </c>
      <c r="C12" s="2" t="s">
        <v>18</v>
      </c>
      <c r="D12" s="2" t="s">
        <v>19</v>
      </c>
      <c r="E12" s="10">
        <v>1</v>
      </c>
      <c r="G12" s="11">
        <v>0.39519045598194058</v>
      </c>
      <c r="H12" s="28">
        <v>-3.8262875727070392E-2</v>
      </c>
      <c r="I12" s="11">
        <f t="shared" si="0"/>
        <v>0.3569275802548702</v>
      </c>
      <c r="L12" s="11">
        <f t="shared" si="1"/>
        <v>0.3569275802548702</v>
      </c>
      <c r="O12" s="11">
        <f t="shared" si="2"/>
        <v>0.3569275802548702</v>
      </c>
      <c r="Q12" s="47">
        <v>4.8547664764884722E-2</v>
      </c>
      <c r="R12" s="11">
        <f t="shared" si="3"/>
        <v>0.4054752450197549</v>
      </c>
      <c r="T12" s="47">
        <v>0</v>
      </c>
      <c r="U12" s="11">
        <f t="shared" si="4"/>
        <v>0.4054752450197549</v>
      </c>
      <c r="W12" s="47">
        <v>0</v>
      </c>
      <c r="X12" s="11">
        <f t="shared" si="5"/>
        <v>0.4054752450197549</v>
      </c>
      <c r="Z12" s="47">
        <v>0</v>
      </c>
      <c r="AA12" s="11">
        <f t="shared" si="6"/>
        <v>0.4054752450197549</v>
      </c>
      <c r="AC12" s="47">
        <v>0</v>
      </c>
      <c r="AD12" s="11">
        <f t="shared" si="7"/>
        <v>0.4054752450197549</v>
      </c>
      <c r="AF12" s="47">
        <v>0</v>
      </c>
      <c r="AG12" s="11">
        <f t="shared" si="8"/>
        <v>0.4054752450197549</v>
      </c>
      <c r="AI12" s="47">
        <v>0</v>
      </c>
      <c r="AJ12" s="11">
        <f t="shared" si="9"/>
        <v>0.4054752450197549</v>
      </c>
      <c r="AL12" s="47">
        <v>0</v>
      </c>
      <c r="AM12" s="11">
        <f t="shared" si="10"/>
        <v>0.4054752450197549</v>
      </c>
      <c r="AO12" s="47">
        <f t="shared" si="11"/>
        <v>0</v>
      </c>
      <c r="AP12" s="11">
        <f t="shared" si="12"/>
        <v>0.4054752450197549</v>
      </c>
    </row>
    <row r="13" spans="1:42" x14ac:dyDescent="0.25">
      <c r="A13" s="47">
        <v>2</v>
      </c>
      <c r="B13" s="47">
        <v>1</v>
      </c>
      <c r="C13" s="12" t="s">
        <v>20</v>
      </c>
      <c r="D13" s="6" t="s">
        <v>21</v>
      </c>
      <c r="E13" s="7">
        <v>1</v>
      </c>
      <c r="F13" s="8"/>
      <c r="G13" s="9">
        <v>0.27725474557074981</v>
      </c>
      <c r="H13" s="42">
        <v>-0.15529471023964944</v>
      </c>
      <c r="I13" s="11">
        <f t="shared" si="0"/>
        <v>0.12196003533110036</v>
      </c>
      <c r="K13">
        <v>-0.19027833000829006</v>
      </c>
      <c r="L13" s="11">
        <f t="shared" si="1"/>
        <v>-6.8318294677189695E-2</v>
      </c>
      <c r="N13">
        <v>8.5609335511754564E-2</v>
      </c>
      <c r="O13" s="11">
        <f t="shared" si="2"/>
        <v>1.7291040834564869E-2</v>
      </c>
      <c r="Q13" s="47">
        <v>-0.67904413825550314</v>
      </c>
      <c r="R13" s="11">
        <f t="shared" si="3"/>
        <v>-0.66175309742093824</v>
      </c>
      <c r="T13" s="47">
        <v>0.45258581623523053</v>
      </c>
      <c r="U13" s="11">
        <f t="shared" si="4"/>
        <v>-0.20916728118570771</v>
      </c>
      <c r="W13" s="47">
        <v>7.833396038769834E-2</v>
      </c>
      <c r="X13" s="11">
        <f t="shared" si="5"/>
        <v>-0.13083332079800936</v>
      </c>
      <c r="Z13" s="47">
        <v>0</v>
      </c>
      <c r="AA13" s="11">
        <f t="shared" si="6"/>
        <v>-0.13083332079800936</v>
      </c>
      <c r="AC13" s="47">
        <v>9.7712104439592898E-2</v>
      </c>
      <c r="AD13" s="11">
        <f t="shared" si="7"/>
        <v>-3.3121216358416458E-2</v>
      </c>
      <c r="AF13" s="47">
        <v>-9.8975657363634603E-2</v>
      </c>
      <c r="AG13" s="11">
        <f t="shared" si="8"/>
        <v>-0.13209687372205106</v>
      </c>
      <c r="AI13" s="47">
        <v>0</v>
      </c>
      <c r="AJ13" s="11">
        <f t="shared" si="9"/>
        <v>-0.13209687372205106</v>
      </c>
      <c r="AL13" s="47">
        <v>0</v>
      </c>
      <c r="AM13" s="11">
        <f t="shared" si="10"/>
        <v>-0.13209687372205106</v>
      </c>
      <c r="AO13" s="47">
        <f t="shared" si="11"/>
        <v>0.1499900749307824</v>
      </c>
      <c r="AP13" s="11">
        <f t="shared" si="12"/>
        <v>1.7893201208731335E-2</v>
      </c>
    </row>
    <row r="14" spans="1:42" x14ac:dyDescent="0.25">
      <c r="A14" s="47">
        <v>3</v>
      </c>
      <c r="B14" s="47">
        <v>1</v>
      </c>
      <c r="C14" s="13" t="s">
        <v>22</v>
      </c>
      <c r="D14" s="2" t="s">
        <v>23</v>
      </c>
      <c r="E14" s="10">
        <v>1</v>
      </c>
      <c r="G14" s="11">
        <v>0.54946733555749161</v>
      </c>
      <c r="H14" s="46">
        <v>0.48509476912048222</v>
      </c>
      <c r="I14" s="11">
        <f t="shared" si="0"/>
        <v>1.0345621046779738</v>
      </c>
      <c r="L14" s="11">
        <f t="shared" si="1"/>
        <v>1.0345621046779738</v>
      </c>
      <c r="O14" s="11">
        <f t="shared" si="2"/>
        <v>1.0345621046779738</v>
      </c>
      <c r="Q14" s="47">
        <v>-1.158065791352451</v>
      </c>
      <c r="R14" s="11">
        <f t="shared" si="3"/>
        <v>-0.1235036866744772</v>
      </c>
      <c r="T14" s="47">
        <v>0.88575490682939362</v>
      </c>
      <c r="U14" s="11">
        <f t="shared" si="4"/>
        <v>0.76225122015491642</v>
      </c>
      <c r="W14" s="47">
        <v>0</v>
      </c>
      <c r="X14" s="11">
        <f t="shared" si="5"/>
        <v>0.76225122015491642</v>
      </c>
      <c r="Z14" s="47">
        <v>0</v>
      </c>
      <c r="AA14" s="11">
        <f t="shared" si="6"/>
        <v>0.76225122015491642</v>
      </c>
      <c r="AC14" s="47">
        <v>0.38495574553311057</v>
      </c>
      <c r="AD14" s="11">
        <f t="shared" si="7"/>
        <v>1.147206965688027</v>
      </c>
      <c r="AF14" s="47">
        <v>0</v>
      </c>
      <c r="AG14" s="11">
        <f t="shared" si="8"/>
        <v>1.147206965688027</v>
      </c>
      <c r="AI14" s="47">
        <v>0</v>
      </c>
      <c r="AJ14" s="11">
        <f t="shared" si="9"/>
        <v>1.147206965688027</v>
      </c>
      <c r="AL14" s="47">
        <v>0</v>
      </c>
      <c r="AM14" s="11">
        <f t="shared" si="10"/>
        <v>1.147206965688027</v>
      </c>
      <c r="AO14" s="47">
        <f t="shared" si="11"/>
        <v>0</v>
      </c>
      <c r="AP14" s="11">
        <f t="shared" si="12"/>
        <v>1.147206965688027</v>
      </c>
    </row>
    <row r="15" spans="1:42" x14ac:dyDescent="0.25">
      <c r="A15" s="47">
        <v>1</v>
      </c>
      <c r="B15" s="47">
        <v>2</v>
      </c>
      <c r="C15" s="13" t="s">
        <v>24</v>
      </c>
      <c r="D15" s="14" t="s">
        <v>25</v>
      </c>
      <c r="E15" s="10">
        <v>1</v>
      </c>
      <c r="G15" s="11">
        <v>0.19012304104021932</v>
      </c>
      <c r="H15" s="39">
        <v>0.89776708145929796</v>
      </c>
      <c r="I15" s="11">
        <f t="shared" si="0"/>
        <v>1.0878901224995172</v>
      </c>
      <c r="K15">
        <v>0.23760905658565945</v>
      </c>
      <c r="L15" s="11">
        <f t="shared" si="1"/>
        <v>1.3254991790851767</v>
      </c>
      <c r="O15" s="11">
        <f t="shared" si="2"/>
        <v>1.3254991790851767</v>
      </c>
      <c r="Q15" s="47">
        <v>-0.27364572948431282</v>
      </c>
      <c r="R15" s="11">
        <f t="shared" si="3"/>
        <v>1.0518534496008638</v>
      </c>
      <c r="T15" s="47">
        <v>0</v>
      </c>
      <c r="U15" s="11">
        <f t="shared" si="4"/>
        <v>1.0518534496008638</v>
      </c>
      <c r="W15" s="47">
        <v>0</v>
      </c>
      <c r="X15" s="11">
        <f t="shared" si="5"/>
        <v>1.0518534496008638</v>
      </c>
      <c r="Z15" s="47">
        <v>0</v>
      </c>
      <c r="AA15" s="11">
        <f t="shared" si="6"/>
        <v>1.0518534496008638</v>
      </c>
      <c r="AC15" s="47">
        <v>-9.8561490667579063E-2</v>
      </c>
      <c r="AD15" s="11">
        <f t="shared" si="7"/>
        <v>0.95329195893328478</v>
      </c>
      <c r="AF15" s="47">
        <v>0</v>
      </c>
      <c r="AG15" s="11">
        <f t="shared" si="8"/>
        <v>0.95329195893328478</v>
      </c>
      <c r="AI15" s="47">
        <v>-9.3203017957004461E-2</v>
      </c>
      <c r="AJ15" s="11">
        <f t="shared" si="9"/>
        <v>0.8600889409762803</v>
      </c>
      <c r="AL15" s="47">
        <v>0</v>
      </c>
      <c r="AM15" s="11">
        <f t="shared" si="10"/>
        <v>0.8600889409762803</v>
      </c>
      <c r="AO15" s="47">
        <f t="shared" si="11"/>
        <v>0</v>
      </c>
      <c r="AP15" s="11">
        <f t="shared" si="12"/>
        <v>0.8600889409762803</v>
      </c>
    </row>
    <row r="16" spans="1:42" x14ac:dyDescent="0.25">
      <c r="A16" s="47">
        <v>9</v>
      </c>
      <c r="B16" s="47">
        <v>1</v>
      </c>
      <c r="C16" s="13" t="s">
        <v>26</v>
      </c>
      <c r="D16" s="2" t="s">
        <v>27</v>
      </c>
      <c r="E16" s="10">
        <v>1</v>
      </c>
      <c r="G16" s="15">
        <v>0.95219404373465699</v>
      </c>
      <c r="H16" s="37">
        <v>-0.33779891548982965</v>
      </c>
      <c r="I16" s="11">
        <f t="shared" si="0"/>
        <v>0.61439512824482734</v>
      </c>
      <c r="K16">
        <v>-0.1818049706068767</v>
      </c>
      <c r="L16" s="11">
        <f t="shared" si="1"/>
        <v>0.43259015763795061</v>
      </c>
      <c r="O16" s="11">
        <f t="shared" si="2"/>
        <v>0.43259015763795061</v>
      </c>
      <c r="Q16" s="47">
        <v>-0.66677563128123596</v>
      </c>
      <c r="R16" s="11">
        <f t="shared" si="3"/>
        <v>-0.23418547364328535</v>
      </c>
      <c r="T16" s="47">
        <v>0.50219396877888334</v>
      </c>
      <c r="U16" s="11">
        <f t="shared" si="4"/>
        <v>0.26800849513559799</v>
      </c>
      <c r="W16" s="47">
        <v>0</v>
      </c>
      <c r="X16" s="11">
        <f t="shared" si="5"/>
        <v>0.26800849513559799</v>
      </c>
      <c r="Z16" s="47">
        <v>0</v>
      </c>
      <c r="AA16" s="11">
        <f t="shared" si="6"/>
        <v>0.26800849513559799</v>
      </c>
      <c r="AC16" s="47">
        <v>0</v>
      </c>
      <c r="AD16" s="11">
        <f t="shared" si="7"/>
        <v>0.26800849513559799</v>
      </c>
      <c r="AF16" s="47">
        <v>-0.25055535586063976</v>
      </c>
      <c r="AG16" s="11">
        <f t="shared" si="8"/>
        <v>1.7453139274958229E-2</v>
      </c>
      <c r="AI16" s="47">
        <v>0</v>
      </c>
      <c r="AJ16" s="11">
        <f t="shared" si="9"/>
        <v>1.7453139274958229E-2</v>
      </c>
      <c r="AL16" s="47">
        <v>0</v>
      </c>
      <c r="AM16" s="11">
        <f t="shared" si="10"/>
        <v>1.7453139274958229E-2</v>
      </c>
      <c r="AO16" s="47">
        <f t="shared" si="11"/>
        <v>0</v>
      </c>
      <c r="AP16" s="11">
        <f t="shared" si="12"/>
        <v>1.7453139274958229E-2</v>
      </c>
    </row>
    <row r="17" spans="1:42" x14ac:dyDescent="0.25">
      <c r="A17" s="47">
        <v>2</v>
      </c>
      <c r="B17" s="47">
        <v>4</v>
      </c>
      <c r="C17" s="16" t="s">
        <v>28</v>
      </c>
      <c r="D17" s="2" t="s">
        <v>29</v>
      </c>
      <c r="E17" s="10">
        <v>1</v>
      </c>
      <c r="G17" s="11">
        <v>-0.91241986666628683</v>
      </c>
      <c r="H17" s="50">
        <v>0</v>
      </c>
      <c r="I17" s="11">
        <f t="shared" si="0"/>
        <v>-0.91241986666628683</v>
      </c>
      <c r="L17" s="11">
        <f t="shared" si="1"/>
        <v>-0.91241986666628683</v>
      </c>
      <c r="O17" s="11">
        <f t="shared" si="2"/>
        <v>-0.91241986666628683</v>
      </c>
      <c r="Q17" s="47">
        <v>0</v>
      </c>
      <c r="R17" s="11">
        <f t="shared" si="3"/>
        <v>-0.91241986666628683</v>
      </c>
      <c r="T17" s="47">
        <v>0</v>
      </c>
      <c r="U17" s="11">
        <f t="shared" si="4"/>
        <v>-0.91241986666628683</v>
      </c>
      <c r="W17" s="47">
        <v>0</v>
      </c>
      <c r="X17" s="11">
        <f t="shared" si="5"/>
        <v>-0.91241986666628683</v>
      </c>
      <c r="Z17" s="47">
        <v>0</v>
      </c>
      <c r="AA17" s="11">
        <f t="shared" si="6"/>
        <v>-0.91241986666628683</v>
      </c>
      <c r="AC17" s="47">
        <v>0.48006075166340706</v>
      </c>
      <c r="AD17" s="11">
        <f t="shared" si="7"/>
        <v>-0.43235911500287977</v>
      </c>
      <c r="AF17" s="47">
        <v>0</v>
      </c>
      <c r="AG17" s="11">
        <f t="shared" si="8"/>
        <v>-0.43235911500287977</v>
      </c>
      <c r="AI17" s="47">
        <v>0</v>
      </c>
      <c r="AJ17" s="11">
        <f t="shared" si="9"/>
        <v>-0.43235911500287977</v>
      </c>
      <c r="AL17" s="47">
        <v>0</v>
      </c>
      <c r="AM17" s="11">
        <f t="shared" si="10"/>
        <v>-0.43235911500287977</v>
      </c>
      <c r="AO17" s="47">
        <f t="shared" si="11"/>
        <v>0</v>
      </c>
      <c r="AP17" s="11">
        <f t="shared" si="12"/>
        <v>-0.43235911500287977</v>
      </c>
    </row>
    <row r="18" spans="1:42" x14ac:dyDescent="0.25">
      <c r="A18" s="47">
        <v>9</v>
      </c>
      <c r="B18" s="47">
        <v>4</v>
      </c>
      <c r="C18" s="17" t="s">
        <v>30</v>
      </c>
      <c r="D18" s="14" t="s">
        <v>31</v>
      </c>
      <c r="E18" s="18">
        <v>1</v>
      </c>
      <c r="F18" s="19"/>
      <c r="G18" s="15">
        <v>-1.6124198666662799</v>
      </c>
      <c r="H18" s="50">
        <v>0</v>
      </c>
      <c r="I18" s="11">
        <f t="shared" si="0"/>
        <v>-1.6124198666662799</v>
      </c>
      <c r="L18" s="11">
        <f t="shared" si="1"/>
        <v>-1.6124198666662799</v>
      </c>
      <c r="O18" s="11">
        <f t="shared" si="2"/>
        <v>-1.6124198666662799</v>
      </c>
      <c r="Q18" s="47">
        <v>0</v>
      </c>
      <c r="R18" s="11">
        <f t="shared" si="3"/>
        <v>-1.6124198666662799</v>
      </c>
      <c r="T18" s="47">
        <v>0</v>
      </c>
      <c r="U18" s="11">
        <f t="shared" si="4"/>
        <v>-1.6124198666662799</v>
      </c>
      <c r="W18" s="47">
        <v>0</v>
      </c>
      <c r="X18" s="11">
        <f t="shared" si="5"/>
        <v>-1.6124198666662799</v>
      </c>
      <c r="Z18" s="47">
        <v>0</v>
      </c>
      <c r="AA18" s="11">
        <f t="shared" si="6"/>
        <v>-1.6124198666662799</v>
      </c>
      <c r="AC18" s="47">
        <v>0</v>
      </c>
      <c r="AD18" s="11">
        <f t="shared" si="7"/>
        <v>-1.6124198666662799</v>
      </c>
      <c r="AF18" s="47">
        <v>0</v>
      </c>
      <c r="AG18" s="11">
        <f t="shared" si="8"/>
        <v>-1.6124198666662799</v>
      </c>
      <c r="AI18" s="47">
        <v>0</v>
      </c>
      <c r="AJ18" s="11">
        <f t="shared" si="9"/>
        <v>-1.6124198666662799</v>
      </c>
      <c r="AL18" s="47">
        <v>0</v>
      </c>
      <c r="AM18" s="11">
        <f t="shared" si="10"/>
        <v>-1.6124198666662799</v>
      </c>
      <c r="AO18" s="47">
        <f t="shared" si="11"/>
        <v>0</v>
      </c>
      <c r="AP18" s="11">
        <f t="shared" si="12"/>
        <v>-1.6124198666662799</v>
      </c>
    </row>
    <row r="19" spans="1:42" x14ac:dyDescent="0.25">
      <c r="A19" s="47">
        <v>9</v>
      </c>
      <c r="B19" s="47">
        <v>5</v>
      </c>
      <c r="C19" s="17" t="s">
        <v>32</v>
      </c>
      <c r="D19" s="14" t="s">
        <v>33</v>
      </c>
      <c r="E19" s="18">
        <v>1</v>
      </c>
      <c r="F19" s="19"/>
      <c r="G19" s="15">
        <v>-1.6124198666662799</v>
      </c>
      <c r="H19" s="50">
        <v>0</v>
      </c>
      <c r="I19" s="11">
        <f t="shared" si="0"/>
        <v>-1.6124198666662799</v>
      </c>
      <c r="L19" s="11">
        <f t="shared" si="1"/>
        <v>-1.6124198666662799</v>
      </c>
      <c r="O19" s="11">
        <f t="shared" si="2"/>
        <v>-1.6124198666662799</v>
      </c>
      <c r="Q19" s="47">
        <v>0</v>
      </c>
      <c r="R19" s="11">
        <f t="shared" si="3"/>
        <v>-1.6124198666662799</v>
      </c>
      <c r="T19" s="47">
        <v>0</v>
      </c>
      <c r="U19" s="11">
        <f t="shared" si="4"/>
        <v>-1.6124198666662799</v>
      </c>
      <c r="W19" s="47">
        <v>0</v>
      </c>
      <c r="X19" s="11">
        <f t="shared" si="5"/>
        <v>-1.6124198666662799</v>
      </c>
      <c r="Z19" s="47">
        <v>0</v>
      </c>
      <c r="AA19" s="11">
        <f t="shared" si="6"/>
        <v>-1.6124198666662799</v>
      </c>
      <c r="AC19" s="47">
        <v>0</v>
      </c>
      <c r="AD19" s="11">
        <f t="shared" si="7"/>
        <v>-1.6124198666662799</v>
      </c>
      <c r="AF19" s="47">
        <v>0</v>
      </c>
      <c r="AG19" s="11">
        <f t="shared" si="8"/>
        <v>-1.6124198666662799</v>
      </c>
      <c r="AI19" s="47">
        <v>0</v>
      </c>
      <c r="AJ19" s="11">
        <f t="shared" si="9"/>
        <v>-1.6124198666662799</v>
      </c>
      <c r="AL19" s="47">
        <v>0</v>
      </c>
      <c r="AM19" s="11">
        <f t="shared" si="10"/>
        <v>-1.6124198666662799</v>
      </c>
      <c r="AO19" s="47">
        <f t="shared" si="11"/>
        <v>0</v>
      </c>
      <c r="AP19" s="11">
        <f t="shared" si="12"/>
        <v>-1.6124198666662799</v>
      </c>
    </row>
    <row r="20" spans="1:42" x14ac:dyDescent="0.25">
      <c r="A20" s="47">
        <v>8</v>
      </c>
      <c r="B20" s="47">
        <v>9</v>
      </c>
      <c r="C20" s="17" t="s">
        <v>34</v>
      </c>
      <c r="D20" s="14" t="s">
        <v>35</v>
      </c>
      <c r="E20" s="18">
        <v>1</v>
      </c>
      <c r="F20" s="19"/>
      <c r="G20" s="15">
        <v>-0.2</v>
      </c>
      <c r="H20" s="50">
        <v>0.96715166606956693</v>
      </c>
      <c r="I20" s="11">
        <f t="shared" si="0"/>
        <v>0.76715166606956697</v>
      </c>
      <c r="L20" s="11">
        <f t="shared" si="1"/>
        <v>0.76715166606956697</v>
      </c>
      <c r="O20" s="11">
        <f t="shared" si="2"/>
        <v>0.76715166606956697</v>
      </c>
      <c r="Q20" s="47">
        <v>0.49644658003862785</v>
      </c>
      <c r="R20" s="11">
        <f t="shared" si="3"/>
        <v>1.2635982461081947</v>
      </c>
      <c r="T20" s="47">
        <v>0</v>
      </c>
      <c r="U20" s="11">
        <f t="shared" si="4"/>
        <v>1.2635982461081947</v>
      </c>
      <c r="W20" s="47">
        <v>0</v>
      </c>
      <c r="X20" s="11">
        <f t="shared" si="5"/>
        <v>1.2635982461081947</v>
      </c>
      <c r="Z20" s="47">
        <v>0</v>
      </c>
      <c r="AA20" s="11">
        <f t="shared" si="6"/>
        <v>1.2635982461081947</v>
      </c>
      <c r="AC20" s="47">
        <v>0</v>
      </c>
      <c r="AD20" s="11">
        <f t="shared" si="7"/>
        <v>1.2635982461081947</v>
      </c>
      <c r="AF20" s="47">
        <v>0</v>
      </c>
      <c r="AG20" s="11">
        <f t="shared" si="8"/>
        <v>1.2635982461081947</v>
      </c>
      <c r="AI20" s="47">
        <v>0</v>
      </c>
      <c r="AJ20" s="11">
        <f t="shared" si="9"/>
        <v>1.2635982461081947</v>
      </c>
      <c r="AL20" s="47">
        <v>0</v>
      </c>
      <c r="AM20" s="11">
        <f t="shared" si="10"/>
        <v>1.2635982461081947</v>
      </c>
      <c r="AO20" s="47">
        <f t="shared" si="11"/>
        <v>0</v>
      </c>
      <c r="AP20" s="11">
        <f t="shared" si="12"/>
        <v>1.2635982461081947</v>
      </c>
    </row>
    <row r="21" spans="1:42" x14ac:dyDescent="0.25">
      <c r="A21" s="47">
        <v>4</v>
      </c>
      <c r="B21" s="47">
        <v>9</v>
      </c>
      <c r="C21" s="17" t="s">
        <v>36</v>
      </c>
      <c r="D21" s="14" t="s">
        <v>37</v>
      </c>
      <c r="E21" s="18">
        <v>1</v>
      </c>
      <c r="F21" s="19"/>
      <c r="G21" s="15">
        <v>0.3</v>
      </c>
      <c r="H21" s="50">
        <v>0</v>
      </c>
      <c r="I21" s="11">
        <f t="shared" si="0"/>
        <v>0.3</v>
      </c>
      <c r="L21" s="11">
        <f t="shared" si="1"/>
        <v>0.3</v>
      </c>
      <c r="O21" s="11">
        <f t="shared" si="2"/>
        <v>0.3</v>
      </c>
      <c r="Q21" s="47">
        <v>0</v>
      </c>
      <c r="R21" s="11">
        <f t="shared" si="3"/>
        <v>0.3</v>
      </c>
      <c r="T21" s="47">
        <v>0</v>
      </c>
      <c r="U21" s="11">
        <f t="shared" si="4"/>
        <v>0.3</v>
      </c>
      <c r="W21" s="47">
        <v>0</v>
      </c>
      <c r="X21" s="11">
        <f t="shared" si="5"/>
        <v>0.3</v>
      </c>
      <c r="Z21" s="47">
        <v>0</v>
      </c>
      <c r="AA21" s="11">
        <f t="shared" si="6"/>
        <v>0.3</v>
      </c>
      <c r="AC21" s="47">
        <v>0</v>
      </c>
      <c r="AD21" s="11">
        <f t="shared" si="7"/>
        <v>0.3</v>
      </c>
      <c r="AF21" s="47">
        <v>0</v>
      </c>
      <c r="AG21" s="11">
        <f t="shared" si="8"/>
        <v>0.3</v>
      </c>
      <c r="AI21" s="47">
        <v>0</v>
      </c>
      <c r="AJ21" s="11">
        <f t="shared" si="9"/>
        <v>0.3</v>
      </c>
      <c r="AL21" s="47">
        <v>0</v>
      </c>
      <c r="AM21" s="11">
        <f t="shared" si="10"/>
        <v>0.3</v>
      </c>
      <c r="AO21" s="47">
        <f t="shared" si="11"/>
        <v>0</v>
      </c>
      <c r="AP21" s="11">
        <f t="shared" si="12"/>
        <v>0.3</v>
      </c>
    </row>
    <row r="22" spans="1:42" x14ac:dyDescent="0.25">
      <c r="A22" s="47">
        <v>5</v>
      </c>
      <c r="B22" s="47">
        <v>9</v>
      </c>
      <c r="C22" s="17" t="s">
        <v>38</v>
      </c>
      <c r="D22" s="14" t="s">
        <v>39</v>
      </c>
      <c r="E22" s="18">
        <v>1</v>
      </c>
      <c r="F22" s="19"/>
      <c r="G22" s="15">
        <v>0.3</v>
      </c>
      <c r="H22" s="50">
        <v>0</v>
      </c>
      <c r="I22" s="11">
        <f t="shared" si="0"/>
        <v>0.3</v>
      </c>
      <c r="L22" s="11">
        <f t="shared" si="1"/>
        <v>0.3</v>
      </c>
      <c r="O22" s="11">
        <f t="shared" si="2"/>
        <v>0.3</v>
      </c>
      <c r="Q22" s="47">
        <v>1.1480222570425456</v>
      </c>
      <c r="R22" s="11">
        <f t="shared" si="3"/>
        <v>1.4480222570425456</v>
      </c>
      <c r="T22" s="47">
        <v>-0.59177747325479824</v>
      </c>
      <c r="U22" s="11">
        <f t="shared" si="4"/>
        <v>0.85624478378774738</v>
      </c>
      <c r="W22" s="47">
        <v>0</v>
      </c>
      <c r="X22" s="11">
        <f t="shared" si="5"/>
        <v>0.85624478378774738</v>
      </c>
      <c r="Z22" s="47">
        <v>0</v>
      </c>
      <c r="AA22" s="11">
        <f t="shared" si="6"/>
        <v>0.85624478378774738</v>
      </c>
      <c r="AC22" s="47">
        <v>0</v>
      </c>
      <c r="AD22" s="11">
        <f t="shared" si="7"/>
        <v>0.85624478378774738</v>
      </c>
      <c r="AF22" s="47">
        <v>0</v>
      </c>
      <c r="AG22" s="11">
        <f t="shared" si="8"/>
        <v>0.85624478378774738</v>
      </c>
      <c r="AI22" s="47">
        <v>0</v>
      </c>
      <c r="AJ22" s="11">
        <f t="shared" si="9"/>
        <v>0.85624478378774738</v>
      </c>
      <c r="AL22" s="47">
        <v>0</v>
      </c>
      <c r="AM22" s="11">
        <f t="shared" si="10"/>
        <v>0.85624478378774738</v>
      </c>
      <c r="AO22" s="47">
        <f t="shared" si="11"/>
        <v>0</v>
      </c>
      <c r="AP22" s="11">
        <f t="shared" si="12"/>
        <v>0.85624478378774738</v>
      </c>
    </row>
    <row r="23" spans="1:42" x14ac:dyDescent="0.25">
      <c r="A23" s="47">
        <v>9</v>
      </c>
      <c r="B23" s="47">
        <v>8</v>
      </c>
      <c r="C23" s="17" t="s">
        <v>40</v>
      </c>
      <c r="D23" s="14" t="s">
        <v>41</v>
      </c>
      <c r="E23" s="18">
        <v>1</v>
      </c>
      <c r="F23" s="19"/>
      <c r="G23" s="15">
        <v>-0.2</v>
      </c>
      <c r="H23" s="50">
        <v>0</v>
      </c>
      <c r="I23" s="11">
        <f t="shared" si="0"/>
        <v>-0.2</v>
      </c>
      <c r="L23" s="11">
        <f t="shared" si="1"/>
        <v>-0.2</v>
      </c>
      <c r="O23" s="11">
        <f t="shared" si="2"/>
        <v>-0.2</v>
      </c>
      <c r="Q23" s="47">
        <v>0</v>
      </c>
      <c r="R23" s="11">
        <f t="shared" si="3"/>
        <v>-0.2</v>
      </c>
      <c r="T23" s="47">
        <v>0</v>
      </c>
      <c r="U23" s="11">
        <f t="shared" si="4"/>
        <v>-0.2</v>
      </c>
      <c r="W23" s="47">
        <v>0</v>
      </c>
      <c r="X23" s="11">
        <f t="shared" si="5"/>
        <v>-0.2</v>
      </c>
      <c r="Z23" s="47">
        <v>0</v>
      </c>
      <c r="AA23" s="11">
        <f t="shared" si="6"/>
        <v>-0.2</v>
      </c>
      <c r="AC23" s="47">
        <v>0</v>
      </c>
      <c r="AD23" s="11">
        <f t="shared" si="7"/>
        <v>-0.2</v>
      </c>
      <c r="AF23" s="47">
        <v>0</v>
      </c>
      <c r="AG23" s="11">
        <f t="shared" si="8"/>
        <v>-0.2</v>
      </c>
      <c r="AI23" s="47">
        <v>0</v>
      </c>
      <c r="AJ23" s="11">
        <f t="shared" si="9"/>
        <v>-0.2</v>
      </c>
      <c r="AL23" s="47">
        <v>0</v>
      </c>
      <c r="AM23" s="11">
        <f t="shared" si="10"/>
        <v>-0.2</v>
      </c>
      <c r="AO23" s="47">
        <f t="shared" si="11"/>
        <v>0</v>
      </c>
      <c r="AP23" s="11">
        <f t="shared" si="12"/>
        <v>-0.2</v>
      </c>
    </row>
    <row r="24" spans="1:42" x14ac:dyDescent="0.25">
      <c r="A24" s="47">
        <v>4</v>
      </c>
      <c r="B24" s="47">
        <v>5</v>
      </c>
      <c r="C24" s="27" t="s">
        <v>45</v>
      </c>
      <c r="D24" s="27" t="s">
        <v>46</v>
      </c>
      <c r="E24" s="27">
        <v>1</v>
      </c>
      <c r="F24" s="27"/>
      <c r="G24" s="27">
        <v>0</v>
      </c>
      <c r="H24" s="29">
        <v>-0.16710711008563492</v>
      </c>
      <c r="I24" s="11">
        <f t="shared" si="0"/>
        <v>-0.16710711008563492</v>
      </c>
      <c r="L24" s="11">
        <f t="shared" si="1"/>
        <v>-0.16710711008563492</v>
      </c>
      <c r="O24" s="11">
        <f t="shared" si="2"/>
        <v>-0.16710711008563492</v>
      </c>
      <c r="Q24" s="47">
        <v>0.18265412167887451</v>
      </c>
      <c r="R24" s="11">
        <f t="shared" si="3"/>
        <v>1.5547011593239596E-2</v>
      </c>
      <c r="T24" s="47">
        <v>0</v>
      </c>
      <c r="U24" s="11">
        <f t="shared" si="4"/>
        <v>1.5547011593239596E-2</v>
      </c>
      <c r="W24" s="47">
        <v>0</v>
      </c>
      <c r="X24" s="11">
        <f t="shared" si="5"/>
        <v>1.5547011593239596E-2</v>
      </c>
      <c r="Z24" s="47">
        <v>0</v>
      </c>
      <c r="AA24" s="11">
        <f t="shared" si="6"/>
        <v>1.5547011593239596E-2</v>
      </c>
      <c r="AC24" s="47">
        <v>0</v>
      </c>
      <c r="AD24" s="11">
        <f t="shared" si="7"/>
        <v>1.5547011593239596E-2</v>
      </c>
      <c r="AF24" s="47">
        <v>0</v>
      </c>
      <c r="AG24" s="11">
        <f t="shared" si="8"/>
        <v>1.5547011593239596E-2</v>
      </c>
      <c r="AI24" s="47">
        <v>0</v>
      </c>
      <c r="AJ24" s="11">
        <f t="shared" si="9"/>
        <v>1.5547011593239596E-2</v>
      </c>
      <c r="AL24" s="47">
        <v>0</v>
      </c>
      <c r="AM24" s="11">
        <f t="shared" si="10"/>
        <v>1.5547011593239596E-2</v>
      </c>
      <c r="AO24" s="47">
        <f t="shared" si="11"/>
        <v>0</v>
      </c>
      <c r="AP24" s="11">
        <f t="shared" si="12"/>
        <v>1.5547011593239596E-2</v>
      </c>
    </row>
    <row r="25" spans="1:42" x14ac:dyDescent="0.25">
      <c r="A25" s="47">
        <v>4</v>
      </c>
      <c r="B25" s="47">
        <v>1</v>
      </c>
      <c r="C25" s="27" t="s">
        <v>49</v>
      </c>
      <c r="D25" s="27" t="s">
        <v>47</v>
      </c>
      <c r="E25" s="27">
        <v>1</v>
      </c>
      <c r="F25" s="27"/>
      <c r="G25" s="27">
        <v>0</v>
      </c>
      <c r="H25" s="30">
        <v>0.11323086739324355</v>
      </c>
      <c r="I25" s="11">
        <f t="shared" si="0"/>
        <v>0.11323086739324355</v>
      </c>
      <c r="K25">
        <v>-0.28190830537113859</v>
      </c>
      <c r="L25" s="11">
        <f t="shared" si="1"/>
        <v>-0.16867743797789503</v>
      </c>
      <c r="N25">
        <v>0.39010205328905317</v>
      </c>
      <c r="O25" s="11">
        <f t="shared" si="2"/>
        <v>0.22142461531115815</v>
      </c>
      <c r="Q25" s="47">
        <v>-0.82869888988986329</v>
      </c>
      <c r="R25" s="11">
        <f t="shared" si="3"/>
        <v>-0.6072742745787052</v>
      </c>
      <c r="T25" s="47">
        <v>0.59711898529402507</v>
      </c>
      <c r="U25" s="11">
        <f t="shared" si="4"/>
        <v>-1.0155289284680125E-2</v>
      </c>
      <c r="W25" s="47">
        <v>9.324661330976558E-2</v>
      </c>
      <c r="X25" s="11">
        <f t="shared" si="5"/>
        <v>8.3091324025085456E-2</v>
      </c>
      <c r="Z25" s="47">
        <v>0</v>
      </c>
      <c r="AA25" s="11">
        <f t="shared" si="6"/>
        <v>8.3091324025085456E-2</v>
      </c>
      <c r="AC25" s="47">
        <v>-5.0355474622865673E-2</v>
      </c>
      <c r="AD25" s="11">
        <f t="shared" si="7"/>
        <v>3.2735849402219783E-2</v>
      </c>
      <c r="AF25" s="47">
        <v>-0.31539700271055976</v>
      </c>
      <c r="AG25" s="11">
        <f t="shared" si="8"/>
        <v>-0.28266115330833996</v>
      </c>
      <c r="AI25" s="47">
        <v>0</v>
      </c>
      <c r="AJ25" s="11">
        <f t="shared" si="9"/>
        <v>-0.28266115330833996</v>
      </c>
      <c r="AL25" s="47">
        <v>6.443717309274026E-2</v>
      </c>
      <c r="AM25" s="11">
        <f t="shared" si="10"/>
        <v>-0.21822398021559969</v>
      </c>
      <c r="AO25" s="47">
        <f t="shared" si="11"/>
        <v>0.28469654008856288</v>
      </c>
      <c r="AP25" s="11">
        <f t="shared" si="12"/>
        <v>6.6472559872963188E-2</v>
      </c>
    </row>
    <row r="26" spans="1:42" x14ac:dyDescent="0.25">
      <c r="A26" s="47">
        <v>4</v>
      </c>
      <c r="B26" s="47">
        <v>2</v>
      </c>
      <c r="C26" s="27" t="s">
        <v>50</v>
      </c>
      <c r="D26" s="27" t="s">
        <v>48</v>
      </c>
      <c r="E26" s="27">
        <v>1</v>
      </c>
      <c r="F26" s="27"/>
      <c r="G26" s="27">
        <v>0</v>
      </c>
      <c r="H26" s="32">
        <v>0.55658179977301869</v>
      </c>
      <c r="I26" s="11">
        <f t="shared" si="0"/>
        <v>0.55658179977301869</v>
      </c>
      <c r="L26" s="11">
        <f t="shared" si="1"/>
        <v>0.55658179977301869</v>
      </c>
      <c r="O26" s="11">
        <f t="shared" si="2"/>
        <v>0.55658179977301869</v>
      </c>
      <c r="Q26" s="47">
        <v>0.30641055185296795</v>
      </c>
      <c r="R26" s="11">
        <f t="shared" si="3"/>
        <v>0.86299235162598664</v>
      </c>
      <c r="T26" s="47">
        <v>0</v>
      </c>
      <c r="U26" s="11">
        <f t="shared" si="4"/>
        <v>0.86299235162598664</v>
      </c>
      <c r="W26" s="47">
        <v>0</v>
      </c>
      <c r="X26" s="11">
        <f t="shared" si="5"/>
        <v>0.86299235162598664</v>
      </c>
      <c r="Z26" s="47">
        <v>0</v>
      </c>
      <c r="AA26" s="11">
        <f t="shared" si="6"/>
        <v>0.86299235162598664</v>
      </c>
      <c r="AC26" s="47">
        <v>0</v>
      </c>
      <c r="AD26" s="11">
        <f t="shared" si="7"/>
        <v>0.86299235162598664</v>
      </c>
      <c r="AF26" s="47">
        <v>0</v>
      </c>
      <c r="AG26" s="11">
        <f t="shared" si="8"/>
        <v>0.86299235162598664</v>
      </c>
      <c r="AI26" s="47">
        <v>0</v>
      </c>
      <c r="AJ26" s="11">
        <f t="shared" si="9"/>
        <v>0.86299235162598664</v>
      </c>
      <c r="AL26" s="47">
        <v>0</v>
      </c>
      <c r="AM26" s="11">
        <f t="shared" si="10"/>
        <v>0.86299235162598664</v>
      </c>
      <c r="AO26" s="47">
        <f t="shared" si="11"/>
        <v>0</v>
      </c>
      <c r="AP26" s="11">
        <f t="shared" si="12"/>
        <v>0.86299235162598664</v>
      </c>
    </row>
    <row r="27" spans="1:42" x14ac:dyDescent="0.25">
      <c r="A27" s="47">
        <v>5</v>
      </c>
      <c r="B27" s="47">
        <v>1</v>
      </c>
      <c r="C27" s="31" t="s">
        <v>51</v>
      </c>
      <c r="D27" s="31" t="s">
        <v>52</v>
      </c>
      <c r="E27" s="31">
        <v>1</v>
      </c>
      <c r="F27" s="31"/>
      <c r="G27" s="31">
        <v>0</v>
      </c>
      <c r="H27" s="34">
        <v>0.54109804015930874</v>
      </c>
      <c r="I27" s="11">
        <f t="shared" si="0"/>
        <v>0.54109804015930874</v>
      </c>
      <c r="K27">
        <v>-0.43828509726194242</v>
      </c>
      <c r="L27" s="11">
        <f t="shared" si="1"/>
        <v>0.10281294289736631</v>
      </c>
      <c r="N27">
        <v>0.6352442415009466</v>
      </c>
      <c r="O27" s="11">
        <f t="shared" si="2"/>
        <v>0.73805718439831292</v>
      </c>
      <c r="Q27" s="47">
        <v>-1.1372461772758558</v>
      </c>
      <c r="R27" s="11">
        <f t="shared" si="3"/>
        <v>-0.39918899287754284</v>
      </c>
      <c r="T27" s="47">
        <v>0.58581976528857627</v>
      </c>
      <c r="U27" s="11">
        <f t="shared" si="4"/>
        <v>0.18663077241103343</v>
      </c>
      <c r="W27" s="47">
        <v>9.3718929128732212E-2</v>
      </c>
      <c r="X27" s="11">
        <f t="shared" si="5"/>
        <v>0.28034970153976563</v>
      </c>
      <c r="Z27" s="47">
        <v>0</v>
      </c>
      <c r="AA27" s="11">
        <f t="shared" si="6"/>
        <v>0.28034970153976563</v>
      </c>
      <c r="AC27" s="47">
        <v>0</v>
      </c>
      <c r="AD27" s="11">
        <f t="shared" si="7"/>
        <v>0.28034970153976563</v>
      </c>
      <c r="AF27" s="47">
        <v>-0.47699004490142416</v>
      </c>
      <c r="AG27" s="11">
        <f t="shared" si="8"/>
        <v>-0.19664034336165853</v>
      </c>
      <c r="AI27" s="47">
        <v>0</v>
      </c>
      <c r="AJ27" s="11">
        <f t="shared" si="9"/>
        <v>-0.19664034336165853</v>
      </c>
      <c r="AL27" s="47">
        <v>0</v>
      </c>
      <c r="AM27" s="11">
        <f t="shared" si="10"/>
        <v>-0.19664034336165853</v>
      </c>
      <c r="AO27" s="47">
        <f t="shared" si="11"/>
        <v>0.51505940929746141</v>
      </c>
      <c r="AP27" s="11">
        <f t="shared" si="12"/>
        <v>0.31841906593580288</v>
      </c>
    </row>
    <row r="28" spans="1:42" x14ac:dyDescent="0.25">
      <c r="A28" s="47">
        <v>5</v>
      </c>
      <c r="B28" s="47">
        <v>2</v>
      </c>
      <c r="C28" s="33" t="s">
        <v>54</v>
      </c>
      <c r="D28" s="33" t="s">
        <v>53</v>
      </c>
      <c r="E28" s="33">
        <v>1</v>
      </c>
      <c r="F28" s="33"/>
      <c r="G28" s="33">
        <v>0</v>
      </c>
      <c r="H28" s="35">
        <v>0.84161521135598261</v>
      </c>
      <c r="I28" s="11">
        <f t="shared" si="0"/>
        <v>0.84161521135598261</v>
      </c>
      <c r="L28" s="11">
        <f t="shared" si="1"/>
        <v>0.84161521135598261</v>
      </c>
      <c r="O28" s="11">
        <f t="shared" si="2"/>
        <v>0.84161521135598261</v>
      </c>
      <c r="Q28" s="47">
        <v>0.65005570145234981</v>
      </c>
      <c r="R28" s="11">
        <f t="shared" si="3"/>
        <v>1.4916709128083325</v>
      </c>
      <c r="T28" s="47">
        <v>0</v>
      </c>
      <c r="U28" s="11">
        <f t="shared" si="4"/>
        <v>1.4916709128083325</v>
      </c>
      <c r="W28" s="47">
        <v>0</v>
      </c>
      <c r="X28" s="11">
        <f t="shared" si="5"/>
        <v>1.4916709128083325</v>
      </c>
      <c r="Z28" s="47">
        <v>0</v>
      </c>
      <c r="AA28" s="11">
        <f t="shared" si="6"/>
        <v>1.4916709128083325</v>
      </c>
      <c r="AC28" s="47">
        <v>0</v>
      </c>
      <c r="AD28" s="11">
        <f t="shared" si="7"/>
        <v>1.4916709128083325</v>
      </c>
      <c r="AF28" s="47">
        <v>0</v>
      </c>
      <c r="AG28" s="11">
        <f t="shared" si="8"/>
        <v>1.4916709128083325</v>
      </c>
      <c r="AI28" s="47">
        <v>0</v>
      </c>
      <c r="AJ28" s="11">
        <f t="shared" si="9"/>
        <v>1.4916709128083325</v>
      </c>
      <c r="AL28" s="47">
        <v>0</v>
      </c>
      <c r="AM28" s="11">
        <f t="shared" si="10"/>
        <v>1.4916709128083325</v>
      </c>
      <c r="AO28" s="47">
        <f t="shared" si="11"/>
        <v>0</v>
      </c>
      <c r="AP28" s="11">
        <f t="shared" si="12"/>
        <v>1.4916709128083325</v>
      </c>
    </row>
    <row r="29" spans="1:42" x14ac:dyDescent="0.25">
      <c r="A29" s="47">
        <v>1</v>
      </c>
      <c r="B29" s="47">
        <v>4</v>
      </c>
      <c r="C29" s="36" t="s">
        <v>55</v>
      </c>
      <c r="D29" s="36" t="s">
        <v>56</v>
      </c>
      <c r="E29" s="36">
        <v>1</v>
      </c>
      <c r="F29" s="36"/>
      <c r="G29" s="36">
        <v>0</v>
      </c>
      <c r="H29" s="38">
        <v>0.60000954727169442</v>
      </c>
      <c r="I29" s="11">
        <f t="shared" si="0"/>
        <v>0.60000954727169442</v>
      </c>
      <c r="L29" s="11">
        <f t="shared" si="1"/>
        <v>0.60000954727169442</v>
      </c>
      <c r="O29" s="11">
        <f t="shared" si="2"/>
        <v>0.60000954727169442</v>
      </c>
      <c r="Q29" s="47">
        <v>-0.8785638301538512</v>
      </c>
      <c r="R29" s="11">
        <f t="shared" si="3"/>
        <v>-0.27855428288215678</v>
      </c>
      <c r="T29" s="47">
        <v>0.6855766294539688</v>
      </c>
      <c r="U29" s="11">
        <f t="shared" si="4"/>
        <v>0.40702234657181202</v>
      </c>
      <c r="W29" s="47">
        <v>0</v>
      </c>
      <c r="X29" s="11">
        <f t="shared" si="5"/>
        <v>0.40702234657181202</v>
      </c>
      <c r="Z29" s="47">
        <v>0</v>
      </c>
      <c r="AA29" s="11">
        <f t="shared" si="6"/>
        <v>0.40702234657181202</v>
      </c>
      <c r="AC29" s="47">
        <v>0</v>
      </c>
      <c r="AD29" s="11">
        <f t="shared" si="7"/>
        <v>0.40702234657181202</v>
      </c>
      <c r="AF29" s="47">
        <v>-0.20868843630686554</v>
      </c>
      <c r="AG29" s="11">
        <f t="shared" si="8"/>
        <v>0.19833391026494648</v>
      </c>
      <c r="AI29" s="47">
        <v>0</v>
      </c>
      <c r="AJ29" s="11">
        <f t="shared" si="9"/>
        <v>0.19833391026494648</v>
      </c>
      <c r="AL29" s="47">
        <v>0</v>
      </c>
      <c r="AM29" s="11">
        <f t="shared" si="10"/>
        <v>0.19833391026494648</v>
      </c>
      <c r="AO29" s="47">
        <f t="shared" si="11"/>
        <v>0</v>
      </c>
      <c r="AP29" s="11">
        <f t="shared" si="12"/>
        <v>0.19833391026494648</v>
      </c>
    </row>
    <row r="30" spans="1:42" x14ac:dyDescent="0.25">
      <c r="A30" s="47">
        <v>2</v>
      </c>
      <c r="B30" s="47">
        <v>3</v>
      </c>
      <c r="C30" s="41" t="s">
        <v>57</v>
      </c>
      <c r="D30" s="41" t="s">
        <v>58</v>
      </c>
      <c r="E30" s="41">
        <v>1</v>
      </c>
      <c r="F30" s="41"/>
      <c r="G30" s="41">
        <v>0</v>
      </c>
      <c r="H30" s="43">
        <v>0.11675279342789385</v>
      </c>
      <c r="I30" s="11">
        <f t="shared" si="0"/>
        <v>0.11675279342789385</v>
      </c>
      <c r="L30" s="11">
        <f t="shared" si="1"/>
        <v>0.11675279342789385</v>
      </c>
      <c r="N30">
        <v>8.5914598806593634E-2</v>
      </c>
      <c r="O30" s="11">
        <f t="shared" si="2"/>
        <v>0.20266739223448749</v>
      </c>
      <c r="Q30" s="47">
        <v>0.27067941067968238</v>
      </c>
      <c r="R30" s="11">
        <f t="shared" si="3"/>
        <v>0.47334680291416986</v>
      </c>
      <c r="T30" s="47">
        <v>0</v>
      </c>
      <c r="U30" s="11">
        <f t="shared" si="4"/>
        <v>0.47334680291416986</v>
      </c>
      <c r="W30" s="47">
        <v>0</v>
      </c>
      <c r="X30" s="11">
        <f t="shared" si="5"/>
        <v>0.47334680291416986</v>
      </c>
      <c r="Z30" s="47">
        <v>0</v>
      </c>
      <c r="AA30" s="11">
        <f t="shared" si="6"/>
        <v>0.47334680291416986</v>
      </c>
      <c r="AC30" s="47">
        <v>0</v>
      </c>
      <c r="AD30" s="11">
        <f t="shared" si="7"/>
        <v>0.47334680291416986</v>
      </c>
      <c r="AF30" s="47">
        <v>0</v>
      </c>
      <c r="AG30" s="11">
        <f t="shared" si="8"/>
        <v>0.47334680291416986</v>
      </c>
      <c r="AI30" s="47">
        <v>0</v>
      </c>
      <c r="AJ30" s="11">
        <f t="shared" si="9"/>
        <v>0.47334680291416986</v>
      </c>
      <c r="AL30" s="47">
        <v>0</v>
      </c>
      <c r="AM30" s="11">
        <f t="shared" si="10"/>
        <v>0.47334680291416986</v>
      </c>
      <c r="AO30" s="47">
        <f t="shared" si="11"/>
        <v>0</v>
      </c>
      <c r="AP30" s="11">
        <f t="shared" si="12"/>
        <v>0.47334680291416986</v>
      </c>
    </row>
    <row r="31" spans="1:42" x14ac:dyDescent="0.25">
      <c r="A31" s="47">
        <v>3</v>
      </c>
      <c r="B31" s="47">
        <v>4</v>
      </c>
      <c r="C31" s="44" t="s">
        <v>59</v>
      </c>
      <c r="D31" s="44" t="s">
        <v>60</v>
      </c>
      <c r="E31" s="44">
        <v>1</v>
      </c>
      <c r="F31" s="44"/>
      <c r="G31" s="44">
        <v>0</v>
      </c>
      <c r="H31" s="45">
        <v>-0.13320755491863495</v>
      </c>
      <c r="I31" s="11">
        <f t="shared" si="0"/>
        <v>-0.13320755491863495</v>
      </c>
      <c r="L31" s="11">
        <f t="shared" si="1"/>
        <v>-0.13320755491863495</v>
      </c>
      <c r="O31" s="11">
        <f t="shared" si="2"/>
        <v>-0.13320755491863495</v>
      </c>
      <c r="Q31" s="47">
        <v>0</v>
      </c>
      <c r="R31" s="11">
        <f t="shared" si="3"/>
        <v>-0.13320755491863495</v>
      </c>
      <c r="T31" s="47">
        <v>0.13808602306484136</v>
      </c>
      <c r="U31" s="11">
        <f t="shared" si="4"/>
        <v>4.878468146206405E-3</v>
      </c>
      <c r="W31" s="47">
        <v>0</v>
      </c>
      <c r="X31" s="11">
        <f t="shared" si="5"/>
        <v>4.878468146206405E-3</v>
      </c>
      <c r="Z31" s="47">
        <v>0</v>
      </c>
      <c r="AA31" s="11">
        <f t="shared" si="6"/>
        <v>4.878468146206405E-3</v>
      </c>
      <c r="AC31" s="47">
        <v>0</v>
      </c>
      <c r="AD31" s="11">
        <f t="shared" si="7"/>
        <v>4.878468146206405E-3</v>
      </c>
      <c r="AF31" s="47">
        <v>0</v>
      </c>
      <c r="AG31" s="11">
        <f t="shared" si="8"/>
        <v>4.878468146206405E-3</v>
      </c>
      <c r="AI31" s="47">
        <v>0</v>
      </c>
      <c r="AJ31" s="11">
        <f t="shared" si="9"/>
        <v>4.878468146206405E-3</v>
      </c>
      <c r="AL31" s="47">
        <v>0</v>
      </c>
      <c r="AM31" s="11">
        <f t="shared" si="10"/>
        <v>4.878468146206405E-3</v>
      </c>
      <c r="AO31" s="47">
        <f t="shared" si="11"/>
        <v>0</v>
      </c>
      <c r="AP31" s="11">
        <f t="shared" si="12"/>
        <v>4.878468146206405E-3</v>
      </c>
    </row>
    <row r="32" spans="1:42" x14ac:dyDescent="0.25">
      <c r="A32" s="47">
        <v>3</v>
      </c>
      <c r="B32" s="47">
        <v>2</v>
      </c>
      <c r="C32" s="47" t="s">
        <v>62</v>
      </c>
      <c r="D32" s="47" t="s">
        <v>61</v>
      </c>
      <c r="E32" s="47">
        <v>1</v>
      </c>
      <c r="F32" s="47"/>
      <c r="G32" s="47">
        <v>0</v>
      </c>
      <c r="H32" s="48">
        <v>0.35034340792742608</v>
      </c>
      <c r="I32" s="11">
        <f t="shared" si="0"/>
        <v>0.35034340792742608</v>
      </c>
      <c r="L32" s="11">
        <f t="shared" si="1"/>
        <v>0.35034340792742608</v>
      </c>
      <c r="O32" s="11">
        <f t="shared" si="2"/>
        <v>0.35034340792742608</v>
      </c>
      <c r="Q32" s="47">
        <v>0</v>
      </c>
      <c r="R32" s="11">
        <f t="shared" si="3"/>
        <v>0.35034340792742608</v>
      </c>
      <c r="T32" s="47">
        <v>0</v>
      </c>
      <c r="U32" s="11">
        <f t="shared" si="4"/>
        <v>0.35034340792742608</v>
      </c>
      <c r="W32" s="47">
        <v>0</v>
      </c>
      <c r="X32" s="11">
        <f t="shared" si="5"/>
        <v>0.35034340792742608</v>
      </c>
      <c r="Z32" s="47">
        <v>0</v>
      </c>
      <c r="AA32" s="11">
        <f t="shared" si="6"/>
        <v>0.35034340792742608</v>
      </c>
      <c r="AC32" s="47">
        <v>0.11730226614292172</v>
      </c>
      <c r="AD32" s="11">
        <f t="shared" si="7"/>
        <v>0.46764567407034779</v>
      </c>
      <c r="AF32" s="47">
        <v>0</v>
      </c>
      <c r="AG32" s="11">
        <f t="shared" si="8"/>
        <v>0.46764567407034779</v>
      </c>
      <c r="AI32" s="47">
        <v>0</v>
      </c>
      <c r="AJ32" s="11">
        <f t="shared" si="9"/>
        <v>0.46764567407034779</v>
      </c>
      <c r="AL32" s="47">
        <v>0</v>
      </c>
      <c r="AM32" s="11">
        <f t="shared" si="10"/>
        <v>0.46764567407034779</v>
      </c>
      <c r="AO32" s="47">
        <f t="shared" si="11"/>
        <v>0</v>
      </c>
      <c r="AP32" s="11">
        <f t="shared" si="12"/>
        <v>0.46764567407034779</v>
      </c>
    </row>
    <row r="33" spans="1:42" x14ac:dyDescent="0.25">
      <c r="A33" s="47">
        <v>6</v>
      </c>
      <c r="B33" s="47">
        <v>1</v>
      </c>
      <c r="C33" s="47" t="s">
        <v>63</v>
      </c>
      <c r="D33" s="47" t="s">
        <v>64</v>
      </c>
      <c r="E33" s="47">
        <v>1</v>
      </c>
      <c r="F33" s="47"/>
      <c r="G33" s="47">
        <v>0</v>
      </c>
      <c r="H33" s="49">
        <v>0.74927473276948353</v>
      </c>
      <c r="I33" s="11">
        <f t="shared" si="0"/>
        <v>0.74927473276948353</v>
      </c>
      <c r="L33" s="11">
        <f t="shared" si="1"/>
        <v>0.74927473276948353</v>
      </c>
      <c r="O33" s="11">
        <f t="shared" si="2"/>
        <v>0.74927473276948353</v>
      </c>
      <c r="Q33" s="47">
        <v>-0.91761483221051565</v>
      </c>
      <c r="R33" s="11">
        <f t="shared" si="3"/>
        <v>-0.16834009944103212</v>
      </c>
      <c r="T33" s="47">
        <v>0.79549542473406898</v>
      </c>
      <c r="U33" s="11">
        <f t="shared" si="4"/>
        <v>0.62715532529303686</v>
      </c>
      <c r="W33" s="47">
        <v>0</v>
      </c>
      <c r="X33" s="11">
        <f t="shared" si="5"/>
        <v>0.62715532529303686</v>
      </c>
      <c r="Z33" s="47">
        <v>0</v>
      </c>
      <c r="AA33" s="11">
        <f t="shared" si="6"/>
        <v>0.62715532529303686</v>
      </c>
      <c r="AC33" s="47">
        <v>0</v>
      </c>
      <c r="AD33" s="11">
        <f t="shared" si="7"/>
        <v>0.62715532529303686</v>
      </c>
      <c r="AF33" s="47">
        <v>-0.83053539298072987</v>
      </c>
      <c r="AG33" s="11">
        <f t="shared" si="8"/>
        <v>-0.20338006768769301</v>
      </c>
      <c r="AI33" s="47">
        <v>0</v>
      </c>
      <c r="AJ33" s="11">
        <f t="shared" si="9"/>
        <v>-0.20338006768769301</v>
      </c>
      <c r="AL33" s="47">
        <v>0</v>
      </c>
      <c r="AM33" s="11">
        <f t="shared" si="10"/>
        <v>-0.20338006768769301</v>
      </c>
      <c r="AO33" s="47">
        <f t="shared" si="11"/>
        <v>0</v>
      </c>
      <c r="AP33" s="11">
        <f t="shared" si="12"/>
        <v>-0.20338006768769301</v>
      </c>
    </row>
    <row r="34" spans="1:42" x14ac:dyDescent="0.25">
      <c r="A34" s="47">
        <v>4</v>
      </c>
      <c r="B34" s="47">
        <v>3</v>
      </c>
      <c r="C34" s="47" t="s">
        <v>67</v>
      </c>
      <c r="D34" s="47" t="s">
        <v>66</v>
      </c>
      <c r="E34" s="47">
        <v>1</v>
      </c>
      <c r="F34" s="47"/>
      <c r="G34" s="47">
        <v>0</v>
      </c>
      <c r="H34" s="50">
        <v>0</v>
      </c>
      <c r="I34" s="11">
        <v>0</v>
      </c>
      <c r="K34">
        <v>0.11914907681958144</v>
      </c>
      <c r="L34" s="11">
        <f t="shared" si="1"/>
        <v>0.11914907681958144</v>
      </c>
      <c r="O34" s="11">
        <f t="shared" si="2"/>
        <v>0.11914907681958144</v>
      </c>
      <c r="Q34" s="47">
        <v>0.19586118676736547</v>
      </c>
      <c r="R34" s="11">
        <f t="shared" si="3"/>
        <v>0.31501026358694689</v>
      </c>
      <c r="T34" s="47">
        <v>0</v>
      </c>
      <c r="U34" s="11">
        <f t="shared" si="4"/>
        <v>0.31501026358694689</v>
      </c>
      <c r="W34" s="47">
        <v>0</v>
      </c>
      <c r="X34" s="11">
        <f t="shared" si="5"/>
        <v>0.31501026358694689</v>
      </c>
      <c r="Z34" s="47">
        <v>0</v>
      </c>
      <c r="AA34" s="11">
        <f t="shared" si="6"/>
        <v>0.31501026358694689</v>
      </c>
      <c r="AC34" s="47">
        <v>0</v>
      </c>
      <c r="AD34" s="11">
        <f t="shared" si="7"/>
        <v>0.31501026358694689</v>
      </c>
      <c r="AF34" s="47">
        <v>0.13595250863274652</v>
      </c>
      <c r="AG34" s="11">
        <f t="shared" si="8"/>
        <v>0.45096277221969339</v>
      </c>
      <c r="AI34" s="47">
        <v>0</v>
      </c>
      <c r="AJ34" s="11">
        <f t="shared" si="9"/>
        <v>0.45096277221969339</v>
      </c>
      <c r="AL34" s="47">
        <v>0</v>
      </c>
      <c r="AM34" s="11">
        <f t="shared" si="10"/>
        <v>0.45096277221969339</v>
      </c>
      <c r="AO34" s="47">
        <f t="shared" si="11"/>
        <v>0</v>
      </c>
      <c r="AP34" s="11">
        <f t="shared" si="12"/>
        <v>0.45096277221969339</v>
      </c>
    </row>
    <row r="35" spans="1:42" x14ac:dyDescent="0.25">
      <c r="A35" s="47">
        <v>5</v>
      </c>
      <c r="B35" s="47">
        <v>4</v>
      </c>
      <c r="C35" s="47" t="s">
        <v>68</v>
      </c>
      <c r="D35" s="47" t="s">
        <v>69</v>
      </c>
      <c r="E35" s="47">
        <v>1</v>
      </c>
      <c r="F35" s="47"/>
      <c r="G35" s="47">
        <v>0</v>
      </c>
      <c r="H35" s="50">
        <v>0</v>
      </c>
      <c r="I35" s="11">
        <v>0</v>
      </c>
      <c r="J35" s="47"/>
      <c r="K35" s="47">
        <v>8.6180612498276063E-2</v>
      </c>
      <c r="L35" s="11">
        <f t="shared" si="1"/>
        <v>8.6180612498276063E-2</v>
      </c>
      <c r="N35">
        <v>-8.1171704809558404E-2</v>
      </c>
      <c r="O35" s="11">
        <f t="shared" si="2"/>
        <v>5.0089076887176592E-3</v>
      </c>
      <c r="Q35" s="47">
        <v>0.20953225243569218</v>
      </c>
      <c r="R35" s="11">
        <f t="shared" si="3"/>
        <v>0.21454116012440982</v>
      </c>
      <c r="T35" s="47">
        <v>6.0473360806529486E-2</v>
      </c>
      <c r="U35" s="11">
        <f t="shared" si="4"/>
        <v>0.27501452093093931</v>
      </c>
      <c r="W35" s="47">
        <v>0</v>
      </c>
      <c r="X35" s="11">
        <f t="shared" si="5"/>
        <v>0.27501452093093931</v>
      </c>
      <c r="Z35" s="47">
        <v>0</v>
      </c>
      <c r="AA35" s="11">
        <f t="shared" si="6"/>
        <v>0.27501452093093931</v>
      </c>
      <c r="AC35" s="47">
        <v>0</v>
      </c>
      <c r="AD35" s="11">
        <f t="shared" si="7"/>
        <v>0.27501452093093931</v>
      </c>
      <c r="AF35" s="47">
        <v>6.2183136659241613E-2</v>
      </c>
      <c r="AG35" s="11">
        <f t="shared" si="8"/>
        <v>0.33719765759018094</v>
      </c>
      <c r="AI35" s="47">
        <v>-7.4821891244718247E-2</v>
      </c>
      <c r="AJ35" s="11">
        <f t="shared" si="9"/>
        <v>0.26237576634546267</v>
      </c>
      <c r="AL35" s="47">
        <v>0</v>
      </c>
      <c r="AM35" s="11">
        <f t="shared" si="10"/>
        <v>0.26237576634546267</v>
      </c>
      <c r="AO35" s="47">
        <f t="shared" si="11"/>
        <v>0</v>
      </c>
      <c r="AP35" s="11">
        <f t="shared" si="12"/>
        <v>0.26237576634546267</v>
      </c>
    </row>
    <row r="36" spans="1:42" x14ac:dyDescent="0.25">
      <c r="A36" s="47">
        <v>8</v>
      </c>
      <c r="B36" s="47">
        <v>1</v>
      </c>
      <c r="C36" t="s">
        <v>73</v>
      </c>
      <c r="D36" s="47" t="s">
        <v>72</v>
      </c>
      <c r="N36">
        <v>1.1102640991054276</v>
      </c>
      <c r="O36" s="11">
        <f t="shared" si="2"/>
        <v>1.1102640991054276</v>
      </c>
      <c r="Q36" s="47">
        <v>-1.0033465997449327</v>
      </c>
      <c r="R36" s="11">
        <f t="shared" si="3"/>
        <v>0.10691749936049488</v>
      </c>
      <c r="T36" s="47">
        <v>0</v>
      </c>
      <c r="U36" s="11">
        <f t="shared" si="4"/>
        <v>0.10691749936049488</v>
      </c>
      <c r="W36" s="47">
        <v>0</v>
      </c>
      <c r="X36" s="11">
        <f t="shared" si="5"/>
        <v>0.10691749936049488</v>
      </c>
      <c r="Z36" s="47">
        <v>0</v>
      </c>
      <c r="AA36" s="11">
        <f t="shared" si="6"/>
        <v>0.10691749936049488</v>
      </c>
      <c r="AC36" s="47">
        <v>0</v>
      </c>
      <c r="AD36" s="11">
        <f t="shared" si="7"/>
        <v>0.10691749936049488</v>
      </c>
      <c r="AF36" s="47">
        <v>0</v>
      </c>
      <c r="AG36" s="11">
        <f t="shared" si="8"/>
        <v>0.10691749936049488</v>
      </c>
      <c r="AI36" s="47">
        <v>0</v>
      </c>
      <c r="AJ36" s="11">
        <f t="shared" si="9"/>
        <v>0.10691749936049488</v>
      </c>
      <c r="AL36" s="47">
        <v>0</v>
      </c>
      <c r="AM36" s="11">
        <f t="shared" si="10"/>
        <v>0.10691749936049488</v>
      </c>
      <c r="AO36" s="47">
        <f t="shared" si="11"/>
        <v>0</v>
      </c>
      <c r="AP36" s="11">
        <f t="shared" si="12"/>
        <v>0.10691749936049488</v>
      </c>
    </row>
    <row r="37" spans="1:42" x14ac:dyDescent="0.25">
      <c r="A37" s="47">
        <v>5</v>
      </c>
      <c r="B37" s="47">
        <v>3</v>
      </c>
      <c r="C37" t="s">
        <v>75</v>
      </c>
      <c r="D37" s="47" t="s">
        <v>74</v>
      </c>
      <c r="N37">
        <v>0.55642651908487839</v>
      </c>
      <c r="O37" s="11">
        <f t="shared" si="2"/>
        <v>0.55642651908487839</v>
      </c>
      <c r="Q37" s="47">
        <v>0.60296640727366768</v>
      </c>
      <c r="R37" s="11">
        <f t="shared" si="3"/>
        <v>1.1593929263585461</v>
      </c>
      <c r="T37" s="47">
        <v>0</v>
      </c>
      <c r="U37" s="11">
        <f t="shared" si="4"/>
        <v>1.1593929263585461</v>
      </c>
      <c r="W37" s="47">
        <v>0</v>
      </c>
      <c r="X37" s="11">
        <f t="shared" si="5"/>
        <v>1.1593929263585461</v>
      </c>
      <c r="Z37" s="47">
        <v>0</v>
      </c>
      <c r="AA37" s="11">
        <f t="shared" si="6"/>
        <v>1.1593929263585461</v>
      </c>
      <c r="AC37" s="47">
        <v>0</v>
      </c>
      <c r="AD37" s="11">
        <f t="shared" si="7"/>
        <v>1.1593929263585461</v>
      </c>
      <c r="AF37" s="47">
        <v>0</v>
      </c>
      <c r="AG37" s="11">
        <f t="shared" si="8"/>
        <v>1.1593929263585461</v>
      </c>
      <c r="AI37" s="47">
        <v>0</v>
      </c>
      <c r="AJ37" s="11">
        <f t="shared" si="9"/>
        <v>1.1593929263585461</v>
      </c>
      <c r="AL37" s="47">
        <v>0</v>
      </c>
      <c r="AM37" s="11">
        <f t="shared" si="10"/>
        <v>1.1593929263585461</v>
      </c>
      <c r="AO37" s="47">
        <f t="shared" si="11"/>
        <v>0</v>
      </c>
      <c r="AP37" s="11">
        <f t="shared" si="12"/>
        <v>1.1593929263585461</v>
      </c>
    </row>
    <row r="45" spans="1:42" x14ac:dyDescent="0.25">
      <c r="C45" t="s">
        <v>145</v>
      </c>
    </row>
    <row r="46" spans="1:42" x14ac:dyDescent="0.25">
      <c r="C46">
        <v>4</v>
      </c>
      <c r="D46">
        <v>5</v>
      </c>
      <c r="E46">
        <v>9</v>
      </c>
      <c r="F46">
        <v>7</v>
      </c>
      <c r="G46">
        <v>1</v>
      </c>
      <c r="H46">
        <v>2</v>
      </c>
      <c r="I46">
        <v>3</v>
      </c>
      <c r="J46">
        <v>6</v>
      </c>
      <c r="K46">
        <v>8</v>
      </c>
    </row>
    <row r="47" spans="1:42" x14ac:dyDescent="0.25">
      <c r="B47" s="47">
        <v>4</v>
      </c>
      <c r="C47">
        <v>-4.2004096597016163E-2</v>
      </c>
      <c r="D47">
        <v>0</v>
      </c>
      <c r="E47">
        <v>0</v>
      </c>
      <c r="F47">
        <v>0</v>
      </c>
      <c r="G47">
        <v>0.28469654008856288</v>
      </c>
      <c r="H47">
        <v>0</v>
      </c>
      <c r="I47">
        <v>0</v>
      </c>
      <c r="J47">
        <v>0</v>
      </c>
      <c r="K47">
        <v>0</v>
      </c>
      <c r="O47" s="47"/>
      <c r="Q47" s="47"/>
    </row>
    <row r="48" spans="1:42" x14ac:dyDescent="0.25">
      <c r="B48" s="47">
        <v>5</v>
      </c>
      <c r="C48">
        <v>0</v>
      </c>
      <c r="D48">
        <v>-8.2231510659780127E-2</v>
      </c>
      <c r="E48">
        <v>0</v>
      </c>
      <c r="F48">
        <v>0</v>
      </c>
      <c r="G48">
        <v>0.51505940929746141</v>
      </c>
      <c r="H48">
        <v>0</v>
      </c>
      <c r="I48">
        <v>0</v>
      </c>
      <c r="J48">
        <v>0</v>
      </c>
      <c r="K48">
        <v>0</v>
      </c>
      <c r="O48" s="47"/>
      <c r="Q48" s="47"/>
    </row>
    <row r="49" spans="2:17" x14ac:dyDescent="0.25">
      <c r="B49" s="47">
        <v>9</v>
      </c>
      <c r="C49">
        <v>0</v>
      </c>
      <c r="D49">
        <v>0</v>
      </c>
      <c r="E49">
        <v>-0.10830179850873091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O49" s="47"/>
      <c r="Q49" s="47"/>
    </row>
    <row r="50" spans="2:17" x14ac:dyDescent="0.25">
      <c r="B50" s="47">
        <v>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O50" s="47"/>
      <c r="Q50" s="47"/>
    </row>
    <row r="51" spans="2:17" x14ac:dyDescent="0.25">
      <c r="B51" s="47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-0.162589003685079</v>
      </c>
      <c r="J51">
        <v>0</v>
      </c>
      <c r="K51">
        <v>0</v>
      </c>
      <c r="O51" s="47"/>
      <c r="Q51" s="47"/>
    </row>
    <row r="52" spans="2:17" x14ac:dyDescent="0.25">
      <c r="B52" s="47">
        <v>2</v>
      </c>
      <c r="C52">
        <v>0</v>
      </c>
      <c r="D52">
        <v>0</v>
      </c>
      <c r="E52">
        <v>0</v>
      </c>
      <c r="F52">
        <v>0</v>
      </c>
      <c r="G52">
        <v>0.1499900749307824</v>
      </c>
      <c r="H52">
        <v>-3.6514163101491061E-2</v>
      </c>
      <c r="I52">
        <v>0</v>
      </c>
      <c r="J52">
        <v>0</v>
      </c>
      <c r="K52">
        <v>0</v>
      </c>
      <c r="O52" s="47"/>
      <c r="Q52" s="47"/>
    </row>
    <row r="53" spans="2:17" x14ac:dyDescent="0.25">
      <c r="B53" s="47">
        <v>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O53" s="47"/>
      <c r="Q53" s="47"/>
    </row>
    <row r="54" spans="2:17" x14ac:dyDescent="0.25">
      <c r="B54" s="47">
        <v>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-5.450239274418147E-2</v>
      </c>
      <c r="K54">
        <v>0</v>
      </c>
      <c r="O54" s="47"/>
      <c r="Q54" s="47"/>
    </row>
    <row r="55" spans="2:17" x14ac:dyDescent="0.25">
      <c r="B55" s="47">
        <v>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O55" s="47"/>
      <c r="Q55" s="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"/>
  <sheetViews>
    <sheetView topLeftCell="C22" workbookViewId="0">
      <selection activeCell="P31" sqref="P31"/>
    </sheetView>
  </sheetViews>
  <sheetFormatPr defaultRowHeight="15" x14ac:dyDescent="0.25"/>
  <cols>
    <col min="1" max="1" width="46.7109375" bestFit="1" customWidth="1"/>
    <col min="2" max="2" width="37" bestFit="1" customWidth="1"/>
    <col min="3" max="3" width="2" bestFit="1" customWidth="1"/>
    <col min="5" max="5" width="12.7109375" bestFit="1" customWidth="1"/>
    <col min="6" max="7" width="11.42578125" bestFit="1" customWidth="1"/>
    <col min="8" max="9" width="12.7109375" bestFit="1" customWidth="1"/>
    <col min="10" max="10" width="16.42578125" bestFit="1" customWidth="1"/>
    <col min="11" max="12" width="12.7109375" bestFit="1" customWidth="1"/>
    <col min="13" max="14" width="16.42578125" bestFit="1" customWidth="1"/>
    <col min="15" max="15" width="12.7109375" bestFit="1" customWidth="1"/>
  </cols>
  <sheetData>
    <row r="1" spans="1:16" s="47" customFormat="1" x14ac:dyDescent="0.25">
      <c r="B1" s="47" t="s">
        <v>78</v>
      </c>
    </row>
    <row r="2" spans="1:16" s="47" customFormat="1" x14ac:dyDescent="0.25">
      <c r="A2" s="55" t="s">
        <v>91</v>
      </c>
      <c r="B2" s="55"/>
      <c r="E2" s="51" t="s">
        <v>79</v>
      </c>
      <c r="F2" s="51" t="s">
        <v>80</v>
      </c>
      <c r="G2" s="51" t="s">
        <v>81</v>
      </c>
      <c r="H2" s="51" t="s">
        <v>82</v>
      </c>
      <c r="I2" s="51" t="s">
        <v>83</v>
      </c>
      <c r="J2" s="51" t="s">
        <v>84</v>
      </c>
      <c r="K2" s="51" t="s">
        <v>85</v>
      </c>
      <c r="L2" s="51" t="s">
        <v>86</v>
      </c>
      <c r="M2" s="51" t="s">
        <v>87</v>
      </c>
      <c r="N2" s="51" t="s">
        <v>88</v>
      </c>
      <c r="O2" s="51" t="s">
        <v>89</v>
      </c>
    </row>
    <row r="3" spans="1:16" x14ac:dyDescent="0.25">
      <c r="A3" t="s">
        <v>76</v>
      </c>
      <c r="B3" t="s">
        <v>77</v>
      </c>
      <c r="C3">
        <v>1</v>
      </c>
      <c r="E3">
        <v>-0.1157881738315738</v>
      </c>
      <c r="F3">
        <v>0</v>
      </c>
      <c r="G3">
        <v>0</v>
      </c>
      <c r="H3">
        <v>0.1637546698432121</v>
      </c>
      <c r="I3">
        <v>0.1637546698432121</v>
      </c>
      <c r="J3">
        <v>0.1637546698432121</v>
      </c>
      <c r="K3">
        <v>0.22271548435268573</v>
      </c>
      <c r="L3">
        <v>0.22271548435268573</v>
      </c>
      <c r="M3">
        <v>0.22271548435268573</v>
      </c>
      <c r="N3">
        <v>0.22271548435268573</v>
      </c>
      <c r="O3">
        <v>0.26391070042500275</v>
      </c>
      <c r="P3" t="s">
        <v>93</v>
      </c>
    </row>
    <row r="4" spans="1:16" x14ac:dyDescent="0.25">
      <c r="E4" s="47">
        <v>0.16556999999999999</v>
      </c>
      <c r="H4" s="47">
        <v>2.4589999999999998E-3</v>
      </c>
      <c r="I4" s="47">
        <v>2.4589999999999998E-3</v>
      </c>
      <c r="J4" s="47">
        <v>2.4589999999999998E-3</v>
      </c>
      <c r="K4" s="47">
        <v>5.9431999999999999E-2</v>
      </c>
      <c r="L4" s="47">
        <v>5.9431999999999999E-2</v>
      </c>
      <c r="M4" s="47">
        <v>5.9431999999999999E-2</v>
      </c>
      <c r="N4" s="47">
        <v>5.9431999999999999E-2</v>
      </c>
      <c r="O4" s="47">
        <v>-0.127382</v>
      </c>
      <c r="P4" t="s">
        <v>43</v>
      </c>
    </row>
    <row r="5" spans="1:16" x14ac:dyDescent="0.25">
      <c r="E5">
        <f>E4+E3</f>
        <v>4.9781826168426191E-2</v>
      </c>
      <c r="F5" s="47">
        <f t="shared" ref="F5:O5" si="0">F4+F3</f>
        <v>0</v>
      </c>
      <c r="G5" s="47">
        <f t="shared" si="0"/>
        <v>0</v>
      </c>
      <c r="H5" s="47">
        <f t="shared" si="0"/>
        <v>0.16621366984321209</v>
      </c>
      <c r="I5" s="47">
        <f t="shared" si="0"/>
        <v>0.16621366984321209</v>
      </c>
      <c r="J5" s="47">
        <f t="shared" si="0"/>
        <v>0.16621366984321209</v>
      </c>
      <c r="K5" s="47">
        <f t="shared" si="0"/>
        <v>0.28214748435268572</v>
      </c>
      <c r="L5" s="47">
        <f t="shared" si="0"/>
        <v>0.28214748435268572</v>
      </c>
      <c r="M5" s="47">
        <f t="shared" si="0"/>
        <v>0.28214748435268572</v>
      </c>
      <c r="N5" s="47">
        <f t="shared" si="0"/>
        <v>0.28214748435268572</v>
      </c>
      <c r="O5" s="47">
        <f t="shared" si="0"/>
        <v>0.13652870042500276</v>
      </c>
      <c r="P5" t="s">
        <v>94</v>
      </c>
    </row>
    <row r="7" spans="1:16" x14ac:dyDescent="0.25">
      <c r="E7" s="47">
        <v>0.14201327999999999</v>
      </c>
      <c r="F7" s="47">
        <v>0</v>
      </c>
      <c r="G7" s="47">
        <v>0</v>
      </c>
      <c r="H7" s="47">
        <v>5.8349400000000003E-3</v>
      </c>
      <c r="I7" s="47">
        <v>5.8349400000000003E-3</v>
      </c>
      <c r="J7" s="47">
        <v>5.8349400000000003E-3</v>
      </c>
      <c r="K7" s="47">
        <v>-1.1153700000000001E-3</v>
      </c>
      <c r="L7" s="47">
        <v>-1.1153700000000001E-3</v>
      </c>
      <c r="M7" s="47">
        <v>-1.1153700000000001E-3</v>
      </c>
      <c r="N7" s="47">
        <v>-1.1153700000000001E-3</v>
      </c>
      <c r="O7" s="47">
        <v>-1.807185E-2</v>
      </c>
      <c r="P7" t="s">
        <v>116</v>
      </c>
    </row>
    <row r="8" spans="1:16" x14ac:dyDescent="0.25">
      <c r="E8">
        <f>E5+E7</f>
        <v>0.19179510616842618</v>
      </c>
      <c r="F8" s="47">
        <f t="shared" ref="F8:O8" si="1">F5+F7</f>
        <v>0</v>
      </c>
      <c r="G8" s="47">
        <f t="shared" si="1"/>
        <v>0</v>
      </c>
      <c r="H8" s="47">
        <f t="shared" si="1"/>
        <v>0.1720486098432121</v>
      </c>
      <c r="I8" s="47">
        <f t="shared" si="1"/>
        <v>0.1720486098432121</v>
      </c>
      <c r="J8" s="47">
        <f t="shared" si="1"/>
        <v>0.1720486098432121</v>
      </c>
      <c r="K8" s="47">
        <f t="shared" si="1"/>
        <v>0.28103211435268571</v>
      </c>
      <c r="L8" s="47">
        <f t="shared" si="1"/>
        <v>0.28103211435268571</v>
      </c>
      <c r="M8" s="47">
        <f t="shared" si="1"/>
        <v>0.28103211435268571</v>
      </c>
      <c r="N8" s="47">
        <f t="shared" si="1"/>
        <v>0.28103211435268571</v>
      </c>
      <c r="O8" s="47">
        <f t="shared" si="1"/>
        <v>0.11845685042500276</v>
      </c>
      <c r="P8" t="s">
        <v>117</v>
      </c>
    </row>
    <row r="10" spans="1:16" x14ac:dyDescent="0.25">
      <c r="E10" s="47">
        <v>4.4829279999999999E-2</v>
      </c>
      <c r="F10" s="47">
        <v>0</v>
      </c>
      <c r="G10" s="47">
        <v>0</v>
      </c>
      <c r="H10" s="47">
        <v>6.59883E-3</v>
      </c>
      <c r="I10" s="47">
        <v>6.59883E-3</v>
      </c>
      <c r="J10" s="47">
        <v>6.59883E-3</v>
      </c>
      <c r="K10" s="47">
        <v>3.7746400000000001E-3</v>
      </c>
      <c r="L10" s="47">
        <v>3.7746400000000001E-3</v>
      </c>
      <c r="M10" s="47">
        <v>3.7746400000000001E-3</v>
      </c>
      <c r="N10" s="47">
        <v>3.7746400000000001E-3</v>
      </c>
      <c r="O10" s="47">
        <v>6.9059300000000002E-3</v>
      </c>
      <c r="P10" s="47" t="s">
        <v>118</v>
      </c>
    </row>
    <row r="11" spans="1:16" x14ac:dyDescent="0.25">
      <c r="E11">
        <f>E8+E10</f>
        <v>0.23662438616842618</v>
      </c>
      <c r="F11" s="47">
        <f t="shared" ref="F11:O17" si="2">F8+F10</f>
        <v>0</v>
      </c>
      <c r="G11" s="47">
        <f t="shared" si="2"/>
        <v>0</v>
      </c>
      <c r="H11" s="47">
        <f t="shared" si="2"/>
        <v>0.1786474398432121</v>
      </c>
      <c r="I11" s="47">
        <f t="shared" si="2"/>
        <v>0.1786474398432121</v>
      </c>
      <c r="J11" s="47">
        <f t="shared" si="2"/>
        <v>0.1786474398432121</v>
      </c>
      <c r="K11" s="47">
        <f t="shared" si="2"/>
        <v>0.28480675435268571</v>
      </c>
      <c r="L11" s="47">
        <f t="shared" si="2"/>
        <v>0.28480675435268571</v>
      </c>
      <c r="M11" s="47">
        <f t="shared" si="2"/>
        <v>0.28480675435268571</v>
      </c>
      <c r="N11" s="47">
        <f t="shared" si="2"/>
        <v>0.28480675435268571</v>
      </c>
      <c r="O11" s="47">
        <f t="shared" si="2"/>
        <v>0.12536278042500276</v>
      </c>
      <c r="P11" s="47" t="s">
        <v>119</v>
      </c>
    </row>
    <row r="12" spans="1:16" s="47" customFormat="1" x14ac:dyDescent="0.25"/>
    <row r="13" spans="1:16" s="47" customFormat="1" x14ac:dyDescent="0.25">
      <c r="E13" s="47">
        <v>4.758217E-2</v>
      </c>
      <c r="F13" s="47">
        <v>0</v>
      </c>
      <c r="G13" s="47">
        <v>0</v>
      </c>
      <c r="H13" s="47">
        <v>4.1632400000000003E-3</v>
      </c>
      <c r="I13" s="47">
        <v>4.1632400000000003E-3</v>
      </c>
      <c r="J13" s="47">
        <v>4.1632400000000003E-3</v>
      </c>
      <c r="K13" s="47">
        <v>4.6954400000000004E-3</v>
      </c>
      <c r="L13" s="47">
        <v>4.6954400000000004E-3</v>
      </c>
      <c r="M13" s="47">
        <v>4.6954400000000004E-3</v>
      </c>
      <c r="N13" s="47">
        <v>4.6954400000000004E-3</v>
      </c>
      <c r="O13" s="47">
        <v>4.8529599999999999E-3</v>
      </c>
      <c r="P13" s="47" t="s">
        <v>122</v>
      </c>
    </row>
    <row r="14" spans="1:16" s="47" customFormat="1" x14ac:dyDescent="0.25">
      <c r="E14" s="47">
        <f>E11+E13</f>
        <v>0.28420655616842616</v>
      </c>
      <c r="F14" s="47">
        <f t="shared" si="2"/>
        <v>0</v>
      </c>
      <c r="G14" s="47">
        <f t="shared" si="2"/>
        <v>0</v>
      </c>
      <c r="H14" s="47">
        <f t="shared" si="2"/>
        <v>0.18281067984321211</v>
      </c>
      <c r="I14" s="47">
        <f t="shared" si="2"/>
        <v>0.18281067984321211</v>
      </c>
      <c r="J14" s="47">
        <f t="shared" si="2"/>
        <v>0.18281067984321211</v>
      </c>
      <c r="K14" s="47">
        <f t="shared" si="2"/>
        <v>0.2895021943526857</v>
      </c>
      <c r="L14" s="47">
        <f t="shared" si="2"/>
        <v>0.2895021943526857</v>
      </c>
      <c r="M14" s="47">
        <f t="shared" si="2"/>
        <v>0.2895021943526857</v>
      </c>
      <c r="N14" s="47">
        <f t="shared" si="2"/>
        <v>0.2895021943526857</v>
      </c>
      <c r="O14" s="47">
        <f t="shared" si="2"/>
        <v>0.13021574042500275</v>
      </c>
      <c r="P14" s="47" t="s">
        <v>123</v>
      </c>
    </row>
    <row r="15" spans="1:16" s="47" customFormat="1" x14ac:dyDescent="0.25"/>
    <row r="16" spans="1:16" s="47" customFormat="1" x14ac:dyDescent="0.25">
      <c r="E16" s="47">
        <v>6.6923040000000003E-2</v>
      </c>
      <c r="F16" s="47">
        <v>0</v>
      </c>
      <c r="G16" s="47">
        <v>0</v>
      </c>
      <c r="H16" s="47">
        <v>5.9853500000000004E-3</v>
      </c>
      <c r="I16" s="47">
        <v>5.9853500000000004E-3</v>
      </c>
      <c r="J16" s="47">
        <v>5.9853500000000004E-3</v>
      </c>
      <c r="K16" s="47">
        <v>-4.845932E-2</v>
      </c>
      <c r="L16" s="47">
        <v>-4.845932E-2</v>
      </c>
      <c r="M16" s="47">
        <v>-4.845932E-2</v>
      </c>
      <c r="N16" s="47">
        <v>-4.845932E-2</v>
      </c>
      <c r="O16" s="47">
        <v>-4.7941159999999997E-2</v>
      </c>
      <c r="P16" s="47" t="s">
        <v>133</v>
      </c>
    </row>
    <row r="17" spans="5:16" s="47" customFormat="1" x14ac:dyDescent="0.25">
      <c r="E17" s="47">
        <f>E14+E16</f>
        <v>0.35112959616842615</v>
      </c>
      <c r="F17" s="47">
        <f t="shared" si="2"/>
        <v>0</v>
      </c>
      <c r="G17" s="47">
        <f t="shared" si="2"/>
        <v>0</v>
      </c>
      <c r="H17" s="47">
        <f t="shared" si="2"/>
        <v>0.18879602984321212</v>
      </c>
      <c r="I17" s="47">
        <f t="shared" si="2"/>
        <v>0.18879602984321212</v>
      </c>
      <c r="J17" s="47">
        <f t="shared" si="2"/>
        <v>0.18879602984321212</v>
      </c>
      <c r="K17" s="47">
        <f t="shared" si="2"/>
        <v>0.2410428743526857</v>
      </c>
      <c r="L17" s="47">
        <f t="shared" si="2"/>
        <v>0.2410428743526857</v>
      </c>
      <c r="M17" s="47">
        <f t="shared" si="2"/>
        <v>0.2410428743526857</v>
      </c>
      <c r="N17" s="47">
        <f t="shared" si="2"/>
        <v>0.2410428743526857</v>
      </c>
      <c r="O17" s="47">
        <f t="shared" si="2"/>
        <v>8.2274580425002755E-2</v>
      </c>
      <c r="P17" s="47" t="s">
        <v>134</v>
      </c>
    </row>
    <row r="18" spans="5:16" s="47" customFormat="1" x14ac:dyDescent="0.25"/>
    <row r="19" spans="5:16" s="47" customFormat="1" x14ac:dyDescent="0.25">
      <c r="E19" s="47">
        <v>2.9555599999999999E-3</v>
      </c>
      <c r="F19" s="47">
        <v>0</v>
      </c>
      <c r="G19" s="47">
        <v>0</v>
      </c>
      <c r="H19" s="47">
        <v>-3.2877200000000001E-3</v>
      </c>
      <c r="I19" s="47">
        <v>-3.2877200000000001E-3</v>
      </c>
      <c r="J19" s="47">
        <v>-3.2877200000000001E-3</v>
      </c>
      <c r="K19" s="47">
        <v>-1.0446810000000001E-2</v>
      </c>
      <c r="L19" s="47">
        <v>-1.0446810000000001E-2</v>
      </c>
      <c r="M19" s="47">
        <v>-1.0446810000000001E-2</v>
      </c>
      <c r="N19" s="47">
        <v>-1.0446810000000001E-2</v>
      </c>
      <c r="O19" s="47">
        <v>-1.99551E-2</v>
      </c>
      <c r="P19" s="47" t="s">
        <v>146</v>
      </c>
    </row>
    <row r="20" spans="5:16" s="47" customFormat="1" x14ac:dyDescent="0.25">
      <c r="E20" s="47">
        <f>E17+E19</f>
        <v>0.35408515616842617</v>
      </c>
      <c r="F20" s="47">
        <f t="shared" ref="F20:O20" si="3">F17+F19</f>
        <v>0</v>
      </c>
      <c r="G20" s="47">
        <f t="shared" si="3"/>
        <v>0</v>
      </c>
      <c r="H20" s="47">
        <f t="shared" si="3"/>
        <v>0.18550830984321212</v>
      </c>
      <c r="I20" s="47">
        <f t="shared" si="3"/>
        <v>0.18550830984321212</v>
      </c>
      <c r="J20" s="47">
        <f t="shared" si="3"/>
        <v>0.18550830984321212</v>
      </c>
      <c r="K20" s="47">
        <f t="shared" si="3"/>
        <v>0.2305960643526857</v>
      </c>
      <c r="L20" s="47">
        <f t="shared" si="3"/>
        <v>0.2305960643526857</v>
      </c>
      <c r="M20" s="47">
        <f t="shared" si="3"/>
        <v>0.2305960643526857</v>
      </c>
      <c r="N20" s="47">
        <f t="shared" si="3"/>
        <v>0.2305960643526857</v>
      </c>
      <c r="O20" s="47">
        <f t="shared" si="3"/>
        <v>6.2319480425002752E-2</v>
      </c>
      <c r="P20" s="47" t="s">
        <v>147</v>
      </c>
    </row>
    <row r="21" spans="5:16" s="47" customFormat="1" x14ac:dyDescent="0.25"/>
    <row r="22" spans="5:16" s="47" customFormat="1" x14ac:dyDescent="0.25">
      <c r="E22" s="47">
        <v>3.7748440000000001E-2</v>
      </c>
      <c r="F22" s="47">
        <v>0</v>
      </c>
      <c r="G22" s="47">
        <v>0</v>
      </c>
      <c r="H22" s="47">
        <v>-1.054795E-2</v>
      </c>
      <c r="I22" s="47">
        <v>-1.054795E-2</v>
      </c>
      <c r="J22" s="47">
        <v>-1.054795E-2</v>
      </c>
      <c r="K22" s="47">
        <v>-2.4733799999999998E-3</v>
      </c>
      <c r="L22" s="47">
        <v>-2.4733799999999998E-3</v>
      </c>
      <c r="M22" s="47">
        <v>-2.4733799999999998E-3</v>
      </c>
      <c r="N22" s="47">
        <v>-2.4733799999999998E-3</v>
      </c>
      <c r="O22" s="47">
        <v>9.1215000000000003E-4</v>
      </c>
      <c r="P22" s="47" t="s">
        <v>150</v>
      </c>
    </row>
    <row r="23" spans="5:16" s="47" customFormat="1" x14ac:dyDescent="0.25">
      <c r="E23" s="47">
        <f>E20+E22</f>
        <v>0.39183359616842617</v>
      </c>
      <c r="F23" s="47">
        <f t="shared" ref="F23:O23" si="4">F20+F22</f>
        <v>0</v>
      </c>
      <c r="G23" s="47">
        <f t="shared" si="4"/>
        <v>0</v>
      </c>
      <c r="H23" s="47">
        <f t="shared" si="4"/>
        <v>0.17496035984321212</v>
      </c>
      <c r="I23" s="47">
        <f t="shared" si="4"/>
        <v>0.17496035984321212</v>
      </c>
      <c r="J23" s="47">
        <f t="shared" si="4"/>
        <v>0.17496035984321212</v>
      </c>
      <c r="K23" s="47">
        <f t="shared" si="4"/>
        <v>0.22812268435268571</v>
      </c>
      <c r="L23" s="47">
        <f t="shared" si="4"/>
        <v>0.22812268435268571</v>
      </c>
      <c r="M23" s="47">
        <f t="shared" si="4"/>
        <v>0.22812268435268571</v>
      </c>
      <c r="N23" s="47">
        <f t="shared" si="4"/>
        <v>0.22812268435268571</v>
      </c>
      <c r="O23" s="47">
        <f t="shared" si="4"/>
        <v>6.3231630425002752E-2</v>
      </c>
      <c r="P23" s="47" t="s">
        <v>149</v>
      </c>
    </row>
    <row r="24" spans="5:16" s="47" customFormat="1" x14ac:dyDescent="0.25"/>
    <row r="25" spans="5:16" s="47" customFormat="1" x14ac:dyDescent="0.25">
      <c r="E25" s="47">
        <v>4.544869E-2</v>
      </c>
      <c r="F25" s="47">
        <v>0</v>
      </c>
      <c r="G25" s="47">
        <v>0</v>
      </c>
      <c r="H25" s="47">
        <v>-4.2534599999999997E-3</v>
      </c>
      <c r="I25" s="47">
        <v>-4.2534599999999997E-3</v>
      </c>
      <c r="J25" s="47">
        <v>-4.2534599999999997E-3</v>
      </c>
      <c r="K25" s="47">
        <v>-1.1130910000000001E-2</v>
      </c>
      <c r="L25" s="47">
        <v>-1.1130910000000001E-2</v>
      </c>
      <c r="M25" s="47">
        <v>-1.1130910000000001E-2</v>
      </c>
      <c r="N25" s="47">
        <v>-1.1130910000000001E-2</v>
      </c>
      <c r="O25" s="47">
        <v>-1.0013660000000001E-2</v>
      </c>
      <c r="P25" s="47" t="s">
        <v>151</v>
      </c>
    </row>
    <row r="26" spans="5:16" s="47" customFormat="1" x14ac:dyDescent="0.25">
      <c r="E26" s="47">
        <f>E23+E25</f>
        <v>0.43728228616842618</v>
      </c>
      <c r="F26" s="47">
        <f t="shared" ref="F26:O26" si="5">F23+F25</f>
        <v>0</v>
      </c>
      <c r="G26" s="47">
        <f t="shared" si="5"/>
        <v>0</v>
      </c>
      <c r="H26" s="47">
        <f t="shared" si="5"/>
        <v>0.17070689984321213</v>
      </c>
      <c r="I26" s="47">
        <f t="shared" si="5"/>
        <v>0.17070689984321213</v>
      </c>
      <c r="J26" s="47">
        <f t="shared" si="5"/>
        <v>0.17070689984321213</v>
      </c>
      <c r="K26" s="47">
        <f t="shared" si="5"/>
        <v>0.21699177435268571</v>
      </c>
      <c r="L26" s="47">
        <f t="shared" si="5"/>
        <v>0.21699177435268571</v>
      </c>
      <c r="M26" s="47">
        <f t="shared" si="5"/>
        <v>0.21699177435268571</v>
      </c>
      <c r="N26" s="47">
        <f t="shared" si="5"/>
        <v>0.21699177435268571</v>
      </c>
      <c r="O26" s="47">
        <f t="shared" si="5"/>
        <v>5.3217970425002752E-2</v>
      </c>
      <c r="P26" s="47" t="s">
        <v>152</v>
      </c>
    </row>
    <row r="27" spans="5:16" s="47" customFormat="1" x14ac:dyDescent="0.25"/>
    <row r="28" spans="5:16" s="47" customFormat="1" x14ac:dyDescent="0.25">
      <c r="E28" s="47">
        <v>4.2026920000000002E-2</v>
      </c>
      <c r="F28" s="47">
        <v>0</v>
      </c>
      <c r="G28" s="47">
        <v>0</v>
      </c>
      <c r="H28" s="47">
        <v>-4.7347999999999999E-3</v>
      </c>
      <c r="I28" s="47">
        <v>-4.7347999999999999E-3</v>
      </c>
      <c r="J28" s="47">
        <v>-4.7347999999999999E-3</v>
      </c>
      <c r="K28" s="47">
        <v>-7.4830699999999997E-3</v>
      </c>
      <c r="L28" s="47">
        <v>-7.4830699999999997E-3</v>
      </c>
      <c r="M28" s="47">
        <v>-7.4830699999999997E-3</v>
      </c>
      <c r="N28" s="47">
        <v>-7.4830699999999997E-3</v>
      </c>
      <c r="O28" s="47">
        <v>-8.3643899999999993E-3</v>
      </c>
      <c r="P28" s="47" t="s">
        <v>155</v>
      </c>
    </row>
    <row r="29" spans="5:16" s="47" customFormat="1" x14ac:dyDescent="0.25">
      <c r="E29" s="47">
        <f>E26+E28</f>
        <v>0.47930920616842621</v>
      </c>
      <c r="F29" s="47">
        <f t="shared" ref="F29:O29" si="6">F26+F28</f>
        <v>0</v>
      </c>
      <c r="G29" s="47">
        <f t="shared" si="6"/>
        <v>0</v>
      </c>
      <c r="H29" s="47">
        <f t="shared" si="6"/>
        <v>0.16597209984321212</v>
      </c>
      <c r="I29" s="47">
        <f t="shared" si="6"/>
        <v>0.16597209984321212</v>
      </c>
      <c r="J29" s="47">
        <f t="shared" si="6"/>
        <v>0.16597209984321212</v>
      </c>
      <c r="K29" s="47">
        <f t="shared" si="6"/>
        <v>0.2095087043526857</v>
      </c>
      <c r="L29" s="47">
        <f t="shared" si="6"/>
        <v>0.2095087043526857</v>
      </c>
      <c r="M29" s="47">
        <f t="shared" si="6"/>
        <v>0.2095087043526857</v>
      </c>
      <c r="N29" s="47">
        <f t="shared" si="6"/>
        <v>0.2095087043526857</v>
      </c>
      <c r="O29" s="47">
        <f t="shared" si="6"/>
        <v>4.4853580425002752E-2</v>
      </c>
      <c r="P29" s="47" t="s">
        <v>156</v>
      </c>
    </row>
    <row r="30" spans="5:16" s="47" customFormat="1" x14ac:dyDescent="0.25"/>
    <row r="31" spans="5:16" s="47" customFormat="1" x14ac:dyDescent="0.25"/>
    <row r="33" spans="1:29" x14ac:dyDescent="0.25">
      <c r="A33" s="55" t="s">
        <v>92</v>
      </c>
      <c r="B33" s="55"/>
      <c r="E33" t="s">
        <v>113</v>
      </c>
      <c r="G33" t="s">
        <v>114</v>
      </c>
      <c r="H33" t="s">
        <v>115</v>
      </c>
      <c r="J33" t="s">
        <v>120</v>
      </c>
      <c r="K33" t="s">
        <v>121</v>
      </c>
      <c r="M33" s="47" t="s">
        <v>122</v>
      </c>
      <c r="N33" s="47" t="s">
        <v>123</v>
      </c>
      <c r="P33" s="47" t="s">
        <v>133</v>
      </c>
      <c r="Q33" s="47" t="s">
        <v>134</v>
      </c>
      <c r="S33" s="47" t="s">
        <v>146</v>
      </c>
      <c r="T33" s="47" t="s">
        <v>147</v>
      </c>
      <c r="V33" s="47" t="s">
        <v>150</v>
      </c>
      <c r="W33" s="47" t="s">
        <v>149</v>
      </c>
      <c r="Y33" s="47" t="s">
        <v>151</v>
      </c>
      <c r="Z33" s="47" t="s">
        <v>152</v>
      </c>
      <c r="AB33" s="47" t="s">
        <v>155</v>
      </c>
      <c r="AC33" s="47" t="s">
        <v>156</v>
      </c>
    </row>
    <row r="34" spans="1:29" x14ac:dyDescent="0.25">
      <c r="A34" s="47" t="s">
        <v>95</v>
      </c>
      <c r="B34" s="52" t="s">
        <v>105</v>
      </c>
      <c r="C34" s="53" t="s">
        <v>90</v>
      </c>
      <c r="E34" s="47">
        <v>0.56210499999999997</v>
      </c>
      <c r="G34" s="47">
        <v>9.6448000000000006E-2</v>
      </c>
      <c r="H34" s="47">
        <f>E34+G34</f>
        <v>0.65855299999999994</v>
      </c>
      <c r="J34" s="47">
        <v>-3.5582000000000003E-2</v>
      </c>
      <c r="K34">
        <f>J34+H34</f>
        <v>0.62297099999999994</v>
      </c>
      <c r="M34" s="47">
        <v>-3.7626E-2</v>
      </c>
      <c r="N34">
        <f>K34+M34</f>
        <v>0.58534499999999989</v>
      </c>
      <c r="P34" s="47">
        <v>-5.151E-2</v>
      </c>
      <c r="Q34" s="47">
        <f>N34+P34</f>
        <v>0.53383499999999984</v>
      </c>
      <c r="S34" s="47">
        <v>-6.9780999999999996E-2</v>
      </c>
      <c r="T34" s="47">
        <f>Q34+S34</f>
        <v>0.46405399999999986</v>
      </c>
      <c r="V34" s="47">
        <v>-5.9908999999999997E-2</v>
      </c>
      <c r="W34" s="47">
        <f>T34+V34</f>
        <v>0.40414499999999987</v>
      </c>
      <c r="Y34" s="47">
        <v>-5.0235000000000002E-2</v>
      </c>
      <c r="Z34" s="47">
        <f>W34+Y34</f>
        <v>0.35390999999999984</v>
      </c>
      <c r="AB34" s="47">
        <v>-3.9345999999999999E-2</v>
      </c>
      <c r="AC34" s="47">
        <f>Z34+AB34</f>
        <v>0.31456399999999984</v>
      </c>
    </row>
    <row r="35" spans="1:29" x14ac:dyDescent="0.25">
      <c r="A35" s="47" t="s">
        <v>96</v>
      </c>
      <c r="B35" s="52" t="s">
        <v>106</v>
      </c>
      <c r="C35" s="53" t="s">
        <v>90</v>
      </c>
      <c r="E35" s="47">
        <v>0.92786999999999997</v>
      </c>
      <c r="G35" s="47">
        <v>9.1081999999999996E-2</v>
      </c>
      <c r="H35" s="47">
        <f t="shared" ref="H35:H42" si="7">E35+G35</f>
        <v>1.0189520000000001</v>
      </c>
      <c r="J35" s="47">
        <v>-5.4760999999999997E-2</v>
      </c>
      <c r="K35" s="47">
        <f t="shared" ref="K35:K42" si="8">J35+H35</f>
        <v>0.96419100000000013</v>
      </c>
      <c r="M35" s="47">
        <v>-4.3853000000000003E-2</v>
      </c>
      <c r="N35" s="47">
        <f t="shared" ref="N35:N42" si="9">K35+M35</f>
        <v>0.9203380000000001</v>
      </c>
      <c r="P35" s="47">
        <v>-6.1823999999999997E-2</v>
      </c>
      <c r="Q35" s="47">
        <f t="shared" ref="Q35:Q42" si="10">N35+P35</f>
        <v>0.85851400000000011</v>
      </c>
      <c r="S35" s="47">
        <v>-0.11576</v>
      </c>
      <c r="T35" s="47">
        <f t="shared" ref="T35:T42" si="11">Q35+S35</f>
        <v>0.74275400000000014</v>
      </c>
      <c r="V35" s="47">
        <v>-7.2057999999999997E-2</v>
      </c>
      <c r="W35" s="47">
        <f t="shared" ref="W35:W42" si="12">T35+V35</f>
        <v>0.67069600000000018</v>
      </c>
      <c r="Y35" s="47">
        <v>-5.0053E-2</v>
      </c>
      <c r="Z35" s="47">
        <f t="shared" ref="Z35:Z42" si="13">W35+Y35</f>
        <v>0.62064300000000017</v>
      </c>
      <c r="AB35" s="47">
        <v>-4.1875000000000002E-2</v>
      </c>
      <c r="AC35" s="47">
        <f t="shared" ref="AC35:AC42" si="14">Z35+AB35</f>
        <v>0.57876800000000017</v>
      </c>
    </row>
    <row r="36" spans="1:29" x14ac:dyDescent="0.25">
      <c r="A36" s="47" t="s">
        <v>97</v>
      </c>
      <c r="B36" s="52" t="s">
        <v>107</v>
      </c>
      <c r="C36" s="53" t="s">
        <v>90</v>
      </c>
      <c r="E36" s="47">
        <v>0.78076699999999999</v>
      </c>
      <c r="G36" s="47">
        <v>9.8302E-2</v>
      </c>
      <c r="H36" s="47">
        <f t="shared" si="7"/>
        <v>0.87906899999999999</v>
      </c>
      <c r="J36" s="47">
        <v>-4.7289999999999997E-3</v>
      </c>
      <c r="K36" s="47">
        <f t="shared" si="8"/>
        <v>0.87434000000000001</v>
      </c>
      <c r="M36" s="47">
        <v>-2.3372E-2</v>
      </c>
      <c r="N36" s="47">
        <f t="shared" si="9"/>
        <v>0.85096800000000006</v>
      </c>
      <c r="P36" s="47">
        <v>-0.16442899999999999</v>
      </c>
      <c r="Q36" s="47">
        <f t="shared" si="10"/>
        <v>0.68653900000000001</v>
      </c>
      <c r="S36" s="47">
        <v>-0.110328</v>
      </c>
      <c r="T36" s="47">
        <f t="shared" si="11"/>
        <v>0.57621100000000003</v>
      </c>
      <c r="V36" s="47">
        <v>-4.9875000000000003E-2</v>
      </c>
      <c r="W36" s="47">
        <f t="shared" si="12"/>
        <v>0.52633600000000003</v>
      </c>
      <c r="Y36" s="47">
        <v>-3.3654000000000003E-2</v>
      </c>
      <c r="Z36" s="47">
        <f t="shared" si="13"/>
        <v>0.49268200000000001</v>
      </c>
      <c r="AB36" s="47">
        <v>-3.9151999999999999E-2</v>
      </c>
      <c r="AC36" s="47">
        <f t="shared" si="14"/>
        <v>0.45352999999999999</v>
      </c>
    </row>
    <row r="37" spans="1:29" x14ac:dyDescent="0.25">
      <c r="A37" s="47" t="s">
        <v>98</v>
      </c>
      <c r="B37" s="52" t="s">
        <v>108</v>
      </c>
      <c r="C37" s="53" t="s">
        <v>90</v>
      </c>
      <c r="E37" s="47">
        <v>0.71805300000000005</v>
      </c>
      <c r="G37" s="47">
        <v>0.13997000000000001</v>
      </c>
      <c r="H37" s="47">
        <f t="shared" si="7"/>
        <v>0.85802300000000009</v>
      </c>
      <c r="J37" s="47">
        <v>-4.7606000000000002E-2</v>
      </c>
      <c r="K37" s="47">
        <f t="shared" si="8"/>
        <v>0.81041700000000005</v>
      </c>
      <c r="M37" s="47">
        <v>-4.0462999999999999E-2</v>
      </c>
      <c r="N37" s="47">
        <f t="shared" si="9"/>
        <v>0.76995400000000003</v>
      </c>
      <c r="P37" s="47">
        <v>-0.15404000000000001</v>
      </c>
      <c r="Q37" s="47">
        <f t="shared" si="10"/>
        <v>0.61591400000000007</v>
      </c>
      <c r="S37" s="47">
        <v>-5.3810999999999998E-2</v>
      </c>
      <c r="T37" s="47">
        <f t="shared" si="11"/>
        <v>0.56210300000000002</v>
      </c>
      <c r="V37" s="47">
        <v>-4.9884999999999999E-2</v>
      </c>
      <c r="W37" s="47">
        <f t="shared" si="12"/>
        <v>0.51221800000000006</v>
      </c>
      <c r="Y37" s="47">
        <v>-4.9881000000000002E-2</v>
      </c>
      <c r="Z37" s="47">
        <f t="shared" si="13"/>
        <v>0.46233700000000005</v>
      </c>
      <c r="AB37" s="47">
        <v>-4.1419999999999998E-2</v>
      </c>
      <c r="AC37" s="47">
        <f t="shared" si="14"/>
        <v>0.42091700000000004</v>
      </c>
    </row>
    <row r="38" spans="1:29" x14ac:dyDescent="0.25">
      <c r="A38" s="47" t="s">
        <v>99</v>
      </c>
      <c r="B38" s="52" t="s">
        <v>104</v>
      </c>
      <c r="C38" s="53" t="s">
        <v>90</v>
      </c>
      <c r="E38" s="47">
        <v>0</v>
      </c>
      <c r="G38" s="47">
        <v>0</v>
      </c>
      <c r="H38" s="47">
        <f t="shared" si="7"/>
        <v>0</v>
      </c>
      <c r="J38" s="47">
        <v>0</v>
      </c>
      <c r="K38" s="47">
        <f t="shared" si="8"/>
        <v>0</v>
      </c>
      <c r="M38" s="47">
        <v>0</v>
      </c>
      <c r="N38" s="47">
        <f t="shared" si="9"/>
        <v>0</v>
      </c>
      <c r="P38" s="47">
        <v>0</v>
      </c>
      <c r="Q38" s="47">
        <f t="shared" si="10"/>
        <v>0</v>
      </c>
      <c r="S38" s="47">
        <v>0</v>
      </c>
      <c r="T38" s="47">
        <f t="shared" si="11"/>
        <v>0</v>
      </c>
      <c r="V38" s="47">
        <v>0</v>
      </c>
      <c r="W38" s="47">
        <f t="shared" si="12"/>
        <v>0</v>
      </c>
      <c r="Y38" s="47">
        <v>0</v>
      </c>
      <c r="Z38" s="47">
        <f t="shared" si="13"/>
        <v>0</v>
      </c>
      <c r="AB38" s="47">
        <v>0</v>
      </c>
      <c r="AC38" s="47">
        <f t="shared" si="14"/>
        <v>0</v>
      </c>
    </row>
    <row r="39" spans="1:29" x14ac:dyDescent="0.25">
      <c r="A39" s="47" t="s">
        <v>100</v>
      </c>
      <c r="B39" s="52" t="s">
        <v>109</v>
      </c>
      <c r="C39" s="53" t="s">
        <v>90</v>
      </c>
      <c r="E39" s="47">
        <v>0.41692899999999999</v>
      </c>
      <c r="G39" s="47">
        <v>1.7271999999999999E-2</v>
      </c>
      <c r="H39" s="47">
        <f t="shared" si="7"/>
        <v>0.434201</v>
      </c>
      <c r="J39" s="47">
        <v>-9.9449999999999997E-2</v>
      </c>
      <c r="K39" s="47">
        <f t="shared" si="8"/>
        <v>0.33475100000000002</v>
      </c>
      <c r="M39" s="47">
        <v>-5.1684000000000001E-2</v>
      </c>
      <c r="N39" s="47">
        <f t="shared" si="9"/>
        <v>0.28306700000000001</v>
      </c>
      <c r="P39" s="47">
        <v>-9.6050999999999997E-2</v>
      </c>
      <c r="Q39" s="47">
        <f t="shared" si="10"/>
        <v>0.18701600000000002</v>
      </c>
      <c r="S39" s="47">
        <v>-6.4901E-2</v>
      </c>
      <c r="T39" s="47">
        <f t="shared" si="11"/>
        <v>0.12211500000000002</v>
      </c>
      <c r="V39" s="47">
        <v>-7.5026999999999996E-2</v>
      </c>
      <c r="W39" s="47">
        <f t="shared" si="12"/>
        <v>4.7088000000000019E-2</v>
      </c>
      <c r="Y39" s="47">
        <v>-4.8878999999999999E-2</v>
      </c>
      <c r="Z39" s="47">
        <f t="shared" si="13"/>
        <v>-1.7909999999999801E-3</v>
      </c>
      <c r="AB39" s="47">
        <v>-3.8449999999999998E-2</v>
      </c>
      <c r="AC39" s="47">
        <f t="shared" si="14"/>
        <v>-4.0240999999999978E-2</v>
      </c>
    </row>
    <row r="40" spans="1:29" x14ac:dyDescent="0.25">
      <c r="A40" s="47" t="s">
        <v>101</v>
      </c>
      <c r="B40" s="52" t="s">
        <v>110</v>
      </c>
      <c r="C40" s="53" t="s">
        <v>90</v>
      </c>
      <c r="E40" s="47">
        <v>0.337482</v>
      </c>
      <c r="G40" s="47">
        <v>-7.8609999999999999E-3</v>
      </c>
      <c r="H40" s="47">
        <f t="shared" si="7"/>
        <v>0.329621</v>
      </c>
      <c r="J40" s="47">
        <v>-9.0607999999999994E-2</v>
      </c>
      <c r="K40" s="47">
        <f t="shared" si="8"/>
        <v>0.239013</v>
      </c>
      <c r="M40" s="47">
        <v>-5.3966E-2</v>
      </c>
      <c r="N40" s="47">
        <f t="shared" si="9"/>
        <v>0.18504700000000002</v>
      </c>
      <c r="P40" s="47">
        <v>-9.8069000000000003E-2</v>
      </c>
      <c r="Q40" s="47">
        <f t="shared" si="10"/>
        <v>8.6978000000000014E-2</v>
      </c>
      <c r="S40" s="47">
        <v>-6.2285E-2</v>
      </c>
      <c r="T40" s="47">
        <f t="shared" si="11"/>
        <v>2.4693000000000014E-2</v>
      </c>
      <c r="V40" s="47">
        <v>-6.4329999999999998E-2</v>
      </c>
      <c r="W40" s="47">
        <f t="shared" si="12"/>
        <v>-3.9636999999999985E-2</v>
      </c>
      <c r="Y40" s="47">
        <v>-4.9796E-2</v>
      </c>
      <c r="Z40" s="47">
        <f t="shared" si="13"/>
        <v>-8.9432999999999985E-2</v>
      </c>
      <c r="AB40" s="47">
        <v>-4.0493000000000001E-2</v>
      </c>
      <c r="AC40" s="47">
        <f t="shared" si="14"/>
        <v>-0.12992599999999999</v>
      </c>
    </row>
    <row r="41" spans="1:29" x14ac:dyDescent="0.25">
      <c r="A41" s="47" t="s">
        <v>102</v>
      </c>
      <c r="B41" s="52" t="s">
        <v>111</v>
      </c>
      <c r="C41" s="53" t="s">
        <v>90</v>
      </c>
      <c r="E41" s="47">
        <v>1.0262549999999999</v>
      </c>
      <c r="G41" s="47">
        <v>0.12939600000000001</v>
      </c>
      <c r="H41" s="47">
        <f t="shared" si="7"/>
        <v>1.155651</v>
      </c>
      <c r="J41" s="47">
        <v>-7.5898999999999994E-2</v>
      </c>
      <c r="K41" s="47">
        <f t="shared" si="8"/>
        <v>1.079752</v>
      </c>
      <c r="M41" s="47">
        <v>-5.2690000000000001E-2</v>
      </c>
      <c r="N41" s="47">
        <f t="shared" si="9"/>
        <v>1.0270620000000001</v>
      </c>
      <c r="P41" s="47">
        <v>-6.1101999999999997E-2</v>
      </c>
      <c r="Q41" s="47">
        <f t="shared" si="10"/>
        <v>0.96596000000000015</v>
      </c>
      <c r="S41" s="47">
        <v>-9.9373000000000003E-2</v>
      </c>
      <c r="T41" s="47">
        <f t="shared" si="11"/>
        <v>0.86658700000000011</v>
      </c>
      <c r="V41" s="47">
        <v>-8.6221000000000006E-2</v>
      </c>
      <c r="W41" s="47">
        <f t="shared" si="12"/>
        <v>0.78036600000000012</v>
      </c>
      <c r="Y41" s="47">
        <v>-5.8719E-2</v>
      </c>
      <c r="Z41" s="47">
        <f t="shared" si="13"/>
        <v>0.72164700000000015</v>
      </c>
      <c r="AB41" s="47">
        <v>-4.4128000000000001E-2</v>
      </c>
      <c r="AC41" s="47">
        <f t="shared" si="14"/>
        <v>0.6775190000000002</v>
      </c>
    </row>
    <row r="42" spans="1:29" x14ac:dyDescent="0.25">
      <c r="A42" s="47" t="s">
        <v>103</v>
      </c>
      <c r="B42" s="52" t="s">
        <v>112</v>
      </c>
      <c r="C42" s="53" t="s">
        <v>90</v>
      </c>
      <c r="E42" s="47">
        <v>0.62696399999999997</v>
      </c>
      <c r="G42" s="47">
        <v>6.7358000000000001E-2</v>
      </c>
      <c r="H42" s="47">
        <f t="shared" si="7"/>
        <v>0.69432199999999999</v>
      </c>
      <c r="J42" s="47">
        <v>-4.0327000000000002E-2</v>
      </c>
      <c r="K42" s="47">
        <f t="shared" si="8"/>
        <v>0.65399499999999999</v>
      </c>
      <c r="M42" s="47">
        <v>-3.7781000000000002E-2</v>
      </c>
      <c r="N42" s="47">
        <f t="shared" si="9"/>
        <v>0.61621400000000004</v>
      </c>
      <c r="P42" s="47">
        <v>-0.117878</v>
      </c>
      <c r="Q42" s="47">
        <f t="shared" si="10"/>
        <v>0.49833600000000006</v>
      </c>
      <c r="S42" s="47">
        <v>-9.9546999999999997E-2</v>
      </c>
      <c r="T42" s="47">
        <f t="shared" si="11"/>
        <v>0.39878900000000006</v>
      </c>
      <c r="V42" s="47">
        <v>-7.5572E-2</v>
      </c>
      <c r="W42" s="47">
        <f t="shared" si="12"/>
        <v>0.32321700000000009</v>
      </c>
      <c r="Y42" s="47">
        <v>-5.3711000000000002E-2</v>
      </c>
      <c r="Z42" s="47">
        <f t="shared" si="13"/>
        <v>0.26950600000000008</v>
      </c>
      <c r="AB42" s="47">
        <v>-3.8406999999999997E-2</v>
      </c>
      <c r="AC42" s="47">
        <f t="shared" si="14"/>
        <v>0.23109900000000008</v>
      </c>
    </row>
    <row r="43" spans="1:29" x14ac:dyDescent="0.25">
      <c r="A43" s="47"/>
    </row>
    <row r="44" spans="1:29" x14ac:dyDescent="0.25">
      <c r="A44" s="47"/>
      <c r="P44" t="s">
        <v>136</v>
      </c>
    </row>
    <row r="45" spans="1:29" x14ac:dyDescent="0.25">
      <c r="A45" s="47"/>
      <c r="B45" s="47"/>
    </row>
    <row r="46" spans="1:29" x14ac:dyDescent="0.25">
      <c r="A46" s="47"/>
      <c r="B46" s="47"/>
    </row>
    <row r="47" spans="1:29" x14ac:dyDescent="0.25">
      <c r="A47" s="47"/>
      <c r="B47" s="47"/>
    </row>
    <row r="48" spans="1:29" x14ac:dyDescent="0.25">
      <c r="A48" s="47"/>
      <c r="B48" s="47"/>
      <c r="H48" s="54"/>
    </row>
    <row r="49" spans="1:25" x14ac:dyDescent="0.25">
      <c r="A49" s="47"/>
      <c r="B49" s="47"/>
      <c r="H49" s="54"/>
      <c r="I49" s="54" t="s">
        <v>124</v>
      </c>
      <c r="J49">
        <v>-3.7626E-2</v>
      </c>
      <c r="L49" s="54" t="s">
        <v>124</v>
      </c>
      <c r="M49">
        <v>-5.151E-2</v>
      </c>
      <c r="O49" s="54" t="s">
        <v>124</v>
      </c>
      <c r="P49">
        <v>-6.9780999999999996E-2</v>
      </c>
      <c r="R49" s="54" t="s">
        <v>124</v>
      </c>
      <c r="S49">
        <v>-5.9908999999999997E-2</v>
      </c>
      <c r="U49" s="54" t="s">
        <v>124</v>
      </c>
      <c r="V49">
        <v>-5.0235000000000002E-2</v>
      </c>
      <c r="X49" s="54" t="s">
        <v>124</v>
      </c>
      <c r="Y49">
        <v>-3.9345999999999999E-2</v>
      </c>
    </row>
    <row r="50" spans="1:25" x14ac:dyDescent="0.25">
      <c r="A50" s="47"/>
      <c r="B50" s="47"/>
      <c r="H50" s="54"/>
      <c r="I50" s="54" t="s">
        <v>125</v>
      </c>
      <c r="J50">
        <v>-4.3853000000000003E-2</v>
      </c>
      <c r="L50" s="54" t="s">
        <v>125</v>
      </c>
      <c r="M50">
        <v>-6.1823999999999997E-2</v>
      </c>
      <c r="O50" s="54" t="s">
        <v>125</v>
      </c>
      <c r="P50">
        <v>-0.11576</v>
      </c>
      <c r="R50" s="54" t="s">
        <v>125</v>
      </c>
      <c r="S50">
        <v>-7.2057999999999997E-2</v>
      </c>
      <c r="U50" s="54" t="s">
        <v>125</v>
      </c>
      <c r="V50">
        <v>-5.0053E-2</v>
      </c>
      <c r="X50" s="54" t="s">
        <v>125</v>
      </c>
      <c r="Y50">
        <v>-4.1875000000000002E-2</v>
      </c>
    </row>
    <row r="51" spans="1:25" x14ac:dyDescent="0.25">
      <c r="A51" s="47"/>
      <c r="B51" s="47"/>
      <c r="H51" s="54"/>
      <c r="I51" s="54" t="s">
        <v>126</v>
      </c>
      <c r="J51">
        <v>-2.3372E-2</v>
      </c>
      <c r="L51" s="54" t="s">
        <v>126</v>
      </c>
      <c r="M51">
        <v>-0.16442899999999999</v>
      </c>
      <c r="O51" s="54" t="s">
        <v>126</v>
      </c>
      <c r="P51">
        <v>-0.110328</v>
      </c>
      <c r="R51" s="54" t="s">
        <v>126</v>
      </c>
      <c r="S51">
        <v>-4.9875000000000003E-2</v>
      </c>
      <c r="U51" s="54" t="s">
        <v>126</v>
      </c>
      <c r="V51">
        <v>-3.3654000000000003E-2</v>
      </c>
      <c r="X51" s="54" t="s">
        <v>126</v>
      </c>
      <c r="Y51">
        <v>-3.9151999999999999E-2</v>
      </c>
    </row>
    <row r="52" spans="1:25" x14ac:dyDescent="0.25">
      <c r="H52" s="54"/>
      <c r="I52" s="54" t="s">
        <v>127</v>
      </c>
      <c r="J52">
        <v>-4.0462999999999999E-2</v>
      </c>
      <c r="L52" s="54" t="s">
        <v>127</v>
      </c>
      <c r="M52">
        <v>-0.15404000000000001</v>
      </c>
      <c r="O52" s="54" t="s">
        <v>127</v>
      </c>
      <c r="P52">
        <v>-5.3810999999999998E-2</v>
      </c>
      <c r="R52" s="54" t="s">
        <v>127</v>
      </c>
      <c r="S52">
        <v>-4.9884999999999999E-2</v>
      </c>
      <c r="U52" s="54" t="s">
        <v>127</v>
      </c>
      <c r="V52">
        <v>-4.9881000000000002E-2</v>
      </c>
      <c r="X52" s="54" t="s">
        <v>127</v>
      </c>
      <c r="Y52">
        <v>-4.1419999999999998E-2</v>
      </c>
    </row>
    <row r="53" spans="1:25" x14ac:dyDescent="0.25">
      <c r="H53" s="54"/>
      <c r="I53" s="54" t="s">
        <v>128</v>
      </c>
      <c r="J53">
        <v>0.22028</v>
      </c>
      <c r="L53" s="54" t="s">
        <v>128</v>
      </c>
      <c r="M53">
        <v>0.116677</v>
      </c>
      <c r="O53" s="54" t="s">
        <v>128</v>
      </c>
      <c r="P53">
        <v>0.118811</v>
      </c>
      <c r="R53" s="54" t="s">
        <v>128</v>
      </c>
      <c r="S53">
        <v>9.7198999999999994E-2</v>
      </c>
      <c r="U53" s="54" t="s">
        <v>128</v>
      </c>
      <c r="V53">
        <v>7.2301000000000004E-2</v>
      </c>
      <c r="X53" s="54" t="s">
        <v>128</v>
      </c>
      <c r="Y53">
        <v>5.7179000000000001E-2</v>
      </c>
    </row>
    <row r="54" spans="1:25" x14ac:dyDescent="0.25">
      <c r="H54" s="54"/>
      <c r="I54" s="54" t="s">
        <v>129</v>
      </c>
      <c r="J54">
        <v>-5.1684000000000001E-2</v>
      </c>
      <c r="L54" s="54" t="s">
        <v>129</v>
      </c>
      <c r="M54">
        <v>-9.6050999999999997E-2</v>
      </c>
      <c r="O54" s="54" t="s">
        <v>129</v>
      </c>
      <c r="P54">
        <v>-6.4901E-2</v>
      </c>
      <c r="R54" s="54" t="s">
        <v>129</v>
      </c>
      <c r="S54">
        <v>-7.5026999999999996E-2</v>
      </c>
      <c r="U54" s="54" t="s">
        <v>129</v>
      </c>
      <c r="V54">
        <v>-4.8878999999999999E-2</v>
      </c>
      <c r="X54" s="54" t="s">
        <v>129</v>
      </c>
      <c r="Y54">
        <v>-3.8449999999999998E-2</v>
      </c>
    </row>
    <row r="55" spans="1:25" x14ac:dyDescent="0.25">
      <c r="H55" s="54"/>
      <c r="I55" s="54" t="s">
        <v>130</v>
      </c>
      <c r="J55">
        <v>-5.3966E-2</v>
      </c>
      <c r="L55" s="54" t="s">
        <v>130</v>
      </c>
      <c r="M55">
        <v>-9.8069000000000003E-2</v>
      </c>
      <c r="O55" s="54" t="s">
        <v>130</v>
      </c>
      <c r="P55">
        <v>-6.2285E-2</v>
      </c>
      <c r="R55" s="54" t="s">
        <v>130</v>
      </c>
      <c r="S55">
        <v>-6.4329999999999998E-2</v>
      </c>
      <c r="U55" s="54" t="s">
        <v>130</v>
      </c>
      <c r="V55">
        <v>-4.9796E-2</v>
      </c>
      <c r="X55" s="54" t="s">
        <v>130</v>
      </c>
      <c r="Y55">
        <v>-4.0493000000000001E-2</v>
      </c>
    </row>
    <row r="56" spans="1:25" x14ac:dyDescent="0.25">
      <c r="H56" s="54"/>
      <c r="I56" s="54" t="s">
        <v>131</v>
      </c>
      <c r="J56">
        <v>-5.2690000000000001E-2</v>
      </c>
      <c r="L56" s="54" t="s">
        <v>131</v>
      </c>
      <c r="M56">
        <v>-6.1101999999999997E-2</v>
      </c>
      <c r="O56" s="54" t="s">
        <v>131</v>
      </c>
      <c r="P56">
        <v>-9.9373000000000003E-2</v>
      </c>
      <c r="R56" s="54" t="s">
        <v>131</v>
      </c>
      <c r="S56">
        <v>-8.6221000000000006E-2</v>
      </c>
      <c r="U56" s="54" t="s">
        <v>131</v>
      </c>
      <c r="V56">
        <v>-5.8719E-2</v>
      </c>
      <c r="X56" s="54" t="s">
        <v>131</v>
      </c>
      <c r="Y56">
        <v>-4.4128000000000001E-2</v>
      </c>
    </row>
    <row r="57" spans="1:25" x14ac:dyDescent="0.25">
      <c r="H57" s="54"/>
      <c r="I57" s="54" t="s">
        <v>132</v>
      </c>
      <c r="J57">
        <v>-3.7781000000000002E-2</v>
      </c>
      <c r="L57" s="54" t="s">
        <v>132</v>
      </c>
      <c r="M57">
        <v>-0.117878</v>
      </c>
      <c r="O57" s="54" t="s">
        <v>132</v>
      </c>
      <c r="P57">
        <v>-9.9546999999999997E-2</v>
      </c>
      <c r="R57" s="54" t="s">
        <v>132</v>
      </c>
      <c r="S57">
        <v>-7.5572E-2</v>
      </c>
      <c r="U57" s="54" t="s">
        <v>132</v>
      </c>
      <c r="V57">
        <v>-5.3711000000000002E-2</v>
      </c>
      <c r="X57" s="54" t="s">
        <v>132</v>
      </c>
      <c r="Y57">
        <v>-3.8406999999999997E-2</v>
      </c>
    </row>
    <row r="58" spans="1:25" x14ac:dyDescent="0.25">
      <c r="L58" s="54" t="s">
        <v>135</v>
      </c>
      <c r="M58">
        <v>6.6984000000000002E-2</v>
      </c>
      <c r="O58" s="54" t="s">
        <v>135</v>
      </c>
      <c r="P58">
        <v>3.0170000000000002E-3</v>
      </c>
      <c r="X58" s="54" t="s">
        <v>135</v>
      </c>
      <c r="Y58">
        <v>4.1756000000000001E-2</v>
      </c>
    </row>
  </sheetData>
  <mergeCells count="2">
    <mergeCell ref="A2:B2"/>
    <mergeCell ref="A33:B3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J 2 6 Q U x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n b p B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2 6 Q U y i K R 7 g O A A A A E Q A A A B M A H A B G b 3 J t d W x h c y 9 T Z W N 0 a W 9 u M S 5 t I K I Y A C i g F A A A A A A A A A A A A A A A A A A A A A A A A A A A A C t O T S 7 J z M 9 T C I b Q h t Y A U E s B A i 0 A F A A C A A g A J 2 6 Q U x r 1 H x + m A A A A + Q A A A B I A A A A A A A A A A A A A A A A A A A A A A E N v b m Z p Z y 9 Q Y W N r Y W d l L n h t b F B L A Q I t A B Q A A g A I A C d u k F M P y u m r p A A A A O k A A A A T A A A A A A A A A A A A A A A A A P I A A A B b Q 2 9 u d G V u d F 9 U e X B l c 1 0 u e G 1 s U E s B A i 0 A F A A C A A g A J 2 6 Q U y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4 G b i J 2 R 0 j R p c A g M l Y Z P l j A A A A A A I A A A A A A A N m A A D A A A A A E A A A A N y s b J 2 P W k J 8 w y 1 9 2 x g S V k 4 A A A A A B I A A A K A A A A A Q A A A A A r C B s n S 5 w Q V k 3 9 n C 3 M A J P 1 A A A A C w G h H R 6 A N + 9 r B z j E x Q r P B d n N s P n 5 8 I c o T G 4 4 g u E e q + 8 y Z r O p w u T N Q 2 F K X D O M n s q L n + V 9 D E n 8 J C c H G z Z h L W l o F 8 2 7 r J t y P B d I 2 A 5 + P b I z 5 q / h Q A A A C X 1 S V t 9 1 Y 9 K z 4 M V a E Z g N F g U F r h h A = = < / D a t a M a s h u p > 
</file>

<file path=customXml/itemProps1.xml><?xml version="1.0" encoding="utf-8"?>
<ds:datastoreItem xmlns:ds="http://schemas.openxmlformats.org/officeDocument/2006/customXml" ds:itemID="{6DA0802A-9B40-48FB-B067-C4A8A70F8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WorkLocChoice</vt:lpstr>
      <vt:lpstr>AutoOwnership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Hensle</dc:creator>
  <cp:lastModifiedBy>David Hensle</cp:lastModifiedBy>
  <dcterms:created xsi:type="dcterms:W3CDTF">2021-10-13T01:26:50Z</dcterms:created>
  <dcterms:modified xsi:type="dcterms:W3CDTF">2022-01-19T21:53:13Z</dcterms:modified>
</cp:coreProperties>
</file>