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hidePivotFieldList="1" autoCompressPictures="0"/>
  <bookViews>
    <workbookView xWindow="0" yWindow="0" windowWidth="38400" windowHeight="21940" tabRatio="500" activeTab="2"/>
  </bookViews>
  <sheets>
    <sheet name="pivot" sheetId="2" r:id="rId1"/>
    <sheet name="tmp.csv" sheetId="1" r:id="rId2"/>
    <sheet name="mixture-to-export" sheetId="3" r:id="rId3"/>
  </sheets>
  <calcPr calcId="140001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3" l="1"/>
  <c r="F34" i="3"/>
  <c r="C33" i="3"/>
  <c r="C34" i="3"/>
  <c r="C30" i="3"/>
  <c r="F30" i="3"/>
  <c r="C28" i="3"/>
  <c r="C29" i="3"/>
  <c r="C31" i="3"/>
  <c r="C32" i="3"/>
  <c r="F32" i="3"/>
  <c r="F31" i="3"/>
  <c r="F29" i="3"/>
  <c r="F28" i="3"/>
  <c r="B22" i="3"/>
  <c r="A22" i="3"/>
  <c r="B20" i="3"/>
  <c r="A20" i="3"/>
  <c r="B18" i="3"/>
  <c r="A18" i="3"/>
  <c r="B16" i="3"/>
  <c r="A16" i="3"/>
  <c r="B14" i="3"/>
  <c r="A14" i="3"/>
  <c r="B8" i="3"/>
  <c r="A8" i="3"/>
  <c r="B2" i="3"/>
  <c r="A2" i="3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37" i="2"/>
  <c r="H31" i="2"/>
  <c r="H32" i="2"/>
  <c r="H33" i="2"/>
  <c r="H34" i="2"/>
  <c r="H35" i="2"/>
  <c r="H30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13" i="2"/>
  <c r="H11" i="2"/>
  <c r="H10" i="2"/>
  <c r="H9" i="2"/>
  <c r="H8" i="2"/>
  <c r="H7" i="2"/>
  <c r="H6" i="2"/>
  <c r="F23" i="3"/>
  <c r="F21" i="3"/>
  <c r="F19" i="3"/>
  <c r="F17" i="3"/>
  <c r="F15" i="3"/>
  <c r="F13" i="3"/>
  <c r="F12" i="3"/>
  <c r="F11" i="3"/>
  <c r="F10" i="3"/>
  <c r="F9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<sst xmlns="http://schemas.openxmlformats.org/spreadsheetml/2006/main" count="98" uniqueCount="38">
  <si>
    <t>delta_acc_sampling</t>
  </si>
  <si>
    <t>delta_acc_min</t>
  </si>
  <si>
    <t>delta_acc_max</t>
  </si>
  <si>
    <t>num_experiments</t>
  </si>
  <si>
    <t>sample_size</t>
  </si>
  <si>
    <t>how_many_dsets</t>
  </si>
  <si>
    <t>sign_rank_rejects_null</t>
  </si>
  <si>
    <t>hier_left_95</t>
  </si>
  <si>
    <t>hier_rope_95</t>
  </si>
  <si>
    <t>hier_right95</t>
  </si>
  <si>
    <t>hier_left_90</t>
  </si>
  <si>
    <t>hier_rope_90</t>
  </si>
  <si>
    <t>hier_right90</t>
  </si>
  <si>
    <t>median_hier_p_left</t>
  </si>
  <si>
    <t>median_hier_p_rope</t>
  </si>
  <si>
    <t>median_hier_p_right</t>
  </si>
  <si>
    <t>rmse_ttest_hier</t>
  </si>
  <si>
    <t>rmse_ttest_indep</t>
  </si>
  <si>
    <t>maeMu0</t>
  </si>
  <si>
    <t>StanElapsedTime</t>
  </si>
  <si>
    <t xml:space="preserve">cauchy </t>
  </si>
  <si>
    <t xml:space="preserve">mixture </t>
  </si>
  <si>
    <t>Row Labels</t>
  </si>
  <si>
    <t>Grand Total</t>
  </si>
  <si>
    <t>Values</t>
  </si>
  <si>
    <t>Average of sign_rank_rejects_null</t>
  </si>
  <si>
    <t>Average of hier_left_95</t>
  </si>
  <si>
    <t>Average of hier_rope_95</t>
  </si>
  <si>
    <t>Average of hier_right95</t>
  </si>
  <si>
    <t>Average of rmse_ttest_hier</t>
  </si>
  <si>
    <t>Average of rmse_ttest_indep</t>
  </si>
  <si>
    <t>rmse hier</t>
  </si>
  <si>
    <t>rmse max lik</t>
  </si>
  <si>
    <t>reduction</t>
  </si>
  <si>
    <t>delta1</t>
  </si>
  <si>
    <t>delta2</t>
  </si>
  <si>
    <t>delta0</t>
  </si>
  <si>
    <t>how many dsets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</si>
</sst>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0" borderId="0" xfId="0" pivotButton="1" applyNumberForma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left" indent="1"/>
    </xf>
    <xf numFmtId="2" fontId="0" fillId="0" borderId="0" xfId="0" applyNumberFormat="1" applyAlignment="1">
      <alignment horizontal="left" indent="2"/>
    </xf>
    <xf numFmtId="2" fontId="5" fillId="2" borderId="1" xfId="0" applyNumberFormat="1" applyFont="1" applyFill="1" applyBorder="1"/>
    <xf numFmtId="2" fontId="5" fillId="3" borderId="2" xfId="0" applyNumberFormat="1" applyFont="1" applyFill="1" applyBorder="1" applyAlignment="1">
      <alignment horizontal="left"/>
    </xf>
    <xf numFmtId="2" fontId="0" fillId="4" borderId="3" xfId="0" applyNumberFormat="1" applyFont="1" applyFill="1" applyBorder="1" applyAlignment="1">
      <alignment horizontal="left" indent="1"/>
    </xf>
    <xf numFmtId="2" fontId="0" fillId="4" borderId="3" xfId="0" applyNumberFormat="1" applyFont="1" applyFill="1" applyBorder="1"/>
    <xf numFmtId="2" fontId="0" fillId="0" borderId="2" xfId="0" applyNumberFormat="1" applyFont="1" applyBorder="1" applyAlignment="1">
      <alignment horizontal="left" indent="2"/>
    </xf>
    <xf numFmtId="2" fontId="0" fillId="0" borderId="2" xfId="0" applyNumberFormat="1" applyFont="1" applyBorder="1"/>
    <xf numFmtId="0" fontId="4" fillId="0" borderId="0" xfId="0" applyFont="1"/>
    <xf numFmtId="165" fontId="0" fillId="0" borderId="2" xfId="0" applyNumberFormat="1" applyFont="1" applyBorder="1"/>
    <xf numFmtId="9" fontId="0" fillId="0" borderId="0" xfId="7" applyFont="1"/>
  </cellXfs>
  <cellStyles count="6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7" builtinId="5"/>
  </cellStyles>
  <dxfs count="1"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orgio" refreshedDate="40873.306766435184" createdVersion="4" refreshedVersion="4" minRefreshableVersion="3" recordCount="53">
  <cacheSource type="worksheet">
    <worksheetSource ref="A1:U54" sheet="tmp.csv"/>
  </cacheSource>
  <cacheFields count="21">
    <cacheField name="delta_acc_sampling" numFmtId="0">
      <sharedItems count="2">
        <s v="cauchy "/>
        <s v="mixture "/>
      </sharedItems>
    </cacheField>
    <cacheField name="delta_acc_min" numFmtId="0">
      <sharedItems containsSemiMixedTypes="0" containsString="0" containsNumber="1" minValue="-0.01" maxValue="-0.01"/>
    </cacheField>
    <cacheField name="delta_acc_max" numFmtId="0">
      <sharedItems containsSemiMixedTypes="0" containsString="0" containsNumber="1" minValue="0" maxValue="0.06" count="7">
        <n v="0.01"/>
        <n v="0.02"/>
        <n v="0.03"/>
        <n v="0.04"/>
        <n v="0.05"/>
        <n v="0.06"/>
        <n v="0"/>
      </sharedItems>
    </cacheField>
    <cacheField name="num_experiments" numFmtId="0">
      <sharedItems containsSemiMixedTypes="0" containsString="0" containsNumber="1" containsInteger="1" minValue="250" maxValue="250"/>
    </cacheField>
    <cacheField name="sample_size" numFmtId="0">
      <sharedItems containsSemiMixedTypes="0" containsString="0" containsNumber="1" containsInteger="1" minValue="500" maxValue="500"/>
    </cacheField>
    <cacheField name="how_many_dsets" numFmtId="0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sample_size2" numFmtId="0">
      <sharedItems containsSemiMixedTypes="0" containsString="0" containsNumber="1" containsInteger="1" minValue="500" maxValue="500"/>
    </cacheField>
    <cacheField name="sign_rank_rejects_null" numFmtId="0">
      <sharedItems containsSemiMixedTypes="0" containsString="0" containsNumber="1" minValue="2.4E-2" maxValue="1"/>
    </cacheField>
    <cacheField name="hier_left_95" numFmtId="0">
      <sharedItems containsSemiMixedTypes="0" containsString="0" containsNumber="1" minValue="0" maxValue="4.0000000000000001E-3"/>
    </cacheField>
    <cacheField name="hier_rope_95" numFmtId="0">
      <sharedItems containsSemiMixedTypes="0" containsString="0" containsNumber="1" minValue="0" maxValue="0.94399999999999995"/>
    </cacheField>
    <cacheField name="hier_right95" numFmtId="0">
      <sharedItems containsSemiMixedTypes="0" containsString="0" containsNumber="1" minValue="0" maxValue="0.98799999999999999"/>
    </cacheField>
    <cacheField name="hier_left_90" numFmtId="0">
      <sharedItems containsSemiMixedTypes="0" containsString="0" containsNumber="1" minValue="0" maxValue="1.2E-2"/>
    </cacheField>
    <cacheField name="hier_rope_90" numFmtId="0">
      <sharedItems containsSemiMixedTypes="0" containsString="0" containsNumber="1" minValue="0" maxValue="0.97599999999999998"/>
    </cacheField>
    <cacheField name="hier_right90" numFmtId="0">
      <sharedItems containsSemiMixedTypes="0" containsString="0" containsNumber="1" minValue="0" maxValue="0.996"/>
    </cacheField>
    <cacheField name="median_hier_p_left" numFmtId="0">
      <sharedItems containsSemiMixedTypes="0" containsString="0" containsNumber="1" minValue="0" maxValue="0.28412500000000002"/>
    </cacheField>
    <cacheField name="median_hier_p_rope" numFmtId="0">
      <sharedItems containsSemiMixedTypes="0" containsString="0" containsNumber="1" minValue="1.25E-4" maxValue="0.99662499999999998"/>
    </cacheField>
    <cacheField name="median_hier_p_right" numFmtId="0">
      <sharedItems containsSemiMixedTypes="0" containsString="0" containsNumber="1" minValue="0" maxValue="0.99987499999999996"/>
    </cacheField>
    <cacheField name="rmse_ttest_hier" numFmtId="0">
      <sharedItems containsSemiMixedTypes="0" containsString="0" containsNumber="1" minValue="4.0981636519490496E-3" maxValue="1.43284317041515E-2"/>
    </cacheField>
    <cacheField name="rmse_ttest_indep" numFmtId="0">
      <sharedItems containsSemiMixedTypes="0" containsString="0" containsNumber="1" minValue="1.8105473266537501E-2" maxValue="2.0329959133426799E-2"/>
    </cacheField>
    <cacheField name="maeMu0" numFmtId="0">
      <sharedItems containsSemiMixedTypes="0" containsString="0" containsNumber="1" minValue="3.7079999999999899E-3" maxValue="0.48073300000000002"/>
    </cacheField>
    <cacheField name="StanElapsedTime" numFmtId="0">
      <sharedItems containsSemiMixedTypes="0" containsString="0" containsNumber="1" minValue="135.61759599999999" maxValue="442.659756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n v="-0.01"/>
    <x v="0"/>
    <n v="250"/>
    <n v="500"/>
    <x v="0"/>
    <n v="500"/>
    <n v="4.8000000000000001E-2"/>
    <n v="0"/>
    <n v="0"/>
    <n v="0"/>
    <n v="0"/>
    <n v="0"/>
    <n v="0"/>
    <n v="9.0499999999999997E-2"/>
    <n v="0.73275000000000001"/>
    <n v="9.8625000000000004E-2"/>
    <n v="8.5299626104166793E-3"/>
    <n v="1.8290138928014801E-2"/>
    <n v="0.31903100000000001"/>
    <n v="239.89980800000001"/>
  </r>
  <r>
    <x v="0"/>
    <n v="-0.01"/>
    <x v="0"/>
    <n v="250"/>
    <n v="500"/>
    <x v="0"/>
    <n v="500"/>
    <n v="4.3999999999999997E-2"/>
    <n v="0"/>
    <n v="0"/>
    <n v="0"/>
    <n v="4.0000000000000001E-3"/>
    <n v="0"/>
    <n v="0"/>
    <n v="9.5875000000000002E-2"/>
    <n v="0.73250000000000004"/>
    <n v="0.10212499999999999"/>
    <n v="8.7095194000380797E-3"/>
    <n v="1.8712914162728501E-2"/>
    <n v="0.315359"/>
    <n v="242.58227600000001"/>
  </r>
  <r>
    <x v="0"/>
    <n v="-0.01"/>
    <x v="0"/>
    <n v="250"/>
    <n v="500"/>
    <x v="1"/>
    <n v="500"/>
    <n v="2.4E-2"/>
    <n v="0"/>
    <n v="0.184"/>
    <n v="0"/>
    <n v="0"/>
    <n v="0.57199999999999995"/>
    <n v="0"/>
    <n v="2.7375E-2"/>
    <n v="0.91287499999999999"/>
    <n v="2.3875E-2"/>
    <n v="7.07779565822164E-3"/>
    <n v="1.8775401469752501E-2"/>
    <n v="0.12901499999999999"/>
    <n v="286.84661599999998"/>
  </r>
  <r>
    <x v="0"/>
    <n v="-0.01"/>
    <x v="0"/>
    <n v="250"/>
    <n v="500"/>
    <x v="1"/>
    <n v="500"/>
    <n v="2.8000000000000001E-2"/>
    <n v="0"/>
    <n v="0.128"/>
    <n v="0"/>
    <n v="0"/>
    <n v="0.5"/>
    <n v="0"/>
    <n v="2.5125000000000001E-2"/>
    <n v="0.90087499999999998"/>
    <n v="2.7E-2"/>
    <n v="7.1321962963678699E-3"/>
    <n v="1.8916627099018601E-2"/>
    <n v="0.13922699999999999"/>
    <n v="284.25572"/>
  </r>
  <r>
    <x v="0"/>
    <n v="-0.01"/>
    <x v="0"/>
    <n v="250"/>
    <n v="500"/>
    <x v="2"/>
    <n v="500"/>
    <n v="6.4000000000000001E-2"/>
    <n v="0"/>
    <n v="0.59599999999999997"/>
    <n v="0"/>
    <n v="0"/>
    <n v="0.78400000000000003"/>
    <n v="0"/>
    <n v="8.8749999999999992E-3"/>
    <n v="0.96074999999999999"/>
    <n v="5.2500000000000003E-3"/>
    <n v="6.5043610615518601E-3"/>
    <n v="1.8673870428895002E-2"/>
    <n v="7.0705000000000004E-2"/>
    <n v="339.16220800000002"/>
  </r>
  <r>
    <x v="0"/>
    <n v="-0.01"/>
    <x v="0"/>
    <n v="250"/>
    <n v="500"/>
    <x v="2"/>
    <n v="500"/>
    <n v="0.04"/>
    <n v="0"/>
    <n v="0.63600000000000001"/>
    <n v="0"/>
    <n v="0"/>
    <n v="0.81200000000000006"/>
    <n v="0"/>
    <n v="8.1250000000000003E-3"/>
    <n v="0.96699999999999997"/>
    <n v="7.8750000000000001E-3"/>
    <n v="6.6835391911193301E-3"/>
    <n v="1.8960935666789601E-2"/>
    <n v="6.6878999999999994E-2"/>
    <n v="339.601764"/>
  </r>
  <r>
    <x v="0"/>
    <n v="-0.01"/>
    <x v="0"/>
    <n v="250"/>
    <n v="500"/>
    <x v="3"/>
    <n v="500"/>
    <n v="4.3999999999999997E-2"/>
    <n v="0"/>
    <n v="0.84799999999999998"/>
    <n v="0"/>
    <n v="0"/>
    <n v="0.94"/>
    <n v="0"/>
    <n v="2.2499999999999998E-3"/>
    <n v="0.988375"/>
    <n v="2.7499999999999998E-3"/>
    <n v="6.2781783670323903E-3"/>
    <n v="1.90164537536964E-2"/>
    <n v="2.9162E-2"/>
    <n v="375.21064000000001"/>
  </r>
  <r>
    <x v="0"/>
    <n v="-0.01"/>
    <x v="0"/>
    <n v="250"/>
    <n v="500"/>
    <x v="3"/>
    <n v="500"/>
    <n v="6.8000000000000005E-2"/>
    <n v="0"/>
    <n v="0.8"/>
    <n v="0"/>
    <n v="0"/>
    <n v="0.91200000000000003"/>
    <n v="0"/>
    <n v="2E-3"/>
    <n v="0.98699999999999999"/>
    <n v="2E-3"/>
    <n v="6.2784439878817199E-3"/>
    <n v="1.8917315152570599E-2"/>
    <n v="3.6693999999999997E-2"/>
    <n v="380.713572"/>
  </r>
  <r>
    <x v="0"/>
    <n v="-0.01"/>
    <x v="0"/>
    <n v="250"/>
    <n v="500"/>
    <x v="4"/>
    <n v="500"/>
    <n v="5.6000000000000001E-2"/>
    <n v="0"/>
    <n v="0.94399999999999995"/>
    <n v="0"/>
    <n v="0"/>
    <n v="0.97599999999999998"/>
    <n v="0"/>
    <n v="7.5000000000000002E-4"/>
    <n v="0.99662499999999998"/>
    <n v="5.0000000000000001E-4"/>
    <n v="5.9992494972112001E-3"/>
    <n v="1.8855679096591201E-2"/>
    <n v="1.4661E-2"/>
    <n v="442.65975600000002"/>
  </r>
  <r>
    <x v="0"/>
    <n v="-0.01"/>
    <x v="0"/>
    <n v="250"/>
    <n v="500"/>
    <x v="4"/>
    <n v="500"/>
    <n v="3.5999999999999997E-2"/>
    <n v="0"/>
    <n v="0.92400000000000004"/>
    <n v="0"/>
    <n v="0"/>
    <n v="0.97599999999999998"/>
    <n v="0"/>
    <n v="7.5000000000000002E-4"/>
    <n v="0.99537500000000001"/>
    <n v="2.5000000000000001E-4"/>
    <n v="5.9554234816064696E-3"/>
    <n v="1.90748941508159E-2"/>
    <n v="1.5311E-2"/>
    <n v="421.85845599999999"/>
  </r>
  <r>
    <x v="0"/>
    <n v="-0.01"/>
    <x v="1"/>
    <n v="250"/>
    <n v="500"/>
    <x v="4"/>
    <n v="500"/>
    <n v="0.35599999999999998"/>
    <n v="0"/>
    <n v="0.50800000000000001"/>
    <n v="0"/>
    <n v="0"/>
    <n v="0.66400000000000003"/>
    <n v="0"/>
    <n v="0"/>
    <n v="0.95137499999999997"/>
    <n v="4.8625000000000002E-2"/>
    <n v="7.93699385043895E-3"/>
    <n v="1.9049331070597302E-2"/>
    <n v="0.108901"/>
    <n v="407.12356399999999"/>
  </r>
  <r>
    <x v="0"/>
    <n v="-0.01"/>
    <x v="1"/>
    <n v="250"/>
    <n v="500"/>
    <x v="4"/>
    <n v="500"/>
    <n v="0.34799999999999998"/>
    <n v="0"/>
    <n v="0.53200000000000003"/>
    <n v="0"/>
    <n v="0"/>
    <n v="0.69199999999999995"/>
    <n v="4.0000000000000001E-3"/>
    <n v="0"/>
    <n v="0.95474999999999999"/>
    <n v="4.5249999999999999E-2"/>
    <n v="7.7858342236937703E-3"/>
    <n v="1.9141585433383599E-2"/>
    <n v="0.104974"/>
    <n v="427.87404400000003"/>
  </r>
  <r>
    <x v="0"/>
    <n v="-0.01"/>
    <x v="2"/>
    <n v="250"/>
    <n v="500"/>
    <x v="4"/>
    <n v="500"/>
    <n v="0.88800000000000001"/>
    <n v="0"/>
    <n v="6.4000000000000001E-2"/>
    <n v="2.4E-2"/>
    <n v="0"/>
    <n v="0.12"/>
    <n v="5.6000000000000001E-2"/>
    <n v="0"/>
    <n v="0.51400000000000001"/>
    <n v="0.48599999999999999"/>
    <n v="9.7614893477226197E-3"/>
    <n v="1.9354805245931399E-2"/>
    <n v="0.48073300000000002"/>
    <n v="402.93946799999998"/>
  </r>
  <r>
    <x v="0"/>
    <n v="-0.01"/>
    <x v="2"/>
    <n v="250"/>
    <n v="500"/>
    <x v="4"/>
    <n v="500"/>
    <n v="0.89200000000000002"/>
    <n v="0"/>
    <n v="5.1999999999999998E-2"/>
    <n v="1.2E-2"/>
    <n v="0"/>
    <n v="0.12"/>
    <n v="4.8000000000000001E-2"/>
    <n v="0"/>
    <n v="0.53149999999999997"/>
    <n v="0.46850000000000003"/>
    <n v="9.6516694077492197E-3"/>
    <n v="1.9301962639489498E-2"/>
    <n v="0.45590399999999998"/>
    <n v="408.05439200000001"/>
  </r>
  <r>
    <x v="0"/>
    <n v="-0.01"/>
    <x v="3"/>
    <n v="250"/>
    <n v="500"/>
    <x v="4"/>
    <n v="500"/>
    <n v="1"/>
    <n v="0"/>
    <n v="0"/>
    <n v="0.36399999999999999"/>
    <n v="0"/>
    <n v="0"/>
    <n v="0.50800000000000001"/>
    <n v="0"/>
    <n v="9.6125000000000002E-2"/>
    <n v="0.90387499999999998"/>
    <n v="1.1304661366618601E-2"/>
    <n v="1.9624305529947698E-2"/>
    <n v="0.178088"/>
    <n v="377.76019600000001"/>
  </r>
  <r>
    <x v="0"/>
    <n v="-0.01"/>
    <x v="3"/>
    <n v="250"/>
    <n v="500"/>
    <x v="4"/>
    <n v="500"/>
    <n v="1"/>
    <n v="0"/>
    <n v="0"/>
    <n v="0.34799999999999998"/>
    <n v="0"/>
    <n v="0"/>
    <n v="0.48"/>
    <n v="0"/>
    <n v="0.1045"/>
    <n v="0.89549999999999996"/>
    <n v="1.12972999396089E-2"/>
    <n v="1.949825825508E-2"/>
    <n v="0.18803300000000001"/>
    <n v="375.627972"/>
  </r>
  <r>
    <x v="0"/>
    <n v="-0.01"/>
    <x v="4"/>
    <n v="250"/>
    <n v="500"/>
    <x v="4"/>
    <n v="500"/>
    <n v="1"/>
    <n v="0"/>
    <n v="0"/>
    <n v="0.81200000000000006"/>
    <n v="0"/>
    <n v="0"/>
    <n v="0.9"/>
    <n v="0"/>
    <n v="7.2500000000000004E-3"/>
    <n v="0.99275000000000002"/>
    <n v="1.27210572532009E-2"/>
    <n v="1.9840303078960599E-2"/>
    <n v="3.5374999999999997E-2"/>
    <n v="362.74900400000001"/>
  </r>
  <r>
    <x v="0"/>
    <n v="-0.01"/>
    <x v="4"/>
    <n v="250"/>
    <n v="500"/>
    <x v="4"/>
    <n v="500"/>
    <n v="1"/>
    <n v="0"/>
    <n v="0"/>
    <n v="0.8"/>
    <n v="0"/>
    <n v="0"/>
    <n v="0.89200000000000002"/>
    <n v="0"/>
    <n v="6.7499999999999999E-3"/>
    <n v="0.99324999999999997"/>
    <n v="1.2492429319781499E-2"/>
    <n v="1.9671272976873998E-2"/>
    <n v="3.7844000000000003E-2"/>
    <n v="356.72200800000002"/>
  </r>
  <r>
    <x v="0"/>
    <n v="-0.01"/>
    <x v="5"/>
    <n v="250"/>
    <n v="500"/>
    <x v="4"/>
    <n v="500"/>
    <n v="1"/>
    <n v="0"/>
    <n v="0"/>
    <n v="0.98799999999999999"/>
    <n v="0"/>
    <n v="0"/>
    <n v="0.996"/>
    <n v="0"/>
    <n v="2.5000000000000001E-4"/>
    <n v="0.99975000000000003"/>
    <n v="1.37440199477747E-2"/>
    <n v="1.9759994877638E-2"/>
    <n v="4.4419999999999902E-3"/>
    <n v="353.93381199999999"/>
  </r>
  <r>
    <x v="0"/>
    <n v="-0.01"/>
    <x v="5"/>
    <n v="250"/>
    <n v="500"/>
    <x v="4"/>
    <n v="500"/>
    <n v="1"/>
    <n v="0"/>
    <n v="0"/>
    <n v="0.97199999999999998"/>
    <n v="0"/>
    <n v="0"/>
    <n v="0.99199999999999999"/>
    <n v="0"/>
    <n v="2.5000000000000001E-4"/>
    <n v="0.99975000000000003"/>
    <n v="1.38810811315175E-2"/>
    <n v="2.0329959133426799E-2"/>
    <n v="5.1559999999999896E-3"/>
    <n v="358.896792"/>
  </r>
  <r>
    <x v="0"/>
    <n v="-0.01"/>
    <x v="6"/>
    <n v="250"/>
    <n v="500"/>
    <x v="0"/>
    <n v="500"/>
    <n v="0.112"/>
    <n v="4.0000000000000001E-3"/>
    <n v="0"/>
    <n v="0"/>
    <n v="1.2E-2"/>
    <n v="0"/>
    <n v="0"/>
    <n v="0.26337500000000003"/>
    <n v="0.68400000000000005"/>
    <n v="2.4625000000000001E-2"/>
    <n v="7.6426055257738197E-3"/>
    <n v="1.8105473266537501E-2"/>
    <n v="0.36986200000000002"/>
    <n v="161.873312"/>
  </r>
  <r>
    <x v="0"/>
    <n v="-0.01"/>
    <x v="6"/>
    <n v="250"/>
    <n v="500"/>
    <x v="1"/>
    <n v="500"/>
    <n v="0.188"/>
    <n v="0"/>
    <n v="7.5999999999999998E-2"/>
    <n v="0"/>
    <n v="0"/>
    <n v="0.32800000000000001"/>
    <n v="0"/>
    <n v="0.16262499999999999"/>
    <n v="0.82687500000000003"/>
    <n v="1.75E-3"/>
    <n v="5.80254214353422E-3"/>
    <n v="1.8804874131163701E-2"/>
    <n v="0.23713000000000001"/>
    <n v="182.15106"/>
  </r>
  <r>
    <x v="0"/>
    <n v="-0.01"/>
    <x v="6"/>
    <n v="250"/>
    <n v="500"/>
    <x v="2"/>
    <n v="500"/>
    <n v="0.308"/>
    <n v="0"/>
    <n v="0.29199999999999998"/>
    <n v="0"/>
    <n v="4.0000000000000001E-3"/>
    <n v="0.41599999999999998"/>
    <n v="0"/>
    <n v="0.14050000000000001"/>
    <n v="0.859375"/>
    <n v="0"/>
    <n v="4.9350770216722399E-3"/>
    <n v="1.8624504211024299E-2"/>
    <n v="0.19216"/>
    <n v="211.88772800000001"/>
  </r>
  <r>
    <x v="0"/>
    <n v="-0.01"/>
    <x v="6"/>
    <n v="250"/>
    <n v="500"/>
    <x v="2"/>
    <n v="500"/>
    <n v="0.26400000000000001"/>
    <n v="0"/>
    <n v="0.36"/>
    <n v="0"/>
    <n v="0"/>
    <n v="0.52"/>
    <n v="0"/>
    <n v="8.4000000000000005E-2"/>
    <n v="0.90949999999999998"/>
    <n v="2.5000000000000001E-4"/>
    <n v="4.9078902114518602E-3"/>
    <n v="1.8671687841811498E-2"/>
    <n v="0.16466"/>
    <n v="135.61759599999999"/>
  </r>
  <r>
    <x v="0"/>
    <n v="-0.01"/>
    <x v="6"/>
    <n v="250"/>
    <n v="500"/>
    <x v="3"/>
    <n v="500"/>
    <n v="0.35199999999999998"/>
    <n v="0"/>
    <n v="0.436"/>
    <n v="0"/>
    <n v="0"/>
    <n v="0.61199999999999999"/>
    <n v="0"/>
    <n v="6.7500000000000004E-2"/>
    <n v="0.9325"/>
    <n v="0"/>
    <n v="4.4538160731802797E-3"/>
    <n v="1.88088538987311E-2"/>
    <n v="0.124236"/>
    <n v="150.59458000000001"/>
  </r>
  <r>
    <x v="0"/>
    <n v="-0.01"/>
    <x v="6"/>
    <n v="250"/>
    <n v="500"/>
    <x v="3"/>
    <n v="500"/>
    <n v="0.33600000000000002"/>
    <n v="0"/>
    <n v="0.48399999999999999"/>
    <n v="0"/>
    <n v="0"/>
    <n v="0.628"/>
    <n v="0"/>
    <n v="5.6125000000000001E-2"/>
    <n v="0.94374999999999998"/>
    <n v="0"/>
    <n v="4.6019591155854597E-3"/>
    <n v="1.8765332099441399E-2"/>
    <n v="0.11705699999999999"/>
    <n v="166.60272000000001"/>
  </r>
  <r>
    <x v="0"/>
    <n v="-0.01"/>
    <x v="6"/>
    <n v="250"/>
    <n v="500"/>
    <x v="4"/>
    <n v="500"/>
    <n v="0.4"/>
    <n v="0"/>
    <n v="0.51200000000000001"/>
    <n v="0"/>
    <n v="0"/>
    <n v="0.66"/>
    <n v="0"/>
    <n v="4.2000000000000003E-2"/>
    <n v="0.95799999999999996"/>
    <n v="0"/>
    <n v="4.4191613108625401E-3"/>
    <n v="1.8942814535324599E-2"/>
    <n v="0.105239"/>
    <n v="171.909032"/>
  </r>
  <r>
    <x v="0"/>
    <n v="-0.01"/>
    <x v="6"/>
    <n v="250"/>
    <n v="500"/>
    <x v="4"/>
    <n v="500"/>
    <n v="0.38400000000000001"/>
    <n v="0"/>
    <n v="0.55200000000000005"/>
    <n v="0"/>
    <n v="0"/>
    <n v="0.71599999999999997"/>
    <n v="0"/>
    <n v="3.9750000000000001E-2"/>
    <n v="0.96025000000000005"/>
    <n v="0"/>
    <n v="4.0981636519490496E-3"/>
    <n v="1.8542477368310301E-2"/>
    <n v="9.0062000000000003E-2"/>
    <n v="439.431736"/>
  </r>
  <r>
    <x v="1"/>
    <n v="-0.01"/>
    <x v="0"/>
    <n v="250"/>
    <n v="500"/>
    <x v="0"/>
    <n v="500"/>
    <n v="3.5999999999999997E-2"/>
    <n v="0"/>
    <n v="0"/>
    <n v="0"/>
    <n v="0"/>
    <n v="0"/>
    <n v="0"/>
    <n v="8.9624999999999996E-2"/>
    <n v="0.74350000000000005"/>
    <n v="9.7500000000000003E-2"/>
    <n v="8.7780249671482197E-3"/>
    <n v="1.8664379137092801E-2"/>
    <n v="0.31001899999999999"/>
    <n v="240.299104"/>
  </r>
  <r>
    <x v="1"/>
    <n v="-0.01"/>
    <x v="0"/>
    <n v="250"/>
    <n v="500"/>
    <x v="0"/>
    <n v="500"/>
    <n v="2.8000000000000001E-2"/>
    <n v="0"/>
    <n v="0"/>
    <n v="0"/>
    <n v="0"/>
    <n v="0"/>
    <n v="0"/>
    <n v="9.3625E-2"/>
    <n v="0.72712500000000002"/>
    <n v="0.10725"/>
    <n v="8.6222214028609592E-3"/>
    <n v="1.8407394443263499E-2"/>
    <n v="0.323743"/>
    <n v="239.68206799999999"/>
  </r>
  <r>
    <x v="1"/>
    <n v="-0.01"/>
    <x v="0"/>
    <n v="250"/>
    <n v="500"/>
    <x v="1"/>
    <n v="500"/>
    <n v="6.4000000000000001E-2"/>
    <n v="0"/>
    <n v="0.112"/>
    <n v="0"/>
    <n v="0"/>
    <n v="0.5"/>
    <n v="0"/>
    <n v="2.7625E-2"/>
    <n v="0.90049999999999997"/>
    <n v="2.2624999999999999E-2"/>
    <n v="7.3376420009742998E-3"/>
    <n v="1.9018279356176199E-2"/>
    <n v="0.15427399999999999"/>
    <n v="287.87066399999998"/>
  </r>
  <r>
    <x v="1"/>
    <n v="-0.01"/>
    <x v="0"/>
    <n v="250"/>
    <n v="500"/>
    <x v="1"/>
    <n v="500"/>
    <n v="6.8000000000000005E-2"/>
    <n v="0"/>
    <n v="0.17599999999999999"/>
    <n v="0"/>
    <n v="0"/>
    <n v="0.51200000000000001"/>
    <n v="0"/>
    <n v="2.4250000000000001E-2"/>
    <n v="0.90549999999999997"/>
    <n v="2.35E-2"/>
    <n v="7.0758658725050801E-3"/>
    <n v="1.8557476031437599E-2"/>
    <n v="0.146476"/>
    <n v="289.94293599999997"/>
  </r>
  <r>
    <x v="1"/>
    <n v="-0.01"/>
    <x v="0"/>
    <n v="250"/>
    <n v="500"/>
    <x v="2"/>
    <n v="500"/>
    <n v="6.4000000000000001E-2"/>
    <n v="0"/>
    <n v="0.62"/>
    <n v="0"/>
    <n v="0"/>
    <n v="0.78800000000000003"/>
    <n v="0"/>
    <n v="7.3749999999999996E-3"/>
    <n v="0.96437499999999998"/>
    <n v="7.3749999999999996E-3"/>
    <n v="6.5694712810592899E-3"/>
    <n v="1.88732393716761E-2"/>
    <n v="7.3109999999999994E-2"/>
    <n v="340.18351999999999"/>
  </r>
  <r>
    <x v="1"/>
    <n v="-0.01"/>
    <x v="0"/>
    <n v="250"/>
    <n v="500"/>
    <x v="3"/>
    <n v="500"/>
    <n v="3.2000000000000001E-2"/>
    <n v="0"/>
    <n v="0.88800000000000001"/>
    <n v="0"/>
    <n v="0"/>
    <n v="0.95199999999999996"/>
    <n v="0"/>
    <n v="2E-3"/>
    <n v="0.98862499999999998"/>
    <n v="2.2499999999999998E-3"/>
    <n v="5.9692790101737603E-3"/>
    <n v="1.8906755034900101E-2"/>
    <n v="2.4087000000000001E-2"/>
    <n v="384.17558000000099"/>
  </r>
  <r>
    <x v="1"/>
    <n v="-0.01"/>
    <x v="0"/>
    <n v="250"/>
    <n v="500"/>
    <x v="3"/>
    <n v="500"/>
    <n v="6.4000000000000001E-2"/>
    <n v="0"/>
    <n v="0.82399999999999995"/>
    <n v="0"/>
    <n v="0"/>
    <n v="0.93600000000000005"/>
    <n v="0"/>
    <n v="2.3749999999999999E-3"/>
    <n v="0.98662499999999997"/>
    <n v="1.5E-3"/>
    <n v="6.1337589830870298E-3"/>
    <n v="1.88822676510443E-2"/>
    <n v="3.6579E-2"/>
    <n v="407.14322800000002"/>
  </r>
  <r>
    <x v="1"/>
    <n v="-0.01"/>
    <x v="0"/>
    <n v="250"/>
    <n v="500"/>
    <x v="4"/>
    <n v="500"/>
    <n v="3.5999999999999997E-2"/>
    <n v="0"/>
    <n v="0.94399999999999995"/>
    <n v="0"/>
    <n v="0"/>
    <n v="0.97199999999999998"/>
    <n v="0"/>
    <n v="5.0000000000000001E-4"/>
    <n v="0.99624999999999997"/>
    <n v="5.0000000000000001E-4"/>
    <n v="5.8369951786220297E-3"/>
    <n v="1.89700470959248E-2"/>
    <n v="1.2171E-2"/>
    <n v="437.02043600000002"/>
  </r>
  <r>
    <x v="1"/>
    <n v="-0.01"/>
    <x v="0"/>
    <n v="250"/>
    <n v="500"/>
    <x v="4"/>
    <n v="500"/>
    <n v="6.8000000000000005E-2"/>
    <n v="0"/>
    <n v="0.90800000000000003"/>
    <n v="0"/>
    <n v="0"/>
    <n v="0.96799999999999997"/>
    <n v="0"/>
    <n v="7.5000000000000002E-4"/>
    <n v="0.99575000000000002"/>
    <n v="5.0000000000000001E-4"/>
    <n v="5.9616003999159199E-3"/>
    <n v="1.88440244856506E-2"/>
    <n v="1.6676E-2"/>
    <n v="422.24056400000001"/>
  </r>
  <r>
    <x v="1"/>
    <n v="-0.01"/>
    <x v="1"/>
    <n v="250"/>
    <n v="500"/>
    <x v="4"/>
    <n v="500"/>
    <n v="0.35599999999999998"/>
    <n v="0"/>
    <n v="0.52800000000000002"/>
    <n v="0"/>
    <n v="0"/>
    <n v="0.66400000000000003"/>
    <n v="0"/>
    <n v="0"/>
    <n v="0.95362499999999994"/>
    <n v="4.5749999999999999E-2"/>
    <n v="7.8595068110379994E-3"/>
    <n v="1.9146468271777801E-2"/>
    <n v="0.102752"/>
    <n v="419.54731199999998"/>
  </r>
  <r>
    <x v="1"/>
    <n v="-0.01"/>
    <x v="2"/>
    <n v="250"/>
    <n v="500"/>
    <x v="4"/>
    <n v="500"/>
    <n v="0.80400000000000005"/>
    <n v="0"/>
    <n v="7.5999999999999998E-2"/>
    <n v="4.3999999999999997E-2"/>
    <n v="0"/>
    <n v="0.156"/>
    <n v="8.4000000000000005E-2"/>
    <n v="0"/>
    <n v="0.56887500000000002"/>
    <n v="0.43112499999999998"/>
    <n v="9.8756004495393103E-3"/>
    <n v="1.9345393599384302E-2"/>
    <n v="0.44989299999999999"/>
    <n v="409.54875600000003"/>
  </r>
  <r>
    <x v="1"/>
    <n v="-0.01"/>
    <x v="3"/>
    <n v="250"/>
    <n v="500"/>
    <x v="4"/>
    <n v="500"/>
    <n v="0.99199999999999999"/>
    <n v="0"/>
    <n v="0"/>
    <n v="0.36399999999999999"/>
    <n v="0"/>
    <n v="0"/>
    <n v="0.52"/>
    <n v="0"/>
    <n v="8.9124999999999996E-2"/>
    <n v="0.91087499999999999"/>
    <n v="1.1598624580905799E-2"/>
    <n v="1.9623229927602799E-2"/>
    <n v="0.17349999999999999"/>
    <n v="371.75528800000001"/>
  </r>
  <r>
    <x v="1"/>
    <n v="-0.01"/>
    <x v="3"/>
    <n v="250"/>
    <n v="500"/>
    <x v="4"/>
    <n v="500"/>
    <n v="0.98"/>
    <n v="0"/>
    <n v="0"/>
    <n v="0.36399999999999999"/>
    <n v="0"/>
    <n v="0"/>
    <n v="0.53600000000000003"/>
    <n v="0"/>
    <n v="9.0624999999999997E-2"/>
    <n v="0.90937500000000004"/>
    <n v="1.15985492740102E-2"/>
    <n v="1.9759512924191099E-2"/>
    <n v="0.16367300000000001"/>
    <n v="381.29491200000001"/>
  </r>
  <r>
    <x v="1"/>
    <n v="-0.01"/>
    <x v="4"/>
    <n v="250"/>
    <n v="500"/>
    <x v="4"/>
    <n v="500"/>
    <n v="1"/>
    <n v="0"/>
    <n v="0"/>
    <n v="0.79600000000000004"/>
    <n v="0"/>
    <n v="0"/>
    <n v="0.90400000000000003"/>
    <n v="0"/>
    <n v="6.0000000000000001E-3"/>
    <n v="0.99399999999999999"/>
    <n v="1.3015432773737999E-2"/>
    <n v="1.9740656468345899E-2"/>
    <n v="3.5174999999999998E-2"/>
    <n v="348.60085600000002"/>
  </r>
  <r>
    <x v="1"/>
    <n v="-0.01"/>
    <x v="4"/>
    <n v="250"/>
    <n v="500"/>
    <x v="4"/>
    <n v="500"/>
    <n v="1"/>
    <n v="0"/>
    <n v="0"/>
    <n v="0.77200000000000002"/>
    <n v="0"/>
    <n v="0"/>
    <n v="0.876"/>
    <n v="0"/>
    <n v="7.0000000000000001E-3"/>
    <n v="0.99299999999999999"/>
    <n v="1.3075918617368299E-2"/>
    <n v="1.9910032339762799E-2"/>
    <n v="3.8684000000000003E-2"/>
    <n v="350.10550000000001"/>
  </r>
  <r>
    <x v="1"/>
    <n v="-0.01"/>
    <x v="5"/>
    <n v="250"/>
    <n v="500"/>
    <x v="4"/>
    <n v="500"/>
    <n v="1"/>
    <n v="0"/>
    <n v="0"/>
    <n v="0.96799999999999997"/>
    <n v="0"/>
    <n v="0"/>
    <n v="0.98399999999999999"/>
    <n v="0"/>
    <n v="1.25E-4"/>
    <n v="0.99987499999999996"/>
    <n v="1.4093347903008599E-2"/>
    <n v="1.95676510602543E-2"/>
    <n v="6.0419999999999996E-3"/>
    <n v="343.98834399999998"/>
  </r>
  <r>
    <x v="1"/>
    <n v="-0.01"/>
    <x v="5"/>
    <n v="250"/>
    <n v="500"/>
    <x v="4"/>
    <n v="500"/>
    <n v="1"/>
    <n v="0"/>
    <n v="0"/>
    <n v="0.98799999999999999"/>
    <n v="0"/>
    <n v="0"/>
    <n v="0.98799999999999999"/>
    <n v="0"/>
    <n v="2.5000000000000001E-4"/>
    <n v="0.99975000000000003"/>
    <n v="1.43284317041515E-2"/>
    <n v="2.0122611846863699E-2"/>
    <n v="3.7079999999999899E-3"/>
    <n v="333.886708"/>
  </r>
  <r>
    <x v="1"/>
    <n v="-0.01"/>
    <x v="6"/>
    <n v="250"/>
    <n v="500"/>
    <x v="0"/>
    <n v="500"/>
    <n v="0.128"/>
    <n v="0"/>
    <n v="0"/>
    <n v="0"/>
    <n v="4.0000000000000001E-3"/>
    <n v="0"/>
    <n v="0"/>
    <n v="0.262125"/>
    <n v="0.66974999999999996"/>
    <n v="2.4250000000000001E-2"/>
    <n v="8.0681412905362904E-3"/>
    <n v="1.8458525749050401E-2"/>
    <n v="0.38964500000000002"/>
    <n v="161.96372400000001"/>
  </r>
  <r>
    <x v="1"/>
    <n v="-0.01"/>
    <x v="6"/>
    <n v="250"/>
    <n v="500"/>
    <x v="0"/>
    <n v="500"/>
    <n v="0.11600000000000001"/>
    <n v="4.0000000000000001E-3"/>
    <n v="0"/>
    <n v="0"/>
    <n v="8.0000000000000002E-3"/>
    <n v="0"/>
    <n v="0"/>
    <n v="0.28412500000000002"/>
    <n v="0.68049999999999999"/>
    <n v="2.4625000000000001E-2"/>
    <n v="8.1473868977726006E-3"/>
    <n v="1.8704820090723499E-2"/>
    <n v="0.38781100000000002"/>
    <n v="242.77021999999999"/>
  </r>
  <r>
    <x v="1"/>
    <n v="-0.01"/>
    <x v="6"/>
    <n v="250"/>
    <n v="500"/>
    <x v="1"/>
    <n v="500"/>
    <n v="0.248"/>
    <n v="4.0000000000000001E-3"/>
    <n v="0.128"/>
    <n v="0"/>
    <n v="4.0000000000000001E-3"/>
    <n v="0.32"/>
    <n v="0"/>
    <n v="0.17674999999999999"/>
    <n v="0.82162500000000005"/>
    <n v="1.1249999999999999E-3"/>
    <n v="5.6553083403890498E-3"/>
    <n v="1.8433008200946399E-2"/>
    <n v="0.24929699999999999"/>
    <n v="297.34838000000002"/>
  </r>
  <r>
    <x v="1"/>
    <n v="-0.01"/>
    <x v="6"/>
    <n v="250"/>
    <n v="500"/>
    <x v="2"/>
    <n v="500"/>
    <n v="0.22800000000000001"/>
    <n v="0"/>
    <n v="0.36"/>
    <n v="0"/>
    <n v="4.0000000000000001E-3"/>
    <n v="0.52800000000000002"/>
    <n v="0"/>
    <n v="8.5125000000000006E-2"/>
    <n v="0.91474999999999995"/>
    <n v="0"/>
    <n v="4.7858146997747601E-3"/>
    <n v="1.8623413689366201E-2"/>
    <n v="0.16237599999999999"/>
    <n v="343.94946399999998"/>
  </r>
  <r>
    <x v="1"/>
    <n v="-0.01"/>
    <x v="6"/>
    <n v="250"/>
    <n v="500"/>
    <x v="2"/>
    <n v="500"/>
    <n v="0.26400000000000001"/>
    <n v="0"/>
    <n v="0.36"/>
    <n v="0"/>
    <n v="0"/>
    <n v="0.53200000000000003"/>
    <n v="0"/>
    <n v="9.2374999999999999E-2"/>
    <n v="0.90575000000000006"/>
    <n v="0"/>
    <n v="4.6137790666620302E-3"/>
    <n v="1.8401473516249399E-2"/>
    <n v="0.15485599999999999"/>
    <n v="341.64785599999999"/>
  </r>
  <r>
    <x v="1"/>
    <n v="-0.01"/>
    <x v="6"/>
    <n v="250"/>
    <n v="500"/>
    <x v="3"/>
    <n v="500"/>
    <n v="0.32"/>
    <n v="0"/>
    <n v="0.46"/>
    <n v="0"/>
    <n v="0"/>
    <n v="0.63200000000000001"/>
    <n v="0"/>
    <n v="5.7875000000000003E-2"/>
    <n v="0.94074999999999998"/>
    <n v="0"/>
    <n v="4.4798067394722103E-3"/>
    <n v="1.87346383409508E-2"/>
    <n v="0.12192"/>
    <n v="391.03766400000001"/>
  </r>
  <r>
    <x v="1"/>
    <n v="-0.01"/>
    <x v="6"/>
    <n v="250"/>
    <n v="500"/>
    <x v="3"/>
    <n v="500"/>
    <n v="0.38400000000000001"/>
    <n v="0"/>
    <n v="0.40799999999999997"/>
    <n v="0"/>
    <n v="0"/>
    <n v="0.55200000000000005"/>
    <n v="0"/>
    <n v="8.0875000000000002E-2"/>
    <n v="0.91912499999999997"/>
    <n v="0"/>
    <n v="4.4458155938451697E-3"/>
    <n v="1.8662608447370999E-2"/>
    <n v="0.15235599999999999"/>
    <n v="393.12224800000001"/>
  </r>
  <r>
    <x v="1"/>
    <n v="-0.01"/>
    <x v="6"/>
    <n v="250"/>
    <n v="500"/>
    <x v="4"/>
    <n v="500"/>
    <n v="0.42"/>
    <n v="0"/>
    <n v="0.5"/>
    <n v="0"/>
    <n v="0"/>
    <n v="0.66400000000000003"/>
    <n v="0"/>
    <n v="4.9750000000000003E-2"/>
    <n v="0.95025000000000004"/>
    <n v="0"/>
    <n v="4.2136926592627197E-3"/>
    <n v="1.8832211931611199E-2"/>
    <n v="0.113374"/>
    <n v="425.658812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51" firstHeaderRow="1" firstDataRow="2" firstDataCol="1"/>
  <pivotFields count="21">
    <pivotField axis="axisRow" showAll="0">
      <items count="3">
        <item x="0"/>
        <item x="1"/>
        <item t="default"/>
      </items>
    </pivotField>
    <pivotField showAll="0"/>
    <pivotField axis="axisRow"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3">
    <field x="0"/>
    <field x="2"/>
    <field x="5"/>
  </rowFields>
  <rowItems count="47">
    <i>
      <x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 v="4"/>
    </i>
    <i r="1">
      <x v="3"/>
    </i>
    <i r="2">
      <x v="4"/>
    </i>
    <i r="1">
      <x v="4"/>
    </i>
    <i r="2">
      <x v="4"/>
    </i>
    <i r="1">
      <x v="5"/>
    </i>
    <i r="2">
      <x v="4"/>
    </i>
    <i r="1">
      <x v="6"/>
    </i>
    <i r="2">
      <x v="4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1">
      <x v="2"/>
    </i>
    <i r="2">
      <x v="4"/>
    </i>
    <i r="1">
      <x v="3"/>
    </i>
    <i r="2">
      <x v="4"/>
    </i>
    <i r="1">
      <x v="4"/>
    </i>
    <i r="2">
      <x v="4"/>
    </i>
    <i r="1">
      <x v="5"/>
    </i>
    <i r="2">
      <x v="4"/>
    </i>
    <i r="1">
      <x v="6"/>
    </i>
    <i r="2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sign_rank_rejects_null" fld="7" subtotal="average" baseField="0" baseItem="0"/>
    <dataField name="Average of hier_left_95" fld="8" subtotal="average" baseField="0" baseItem="0"/>
    <dataField name="Average of hier_rope_95" fld="9" subtotal="average" baseField="0" baseItem="0"/>
    <dataField name="Average of hier_right95" fld="10" subtotal="average" baseField="0" baseItem="0"/>
    <dataField name="Average of rmse_ttest_hier" fld="17" subtotal="average" baseField="0" baseItem="0"/>
    <dataField name="Average of rmse_ttest_indep" fld="18" subtotal="average" baseField="0" baseItem="0"/>
  </dataFields>
  <formats count="1">
    <format dxfId="0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1"/>
  <sheetViews>
    <sheetView workbookViewId="0">
      <selection activeCell="H45" sqref="H45"/>
    </sheetView>
  </sheetViews>
  <sheetFormatPr baseColWidth="10" defaultRowHeight="15" x14ac:dyDescent="0"/>
  <cols>
    <col min="1" max="1" width="13.33203125" style="2" bestFit="1" customWidth="1"/>
    <col min="2" max="2" width="28.83203125" style="2" bestFit="1" customWidth="1"/>
    <col min="3" max="3" width="20.33203125" style="2" bestFit="1" customWidth="1"/>
    <col min="4" max="4" width="21.5" style="2" bestFit="1" customWidth="1"/>
    <col min="5" max="5" width="20.5" style="2" bestFit="1" customWidth="1"/>
    <col min="6" max="6" width="23.5" style="2" bestFit="1" customWidth="1"/>
    <col min="7" max="7" width="25" style="2" bestFit="1" customWidth="1"/>
    <col min="8" max="8" width="5.1640625" style="2" customWidth="1"/>
    <col min="9" max="16384" width="10.83203125" style="2"/>
  </cols>
  <sheetData>
    <row r="3" spans="1:8">
      <c r="B3" s="3" t="s">
        <v>24</v>
      </c>
    </row>
    <row r="4" spans="1:8">
      <c r="A4" s="3" t="s">
        <v>22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</row>
    <row r="5" spans="1:8">
      <c r="A5" s="4" t="s">
        <v>20</v>
      </c>
      <c r="B5" s="2">
        <v>0.40285714285714291</v>
      </c>
      <c r="C5" s="2">
        <v>1.4285714285714287E-4</v>
      </c>
      <c r="D5" s="2">
        <v>0.31885714285714289</v>
      </c>
      <c r="E5" s="2">
        <v>0.1542857142857143</v>
      </c>
      <c r="F5" s="2">
        <v>7.8780864426272624E-3</v>
      </c>
      <c r="G5" s="2">
        <v>1.9036858053662377E-2</v>
      </c>
    </row>
    <row r="6" spans="1:8">
      <c r="A6" s="5">
        <v>0</v>
      </c>
      <c r="B6" s="2">
        <v>0.29299999999999998</v>
      </c>
      <c r="C6" s="2">
        <v>5.0000000000000001E-4</v>
      </c>
      <c r="D6" s="2">
        <v>0.33900000000000002</v>
      </c>
      <c r="E6" s="2">
        <v>0</v>
      </c>
      <c r="F6" s="2">
        <v>5.1076518817511846E-3</v>
      </c>
      <c r="G6" s="2">
        <v>1.8658252169043051E-2</v>
      </c>
      <c r="H6">
        <f>(F6-G6)/G6</f>
        <v>-0.72625239301752098</v>
      </c>
    </row>
    <row r="7" spans="1:8">
      <c r="A7" s="6">
        <v>10</v>
      </c>
      <c r="B7" s="2">
        <v>0.112</v>
      </c>
      <c r="C7" s="2">
        <v>4.0000000000000001E-3</v>
      </c>
      <c r="D7" s="2">
        <v>0</v>
      </c>
      <c r="E7" s="2">
        <v>0</v>
      </c>
      <c r="F7" s="2">
        <v>7.6426055257738197E-3</v>
      </c>
      <c r="G7" s="2">
        <v>1.8105473266537501E-2</v>
      </c>
      <c r="H7">
        <f>(F7-G7)/G7</f>
        <v>-0.57788424454505316</v>
      </c>
    </row>
    <row r="8" spans="1:8">
      <c r="A8" s="6">
        <v>20</v>
      </c>
      <c r="B8" s="2">
        <v>0.188</v>
      </c>
      <c r="C8" s="2">
        <v>0</v>
      </c>
      <c r="D8" s="2">
        <v>7.5999999999999998E-2</v>
      </c>
      <c r="E8" s="2">
        <v>0</v>
      </c>
      <c r="F8" s="2">
        <v>5.80254214353422E-3</v>
      </c>
      <c r="G8" s="2">
        <v>1.8804874131163701E-2</v>
      </c>
      <c r="H8">
        <f t="shared" ref="H8" si="0">(F8-G8)/G8</f>
        <v>-0.69143414079447807</v>
      </c>
    </row>
    <row r="9" spans="1:8">
      <c r="A9" s="6">
        <v>30</v>
      </c>
      <c r="B9" s="2">
        <v>0.28600000000000003</v>
      </c>
      <c r="C9" s="2">
        <v>0</v>
      </c>
      <c r="D9" s="2">
        <v>0.32599999999999996</v>
      </c>
      <c r="E9" s="2">
        <v>0</v>
      </c>
      <c r="F9" s="2">
        <v>4.9214836165620505E-3</v>
      </c>
      <c r="G9" s="2">
        <v>1.8648096026417899E-2</v>
      </c>
      <c r="H9">
        <f>(F9-G9)/G9</f>
        <v>-0.73608653614878372</v>
      </c>
    </row>
    <row r="10" spans="1:8">
      <c r="A10" s="6">
        <v>40</v>
      </c>
      <c r="B10" s="2">
        <v>0.34399999999999997</v>
      </c>
      <c r="C10" s="2">
        <v>0</v>
      </c>
      <c r="D10" s="2">
        <v>0.45999999999999996</v>
      </c>
      <c r="E10" s="2">
        <v>0</v>
      </c>
      <c r="F10" s="2">
        <v>4.5278875943828697E-3</v>
      </c>
      <c r="G10" s="2">
        <v>1.878709299908625E-2</v>
      </c>
      <c r="H10">
        <f>(F10-G10)/G10</f>
        <v>-0.75898945118315564</v>
      </c>
    </row>
    <row r="11" spans="1:8">
      <c r="A11" s="6">
        <v>50</v>
      </c>
      <c r="B11" s="2">
        <v>0.39200000000000002</v>
      </c>
      <c r="C11" s="2">
        <v>0</v>
      </c>
      <c r="D11" s="2">
        <v>0.53200000000000003</v>
      </c>
      <c r="E11" s="2">
        <v>0</v>
      </c>
      <c r="F11" s="2">
        <v>4.2586624814057953E-3</v>
      </c>
      <c r="G11" s="2">
        <v>1.874264595181745E-2</v>
      </c>
      <c r="H11">
        <f t="shared" ref="H11" si="1">(F11-G11)/G11</f>
        <v>-0.77278221589663876</v>
      </c>
    </row>
    <row r="12" spans="1:8">
      <c r="A12" s="5">
        <v>0.01</v>
      </c>
      <c r="B12" s="2">
        <v>4.5199999999999997E-2</v>
      </c>
      <c r="C12" s="2">
        <v>0</v>
      </c>
      <c r="D12" s="2">
        <v>0.50600000000000001</v>
      </c>
      <c r="E12" s="2">
        <v>0</v>
      </c>
      <c r="F12" s="2">
        <v>6.9148669551447233E-3</v>
      </c>
      <c r="G12" s="2">
        <v>1.8819422990887312E-2</v>
      </c>
    </row>
    <row r="13" spans="1:8">
      <c r="A13" s="6">
        <v>10</v>
      </c>
      <c r="B13" s="2">
        <v>4.5999999999999999E-2</v>
      </c>
      <c r="C13" s="2">
        <v>0</v>
      </c>
      <c r="D13" s="2">
        <v>0</v>
      </c>
      <c r="E13" s="2">
        <v>0</v>
      </c>
      <c r="F13" s="2">
        <v>8.6197410052273795E-3</v>
      </c>
      <c r="G13" s="2">
        <v>1.8501526545371651E-2</v>
      </c>
      <c r="H13">
        <f>(F13-G13)/G13</f>
        <v>-0.53410649742392757</v>
      </c>
    </row>
    <row r="14" spans="1:8">
      <c r="A14" s="6">
        <v>20</v>
      </c>
      <c r="B14" s="2">
        <v>2.6000000000000002E-2</v>
      </c>
      <c r="C14" s="2">
        <v>0</v>
      </c>
      <c r="D14" s="2">
        <v>0.156</v>
      </c>
      <c r="E14" s="2">
        <v>0</v>
      </c>
      <c r="F14" s="2">
        <v>7.1049959772947549E-3</v>
      </c>
      <c r="G14" s="2">
        <v>1.8846014284385551E-2</v>
      </c>
      <c r="H14">
        <f t="shared" ref="H14:H26" si="2">(F14-G14)/G14</f>
        <v>-0.62299742162556659</v>
      </c>
    </row>
    <row r="15" spans="1:8">
      <c r="A15" s="6">
        <v>30</v>
      </c>
      <c r="B15" s="2">
        <v>5.2000000000000005E-2</v>
      </c>
      <c r="C15" s="2">
        <v>0</v>
      </c>
      <c r="D15" s="2">
        <v>0.61599999999999999</v>
      </c>
      <c r="E15" s="2">
        <v>0</v>
      </c>
      <c r="F15" s="2">
        <v>6.5939501263355951E-3</v>
      </c>
      <c r="G15" s="2">
        <v>1.8817403047842303E-2</v>
      </c>
      <c r="H15">
        <f t="shared" si="2"/>
        <v>-0.64958235153008048</v>
      </c>
    </row>
    <row r="16" spans="1:8">
      <c r="A16" s="6">
        <v>40</v>
      </c>
      <c r="B16" s="2">
        <v>5.6000000000000001E-2</v>
      </c>
      <c r="C16" s="2">
        <v>0</v>
      </c>
      <c r="D16" s="2">
        <v>0.82400000000000007</v>
      </c>
      <c r="E16" s="2">
        <v>0</v>
      </c>
      <c r="F16" s="2">
        <v>6.2783111774570551E-3</v>
      </c>
      <c r="G16" s="2">
        <v>1.8966884453133499E-2</v>
      </c>
      <c r="H16">
        <f t="shared" si="2"/>
        <v>-0.66898563688883439</v>
      </c>
    </row>
    <row r="17" spans="1:8">
      <c r="A17" s="6">
        <v>50</v>
      </c>
      <c r="B17" s="2">
        <v>4.5999999999999999E-2</v>
      </c>
      <c r="C17" s="2">
        <v>0</v>
      </c>
      <c r="D17" s="2">
        <v>0.93399999999999994</v>
      </c>
      <c r="E17" s="2">
        <v>0</v>
      </c>
      <c r="F17" s="2">
        <v>5.9773364894088344E-3</v>
      </c>
      <c r="G17" s="2">
        <v>1.8965286623703552E-2</v>
      </c>
      <c r="H17">
        <f t="shared" si="2"/>
        <v>-0.68482751629294503</v>
      </c>
    </row>
    <row r="18" spans="1:8">
      <c r="A18" s="5">
        <v>0.02</v>
      </c>
      <c r="B18" s="2">
        <v>0.35199999999999998</v>
      </c>
      <c r="C18" s="2">
        <v>0</v>
      </c>
      <c r="D18" s="2">
        <v>0.52</v>
      </c>
      <c r="E18" s="2">
        <v>0</v>
      </c>
      <c r="F18" s="2">
        <v>7.861414037066361E-3</v>
      </c>
      <c r="G18" s="2">
        <v>1.9095458251990452E-2</v>
      </c>
      <c r="H18">
        <f t="shared" si="2"/>
        <v>-0.5883097470966997</v>
      </c>
    </row>
    <row r="19" spans="1:8">
      <c r="A19" s="6">
        <v>50</v>
      </c>
      <c r="B19" s="2">
        <v>0.35199999999999998</v>
      </c>
      <c r="C19" s="2">
        <v>0</v>
      </c>
      <c r="D19" s="2">
        <v>0.52</v>
      </c>
      <c r="E19" s="2">
        <v>0</v>
      </c>
      <c r="F19" s="2">
        <v>7.861414037066361E-3</v>
      </c>
      <c r="G19" s="2">
        <v>1.9095458251990452E-2</v>
      </c>
      <c r="H19">
        <f t="shared" si="2"/>
        <v>-0.5883097470966997</v>
      </c>
    </row>
    <row r="20" spans="1:8">
      <c r="A20" s="5">
        <v>0.03</v>
      </c>
      <c r="B20" s="2">
        <v>0.89</v>
      </c>
      <c r="C20" s="2">
        <v>0</v>
      </c>
      <c r="D20" s="2">
        <v>5.7999999999999996E-2</v>
      </c>
      <c r="E20" s="2">
        <v>1.8000000000000002E-2</v>
      </c>
      <c r="F20" s="2">
        <v>9.7065793777359188E-3</v>
      </c>
      <c r="G20" s="2">
        <v>1.9328383942710449E-2</v>
      </c>
      <c r="H20">
        <f t="shared" si="2"/>
        <v>-0.49780698652787886</v>
      </c>
    </row>
    <row r="21" spans="1:8">
      <c r="A21" s="6">
        <v>50</v>
      </c>
      <c r="B21" s="2">
        <v>0.89</v>
      </c>
      <c r="C21" s="2">
        <v>0</v>
      </c>
      <c r="D21" s="2">
        <v>5.7999999999999996E-2</v>
      </c>
      <c r="E21" s="2">
        <v>1.8000000000000002E-2</v>
      </c>
      <c r="F21" s="2">
        <v>9.7065793777359188E-3</v>
      </c>
      <c r="G21" s="2">
        <v>1.9328383942710449E-2</v>
      </c>
      <c r="H21">
        <f t="shared" si="2"/>
        <v>-0.49780698652787886</v>
      </c>
    </row>
    <row r="22" spans="1:8">
      <c r="A22" s="5">
        <v>0.04</v>
      </c>
      <c r="B22" s="2">
        <v>1</v>
      </c>
      <c r="C22" s="2">
        <v>0</v>
      </c>
      <c r="D22" s="2">
        <v>0</v>
      </c>
      <c r="E22" s="2">
        <v>0.35599999999999998</v>
      </c>
      <c r="F22" s="2">
        <v>1.1300980653113749E-2</v>
      </c>
      <c r="G22" s="2">
        <v>1.9561281892513847E-2</v>
      </c>
      <c r="H22">
        <f t="shared" si="2"/>
        <v>-0.42227811473650589</v>
      </c>
    </row>
    <row r="23" spans="1:8">
      <c r="A23" s="6">
        <v>50</v>
      </c>
      <c r="B23" s="2">
        <v>1</v>
      </c>
      <c r="C23" s="2">
        <v>0</v>
      </c>
      <c r="D23" s="2">
        <v>0</v>
      </c>
      <c r="E23" s="2">
        <v>0.35599999999999998</v>
      </c>
      <c r="F23" s="2">
        <v>1.1300980653113749E-2</v>
      </c>
      <c r="G23" s="2">
        <v>1.9561281892513847E-2</v>
      </c>
      <c r="H23">
        <f t="shared" si="2"/>
        <v>-0.42227811473650589</v>
      </c>
    </row>
    <row r="24" spans="1:8">
      <c r="A24" s="5">
        <v>0.05</v>
      </c>
      <c r="B24" s="2">
        <v>1</v>
      </c>
      <c r="C24" s="2">
        <v>0</v>
      </c>
      <c r="D24" s="2">
        <v>0</v>
      </c>
      <c r="E24" s="2">
        <v>0.80600000000000005</v>
      </c>
      <c r="F24" s="2">
        <v>1.2606743286491199E-2</v>
      </c>
      <c r="G24" s="2">
        <v>1.9755788027917297E-2</v>
      </c>
      <c r="H24">
        <f t="shared" si="2"/>
        <v>-0.36187089734530664</v>
      </c>
    </row>
    <row r="25" spans="1:8">
      <c r="A25" s="6">
        <v>50</v>
      </c>
      <c r="B25" s="2">
        <v>1</v>
      </c>
      <c r="C25" s="2">
        <v>0</v>
      </c>
      <c r="D25" s="2">
        <v>0</v>
      </c>
      <c r="E25" s="2">
        <v>0.80600000000000005</v>
      </c>
      <c r="F25" s="2">
        <v>1.2606743286491199E-2</v>
      </c>
      <c r="G25" s="2">
        <v>1.9755788027917297E-2</v>
      </c>
      <c r="H25">
        <f t="shared" si="2"/>
        <v>-0.36187089734530664</v>
      </c>
    </row>
    <row r="26" spans="1:8">
      <c r="A26" s="5">
        <v>0.06</v>
      </c>
      <c r="B26" s="2">
        <v>1</v>
      </c>
      <c r="C26" s="2">
        <v>0</v>
      </c>
      <c r="D26" s="2">
        <v>0</v>
      </c>
      <c r="E26" s="2">
        <v>0.98</v>
      </c>
      <c r="F26" s="2">
        <v>1.38125505396461E-2</v>
      </c>
      <c r="G26" s="2">
        <v>2.0044977005532399E-2</v>
      </c>
      <c r="H26">
        <f t="shared" si="2"/>
        <v>-0.31092210603016179</v>
      </c>
    </row>
    <row r="27" spans="1:8">
      <c r="A27" s="6">
        <v>50</v>
      </c>
      <c r="B27" s="2">
        <v>1</v>
      </c>
      <c r="C27" s="2">
        <v>0</v>
      </c>
      <c r="D27" s="2">
        <v>0</v>
      </c>
      <c r="E27" s="2">
        <v>0.98</v>
      </c>
      <c r="F27" s="2">
        <v>1.38125505396461E-2</v>
      </c>
      <c r="G27" s="2">
        <v>2.0044977005532399E-2</v>
      </c>
    </row>
    <row r="28" spans="1:8">
      <c r="A28" s="4" t="s">
        <v>21</v>
      </c>
      <c r="B28" s="2">
        <v>0.38800000000000007</v>
      </c>
      <c r="C28" s="2">
        <v>3.2000000000000003E-4</v>
      </c>
      <c r="D28" s="2">
        <v>0.29168000000000005</v>
      </c>
      <c r="E28" s="2">
        <v>0.17183999999999996</v>
      </c>
      <c r="F28" s="2">
        <v>8.0856006599128432E-3</v>
      </c>
      <c r="G28" s="2">
        <v>1.9007604760464702E-2</v>
      </c>
    </row>
    <row r="29" spans="1:8">
      <c r="A29" s="5">
        <v>0</v>
      </c>
      <c r="B29" s="2">
        <v>0.26350000000000001</v>
      </c>
      <c r="C29" s="2">
        <v>1E-3</v>
      </c>
      <c r="D29" s="2">
        <v>0.27700000000000002</v>
      </c>
      <c r="E29" s="2">
        <v>0</v>
      </c>
      <c r="F29" s="2">
        <v>5.5512181609643531E-3</v>
      </c>
      <c r="G29" s="2">
        <v>1.8606337495783613E-2</v>
      </c>
    </row>
    <row r="30" spans="1:8">
      <c r="A30" s="6">
        <v>10</v>
      </c>
      <c r="B30" s="2">
        <v>0.122</v>
      </c>
      <c r="C30" s="2">
        <v>2E-3</v>
      </c>
      <c r="D30" s="2">
        <v>0</v>
      </c>
      <c r="E30" s="2">
        <v>0</v>
      </c>
      <c r="F30" s="2">
        <v>8.1077640941544446E-3</v>
      </c>
      <c r="G30" s="2">
        <v>1.8581672919886952E-2</v>
      </c>
      <c r="H30">
        <f>(F30-G30)/G30</f>
        <v>-0.56366877572809138</v>
      </c>
    </row>
    <row r="31" spans="1:8">
      <c r="A31" s="6">
        <v>20</v>
      </c>
      <c r="B31" s="2">
        <v>0.248</v>
      </c>
      <c r="C31" s="2">
        <v>4.0000000000000001E-3</v>
      </c>
      <c r="D31" s="2">
        <v>0.128</v>
      </c>
      <c r="E31" s="2">
        <v>0</v>
      </c>
      <c r="F31" s="2">
        <v>5.6553083403890498E-3</v>
      </c>
      <c r="G31" s="2">
        <v>1.8433008200946399E-2</v>
      </c>
      <c r="H31">
        <f t="shared" ref="H31:H50" si="3">(F31-G31)/G31</f>
        <v>-0.69319666769861843</v>
      </c>
    </row>
    <row r="32" spans="1:8">
      <c r="A32" s="6">
        <v>30</v>
      </c>
      <c r="B32" s="2">
        <v>0.246</v>
      </c>
      <c r="C32" s="2">
        <v>0</v>
      </c>
      <c r="D32" s="2">
        <v>0.36</v>
      </c>
      <c r="E32" s="2">
        <v>0</v>
      </c>
      <c r="F32" s="2">
        <v>4.6997968832183951E-3</v>
      </c>
      <c r="G32" s="2">
        <v>1.85124436028078E-2</v>
      </c>
      <c r="H32">
        <f t="shared" si="3"/>
        <v>-0.74612768664934259</v>
      </c>
    </row>
    <row r="33" spans="1:8">
      <c r="A33" s="6">
        <v>40</v>
      </c>
      <c r="B33" s="2">
        <v>0.35199999999999998</v>
      </c>
      <c r="C33" s="2">
        <v>0</v>
      </c>
      <c r="D33" s="2">
        <v>0.434</v>
      </c>
      <c r="E33" s="2">
        <v>0</v>
      </c>
      <c r="F33" s="2">
        <v>4.46281116665869E-3</v>
      </c>
      <c r="G33" s="2">
        <v>1.8698623394160899E-2</v>
      </c>
      <c r="H33">
        <f t="shared" si="3"/>
        <v>-0.7613294266329621</v>
      </c>
    </row>
    <row r="34" spans="1:8">
      <c r="A34" s="6">
        <v>50</v>
      </c>
      <c r="B34" s="2">
        <v>0.42</v>
      </c>
      <c r="C34" s="2">
        <v>0</v>
      </c>
      <c r="D34" s="2">
        <v>0.5</v>
      </c>
      <c r="E34" s="2">
        <v>0</v>
      </c>
      <c r="F34" s="2">
        <v>4.2136926592627197E-3</v>
      </c>
      <c r="G34" s="2">
        <v>1.8832211931611199E-2</v>
      </c>
      <c r="H34">
        <f t="shared" si="3"/>
        <v>-0.77625078378659607</v>
      </c>
    </row>
    <row r="35" spans="1:8">
      <c r="A35" s="5">
        <v>0.01</v>
      </c>
      <c r="B35" s="2">
        <v>5.1111111111111114E-2</v>
      </c>
      <c r="C35" s="2">
        <v>0</v>
      </c>
      <c r="D35" s="2">
        <v>0.49688888888888882</v>
      </c>
      <c r="E35" s="2">
        <v>0</v>
      </c>
      <c r="F35" s="2">
        <v>6.9205398995940649E-3</v>
      </c>
      <c r="G35" s="2">
        <v>1.8791540289685112E-2</v>
      </c>
      <c r="H35">
        <f t="shared" si="3"/>
        <v>-0.63172045543319144</v>
      </c>
    </row>
    <row r="36" spans="1:8">
      <c r="A36" s="6">
        <v>10</v>
      </c>
      <c r="B36" s="2">
        <v>3.2000000000000001E-2</v>
      </c>
      <c r="C36" s="2">
        <v>0</v>
      </c>
      <c r="D36" s="2">
        <v>0</v>
      </c>
      <c r="E36" s="2">
        <v>0</v>
      </c>
      <c r="F36" s="2">
        <v>8.7001231850045886E-3</v>
      </c>
      <c r="G36" s="2">
        <v>1.853588679017815E-2</v>
      </c>
    </row>
    <row r="37" spans="1:8">
      <c r="A37" s="6">
        <v>20</v>
      </c>
      <c r="B37" s="2">
        <v>6.6000000000000003E-2</v>
      </c>
      <c r="C37" s="2">
        <v>0</v>
      </c>
      <c r="D37" s="2">
        <v>0.14399999999999999</v>
      </c>
      <c r="E37" s="2">
        <v>0</v>
      </c>
      <c r="F37" s="2">
        <v>7.2067539367396899E-3</v>
      </c>
      <c r="G37" s="2">
        <v>1.8787877693806899E-2</v>
      </c>
      <c r="H37">
        <f t="shared" si="3"/>
        <v>-0.61641468748142469</v>
      </c>
    </row>
    <row r="38" spans="1:8">
      <c r="A38" s="6">
        <v>30</v>
      </c>
      <c r="B38" s="2">
        <v>6.4000000000000001E-2</v>
      </c>
      <c r="C38" s="2">
        <v>0</v>
      </c>
      <c r="D38" s="2">
        <v>0.62</v>
      </c>
      <c r="E38" s="2">
        <v>0</v>
      </c>
      <c r="F38" s="2">
        <v>6.5694712810592899E-3</v>
      </c>
      <c r="G38" s="2">
        <v>1.88732393716761E-2</v>
      </c>
      <c r="H38">
        <f t="shared" si="3"/>
        <v>-0.65191607271625107</v>
      </c>
    </row>
    <row r="39" spans="1:8">
      <c r="A39" s="6">
        <v>40</v>
      </c>
      <c r="B39" s="2">
        <v>4.8000000000000001E-2</v>
      </c>
      <c r="C39" s="2">
        <v>0</v>
      </c>
      <c r="D39" s="2">
        <v>0.85599999999999998</v>
      </c>
      <c r="E39" s="2">
        <v>0</v>
      </c>
      <c r="F39" s="2">
        <v>6.0515189966303951E-3</v>
      </c>
      <c r="G39" s="2">
        <v>1.8894511342972202E-2</v>
      </c>
      <c r="H39">
        <f t="shared" si="3"/>
        <v>-0.67972079897788662</v>
      </c>
    </row>
    <row r="40" spans="1:8">
      <c r="A40" s="6">
        <v>50</v>
      </c>
      <c r="B40" s="2">
        <v>5.2000000000000005E-2</v>
      </c>
      <c r="C40" s="2">
        <v>0</v>
      </c>
      <c r="D40" s="2">
        <v>0.92599999999999993</v>
      </c>
      <c r="E40" s="2">
        <v>0</v>
      </c>
      <c r="F40" s="2">
        <v>5.8992977892689744E-3</v>
      </c>
      <c r="G40" s="2">
        <v>1.8907035790787702E-2</v>
      </c>
      <c r="H40">
        <f t="shared" si="3"/>
        <v>-0.68798399418361711</v>
      </c>
    </row>
    <row r="41" spans="1:8">
      <c r="A41" s="5">
        <v>0.02</v>
      </c>
      <c r="B41" s="2">
        <v>0.35599999999999998</v>
      </c>
      <c r="C41" s="2">
        <v>0</v>
      </c>
      <c r="D41" s="2">
        <v>0.52800000000000002</v>
      </c>
      <c r="E41" s="2">
        <v>0</v>
      </c>
      <c r="F41" s="2">
        <v>7.8595068110379994E-3</v>
      </c>
      <c r="G41" s="2">
        <v>1.9146468271777801E-2</v>
      </c>
      <c r="H41">
        <f t="shared" si="3"/>
        <v>-0.58950618466680682</v>
      </c>
    </row>
    <row r="42" spans="1:8">
      <c r="A42" s="6">
        <v>50</v>
      </c>
      <c r="B42" s="2">
        <v>0.35599999999999998</v>
      </c>
      <c r="C42" s="2">
        <v>0</v>
      </c>
      <c r="D42" s="2">
        <v>0.52800000000000002</v>
      </c>
      <c r="E42" s="2">
        <v>0</v>
      </c>
      <c r="F42" s="2">
        <v>7.8595068110379994E-3</v>
      </c>
      <c r="G42" s="2">
        <v>1.9146468271777801E-2</v>
      </c>
      <c r="H42">
        <f t="shared" si="3"/>
        <v>-0.58950618466680682</v>
      </c>
    </row>
    <row r="43" spans="1:8">
      <c r="A43" s="5">
        <v>0.03</v>
      </c>
      <c r="B43" s="2">
        <v>0.80400000000000005</v>
      </c>
      <c r="C43" s="2">
        <v>0</v>
      </c>
      <c r="D43" s="2">
        <v>7.5999999999999998E-2</v>
      </c>
      <c r="E43" s="2">
        <v>4.3999999999999997E-2</v>
      </c>
      <c r="F43" s="2">
        <v>9.8756004495393103E-3</v>
      </c>
      <c r="G43" s="2">
        <v>1.9345393599384302E-2</v>
      </c>
      <c r="H43">
        <f t="shared" si="3"/>
        <v>-0.48951152641042067</v>
      </c>
    </row>
    <row r="44" spans="1:8">
      <c r="A44" s="6">
        <v>50</v>
      </c>
      <c r="B44" s="2">
        <v>0.80400000000000005</v>
      </c>
      <c r="C44" s="2">
        <v>0</v>
      </c>
      <c r="D44" s="2">
        <v>7.5999999999999998E-2</v>
      </c>
      <c r="E44" s="2">
        <v>4.3999999999999997E-2</v>
      </c>
      <c r="F44" s="2">
        <v>9.8756004495393103E-3</v>
      </c>
      <c r="G44" s="2">
        <v>1.9345393599384302E-2</v>
      </c>
      <c r="H44">
        <f t="shared" si="3"/>
        <v>-0.48951152641042067</v>
      </c>
    </row>
    <row r="45" spans="1:8">
      <c r="A45" s="5">
        <v>0.04</v>
      </c>
      <c r="B45" s="2">
        <v>0.98599999999999999</v>
      </c>
      <c r="C45" s="2">
        <v>0</v>
      </c>
      <c r="D45" s="2">
        <v>0</v>
      </c>
      <c r="E45" s="2">
        <v>0.36399999999999999</v>
      </c>
      <c r="F45" s="2">
        <v>1.1598586927458E-2</v>
      </c>
      <c r="G45" s="2">
        <v>1.9691371425896949E-2</v>
      </c>
      <c r="H45">
        <f t="shared" si="3"/>
        <v>-0.41098125282405612</v>
      </c>
    </row>
    <row r="46" spans="1:8">
      <c r="A46" s="6">
        <v>50</v>
      </c>
      <c r="B46" s="2">
        <v>0.98599999999999999</v>
      </c>
      <c r="C46" s="2">
        <v>0</v>
      </c>
      <c r="D46" s="2">
        <v>0</v>
      </c>
      <c r="E46" s="2">
        <v>0.36399999999999999</v>
      </c>
      <c r="F46" s="2">
        <v>1.1598586927458E-2</v>
      </c>
      <c r="G46" s="2">
        <v>1.9691371425896949E-2</v>
      </c>
      <c r="H46">
        <f t="shared" si="3"/>
        <v>-0.41098125282405612</v>
      </c>
    </row>
    <row r="47" spans="1:8">
      <c r="A47" s="5">
        <v>0.05</v>
      </c>
      <c r="B47" s="2">
        <v>1</v>
      </c>
      <c r="C47" s="2">
        <v>0</v>
      </c>
      <c r="D47" s="2">
        <v>0</v>
      </c>
      <c r="E47" s="2">
        <v>0.78400000000000003</v>
      </c>
      <c r="F47" s="2">
        <v>1.3045675695553149E-2</v>
      </c>
      <c r="G47" s="2">
        <v>1.9825344404054347E-2</v>
      </c>
      <c r="H47">
        <f t="shared" si="3"/>
        <v>-0.34196978223060448</v>
      </c>
    </row>
    <row r="48" spans="1:8">
      <c r="A48" s="6">
        <v>50</v>
      </c>
      <c r="B48" s="2">
        <v>1</v>
      </c>
      <c r="C48" s="2">
        <v>0</v>
      </c>
      <c r="D48" s="2">
        <v>0</v>
      </c>
      <c r="E48" s="2">
        <v>0.78400000000000003</v>
      </c>
      <c r="F48" s="2">
        <v>1.3045675695553149E-2</v>
      </c>
      <c r="G48" s="2">
        <v>1.9825344404054347E-2</v>
      </c>
      <c r="H48">
        <f t="shared" si="3"/>
        <v>-0.34196978223060448</v>
      </c>
    </row>
    <row r="49" spans="1:8">
      <c r="A49" s="5">
        <v>0.06</v>
      </c>
      <c r="B49" s="2">
        <v>1</v>
      </c>
      <c r="C49" s="2">
        <v>0</v>
      </c>
      <c r="D49" s="2">
        <v>0</v>
      </c>
      <c r="E49" s="2">
        <v>0.97799999999999998</v>
      </c>
      <c r="F49" s="2">
        <v>1.4210889803580051E-2</v>
      </c>
      <c r="G49" s="2">
        <v>1.9845131453558998E-2</v>
      </c>
      <c r="H49">
        <f t="shared" si="3"/>
        <v>-0.28391052299976127</v>
      </c>
    </row>
    <row r="50" spans="1:8">
      <c r="A50" s="6">
        <v>50</v>
      </c>
      <c r="B50" s="2">
        <v>1</v>
      </c>
      <c r="C50" s="2">
        <v>0</v>
      </c>
      <c r="D50" s="2">
        <v>0</v>
      </c>
      <c r="E50" s="2">
        <v>0.97799999999999998</v>
      </c>
      <c r="F50" s="2">
        <v>1.4210889803580051E-2</v>
      </c>
      <c r="G50" s="2">
        <v>1.9845131453558998E-2</v>
      </c>
      <c r="H50">
        <f t="shared" si="3"/>
        <v>-0.28391052299976127</v>
      </c>
    </row>
    <row r="51" spans="1:8">
      <c r="A51" s="4" t="s">
        <v>23</v>
      </c>
      <c r="B51" s="2">
        <v>0.39584905660377362</v>
      </c>
      <c r="C51" s="2">
        <v>2.2641509433962264E-4</v>
      </c>
      <c r="D51" s="2">
        <v>0.30603773584905658</v>
      </c>
      <c r="E51" s="2">
        <v>0.16256603773584904</v>
      </c>
      <c r="F51" s="2">
        <v>7.9759705073846159E-3</v>
      </c>
      <c r="G51" s="2">
        <v>1.9023059330455921E-2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D50" sqref="D50"/>
    </sheetView>
  </sheetViews>
  <sheetFormatPr baseColWidth="10" defaultRowHeight="15" x14ac:dyDescent="0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t="s">
        <v>20</v>
      </c>
      <c r="B2">
        <v>-0.01</v>
      </c>
      <c r="C2">
        <v>0.01</v>
      </c>
      <c r="D2">
        <v>250</v>
      </c>
      <c r="E2">
        <v>500</v>
      </c>
      <c r="F2">
        <v>10</v>
      </c>
      <c r="G2">
        <v>500</v>
      </c>
      <c r="H2">
        <v>4.8000000000000001E-2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9.0499999999999997E-2</v>
      </c>
      <c r="P2">
        <v>0.73275000000000001</v>
      </c>
      <c r="Q2">
        <v>9.8625000000000004E-2</v>
      </c>
      <c r="R2">
        <v>8.5299626104166793E-3</v>
      </c>
      <c r="S2">
        <v>1.8290138928014801E-2</v>
      </c>
      <c r="T2">
        <v>0.31903100000000001</v>
      </c>
      <c r="U2">
        <v>239.89980800000001</v>
      </c>
    </row>
    <row r="3" spans="1:21">
      <c r="A3" t="s">
        <v>20</v>
      </c>
      <c r="B3">
        <v>-0.01</v>
      </c>
      <c r="C3">
        <v>0.01</v>
      </c>
      <c r="D3">
        <v>250</v>
      </c>
      <c r="E3">
        <v>500</v>
      </c>
      <c r="F3">
        <v>10</v>
      </c>
      <c r="G3">
        <v>500</v>
      </c>
      <c r="H3">
        <v>4.3999999999999997E-2</v>
      </c>
      <c r="I3">
        <v>0</v>
      </c>
      <c r="J3">
        <v>0</v>
      </c>
      <c r="K3">
        <v>0</v>
      </c>
      <c r="L3">
        <v>4.0000000000000001E-3</v>
      </c>
      <c r="M3">
        <v>0</v>
      </c>
      <c r="N3">
        <v>0</v>
      </c>
      <c r="O3">
        <v>9.5875000000000002E-2</v>
      </c>
      <c r="P3">
        <v>0.73250000000000004</v>
      </c>
      <c r="Q3">
        <v>0.10212499999999999</v>
      </c>
      <c r="R3">
        <v>8.7095194000380797E-3</v>
      </c>
      <c r="S3">
        <v>1.8712914162728501E-2</v>
      </c>
      <c r="T3">
        <v>0.315359</v>
      </c>
      <c r="U3">
        <v>242.58227600000001</v>
      </c>
    </row>
    <row r="4" spans="1:21">
      <c r="A4" t="s">
        <v>20</v>
      </c>
      <c r="B4">
        <v>-0.01</v>
      </c>
      <c r="C4">
        <v>0.01</v>
      </c>
      <c r="D4">
        <v>250</v>
      </c>
      <c r="E4">
        <v>500</v>
      </c>
      <c r="F4">
        <v>20</v>
      </c>
      <c r="G4">
        <v>500</v>
      </c>
      <c r="H4">
        <v>2.4E-2</v>
      </c>
      <c r="I4">
        <v>0</v>
      </c>
      <c r="J4">
        <v>0.184</v>
      </c>
      <c r="K4">
        <v>0</v>
      </c>
      <c r="L4">
        <v>0</v>
      </c>
      <c r="M4">
        <v>0.57199999999999995</v>
      </c>
      <c r="N4">
        <v>0</v>
      </c>
      <c r="O4">
        <v>2.7375E-2</v>
      </c>
      <c r="P4">
        <v>0.91287499999999999</v>
      </c>
      <c r="Q4">
        <v>2.3875E-2</v>
      </c>
      <c r="R4">
        <v>7.07779565822164E-3</v>
      </c>
      <c r="S4">
        <v>1.8775401469752501E-2</v>
      </c>
      <c r="T4">
        <v>0.12901499999999999</v>
      </c>
      <c r="U4">
        <v>286.84661599999998</v>
      </c>
    </row>
    <row r="5" spans="1:21">
      <c r="A5" t="s">
        <v>20</v>
      </c>
      <c r="B5">
        <v>-0.01</v>
      </c>
      <c r="C5">
        <v>0.01</v>
      </c>
      <c r="D5">
        <v>250</v>
      </c>
      <c r="E5">
        <v>500</v>
      </c>
      <c r="F5">
        <v>20</v>
      </c>
      <c r="G5">
        <v>500</v>
      </c>
      <c r="H5">
        <v>2.8000000000000001E-2</v>
      </c>
      <c r="I5">
        <v>0</v>
      </c>
      <c r="J5">
        <v>0.128</v>
      </c>
      <c r="K5">
        <v>0</v>
      </c>
      <c r="L5">
        <v>0</v>
      </c>
      <c r="M5">
        <v>0.5</v>
      </c>
      <c r="N5">
        <v>0</v>
      </c>
      <c r="O5">
        <v>2.5125000000000001E-2</v>
      </c>
      <c r="P5">
        <v>0.90087499999999998</v>
      </c>
      <c r="Q5">
        <v>2.7E-2</v>
      </c>
      <c r="R5">
        <v>7.1321962963678699E-3</v>
      </c>
      <c r="S5">
        <v>1.8916627099018601E-2</v>
      </c>
      <c r="T5">
        <v>0.13922699999999999</v>
      </c>
      <c r="U5">
        <v>284.25572</v>
      </c>
    </row>
    <row r="6" spans="1:21">
      <c r="A6" t="s">
        <v>20</v>
      </c>
      <c r="B6">
        <v>-0.01</v>
      </c>
      <c r="C6">
        <v>0.01</v>
      </c>
      <c r="D6">
        <v>250</v>
      </c>
      <c r="E6">
        <v>500</v>
      </c>
      <c r="F6">
        <v>30</v>
      </c>
      <c r="G6">
        <v>500</v>
      </c>
      <c r="H6">
        <v>6.4000000000000001E-2</v>
      </c>
      <c r="I6">
        <v>0</v>
      </c>
      <c r="J6">
        <v>0.59599999999999997</v>
      </c>
      <c r="K6">
        <v>0</v>
      </c>
      <c r="L6">
        <v>0</v>
      </c>
      <c r="M6">
        <v>0.78400000000000003</v>
      </c>
      <c r="N6">
        <v>0</v>
      </c>
      <c r="O6">
        <v>8.8749999999999992E-3</v>
      </c>
      <c r="P6">
        <v>0.96074999999999999</v>
      </c>
      <c r="Q6">
        <v>5.2500000000000003E-3</v>
      </c>
      <c r="R6">
        <v>6.5043610615518601E-3</v>
      </c>
      <c r="S6">
        <v>1.8673870428895002E-2</v>
      </c>
      <c r="T6">
        <v>7.0705000000000004E-2</v>
      </c>
      <c r="U6">
        <v>339.16220800000002</v>
      </c>
    </row>
    <row r="7" spans="1:21">
      <c r="A7" t="s">
        <v>20</v>
      </c>
      <c r="B7">
        <v>-0.01</v>
      </c>
      <c r="C7">
        <v>0.01</v>
      </c>
      <c r="D7">
        <v>250</v>
      </c>
      <c r="E7">
        <v>500</v>
      </c>
      <c r="F7">
        <v>30</v>
      </c>
      <c r="G7">
        <v>500</v>
      </c>
      <c r="H7">
        <v>0.04</v>
      </c>
      <c r="I7">
        <v>0</v>
      </c>
      <c r="J7">
        <v>0.63600000000000001</v>
      </c>
      <c r="K7">
        <v>0</v>
      </c>
      <c r="L7">
        <v>0</v>
      </c>
      <c r="M7">
        <v>0.81200000000000006</v>
      </c>
      <c r="N7">
        <v>0</v>
      </c>
      <c r="O7">
        <v>8.1250000000000003E-3</v>
      </c>
      <c r="P7">
        <v>0.96699999999999997</v>
      </c>
      <c r="Q7">
        <v>7.8750000000000001E-3</v>
      </c>
      <c r="R7">
        <v>6.6835391911193301E-3</v>
      </c>
      <c r="S7">
        <v>1.8960935666789601E-2</v>
      </c>
      <c r="T7">
        <v>6.6878999999999994E-2</v>
      </c>
      <c r="U7">
        <v>339.601764</v>
      </c>
    </row>
    <row r="8" spans="1:21">
      <c r="A8" t="s">
        <v>20</v>
      </c>
      <c r="B8">
        <v>-0.01</v>
      </c>
      <c r="C8">
        <v>0.01</v>
      </c>
      <c r="D8">
        <v>250</v>
      </c>
      <c r="E8">
        <v>500</v>
      </c>
      <c r="F8">
        <v>40</v>
      </c>
      <c r="G8">
        <v>500</v>
      </c>
      <c r="H8">
        <v>4.3999999999999997E-2</v>
      </c>
      <c r="I8">
        <v>0</v>
      </c>
      <c r="J8">
        <v>0.84799999999999998</v>
      </c>
      <c r="K8">
        <v>0</v>
      </c>
      <c r="L8">
        <v>0</v>
      </c>
      <c r="M8">
        <v>0.94</v>
      </c>
      <c r="N8">
        <v>0</v>
      </c>
      <c r="O8">
        <v>2.2499999999999998E-3</v>
      </c>
      <c r="P8">
        <v>0.988375</v>
      </c>
      <c r="Q8">
        <v>2.7499999999999998E-3</v>
      </c>
      <c r="R8">
        <v>6.2781783670323903E-3</v>
      </c>
      <c r="S8">
        <v>1.90164537536964E-2</v>
      </c>
      <c r="T8">
        <v>2.9162E-2</v>
      </c>
      <c r="U8">
        <v>375.21064000000001</v>
      </c>
    </row>
    <row r="9" spans="1:21">
      <c r="A9" t="s">
        <v>20</v>
      </c>
      <c r="B9">
        <v>-0.01</v>
      </c>
      <c r="C9">
        <v>0.01</v>
      </c>
      <c r="D9">
        <v>250</v>
      </c>
      <c r="E9">
        <v>500</v>
      </c>
      <c r="F9">
        <v>40</v>
      </c>
      <c r="G9">
        <v>500</v>
      </c>
      <c r="H9">
        <v>6.8000000000000005E-2</v>
      </c>
      <c r="I9">
        <v>0</v>
      </c>
      <c r="J9">
        <v>0.8</v>
      </c>
      <c r="K9">
        <v>0</v>
      </c>
      <c r="L9">
        <v>0</v>
      </c>
      <c r="M9">
        <v>0.91200000000000003</v>
      </c>
      <c r="N9">
        <v>0</v>
      </c>
      <c r="O9">
        <v>2E-3</v>
      </c>
      <c r="P9">
        <v>0.98699999999999999</v>
      </c>
      <c r="Q9">
        <v>2E-3</v>
      </c>
      <c r="R9">
        <v>6.2784439878817199E-3</v>
      </c>
      <c r="S9">
        <v>1.8917315152570599E-2</v>
      </c>
      <c r="T9">
        <v>3.6693999999999997E-2</v>
      </c>
      <c r="U9">
        <v>380.713572</v>
      </c>
    </row>
    <row r="10" spans="1:21">
      <c r="A10" t="s">
        <v>20</v>
      </c>
      <c r="B10">
        <v>-0.01</v>
      </c>
      <c r="C10">
        <v>0.01</v>
      </c>
      <c r="D10">
        <v>250</v>
      </c>
      <c r="E10">
        <v>500</v>
      </c>
      <c r="F10">
        <v>50</v>
      </c>
      <c r="G10">
        <v>500</v>
      </c>
      <c r="H10">
        <v>5.6000000000000001E-2</v>
      </c>
      <c r="I10">
        <v>0</v>
      </c>
      <c r="J10">
        <v>0.94399999999999995</v>
      </c>
      <c r="K10">
        <v>0</v>
      </c>
      <c r="L10">
        <v>0</v>
      </c>
      <c r="M10">
        <v>0.97599999999999998</v>
      </c>
      <c r="N10">
        <v>0</v>
      </c>
      <c r="O10">
        <v>7.5000000000000002E-4</v>
      </c>
      <c r="P10">
        <v>0.99662499999999998</v>
      </c>
      <c r="Q10" s="1">
        <v>5.0000000000000001E-4</v>
      </c>
      <c r="R10">
        <v>5.9992494972112001E-3</v>
      </c>
      <c r="S10">
        <v>1.8855679096591201E-2</v>
      </c>
      <c r="T10">
        <v>1.4661E-2</v>
      </c>
      <c r="U10">
        <v>442.65975600000002</v>
      </c>
    </row>
    <row r="11" spans="1:21">
      <c r="A11" t="s">
        <v>20</v>
      </c>
      <c r="B11">
        <v>-0.01</v>
      </c>
      <c r="C11">
        <v>0.01</v>
      </c>
      <c r="D11">
        <v>250</v>
      </c>
      <c r="E11">
        <v>500</v>
      </c>
      <c r="F11">
        <v>50</v>
      </c>
      <c r="G11">
        <v>500</v>
      </c>
      <c r="H11">
        <v>3.5999999999999997E-2</v>
      </c>
      <c r="I11">
        <v>0</v>
      </c>
      <c r="J11">
        <v>0.92400000000000004</v>
      </c>
      <c r="K11">
        <v>0</v>
      </c>
      <c r="L11">
        <v>0</v>
      </c>
      <c r="M11">
        <v>0.97599999999999998</v>
      </c>
      <c r="N11">
        <v>0</v>
      </c>
      <c r="O11">
        <v>7.5000000000000002E-4</v>
      </c>
      <c r="P11">
        <v>0.99537500000000001</v>
      </c>
      <c r="Q11">
        <v>2.5000000000000001E-4</v>
      </c>
      <c r="R11">
        <v>5.9554234816064696E-3</v>
      </c>
      <c r="S11">
        <v>1.90748941508159E-2</v>
      </c>
      <c r="T11">
        <v>1.5311E-2</v>
      </c>
      <c r="U11">
        <v>421.85845599999999</v>
      </c>
    </row>
    <row r="12" spans="1:21">
      <c r="A12" t="s">
        <v>20</v>
      </c>
      <c r="B12">
        <v>-0.01</v>
      </c>
      <c r="C12">
        <v>0.02</v>
      </c>
      <c r="D12">
        <v>250</v>
      </c>
      <c r="E12">
        <v>500</v>
      </c>
      <c r="F12">
        <v>50</v>
      </c>
      <c r="G12">
        <v>500</v>
      </c>
      <c r="H12">
        <v>0.35599999999999998</v>
      </c>
      <c r="I12">
        <v>0</v>
      </c>
      <c r="J12">
        <v>0.50800000000000001</v>
      </c>
      <c r="K12">
        <v>0</v>
      </c>
      <c r="L12">
        <v>0</v>
      </c>
      <c r="M12">
        <v>0.66400000000000003</v>
      </c>
      <c r="N12">
        <v>0</v>
      </c>
      <c r="O12">
        <v>0</v>
      </c>
      <c r="P12">
        <v>0.95137499999999997</v>
      </c>
      <c r="Q12">
        <v>4.8625000000000002E-2</v>
      </c>
      <c r="R12">
        <v>7.93699385043895E-3</v>
      </c>
      <c r="S12">
        <v>1.9049331070597302E-2</v>
      </c>
      <c r="T12">
        <v>0.108901</v>
      </c>
      <c r="U12">
        <v>407.12356399999999</v>
      </c>
    </row>
    <row r="13" spans="1:21">
      <c r="A13" t="s">
        <v>20</v>
      </c>
      <c r="B13">
        <v>-0.01</v>
      </c>
      <c r="C13">
        <v>0.02</v>
      </c>
      <c r="D13">
        <v>250</v>
      </c>
      <c r="E13">
        <v>500</v>
      </c>
      <c r="F13">
        <v>50</v>
      </c>
      <c r="G13">
        <v>500</v>
      </c>
      <c r="H13">
        <v>0.34799999999999998</v>
      </c>
      <c r="I13">
        <v>0</v>
      </c>
      <c r="J13">
        <v>0.53200000000000003</v>
      </c>
      <c r="K13">
        <v>0</v>
      </c>
      <c r="L13">
        <v>0</v>
      </c>
      <c r="M13">
        <v>0.69199999999999995</v>
      </c>
      <c r="N13">
        <v>4.0000000000000001E-3</v>
      </c>
      <c r="O13">
        <v>0</v>
      </c>
      <c r="P13">
        <v>0.95474999999999999</v>
      </c>
      <c r="Q13">
        <v>4.5249999999999999E-2</v>
      </c>
      <c r="R13">
        <v>7.7858342236937703E-3</v>
      </c>
      <c r="S13">
        <v>1.9141585433383599E-2</v>
      </c>
      <c r="T13">
        <v>0.104974</v>
      </c>
      <c r="U13">
        <v>427.87404400000003</v>
      </c>
    </row>
    <row r="14" spans="1:21">
      <c r="A14" t="s">
        <v>20</v>
      </c>
      <c r="B14">
        <v>-0.01</v>
      </c>
      <c r="C14">
        <v>0.03</v>
      </c>
      <c r="D14">
        <v>250</v>
      </c>
      <c r="E14">
        <v>500</v>
      </c>
      <c r="F14">
        <v>50</v>
      </c>
      <c r="G14">
        <v>500</v>
      </c>
      <c r="H14">
        <v>0.88800000000000001</v>
      </c>
      <c r="I14">
        <v>0</v>
      </c>
      <c r="J14">
        <v>6.4000000000000001E-2</v>
      </c>
      <c r="K14">
        <v>2.4E-2</v>
      </c>
      <c r="L14">
        <v>0</v>
      </c>
      <c r="M14">
        <v>0.12</v>
      </c>
      <c r="N14">
        <v>5.6000000000000001E-2</v>
      </c>
      <c r="O14">
        <v>0</v>
      </c>
      <c r="P14">
        <v>0.51400000000000001</v>
      </c>
      <c r="Q14">
        <v>0.48599999999999999</v>
      </c>
      <c r="R14">
        <v>9.7614893477226197E-3</v>
      </c>
      <c r="S14">
        <v>1.9354805245931399E-2</v>
      </c>
      <c r="T14">
        <v>0.48073300000000002</v>
      </c>
      <c r="U14">
        <v>402.93946799999998</v>
      </c>
    </row>
    <row r="15" spans="1:21">
      <c r="A15" t="s">
        <v>20</v>
      </c>
      <c r="B15">
        <v>-0.01</v>
      </c>
      <c r="C15">
        <v>0.03</v>
      </c>
      <c r="D15">
        <v>250</v>
      </c>
      <c r="E15">
        <v>500</v>
      </c>
      <c r="F15">
        <v>50</v>
      </c>
      <c r="G15">
        <v>500</v>
      </c>
      <c r="H15">
        <v>0.89200000000000002</v>
      </c>
      <c r="I15">
        <v>0</v>
      </c>
      <c r="J15">
        <v>5.1999999999999998E-2</v>
      </c>
      <c r="K15">
        <v>1.2E-2</v>
      </c>
      <c r="L15">
        <v>0</v>
      </c>
      <c r="M15">
        <v>0.12</v>
      </c>
      <c r="N15">
        <v>4.8000000000000001E-2</v>
      </c>
      <c r="O15">
        <v>0</v>
      </c>
      <c r="P15">
        <v>0.53149999999999997</v>
      </c>
      <c r="Q15">
        <v>0.46850000000000003</v>
      </c>
      <c r="R15">
        <v>9.6516694077492197E-3</v>
      </c>
      <c r="S15">
        <v>1.9301962639489498E-2</v>
      </c>
      <c r="T15">
        <v>0.45590399999999998</v>
      </c>
      <c r="U15">
        <v>408.05439200000001</v>
      </c>
    </row>
    <row r="16" spans="1:21">
      <c r="A16" t="s">
        <v>20</v>
      </c>
      <c r="B16">
        <v>-0.01</v>
      </c>
      <c r="C16">
        <v>0.04</v>
      </c>
      <c r="D16">
        <v>250</v>
      </c>
      <c r="E16">
        <v>500</v>
      </c>
      <c r="F16">
        <v>50</v>
      </c>
      <c r="G16">
        <v>500</v>
      </c>
      <c r="H16">
        <v>1</v>
      </c>
      <c r="I16">
        <v>0</v>
      </c>
      <c r="J16">
        <v>0</v>
      </c>
      <c r="K16">
        <v>0.36399999999999999</v>
      </c>
      <c r="L16">
        <v>0</v>
      </c>
      <c r="M16">
        <v>0</v>
      </c>
      <c r="N16">
        <v>0.50800000000000001</v>
      </c>
      <c r="O16">
        <v>0</v>
      </c>
      <c r="P16">
        <v>9.6125000000000002E-2</v>
      </c>
      <c r="Q16">
        <v>0.90387499999999998</v>
      </c>
      <c r="R16">
        <v>1.1304661366618601E-2</v>
      </c>
      <c r="S16">
        <v>1.9624305529947698E-2</v>
      </c>
      <c r="T16">
        <v>0.178088</v>
      </c>
      <c r="U16">
        <v>377.76019600000001</v>
      </c>
    </row>
    <row r="17" spans="1:21">
      <c r="A17" t="s">
        <v>20</v>
      </c>
      <c r="B17">
        <v>-0.01</v>
      </c>
      <c r="C17">
        <v>0.04</v>
      </c>
      <c r="D17">
        <v>250</v>
      </c>
      <c r="E17">
        <v>500</v>
      </c>
      <c r="F17">
        <v>50</v>
      </c>
      <c r="G17">
        <v>500</v>
      </c>
      <c r="H17">
        <v>1</v>
      </c>
      <c r="I17">
        <v>0</v>
      </c>
      <c r="J17">
        <v>0</v>
      </c>
      <c r="K17">
        <v>0.34799999999999998</v>
      </c>
      <c r="L17">
        <v>0</v>
      </c>
      <c r="M17">
        <v>0</v>
      </c>
      <c r="N17">
        <v>0.48</v>
      </c>
      <c r="O17">
        <v>0</v>
      </c>
      <c r="P17">
        <v>0.1045</v>
      </c>
      <c r="Q17">
        <v>0.89549999999999996</v>
      </c>
      <c r="R17">
        <v>1.12972999396089E-2</v>
      </c>
      <c r="S17">
        <v>1.949825825508E-2</v>
      </c>
      <c r="T17">
        <v>0.18803300000000001</v>
      </c>
      <c r="U17">
        <v>375.627972</v>
      </c>
    </row>
    <row r="18" spans="1:21">
      <c r="A18" t="s">
        <v>20</v>
      </c>
      <c r="B18">
        <v>-0.01</v>
      </c>
      <c r="C18">
        <v>0.05</v>
      </c>
      <c r="D18">
        <v>250</v>
      </c>
      <c r="E18">
        <v>500</v>
      </c>
      <c r="F18">
        <v>50</v>
      </c>
      <c r="G18">
        <v>500</v>
      </c>
      <c r="H18">
        <v>1</v>
      </c>
      <c r="I18">
        <v>0</v>
      </c>
      <c r="J18">
        <v>0</v>
      </c>
      <c r="K18">
        <v>0.81200000000000006</v>
      </c>
      <c r="L18">
        <v>0</v>
      </c>
      <c r="M18">
        <v>0</v>
      </c>
      <c r="N18">
        <v>0.9</v>
      </c>
      <c r="O18">
        <v>0</v>
      </c>
      <c r="P18">
        <v>7.2500000000000004E-3</v>
      </c>
      <c r="Q18">
        <v>0.99275000000000002</v>
      </c>
      <c r="R18">
        <v>1.27210572532009E-2</v>
      </c>
      <c r="S18">
        <v>1.9840303078960599E-2</v>
      </c>
      <c r="T18">
        <v>3.5374999999999997E-2</v>
      </c>
      <c r="U18">
        <v>362.74900400000001</v>
      </c>
    </row>
    <row r="19" spans="1:21">
      <c r="A19" t="s">
        <v>20</v>
      </c>
      <c r="B19">
        <v>-0.01</v>
      </c>
      <c r="C19">
        <v>0.05</v>
      </c>
      <c r="D19">
        <v>250</v>
      </c>
      <c r="E19">
        <v>500</v>
      </c>
      <c r="F19">
        <v>50</v>
      </c>
      <c r="G19">
        <v>500</v>
      </c>
      <c r="H19">
        <v>1</v>
      </c>
      <c r="I19">
        <v>0</v>
      </c>
      <c r="J19">
        <v>0</v>
      </c>
      <c r="K19">
        <v>0.8</v>
      </c>
      <c r="L19">
        <v>0</v>
      </c>
      <c r="M19">
        <v>0</v>
      </c>
      <c r="N19">
        <v>0.89200000000000002</v>
      </c>
      <c r="O19">
        <v>0</v>
      </c>
      <c r="P19">
        <v>6.7499999999999999E-3</v>
      </c>
      <c r="Q19">
        <v>0.99324999999999997</v>
      </c>
      <c r="R19">
        <v>1.2492429319781499E-2</v>
      </c>
      <c r="S19">
        <v>1.9671272976873998E-2</v>
      </c>
      <c r="T19">
        <v>3.7844000000000003E-2</v>
      </c>
      <c r="U19">
        <v>356.72200800000002</v>
      </c>
    </row>
    <row r="20" spans="1:21">
      <c r="A20" t="s">
        <v>20</v>
      </c>
      <c r="B20">
        <v>-0.01</v>
      </c>
      <c r="C20">
        <v>0.06</v>
      </c>
      <c r="D20">
        <v>250</v>
      </c>
      <c r="E20">
        <v>500</v>
      </c>
      <c r="F20">
        <v>50</v>
      </c>
      <c r="G20">
        <v>500</v>
      </c>
      <c r="H20">
        <v>1</v>
      </c>
      <c r="I20">
        <v>0</v>
      </c>
      <c r="J20">
        <v>0</v>
      </c>
      <c r="K20">
        <v>0.98799999999999999</v>
      </c>
      <c r="L20">
        <v>0</v>
      </c>
      <c r="M20">
        <v>0</v>
      </c>
      <c r="N20">
        <v>0.996</v>
      </c>
      <c r="O20">
        <v>0</v>
      </c>
      <c r="P20">
        <v>2.5000000000000001E-4</v>
      </c>
      <c r="Q20">
        <v>0.99975000000000003</v>
      </c>
      <c r="R20">
        <v>1.37440199477747E-2</v>
      </c>
      <c r="S20">
        <v>1.9759994877638E-2</v>
      </c>
      <c r="T20">
        <v>4.4419999999999902E-3</v>
      </c>
      <c r="U20">
        <v>353.93381199999999</v>
      </c>
    </row>
    <row r="21" spans="1:21">
      <c r="A21" t="s">
        <v>20</v>
      </c>
      <c r="B21">
        <v>-0.01</v>
      </c>
      <c r="C21">
        <v>0.06</v>
      </c>
      <c r="D21">
        <v>250</v>
      </c>
      <c r="E21">
        <v>500</v>
      </c>
      <c r="F21">
        <v>50</v>
      </c>
      <c r="G21">
        <v>500</v>
      </c>
      <c r="H21">
        <v>1</v>
      </c>
      <c r="I21">
        <v>0</v>
      </c>
      <c r="J21">
        <v>0</v>
      </c>
      <c r="K21">
        <v>0.97199999999999998</v>
      </c>
      <c r="L21">
        <v>0</v>
      </c>
      <c r="M21">
        <v>0</v>
      </c>
      <c r="N21">
        <v>0.99199999999999999</v>
      </c>
      <c r="O21">
        <v>0</v>
      </c>
      <c r="P21">
        <v>2.5000000000000001E-4</v>
      </c>
      <c r="Q21">
        <v>0.99975000000000003</v>
      </c>
      <c r="R21">
        <v>1.38810811315175E-2</v>
      </c>
      <c r="S21">
        <v>2.0329959133426799E-2</v>
      </c>
      <c r="T21">
        <v>5.1559999999999896E-3</v>
      </c>
      <c r="U21">
        <v>358.896792</v>
      </c>
    </row>
    <row r="22" spans="1:21">
      <c r="A22" t="s">
        <v>20</v>
      </c>
      <c r="B22">
        <v>-0.01</v>
      </c>
      <c r="C22">
        <v>0</v>
      </c>
      <c r="D22">
        <v>250</v>
      </c>
      <c r="E22">
        <v>500</v>
      </c>
      <c r="F22">
        <v>10</v>
      </c>
      <c r="G22">
        <v>500</v>
      </c>
      <c r="H22">
        <v>0.112</v>
      </c>
      <c r="I22">
        <v>4.0000000000000001E-3</v>
      </c>
      <c r="J22">
        <v>0</v>
      </c>
      <c r="K22">
        <v>0</v>
      </c>
      <c r="L22">
        <v>1.2E-2</v>
      </c>
      <c r="M22">
        <v>0</v>
      </c>
      <c r="N22">
        <v>0</v>
      </c>
      <c r="O22">
        <v>0.26337500000000003</v>
      </c>
      <c r="P22">
        <v>0.68400000000000005</v>
      </c>
      <c r="Q22">
        <v>2.4625000000000001E-2</v>
      </c>
      <c r="R22">
        <v>7.6426055257738197E-3</v>
      </c>
      <c r="S22">
        <v>1.8105473266537501E-2</v>
      </c>
      <c r="T22">
        <v>0.36986200000000002</v>
      </c>
      <c r="U22">
        <v>161.873312</v>
      </c>
    </row>
    <row r="23" spans="1:21">
      <c r="A23" t="s">
        <v>20</v>
      </c>
      <c r="B23">
        <v>-0.01</v>
      </c>
      <c r="C23">
        <v>0</v>
      </c>
      <c r="D23">
        <v>250</v>
      </c>
      <c r="E23">
        <v>500</v>
      </c>
      <c r="F23">
        <v>20</v>
      </c>
      <c r="G23">
        <v>500</v>
      </c>
      <c r="H23">
        <v>0.188</v>
      </c>
      <c r="I23">
        <v>0</v>
      </c>
      <c r="J23">
        <v>7.5999999999999998E-2</v>
      </c>
      <c r="K23">
        <v>0</v>
      </c>
      <c r="L23">
        <v>0</v>
      </c>
      <c r="M23">
        <v>0.32800000000000001</v>
      </c>
      <c r="N23">
        <v>0</v>
      </c>
      <c r="O23">
        <v>0.16262499999999999</v>
      </c>
      <c r="P23">
        <v>0.82687500000000003</v>
      </c>
      <c r="Q23">
        <v>1.75E-3</v>
      </c>
      <c r="R23">
        <v>5.80254214353422E-3</v>
      </c>
      <c r="S23">
        <v>1.8804874131163701E-2</v>
      </c>
      <c r="T23">
        <v>0.23713000000000001</v>
      </c>
      <c r="U23">
        <v>182.15106</v>
      </c>
    </row>
    <row r="24" spans="1:21">
      <c r="A24" t="s">
        <v>20</v>
      </c>
      <c r="B24">
        <v>-0.01</v>
      </c>
      <c r="C24">
        <v>0</v>
      </c>
      <c r="D24">
        <v>250</v>
      </c>
      <c r="E24">
        <v>500</v>
      </c>
      <c r="F24">
        <v>30</v>
      </c>
      <c r="G24">
        <v>500</v>
      </c>
      <c r="H24">
        <v>0.308</v>
      </c>
      <c r="I24">
        <v>0</v>
      </c>
      <c r="J24">
        <v>0.29199999999999998</v>
      </c>
      <c r="K24">
        <v>0</v>
      </c>
      <c r="L24">
        <v>4.0000000000000001E-3</v>
      </c>
      <c r="M24">
        <v>0.41599999999999998</v>
      </c>
      <c r="N24">
        <v>0</v>
      </c>
      <c r="O24">
        <v>0.14050000000000001</v>
      </c>
      <c r="P24">
        <v>0.859375</v>
      </c>
      <c r="Q24">
        <v>0</v>
      </c>
      <c r="R24">
        <v>4.9350770216722399E-3</v>
      </c>
      <c r="S24">
        <v>1.8624504211024299E-2</v>
      </c>
      <c r="T24">
        <v>0.19216</v>
      </c>
      <c r="U24">
        <v>211.88772800000001</v>
      </c>
    </row>
    <row r="25" spans="1:21">
      <c r="A25" t="s">
        <v>20</v>
      </c>
      <c r="B25">
        <v>-0.01</v>
      </c>
      <c r="C25">
        <v>0</v>
      </c>
      <c r="D25">
        <v>250</v>
      </c>
      <c r="E25">
        <v>500</v>
      </c>
      <c r="F25">
        <v>30</v>
      </c>
      <c r="G25">
        <v>500</v>
      </c>
      <c r="H25">
        <v>0.26400000000000001</v>
      </c>
      <c r="I25">
        <v>0</v>
      </c>
      <c r="J25">
        <v>0.36</v>
      </c>
      <c r="K25">
        <v>0</v>
      </c>
      <c r="L25">
        <v>0</v>
      </c>
      <c r="M25">
        <v>0.52</v>
      </c>
      <c r="N25">
        <v>0</v>
      </c>
      <c r="O25">
        <v>8.4000000000000005E-2</v>
      </c>
      <c r="P25">
        <v>0.90949999999999998</v>
      </c>
      <c r="Q25">
        <v>2.5000000000000001E-4</v>
      </c>
      <c r="R25">
        <v>4.9078902114518602E-3</v>
      </c>
      <c r="S25">
        <v>1.8671687841811498E-2</v>
      </c>
      <c r="T25">
        <v>0.16466</v>
      </c>
      <c r="U25">
        <v>135.61759599999999</v>
      </c>
    </row>
    <row r="26" spans="1:21">
      <c r="A26" t="s">
        <v>20</v>
      </c>
      <c r="B26">
        <v>-0.01</v>
      </c>
      <c r="C26">
        <v>0</v>
      </c>
      <c r="D26">
        <v>250</v>
      </c>
      <c r="E26">
        <v>500</v>
      </c>
      <c r="F26">
        <v>40</v>
      </c>
      <c r="G26">
        <v>500</v>
      </c>
      <c r="H26">
        <v>0.35199999999999998</v>
      </c>
      <c r="I26">
        <v>0</v>
      </c>
      <c r="J26">
        <v>0.436</v>
      </c>
      <c r="K26">
        <v>0</v>
      </c>
      <c r="L26">
        <v>0</v>
      </c>
      <c r="M26">
        <v>0.61199999999999999</v>
      </c>
      <c r="N26">
        <v>0</v>
      </c>
      <c r="O26">
        <v>6.7500000000000004E-2</v>
      </c>
      <c r="P26">
        <v>0.9325</v>
      </c>
      <c r="Q26">
        <v>0</v>
      </c>
      <c r="R26">
        <v>4.4538160731802797E-3</v>
      </c>
      <c r="S26">
        <v>1.88088538987311E-2</v>
      </c>
      <c r="T26">
        <v>0.124236</v>
      </c>
      <c r="U26">
        <v>150.59458000000001</v>
      </c>
    </row>
    <row r="27" spans="1:21">
      <c r="A27" t="s">
        <v>20</v>
      </c>
      <c r="B27">
        <v>-0.01</v>
      </c>
      <c r="C27">
        <v>0</v>
      </c>
      <c r="D27">
        <v>250</v>
      </c>
      <c r="E27">
        <v>500</v>
      </c>
      <c r="F27">
        <v>40</v>
      </c>
      <c r="G27">
        <v>500</v>
      </c>
      <c r="H27">
        <v>0.33600000000000002</v>
      </c>
      <c r="I27">
        <v>0</v>
      </c>
      <c r="J27">
        <v>0.48399999999999999</v>
      </c>
      <c r="K27">
        <v>0</v>
      </c>
      <c r="L27">
        <v>0</v>
      </c>
      <c r="M27">
        <v>0.628</v>
      </c>
      <c r="N27">
        <v>0</v>
      </c>
      <c r="O27">
        <v>5.6125000000000001E-2</v>
      </c>
      <c r="P27">
        <v>0.94374999999999998</v>
      </c>
      <c r="Q27">
        <v>0</v>
      </c>
      <c r="R27">
        <v>4.6019591155854597E-3</v>
      </c>
      <c r="S27">
        <v>1.8765332099441399E-2</v>
      </c>
      <c r="T27">
        <v>0.11705699999999999</v>
      </c>
      <c r="U27">
        <v>166.60272000000001</v>
      </c>
    </row>
    <row r="28" spans="1:21">
      <c r="A28" t="s">
        <v>20</v>
      </c>
      <c r="B28">
        <v>-0.01</v>
      </c>
      <c r="C28">
        <v>0</v>
      </c>
      <c r="D28">
        <v>250</v>
      </c>
      <c r="E28">
        <v>500</v>
      </c>
      <c r="F28">
        <v>50</v>
      </c>
      <c r="G28">
        <v>500</v>
      </c>
      <c r="H28">
        <v>0.4</v>
      </c>
      <c r="I28">
        <v>0</v>
      </c>
      <c r="J28">
        <v>0.51200000000000001</v>
      </c>
      <c r="K28">
        <v>0</v>
      </c>
      <c r="L28">
        <v>0</v>
      </c>
      <c r="M28">
        <v>0.66</v>
      </c>
      <c r="N28">
        <v>0</v>
      </c>
      <c r="O28">
        <v>4.2000000000000003E-2</v>
      </c>
      <c r="P28">
        <v>0.95799999999999996</v>
      </c>
      <c r="Q28">
        <v>0</v>
      </c>
      <c r="R28">
        <v>4.4191613108625401E-3</v>
      </c>
      <c r="S28">
        <v>1.8942814535324599E-2</v>
      </c>
      <c r="T28">
        <v>0.105239</v>
      </c>
      <c r="U28">
        <v>171.909032</v>
      </c>
    </row>
    <row r="29" spans="1:21">
      <c r="A29" t="s">
        <v>20</v>
      </c>
      <c r="B29">
        <v>-0.01</v>
      </c>
      <c r="C29">
        <v>0</v>
      </c>
      <c r="D29">
        <v>250</v>
      </c>
      <c r="E29">
        <v>500</v>
      </c>
      <c r="F29">
        <v>50</v>
      </c>
      <c r="G29">
        <v>500</v>
      </c>
      <c r="H29">
        <v>0.38400000000000001</v>
      </c>
      <c r="I29">
        <v>0</v>
      </c>
      <c r="J29">
        <v>0.55200000000000005</v>
      </c>
      <c r="K29">
        <v>0</v>
      </c>
      <c r="L29">
        <v>0</v>
      </c>
      <c r="M29">
        <v>0.71599999999999997</v>
      </c>
      <c r="N29">
        <v>0</v>
      </c>
      <c r="O29">
        <v>3.9750000000000001E-2</v>
      </c>
      <c r="P29">
        <v>0.96025000000000005</v>
      </c>
      <c r="Q29">
        <v>0</v>
      </c>
      <c r="R29">
        <v>4.0981636519490496E-3</v>
      </c>
      <c r="S29">
        <v>1.8542477368310301E-2</v>
      </c>
      <c r="T29">
        <v>9.0062000000000003E-2</v>
      </c>
      <c r="U29">
        <v>439.431736</v>
      </c>
    </row>
    <row r="30" spans="1:21">
      <c r="A30" t="s">
        <v>21</v>
      </c>
      <c r="B30">
        <v>-0.01</v>
      </c>
      <c r="C30">
        <v>0.01</v>
      </c>
      <c r="D30">
        <v>250</v>
      </c>
      <c r="E30">
        <v>500</v>
      </c>
      <c r="F30">
        <v>10</v>
      </c>
      <c r="G30">
        <v>500</v>
      </c>
      <c r="H30">
        <v>3.5999999999999997E-2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8.9624999999999996E-2</v>
      </c>
      <c r="P30">
        <v>0.74350000000000005</v>
      </c>
      <c r="Q30">
        <v>9.7500000000000003E-2</v>
      </c>
      <c r="R30">
        <v>8.7780249671482197E-3</v>
      </c>
      <c r="S30">
        <v>1.8664379137092801E-2</v>
      </c>
      <c r="T30">
        <v>0.31001899999999999</v>
      </c>
      <c r="U30">
        <v>240.299104</v>
      </c>
    </row>
    <row r="31" spans="1:21">
      <c r="A31" t="s">
        <v>21</v>
      </c>
      <c r="B31">
        <v>-0.01</v>
      </c>
      <c r="C31">
        <v>0.01</v>
      </c>
      <c r="D31">
        <v>250</v>
      </c>
      <c r="E31">
        <v>500</v>
      </c>
      <c r="F31">
        <v>10</v>
      </c>
      <c r="G31">
        <v>500</v>
      </c>
      <c r="H31">
        <v>2.8000000000000001E-2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9.3625E-2</v>
      </c>
      <c r="P31">
        <v>0.72712500000000002</v>
      </c>
      <c r="Q31">
        <v>0.10725</v>
      </c>
      <c r="R31">
        <v>8.6222214028609592E-3</v>
      </c>
      <c r="S31">
        <v>1.8407394443263499E-2</v>
      </c>
      <c r="T31">
        <v>0.323743</v>
      </c>
      <c r="U31">
        <v>239.68206799999999</v>
      </c>
    </row>
    <row r="32" spans="1:21">
      <c r="A32" t="s">
        <v>21</v>
      </c>
      <c r="B32">
        <v>-0.01</v>
      </c>
      <c r="C32">
        <v>0.01</v>
      </c>
      <c r="D32">
        <v>250</v>
      </c>
      <c r="E32">
        <v>500</v>
      </c>
      <c r="F32">
        <v>20</v>
      </c>
      <c r="G32">
        <v>500</v>
      </c>
      <c r="H32">
        <v>6.4000000000000001E-2</v>
      </c>
      <c r="I32">
        <v>0</v>
      </c>
      <c r="J32">
        <v>0.112</v>
      </c>
      <c r="K32">
        <v>0</v>
      </c>
      <c r="L32">
        <v>0</v>
      </c>
      <c r="M32">
        <v>0.5</v>
      </c>
      <c r="N32">
        <v>0</v>
      </c>
      <c r="O32">
        <v>2.7625E-2</v>
      </c>
      <c r="P32">
        <v>0.90049999999999997</v>
      </c>
      <c r="Q32">
        <v>2.2624999999999999E-2</v>
      </c>
      <c r="R32">
        <v>7.3376420009742998E-3</v>
      </c>
      <c r="S32">
        <v>1.9018279356176199E-2</v>
      </c>
      <c r="T32">
        <v>0.15427399999999999</v>
      </c>
      <c r="U32">
        <v>287.87066399999998</v>
      </c>
    </row>
    <row r="33" spans="1:21">
      <c r="A33" t="s">
        <v>21</v>
      </c>
      <c r="B33">
        <v>-0.01</v>
      </c>
      <c r="C33">
        <v>0.01</v>
      </c>
      <c r="D33">
        <v>250</v>
      </c>
      <c r="E33">
        <v>500</v>
      </c>
      <c r="F33">
        <v>20</v>
      </c>
      <c r="G33">
        <v>500</v>
      </c>
      <c r="H33">
        <v>6.8000000000000005E-2</v>
      </c>
      <c r="I33">
        <v>0</v>
      </c>
      <c r="J33">
        <v>0.17599999999999999</v>
      </c>
      <c r="K33">
        <v>0</v>
      </c>
      <c r="L33">
        <v>0</v>
      </c>
      <c r="M33">
        <v>0.51200000000000001</v>
      </c>
      <c r="N33">
        <v>0</v>
      </c>
      <c r="O33">
        <v>2.4250000000000001E-2</v>
      </c>
      <c r="P33">
        <v>0.90549999999999997</v>
      </c>
      <c r="Q33">
        <v>2.35E-2</v>
      </c>
      <c r="R33">
        <v>7.0758658725050801E-3</v>
      </c>
      <c r="S33">
        <v>1.8557476031437599E-2</v>
      </c>
      <c r="T33">
        <v>0.146476</v>
      </c>
      <c r="U33">
        <v>289.94293599999997</v>
      </c>
    </row>
    <row r="34" spans="1:21">
      <c r="A34" t="s">
        <v>21</v>
      </c>
      <c r="B34">
        <v>-0.01</v>
      </c>
      <c r="C34">
        <v>0.01</v>
      </c>
      <c r="D34">
        <v>250</v>
      </c>
      <c r="E34">
        <v>500</v>
      </c>
      <c r="F34">
        <v>30</v>
      </c>
      <c r="G34">
        <v>500</v>
      </c>
      <c r="H34">
        <v>6.4000000000000001E-2</v>
      </c>
      <c r="I34">
        <v>0</v>
      </c>
      <c r="J34">
        <v>0.62</v>
      </c>
      <c r="K34">
        <v>0</v>
      </c>
      <c r="L34">
        <v>0</v>
      </c>
      <c r="M34">
        <v>0.78800000000000003</v>
      </c>
      <c r="N34">
        <v>0</v>
      </c>
      <c r="O34">
        <v>7.3749999999999996E-3</v>
      </c>
      <c r="P34">
        <v>0.96437499999999998</v>
      </c>
      <c r="Q34">
        <v>7.3749999999999996E-3</v>
      </c>
      <c r="R34">
        <v>6.5694712810592899E-3</v>
      </c>
      <c r="S34">
        <v>1.88732393716761E-2</v>
      </c>
      <c r="T34">
        <v>7.3109999999999994E-2</v>
      </c>
      <c r="U34">
        <v>340.18351999999999</v>
      </c>
    </row>
    <row r="35" spans="1:21">
      <c r="A35" t="s">
        <v>21</v>
      </c>
      <c r="B35">
        <v>-0.01</v>
      </c>
      <c r="C35">
        <v>0.01</v>
      </c>
      <c r="D35">
        <v>250</v>
      </c>
      <c r="E35">
        <v>500</v>
      </c>
      <c r="F35">
        <v>40</v>
      </c>
      <c r="G35">
        <v>500</v>
      </c>
      <c r="H35">
        <v>3.2000000000000001E-2</v>
      </c>
      <c r="I35">
        <v>0</v>
      </c>
      <c r="J35">
        <v>0.88800000000000001</v>
      </c>
      <c r="K35">
        <v>0</v>
      </c>
      <c r="L35">
        <v>0</v>
      </c>
      <c r="M35">
        <v>0.95199999999999996</v>
      </c>
      <c r="N35">
        <v>0</v>
      </c>
      <c r="O35">
        <v>2E-3</v>
      </c>
      <c r="P35">
        <v>0.98862499999999998</v>
      </c>
      <c r="Q35">
        <v>2.2499999999999998E-3</v>
      </c>
      <c r="R35">
        <v>5.9692790101737603E-3</v>
      </c>
      <c r="S35">
        <v>1.8906755034900101E-2</v>
      </c>
      <c r="T35">
        <v>2.4087000000000001E-2</v>
      </c>
      <c r="U35">
        <v>384.17558000000099</v>
      </c>
    </row>
    <row r="36" spans="1:21">
      <c r="A36" t="s">
        <v>21</v>
      </c>
      <c r="B36">
        <v>-0.01</v>
      </c>
      <c r="C36">
        <v>0.01</v>
      </c>
      <c r="D36">
        <v>250</v>
      </c>
      <c r="E36">
        <v>500</v>
      </c>
      <c r="F36">
        <v>40</v>
      </c>
      <c r="G36">
        <v>500</v>
      </c>
      <c r="H36">
        <v>6.4000000000000001E-2</v>
      </c>
      <c r="I36">
        <v>0</v>
      </c>
      <c r="J36">
        <v>0.82399999999999995</v>
      </c>
      <c r="K36">
        <v>0</v>
      </c>
      <c r="L36">
        <v>0</v>
      </c>
      <c r="M36">
        <v>0.93600000000000005</v>
      </c>
      <c r="N36">
        <v>0</v>
      </c>
      <c r="O36">
        <v>2.3749999999999999E-3</v>
      </c>
      <c r="P36">
        <v>0.98662499999999997</v>
      </c>
      <c r="Q36">
        <v>1.5E-3</v>
      </c>
      <c r="R36">
        <v>6.1337589830870298E-3</v>
      </c>
      <c r="S36">
        <v>1.88822676510443E-2</v>
      </c>
      <c r="T36">
        <v>3.6579E-2</v>
      </c>
      <c r="U36">
        <v>407.14322800000002</v>
      </c>
    </row>
    <row r="37" spans="1:21">
      <c r="A37" t="s">
        <v>21</v>
      </c>
      <c r="B37">
        <v>-0.01</v>
      </c>
      <c r="C37">
        <v>0.01</v>
      </c>
      <c r="D37">
        <v>250</v>
      </c>
      <c r="E37">
        <v>500</v>
      </c>
      <c r="F37">
        <v>50</v>
      </c>
      <c r="G37">
        <v>500</v>
      </c>
      <c r="H37">
        <v>3.5999999999999997E-2</v>
      </c>
      <c r="I37">
        <v>0</v>
      </c>
      <c r="J37">
        <v>0.94399999999999995</v>
      </c>
      <c r="K37">
        <v>0</v>
      </c>
      <c r="L37">
        <v>0</v>
      </c>
      <c r="M37">
        <v>0.97199999999999998</v>
      </c>
      <c r="N37">
        <v>0</v>
      </c>
      <c r="O37" s="1">
        <v>5.0000000000000001E-4</v>
      </c>
      <c r="P37">
        <v>0.99624999999999997</v>
      </c>
      <c r="Q37" s="1">
        <v>5.0000000000000001E-4</v>
      </c>
      <c r="R37">
        <v>5.8369951786220297E-3</v>
      </c>
      <c r="S37">
        <v>1.89700470959248E-2</v>
      </c>
      <c r="T37">
        <v>1.2171E-2</v>
      </c>
      <c r="U37">
        <v>437.02043600000002</v>
      </c>
    </row>
    <row r="38" spans="1:21">
      <c r="A38" t="s">
        <v>21</v>
      </c>
      <c r="B38">
        <v>-0.01</v>
      </c>
      <c r="C38">
        <v>0.01</v>
      </c>
      <c r="D38">
        <v>250</v>
      </c>
      <c r="E38">
        <v>500</v>
      </c>
      <c r="F38">
        <v>50</v>
      </c>
      <c r="G38">
        <v>500</v>
      </c>
      <c r="H38">
        <v>6.8000000000000005E-2</v>
      </c>
      <c r="I38">
        <v>0</v>
      </c>
      <c r="J38">
        <v>0.90800000000000003</v>
      </c>
      <c r="K38">
        <v>0</v>
      </c>
      <c r="L38">
        <v>0</v>
      </c>
      <c r="M38">
        <v>0.96799999999999997</v>
      </c>
      <c r="N38">
        <v>0</v>
      </c>
      <c r="O38">
        <v>7.5000000000000002E-4</v>
      </c>
      <c r="P38">
        <v>0.99575000000000002</v>
      </c>
      <c r="Q38" s="1">
        <v>5.0000000000000001E-4</v>
      </c>
      <c r="R38">
        <v>5.9616003999159199E-3</v>
      </c>
      <c r="S38">
        <v>1.88440244856506E-2</v>
      </c>
      <c r="T38">
        <v>1.6676E-2</v>
      </c>
      <c r="U38">
        <v>422.24056400000001</v>
      </c>
    </row>
    <row r="39" spans="1:21">
      <c r="A39" t="s">
        <v>21</v>
      </c>
      <c r="B39">
        <v>-0.01</v>
      </c>
      <c r="C39">
        <v>0.02</v>
      </c>
      <c r="D39">
        <v>250</v>
      </c>
      <c r="E39">
        <v>500</v>
      </c>
      <c r="F39">
        <v>50</v>
      </c>
      <c r="G39">
        <v>500</v>
      </c>
      <c r="H39">
        <v>0.35599999999999998</v>
      </c>
      <c r="I39">
        <v>0</v>
      </c>
      <c r="J39">
        <v>0.52800000000000002</v>
      </c>
      <c r="K39">
        <v>0</v>
      </c>
      <c r="L39">
        <v>0</v>
      </c>
      <c r="M39">
        <v>0.66400000000000003</v>
      </c>
      <c r="N39">
        <v>0</v>
      </c>
      <c r="O39">
        <v>0</v>
      </c>
      <c r="P39">
        <v>0.95362499999999994</v>
      </c>
      <c r="Q39">
        <v>4.5749999999999999E-2</v>
      </c>
      <c r="R39">
        <v>7.8595068110379994E-3</v>
      </c>
      <c r="S39">
        <v>1.9146468271777801E-2</v>
      </c>
      <c r="T39">
        <v>0.102752</v>
      </c>
      <c r="U39">
        <v>419.54731199999998</v>
      </c>
    </row>
    <row r="40" spans="1:21">
      <c r="A40" t="s">
        <v>21</v>
      </c>
      <c r="B40">
        <v>-0.01</v>
      </c>
      <c r="C40">
        <v>0.03</v>
      </c>
      <c r="D40">
        <v>250</v>
      </c>
      <c r="E40">
        <v>500</v>
      </c>
      <c r="F40">
        <v>50</v>
      </c>
      <c r="G40">
        <v>500</v>
      </c>
      <c r="H40">
        <v>0.80400000000000005</v>
      </c>
      <c r="I40">
        <v>0</v>
      </c>
      <c r="J40">
        <v>7.5999999999999998E-2</v>
      </c>
      <c r="K40">
        <v>4.3999999999999997E-2</v>
      </c>
      <c r="L40">
        <v>0</v>
      </c>
      <c r="M40">
        <v>0.156</v>
      </c>
      <c r="N40">
        <v>8.4000000000000005E-2</v>
      </c>
      <c r="O40">
        <v>0</v>
      </c>
      <c r="P40">
        <v>0.56887500000000002</v>
      </c>
      <c r="Q40">
        <v>0.43112499999999998</v>
      </c>
      <c r="R40">
        <v>9.8756004495393103E-3</v>
      </c>
      <c r="S40">
        <v>1.9345393599384302E-2</v>
      </c>
      <c r="T40">
        <v>0.44989299999999999</v>
      </c>
      <c r="U40">
        <v>409.54875600000003</v>
      </c>
    </row>
    <row r="41" spans="1:21">
      <c r="A41" t="s">
        <v>21</v>
      </c>
      <c r="B41">
        <v>-0.01</v>
      </c>
      <c r="C41">
        <v>0.04</v>
      </c>
      <c r="D41">
        <v>250</v>
      </c>
      <c r="E41">
        <v>500</v>
      </c>
      <c r="F41">
        <v>50</v>
      </c>
      <c r="G41">
        <v>500</v>
      </c>
      <c r="H41">
        <v>0.99199999999999999</v>
      </c>
      <c r="I41">
        <v>0</v>
      </c>
      <c r="J41">
        <v>0</v>
      </c>
      <c r="K41">
        <v>0.36399999999999999</v>
      </c>
      <c r="L41">
        <v>0</v>
      </c>
      <c r="M41">
        <v>0</v>
      </c>
      <c r="N41">
        <v>0.52</v>
      </c>
      <c r="O41">
        <v>0</v>
      </c>
      <c r="P41">
        <v>8.9124999999999996E-2</v>
      </c>
      <c r="Q41">
        <v>0.91087499999999999</v>
      </c>
      <c r="R41">
        <v>1.1598624580905799E-2</v>
      </c>
      <c r="S41">
        <v>1.9623229927602799E-2</v>
      </c>
      <c r="T41">
        <v>0.17349999999999999</v>
      </c>
      <c r="U41">
        <v>371.75528800000001</v>
      </c>
    </row>
    <row r="42" spans="1:21">
      <c r="A42" t="s">
        <v>21</v>
      </c>
      <c r="B42">
        <v>-0.01</v>
      </c>
      <c r="C42">
        <v>0.04</v>
      </c>
      <c r="D42">
        <v>250</v>
      </c>
      <c r="E42">
        <v>500</v>
      </c>
      <c r="F42">
        <v>50</v>
      </c>
      <c r="G42">
        <v>500</v>
      </c>
      <c r="H42">
        <v>0.98</v>
      </c>
      <c r="I42">
        <v>0</v>
      </c>
      <c r="J42">
        <v>0</v>
      </c>
      <c r="K42">
        <v>0.36399999999999999</v>
      </c>
      <c r="L42">
        <v>0</v>
      </c>
      <c r="M42">
        <v>0</v>
      </c>
      <c r="N42">
        <v>0.53600000000000003</v>
      </c>
      <c r="O42">
        <v>0</v>
      </c>
      <c r="P42">
        <v>9.0624999999999997E-2</v>
      </c>
      <c r="Q42">
        <v>0.90937500000000004</v>
      </c>
      <c r="R42">
        <v>1.15985492740102E-2</v>
      </c>
      <c r="S42">
        <v>1.9759512924191099E-2</v>
      </c>
      <c r="T42">
        <v>0.16367300000000001</v>
      </c>
      <c r="U42">
        <v>381.29491200000001</v>
      </c>
    </row>
    <row r="43" spans="1:21">
      <c r="A43" t="s">
        <v>21</v>
      </c>
      <c r="B43">
        <v>-0.01</v>
      </c>
      <c r="C43">
        <v>0.05</v>
      </c>
      <c r="D43">
        <v>250</v>
      </c>
      <c r="E43">
        <v>500</v>
      </c>
      <c r="F43">
        <v>50</v>
      </c>
      <c r="G43">
        <v>500</v>
      </c>
      <c r="H43">
        <v>1</v>
      </c>
      <c r="I43">
        <v>0</v>
      </c>
      <c r="J43">
        <v>0</v>
      </c>
      <c r="K43">
        <v>0.79600000000000004</v>
      </c>
      <c r="L43">
        <v>0</v>
      </c>
      <c r="M43">
        <v>0</v>
      </c>
      <c r="N43">
        <v>0.90400000000000003</v>
      </c>
      <c r="O43">
        <v>0</v>
      </c>
      <c r="P43">
        <v>6.0000000000000001E-3</v>
      </c>
      <c r="Q43">
        <v>0.99399999999999999</v>
      </c>
      <c r="R43">
        <v>1.3015432773737999E-2</v>
      </c>
      <c r="S43">
        <v>1.9740656468345899E-2</v>
      </c>
      <c r="T43">
        <v>3.5174999999999998E-2</v>
      </c>
      <c r="U43">
        <v>348.60085600000002</v>
      </c>
    </row>
    <row r="44" spans="1:21">
      <c r="A44" t="s">
        <v>21</v>
      </c>
      <c r="B44">
        <v>-0.01</v>
      </c>
      <c r="C44">
        <v>0.05</v>
      </c>
      <c r="D44">
        <v>250</v>
      </c>
      <c r="E44">
        <v>500</v>
      </c>
      <c r="F44">
        <v>50</v>
      </c>
      <c r="G44">
        <v>500</v>
      </c>
      <c r="H44">
        <v>1</v>
      </c>
      <c r="I44">
        <v>0</v>
      </c>
      <c r="J44">
        <v>0</v>
      </c>
      <c r="K44">
        <v>0.77200000000000002</v>
      </c>
      <c r="L44">
        <v>0</v>
      </c>
      <c r="M44">
        <v>0</v>
      </c>
      <c r="N44">
        <v>0.876</v>
      </c>
      <c r="O44">
        <v>0</v>
      </c>
      <c r="P44">
        <v>7.0000000000000001E-3</v>
      </c>
      <c r="Q44">
        <v>0.99299999999999999</v>
      </c>
      <c r="R44">
        <v>1.3075918617368299E-2</v>
      </c>
      <c r="S44">
        <v>1.9910032339762799E-2</v>
      </c>
      <c r="T44">
        <v>3.8684000000000003E-2</v>
      </c>
      <c r="U44">
        <v>350.10550000000001</v>
      </c>
    </row>
    <row r="45" spans="1:21">
      <c r="A45" t="s">
        <v>21</v>
      </c>
      <c r="B45">
        <v>-0.01</v>
      </c>
      <c r="C45">
        <v>0.06</v>
      </c>
      <c r="D45">
        <v>250</v>
      </c>
      <c r="E45">
        <v>500</v>
      </c>
      <c r="F45">
        <v>50</v>
      </c>
      <c r="G45">
        <v>500</v>
      </c>
      <c r="H45">
        <v>1</v>
      </c>
      <c r="I45">
        <v>0</v>
      </c>
      <c r="J45">
        <v>0</v>
      </c>
      <c r="K45">
        <v>0.96799999999999997</v>
      </c>
      <c r="L45">
        <v>0</v>
      </c>
      <c r="M45">
        <v>0</v>
      </c>
      <c r="N45">
        <v>0.98399999999999999</v>
      </c>
      <c r="O45">
        <v>0</v>
      </c>
      <c r="P45">
        <v>1.25E-4</v>
      </c>
      <c r="Q45">
        <v>0.99987499999999996</v>
      </c>
      <c r="R45">
        <v>1.4093347903008599E-2</v>
      </c>
      <c r="S45">
        <v>1.95676510602543E-2</v>
      </c>
      <c r="T45">
        <v>6.0419999999999996E-3</v>
      </c>
      <c r="U45">
        <v>343.98834399999998</v>
      </c>
    </row>
    <row r="46" spans="1:21">
      <c r="A46" t="s">
        <v>21</v>
      </c>
      <c r="B46">
        <v>-0.01</v>
      </c>
      <c r="C46">
        <v>0.06</v>
      </c>
      <c r="D46">
        <v>250</v>
      </c>
      <c r="E46">
        <v>500</v>
      </c>
      <c r="F46">
        <v>50</v>
      </c>
      <c r="G46">
        <v>500</v>
      </c>
      <c r="H46">
        <v>1</v>
      </c>
      <c r="I46">
        <v>0</v>
      </c>
      <c r="J46">
        <v>0</v>
      </c>
      <c r="K46">
        <v>0.98799999999999999</v>
      </c>
      <c r="L46">
        <v>0</v>
      </c>
      <c r="M46">
        <v>0</v>
      </c>
      <c r="N46">
        <v>0.98799999999999999</v>
      </c>
      <c r="O46">
        <v>0</v>
      </c>
      <c r="P46">
        <v>2.5000000000000001E-4</v>
      </c>
      <c r="Q46">
        <v>0.99975000000000003</v>
      </c>
      <c r="R46">
        <v>1.43284317041515E-2</v>
      </c>
      <c r="S46">
        <v>2.0122611846863699E-2</v>
      </c>
      <c r="T46">
        <v>3.7079999999999899E-3</v>
      </c>
      <c r="U46">
        <v>333.886708</v>
      </c>
    </row>
    <row r="47" spans="1:21">
      <c r="A47" t="s">
        <v>21</v>
      </c>
      <c r="B47">
        <v>-0.01</v>
      </c>
      <c r="C47">
        <v>0</v>
      </c>
      <c r="D47">
        <v>250</v>
      </c>
      <c r="E47">
        <v>500</v>
      </c>
      <c r="F47">
        <v>10</v>
      </c>
      <c r="G47">
        <v>500</v>
      </c>
      <c r="H47">
        <v>0.128</v>
      </c>
      <c r="I47">
        <v>0</v>
      </c>
      <c r="J47">
        <v>0</v>
      </c>
      <c r="K47">
        <v>0</v>
      </c>
      <c r="L47">
        <v>4.0000000000000001E-3</v>
      </c>
      <c r="M47">
        <v>0</v>
      </c>
      <c r="N47">
        <v>0</v>
      </c>
      <c r="O47">
        <v>0.262125</v>
      </c>
      <c r="P47">
        <v>0.66974999999999996</v>
      </c>
      <c r="Q47">
        <v>2.4250000000000001E-2</v>
      </c>
      <c r="R47">
        <v>8.0681412905362904E-3</v>
      </c>
      <c r="S47">
        <v>1.8458525749050401E-2</v>
      </c>
      <c r="T47">
        <v>0.38964500000000002</v>
      </c>
      <c r="U47">
        <v>161.96372400000001</v>
      </c>
    </row>
    <row r="48" spans="1:21">
      <c r="A48" t="s">
        <v>21</v>
      </c>
      <c r="B48">
        <v>-0.01</v>
      </c>
      <c r="C48">
        <v>0</v>
      </c>
      <c r="D48">
        <v>250</v>
      </c>
      <c r="E48">
        <v>500</v>
      </c>
      <c r="F48">
        <v>10</v>
      </c>
      <c r="G48">
        <v>500</v>
      </c>
      <c r="H48">
        <v>0.11600000000000001</v>
      </c>
      <c r="I48">
        <v>4.0000000000000001E-3</v>
      </c>
      <c r="J48">
        <v>0</v>
      </c>
      <c r="K48">
        <v>0</v>
      </c>
      <c r="L48">
        <v>8.0000000000000002E-3</v>
      </c>
      <c r="M48">
        <v>0</v>
      </c>
      <c r="N48">
        <v>0</v>
      </c>
      <c r="O48">
        <v>0.28412500000000002</v>
      </c>
      <c r="P48">
        <v>0.68049999999999999</v>
      </c>
      <c r="Q48">
        <v>2.4625000000000001E-2</v>
      </c>
      <c r="R48">
        <v>8.1473868977726006E-3</v>
      </c>
      <c r="S48">
        <v>1.8704820090723499E-2</v>
      </c>
      <c r="T48">
        <v>0.38781100000000002</v>
      </c>
      <c r="U48">
        <v>242.77021999999999</v>
      </c>
    </row>
    <row r="49" spans="1:21">
      <c r="A49" t="s">
        <v>21</v>
      </c>
      <c r="B49">
        <v>-0.01</v>
      </c>
      <c r="C49">
        <v>0</v>
      </c>
      <c r="D49">
        <v>250</v>
      </c>
      <c r="E49">
        <v>500</v>
      </c>
      <c r="F49">
        <v>20</v>
      </c>
      <c r="G49">
        <v>500</v>
      </c>
      <c r="H49">
        <v>0.248</v>
      </c>
      <c r="I49">
        <v>4.0000000000000001E-3</v>
      </c>
      <c r="J49">
        <v>0.128</v>
      </c>
      <c r="K49">
        <v>0</v>
      </c>
      <c r="L49">
        <v>4.0000000000000001E-3</v>
      </c>
      <c r="M49">
        <v>0.32</v>
      </c>
      <c r="N49">
        <v>0</v>
      </c>
      <c r="O49">
        <v>0.17674999999999999</v>
      </c>
      <c r="P49">
        <v>0.82162500000000005</v>
      </c>
      <c r="Q49">
        <v>1.1249999999999999E-3</v>
      </c>
      <c r="R49">
        <v>5.6553083403890498E-3</v>
      </c>
      <c r="S49">
        <v>1.8433008200946399E-2</v>
      </c>
      <c r="T49">
        <v>0.24929699999999999</v>
      </c>
      <c r="U49">
        <v>297.34838000000002</v>
      </c>
    </row>
    <row r="50" spans="1:21">
      <c r="A50" t="s">
        <v>21</v>
      </c>
      <c r="B50">
        <v>-0.01</v>
      </c>
      <c r="C50">
        <v>0</v>
      </c>
      <c r="D50">
        <v>250</v>
      </c>
      <c r="E50">
        <v>500</v>
      </c>
      <c r="F50">
        <v>30</v>
      </c>
      <c r="G50">
        <v>500</v>
      </c>
      <c r="H50">
        <v>0.22800000000000001</v>
      </c>
      <c r="I50">
        <v>0</v>
      </c>
      <c r="J50">
        <v>0.36</v>
      </c>
      <c r="K50">
        <v>0</v>
      </c>
      <c r="L50">
        <v>4.0000000000000001E-3</v>
      </c>
      <c r="M50">
        <v>0.52800000000000002</v>
      </c>
      <c r="N50">
        <v>0</v>
      </c>
      <c r="O50">
        <v>8.5125000000000006E-2</v>
      </c>
      <c r="P50">
        <v>0.91474999999999995</v>
      </c>
      <c r="Q50">
        <v>0</v>
      </c>
      <c r="R50">
        <v>4.7858146997747601E-3</v>
      </c>
      <c r="S50">
        <v>1.8623413689366201E-2</v>
      </c>
      <c r="T50">
        <v>0.16237599999999999</v>
      </c>
      <c r="U50">
        <v>343.94946399999998</v>
      </c>
    </row>
    <row r="51" spans="1:21">
      <c r="A51" t="s">
        <v>21</v>
      </c>
      <c r="B51">
        <v>-0.01</v>
      </c>
      <c r="C51">
        <v>0</v>
      </c>
      <c r="D51">
        <v>250</v>
      </c>
      <c r="E51">
        <v>500</v>
      </c>
      <c r="F51">
        <v>30</v>
      </c>
      <c r="G51">
        <v>500</v>
      </c>
      <c r="H51">
        <v>0.26400000000000001</v>
      </c>
      <c r="I51">
        <v>0</v>
      </c>
      <c r="J51">
        <v>0.36</v>
      </c>
      <c r="K51">
        <v>0</v>
      </c>
      <c r="L51">
        <v>0</v>
      </c>
      <c r="M51">
        <v>0.53200000000000003</v>
      </c>
      <c r="N51">
        <v>0</v>
      </c>
      <c r="O51">
        <v>9.2374999999999999E-2</v>
      </c>
      <c r="P51">
        <v>0.90575000000000006</v>
      </c>
      <c r="Q51">
        <v>0</v>
      </c>
      <c r="R51">
        <v>4.6137790666620302E-3</v>
      </c>
      <c r="S51">
        <v>1.8401473516249399E-2</v>
      </c>
      <c r="T51">
        <v>0.15485599999999999</v>
      </c>
      <c r="U51">
        <v>341.64785599999999</v>
      </c>
    </row>
    <row r="52" spans="1:21">
      <c r="A52" t="s">
        <v>21</v>
      </c>
      <c r="B52">
        <v>-0.01</v>
      </c>
      <c r="C52">
        <v>0</v>
      </c>
      <c r="D52">
        <v>250</v>
      </c>
      <c r="E52">
        <v>500</v>
      </c>
      <c r="F52">
        <v>40</v>
      </c>
      <c r="G52">
        <v>500</v>
      </c>
      <c r="H52">
        <v>0.32</v>
      </c>
      <c r="I52">
        <v>0</v>
      </c>
      <c r="J52">
        <v>0.46</v>
      </c>
      <c r="K52">
        <v>0</v>
      </c>
      <c r="L52">
        <v>0</v>
      </c>
      <c r="M52">
        <v>0.63200000000000001</v>
      </c>
      <c r="N52">
        <v>0</v>
      </c>
      <c r="O52">
        <v>5.7875000000000003E-2</v>
      </c>
      <c r="P52">
        <v>0.94074999999999998</v>
      </c>
      <c r="Q52">
        <v>0</v>
      </c>
      <c r="R52">
        <v>4.4798067394722103E-3</v>
      </c>
      <c r="S52">
        <v>1.87346383409508E-2</v>
      </c>
      <c r="T52">
        <v>0.12192</v>
      </c>
      <c r="U52">
        <v>391.03766400000001</v>
      </c>
    </row>
    <row r="53" spans="1:21">
      <c r="A53" t="s">
        <v>21</v>
      </c>
      <c r="B53">
        <v>-0.01</v>
      </c>
      <c r="C53">
        <v>0</v>
      </c>
      <c r="D53">
        <v>250</v>
      </c>
      <c r="E53">
        <v>500</v>
      </c>
      <c r="F53">
        <v>40</v>
      </c>
      <c r="G53">
        <v>500</v>
      </c>
      <c r="H53">
        <v>0.38400000000000001</v>
      </c>
      <c r="I53">
        <v>0</v>
      </c>
      <c r="J53">
        <v>0.40799999999999997</v>
      </c>
      <c r="K53">
        <v>0</v>
      </c>
      <c r="L53">
        <v>0</v>
      </c>
      <c r="M53">
        <v>0.55200000000000005</v>
      </c>
      <c r="N53">
        <v>0</v>
      </c>
      <c r="O53">
        <v>8.0875000000000002E-2</v>
      </c>
      <c r="P53">
        <v>0.91912499999999997</v>
      </c>
      <c r="Q53">
        <v>0</v>
      </c>
      <c r="R53">
        <v>4.4458155938451697E-3</v>
      </c>
      <c r="S53">
        <v>1.8662608447370999E-2</v>
      </c>
      <c r="T53">
        <v>0.15235599999999999</v>
      </c>
      <c r="U53">
        <v>393.12224800000001</v>
      </c>
    </row>
    <row r="54" spans="1:21">
      <c r="A54" t="s">
        <v>21</v>
      </c>
      <c r="B54">
        <v>-0.01</v>
      </c>
      <c r="C54">
        <v>0</v>
      </c>
      <c r="D54">
        <v>250</v>
      </c>
      <c r="E54">
        <v>500</v>
      </c>
      <c r="F54">
        <v>50</v>
      </c>
      <c r="G54">
        <v>500</v>
      </c>
      <c r="H54">
        <v>0.42</v>
      </c>
      <c r="I54">
        <v>0</v>
      </c>
      <c r="J54">
        <v>0.5</v>
      </c>
      <c r="K54">
        <v>0</v>
      </c>
      <c r="L54">
        <v>0</v>
      </c>
      <c r="M54">
        <v>0.66400000000000003</v>
      </c>
      <c r="N54">
        <v>0</v>
      </c>
      <c r="O54">
        <v>4.9750000000000003E-2</v>
      </c>
      <c r="P54">
        <v>0.95025000000000004</v>
      </c>
      <c r="Q54">
        <v>0</v>
      </c>
      <c r="R54">
        <v>4.2136926592627197E-3</v>
      </c>
      <c r="S54">
        <v>1.8832211931611199E-2</v>
      </c>
      <c r="T54">
        <v>0.113374</v>
      </c>
      <c r="U54">
        <v>425.65881200000001</v>
      </c>
    </row>
  </sheetData>
  <sortState ref="A2:U106">
    <sortCondition ref="A2:A10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activeCell="A38" sqref="A38:V40"/>
    </sheetView>
  </sheetViews>
  <sheetFormatPr baseColWidth="10" defaultRowHeight="15" x14ac:dyDescent="0"/>
  <cols>
    <col min="4" max="4" width="12.83203125" customWidth="1"/>
    <col min="5" max="5" width="11.83203125" customWidth="1"/>
  </cols>
  <sheetData>
    <row r="1" spans="1:6">
      <c r="A1" t="s">
        <v>34</v>
      </c>
      <c r="B1" t="s">
        <v>35</v>
      </c>
      <c r="C1" s="8" t="s">
        <v>21</v>
      </c>
      <c r="D1" s="7" t="s">
        <v>31</v>
      </c>
      <c r="E1" s="7" t="s">
        <v>32</v>
      </c>
      <c r="F1" t="s">
        <v>33</v>
      </c>
    </row>
    <row r="2" spans="1:6">
      <c r="A2">
        <f>(C2-0.01)*1/4</f>
        <v>-2.5000000000000001E-3</v>
      </c>
      <c r="B2">
        <f>(C2-0.01)*3/4</f>
        <v>-7.4999999999999997E-3</v>
      </c>
      <c r="C2" s="9">
        <v>0</v>
      </c>
      <c r="D2" s="10">
        <v>5.5512181609643531E-3</v>
      </c>
      <c r="E2" s="10">
        <v>1.8606337495783613E-2</v>
      </c>
    </row>
    <row r="3" spans="1:6">
      <c r="C3" s="11">
        <v>10</v>
      </c>
      <c r="D3" s="12">
        <v>8.1077640941544446E-3</v>
      </c>
      <c r="E3" s="12">
        <v>1.8581672919886952E-2</v>
      </c>
      <c r="F3">
        <f>(D3-E3)/E3</f>
        <v>-0.56366877572809138</v>
      </c>
    </row>
    <row r="4" spans="1:6">
      <c r="C4" s="11">
        <v>20</v>
      </c>
      <c r="D4" s="12">
        <v>5.6553083403890498E-3</v>
      </c>
      <c r="E4" s="12">
        <v>1.8433008200946399E-2</v>
      </c>
      <c r="F4">
        <f t="shared" ref="F4:F7" si="0">(D4-E4)/E4</f>
        <v>-0.69319666769861843</v>
      </c>
    </row>
    <row r="5" spans="1:6">
      <c r="C5" s="11">
        <v>30</v>
      </c>
      <c r="D5" s="12">
        <v>4.6997968832183951E-3</v>
      </c>
      <c r="E5" s="12">
        <v>1.85124436028078E-2</v>
      </c>
      <c r="F5">
        <f t="shared" si="0"/>
        <v>-0.74612768664934259</v>
      </c>
    </row>
    <row r="6" spans="1:6">
      <c r="C6" s="11">
        <v>40</v>
      </c>
      <c r="D6" s="12">
        <v>4.46281116665869E-3</v>
      </c>
      <c r="E6" s="12">
        <v>1.8698623394160899E-2</v>
      </c>
      <c r="F6">
        <f t="shared" si="0"/>
        <v>-0.7613294266329621</v>
      </c>
    </row>
    <row r="7" spans="1:6">
      <c r="C7" s="11">
        <v>50</v>
      </c>
      <c r="D7" s="12">
        <v>4.2136926592627197E-3</v>
      </c>
      <c r="E7" s="12">
        <v>1.8832211931611199E-2</v>
      </c>
      <c r="F7">
        <f t="shared" si="0"/>
        <v>-0.77625078378659607</v>
      </c>
    </row>
    <row r="8" spans="1:6">
      <c r="A8">
        <f>(C8-0.01)*1/4</f>
        <v>0</v>
      </c>
      <c r="B8">
        <f>(C8-0.01)*3/4</f>
        <v>0</v>
      </c>
      <c r="C8" s="9">
        <v>0.01</v>
      </c>
      <c r="D8" s="10">
        <v>6.9205398995940649E-3</v>
      </c>
      <c r="E8" s="10">
        <v>1.8791540289685112E-2</v>
      </c>
    </row>
    <row r="9" spans="1:6">
      <c r="C9" s="11">
        <v>10</v>
      </c>
      <c r="D9" s="12">
        <v>8.7001231850045886E-3</v>
      </c>
      <c r="E9" s="12">
        <v>1.853588679017815E-2</v>
      </c>
      <c r="F9">
        <f t="shared" ref="F9:F13" si="1">(D9-E9)/E9</f>
        <v>-0.53063356053649213</v>
      </c>
    </row>
    <row r="10" spans="1:6">
      <c r="C10" s="11">
        <v>20</v>
      </c>
      <c r="D10" s="12">
        <v>7.2067539367396899E-3</v>
      </c>
      <c r="E10" s="12">
        <v>1.8787877693806899E-2</v>
      </c>
      <c r="F10">
        <f t="shared" si="1"/>
        <v>-0.61641468748142469</v>
      </c>
    </row>
    <row r="11" spans="1:6">
      <c r="C11" s="11">
        <v>30</v>
      </c>
      <c r="D11" s="12">
        <v>6.5694712810592899E-3</v>
      </c>
      <c r="E11" s="12">
        <v>1.88732393716761E-2</v>
      </c>
      <c r="F11">
        <f t="shared" si="1"/>
        <v>-0.65191607271625107</v>
      </c>
    </row>
    <row r="12" spans="1:6">
      <c r="C12" s="11">
        <v>40</v>
      </c>
      <c r="D12" s="12">
        <v>6.0515189966303951E-3</v>
      </c>
      <c r="E12" s="12">
        <v>1.8894511342972202E-2</v>
      </c>
      <c r="F12">
        <f t="shared" si="1"/>
        <v>-0.67972079897788662</v>
      </c>
    </row>
    <row r="13" spans="1:6">
      <c r="C13" s="11">
        <v>50</v>
      </c>
      <c r="D13" s="12">
        <v>5.8992977892689744E-3</v>
      </c>
      <c r="E13" s="12">
        <v>1.8907035790787702E-2</v>
      </c>
      <c r="F13">
        <f t="shared" si="1"/>
        <v>-0.68798399418361711</v>
      </c>
    </row>
    <row r="14" spans="1:6">
      <c r="A14">
        <f>(C14-0.01)*1/4</f>
        <v>2.5000000000000001E-3</v>
      </c>
      <c r="B14">
        <f>(C14-0.01)*3/4</f>
        <v>7.4999999999999997E-3</v>
      </c>
      <c r="C14" s="9">
        <v>0.02</v>
      </c>
      <c r="D14" s="10">
        <v>7.8595068110379994E-3</v>
      </c>
      <c r="E14" s="10">
        <v>1.9146468271777801E-2</v>
      </c>
    </row>
    <row r="15" spans="1:6">
      <c r="C15" s="11">
        <v>50</v>
      </c>
      <c r="D15" s="12">
        <v>7.8595068110379994E-3</v>
      </c>
      <c r="E15" s="12">
        <v>1.9146468271777801E-2</v>
      </c>
      <c r="F15">
        <f>(D15-E15)/E15</f>
        <v>-0.58950618466680682</v>
      </c>
    </row>
    <row r="16" spans="1:6">
      <c r="A16">
        <f>(C16-0.01)*1/4</f>
        <v>4.9999999999999992E-3</v>
      </c>
      <c r="B16">
        <f>(C16-0.01)*3/4</f>
        <v>1.4999999999999998E-2</v>
      </c>
      <c r="C16" s="9">
        <v>0.03</v>
      </c>
      <c r="D16" s="10">
        <v>9.8756004495393103E-3</v>
      </c>
      <c r="E16" s="10">
        <v>1.9345393599384302E-2</v>
      </c>
    </row>
    <row r="17" spans="1:7">
      <c r="C17" s="11">
        <v>50</v>
      </c>
      <c r="D17" s="12">
        <v>9.8756004495393103E-3</v>
      </c>
      <c r="E17" s="12">
        <v>1.9345393599384302E-2</v>
      </c>
      <c r="F17">
        <f>(D17-E17)/E17</f>
        <v>-0.48951152641042067</v>
      </c>
    </row>
    <row r="18" spans="1:7">
      <c r="A18">
        <f>(C18-0.01)*1/4</f>
        <v>7.4999999999999997E-3</v>
      </c>
      <c r="B18">
        <f>(C18-0.01)*3/4</f>
        <v>2.2499999999999999E-2</v>
      </c>
      <c r="C18" s="9">
        <v>0.04</v>
      </c>
      <c r="D18" s="10">
        <v>1.1598586927458E-2</v>
      </c>
      <c r="E18" s="10">
        <v>1.9691371425896949E-2</v>
      </c>
      <c r="F18" s="13"/>
    </row>
    <row r="19" spans="1:7">
      <c r="C19" s="11">
        <v>50</v>
      </c>
      <c r="D19" s="12">
        <v>1.1598586927458E-2</v>
      </c>
      <c r="E19" s="12">
        <v>1.9691371425896949E-2</v>
      </c>
      <c r="F19">
        <f>(D19-E19)/E19</f>
        <v>-0.41098125282405612</v>
      </c>
    </row>
    <row r="20" spans="1:7">
      <c r="A20">
        <f>(C20-0.01)*1/4</f>
        <v>0.01</v>
      </c>
      <c r="B20">
        <f>(C20-0.01)*3/4</f>
        <v>0.03</v>
      </c>
      <c r="C20" s="9">
        <v>0.05</v>
      </c>
      <c r="D20" s="10">
        <v>1.3045675695553149E-2</v>
      </c>
      <c r="E20" s="10">
        <v>1.9825344404054347E-2</v>
      </c>
    </row>
    <row r="21" spans="1:7">
      <c r="C21" s="11">
        <v>50</v>
      </c>
      <c r="D21" s="12">
        <v>1.3045675695553149E-2</v>
      </c>
      <c r="E21" s="12">
        <v>1.9825344404054347E-2</v>
      </c>
      <c r="F21">
        <f>(D21-E21)/E21</f>
        <v>-0.34196978223060448</v>
      </c>
    </row>
    <row r="22" spans="1:7">
      <c r="A22">
        <f>(C22-0.01)*1/4</f>
        <v>1.2499999999999999E-2</v>
      </c>
      <c r="B22">
        <f>(C22-0.01)*3/4</f>
        <v>3.7499999999999999E-2</v>
      </c>
      <c r="C22" s="9">
        <v>0.06</v>
      </c>
      <c r="D22" s="10">
        <v>1.4210889803580051E-2</v>
      </c>
      <c r="E22" s="10">
        <v>1.9845131453558998E-2</v>
      </c>
    </row>
    <row r="23" spans="1:7">
      <c r="C23" s="11">
        <v>50</v>
      </c>
      <c r="D23" s="12">
        <v>1.4210889803580051E-2</v>
      </c>
      <c r="E23" s="12">
        <v>1.9845131453558998E-2</v>
      </c>
      <c r="F23">
        <f>(D23-E23)/E23</f>
        <v>-0.28391052299976127</v>
      </c>
    </row>
    <row r="27" spans="1:7">
      <c r="A27" t="s">
        <v>34</v>
      </c>
      <c r="B27" t="s">
        <v>35</v>
      </c>
      <c r="C27" t="s">
        <v>36</v>
      </c>
      <c r="D27" s="7" t="s">
        <v>31</v>
      </c>
      <c r="E27" s="7" t="s">
        <v>32</v>
      </c>
      <c r="F27" t="s">
        <v>33</v>
      </c>
      <c r="G27" t="s">
        <v>37</v>
      </c>
    </row>
    <row r="28" spans="1:7">
      <c r="A28">
        <v>2.5000000000000001E-3</v>
      </c>
      <c r="B28">
        <v>7.4999999999999997E-3</v>
      </c>
      <c r="C28">
        <f t="shared" ref="C28:C34" si="2">AVERAGE(A28:B28)</f>
        <v>5.0000000000000001E-3</v>
      </c>
      <c r="D28" s="14">
        <v>7.8595068110379994E-3</v>
      </c>
      <c r="E28" s="14">
        <v>1.9146468271777801E-2</v>
      </c>
      <c r="F28" s="15">
        <f>(D28-E28)/E28</f>
        <v>-0.58950618466680682</v>
      </c>
      <c r="G28">
        <v>50</v>
      </c>
    </row>
    <row r="29" spans="1:7">
      <c r="A29">
        <v>4.9999999999999992E-3</v>
      </c>
      <c r="B29">
        <v>1.4999999999999998E-2</v>
      </c>
      <c r="C29">
        <f t="shared" si="2"/>
        <v>9.9999999999999985E-3</v>
      </c>
      <c r="D29" s="14">
        <v>9.8756004495393103E-3</v>
      </c>
      <c r="E29" s="14">
        <v>1.9345393599384302E-2</v>
      </c>
      <c r="F29" s="15">
        <f>(D29-E29)/E29</f>
        <v>-0.48951152641042067</v>
      </c>
      <c r="G29">
        <v>50</v>
      </c>
    </row>
    <row r="30" spans="1:7">
      <c r="A30">
        <v>7.4999999999999997E-3</v>
      </c>
      <c r="B30">
        <v>2.2499999999999999E-2</v>
      </c>
      <c r="C30">
        <f t="shared" si="2"/>
        <v>1.4999999999999999E-2</v>
      </c>
      <c r="D30" s="14">
        <v>1.1598586927458E-2</v>
      </c>
      <c r="E30" s="14">
        <v>1.9691371425896949E-2</v>
      </c>
      <c r="F30" s="15">
        <f>(D30-E30)/E30</f>
        <v>-0.41098125282405612</v>
      </c>
      <c r="G30">
        <v>50</v>
      </c>
    </row>
    <row r="31" spans="1:7">
      <c r="A31">
        <v>0.01</v>
      </c>
      <c r="B31">
        <v>0.03</v>
      </c>
      <c r="C31">
        <f t="shared" si="2"/>
        <v>0.02</v>
      </c>
      <c r="D31" s="14">
        <v>1.3045675695553149E-2</v>
      </c>
      <c r="E31" s="14">
        <v>1.9825344404054347E-2</v>
      </c>
      <c r="F31" s="15">
        <f>(D31-E31)/E31</f>
        <v>-0.34196978223060448</v>
      </c>
      <c r="G31">
        <v>50</v>
      </c>
    </row>
    <row r="32" spans="1:7">
      <c r="A32">
        <v>1.2499999999999999E-2</v>
      </c>
      <c r="B32">
        <v>3.7499999999999999E-2</v>
      </c>
      <c r="C32">
        <f t="shared" si="2"/>
        <v>2.4999999999999998E-2</v>
      </c>
      <c r="D32" s="14">
        <v>1.4210889803580051E-2</v>
      </c>
      <c r="E32" s="14">
        <v>1.9845131453558998E-2</v>
      </c>
      <c r="F32" s="15">
        <f>(D32-E32)/E32</f>
        <v>-0.28391052299976127</v>
      </c>
      <c r="G32">
        <v>50</v>
      </c>
    </row>
    <row r="33" spans="1:21">
      <c r="A33">
        <v>-0.05</v>
      </c>
      <c r="B33">
        <v>0.05</v>
      </c>
      <c r="C33">
        <f t="shared" si="2"/>
        <v>0</v>
      </c>
      <c r="D33">
        <v>2.8954953895294201E-4</v>
      </c>
      <c r="E33">
        <v>3.7782755385153198E-4</v>
      </c>
      <c r="F33" s="15">
        <f t="shared" ref="F33:F34" si="3">(D33-E33)/E33</f>
        <v>-0.2336463129771604</v>
      </c>
      <c r="G33">
        <v>10</v>
      </c>
    </row>
    <row r="34" spans="1:21">
      <c r="A34" s="13">
        <v>-0.1</v>
      </c>
      <c r="B34" s="13">
        <v>0.1</v>
      </c>
      <c r="C34">
        <f t="shared" si="2"/>
        <v>0</v>
      </c>
      <c r="D34" s="13">
        <v>3.2985300000000001E-4</v>
      </c>
      <c r="E34" s="13">
        <v>3.5417899999999998E-4</v>
      </c>
      <c r="F34" s="15">
        <f t="shared" si="3"/>
        <v>-6.8682784693615287E-2</v>
      </c>
      <c r="G34" s="13">
        <v>10</v>
      </c>
    </row>
    <row r="40" spans="1:2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tmp.csv</vt:lpstr>
      <vt:lpstr>mixture-to-export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</dc:creator>
  <cp:lastModifiedBy>giorgio</cp:lastModifiedBy>
  <dcterms:created xsi:type="dcterms:W3CDTF">2015-11-27T06:21:31Z</dcterms:created>
  <dcterms:modified xsi:type="dcterms:W3CDTF">2015-12-10T15:43:13Z</dcterms:modified>
</cp:coreProperties>
</file>