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4"/>
  <workbookPr/>
  <xr:revisionPtr revIDLastSave="0" documentId="8_{4ECE39E2-E84D-4DBA-8BF7-028A4A7B70AC}"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1" l="1"/>
  <c r="M8" i="1"/>
  <c r="M9" i="1"/>
  <c r="M10" i="1"/>
  <c r="M11" i="1"/>
  <c r="M12" i="1"/>
  <c r="M13" i="1"/>
  <c r="M14" i="1"/>
  <c r="M15" i="1"/>
  <c r="M16" i="1"/>
  <c r="M17" i="1"/>
  <c r="M18" i="1"/>
  <c r="M19" i="1"/>
  <c r="M20" i="1"/>
  <c r="M21" i="1"/>
  <c r="M22" i="1"/>
  <c r="M6" i="1"/>
  <c r="K6" i="1"/>
  <c r="K12" i="1"/>
  <c r="K13" i="1"/>
  <c r="K14" i="1"/>
  <c r="K15" i="1"/>
  <c r="K16" i="1"/>
  <c r="K17" i="1"/>
  <c r="K18" i="1"/>
  <c r="K19" i="1"/>
  <c r="K20" i="1"/>
  <c r="K21" i="1"/>
  <c r="K22" i="1"/>
  <c r="K7" i="1"/>
  <c r="K8" i="1"/>
  <c r="K9" i="1"/>
  <c r="K10" i="1"/>
  <c r="K11" i="1"/>
</calcChain>
</file>

<file path=xl/sharedStrings.xml><?xml version="1.0" encoding="utf-8"?>
<sst xmlns="http://schemas.openxmlformats.org/spreadsheetml/2006/main" count="30" uniqueCount="30">
  <si>
    <t>Score: (not risky) 0.0 to 1.0 (very risky)</t>
  </si>
  <si>
    <t>Post</t>
  </si>
  <si>
    <t>Dr. Rivas</t>
  </si>
  <si>
    <t>Maisha</t>
  </si>
  <si>
    <t>Warren</t>
  </si>
  <si>
    <t>Tacoma</t>
  </si>
  <si>
    <t>Harm</t>
  </si>
  <si>
    <t>Kurt</t>
  </si>
  <si>
    <t>Courtney</t>
  </si>
  <si>
    <t>Denny</t>
  </si>
  <si>
    <t>Average</t>
  </si>
  <si>
    <t>IRR</t>
  </si>
  <si>
    <t>Median</t>
  </si>
  <si>
    <t>Original 1920s 1930s 1940s Vintage Car Running Board Luggage Rack
Original 1920s 1930s 1940s Vintage Car Running Board Luggage Rack. Collapses to 9-1/4" and expands to around 
66". Measures 17-1/2" tall. Has wear from use with some bent bars, but still expands and collapses. It is missing the
 clamp bolt to hold it to the running board. These look great on any car or truck with running boards whether it's a 
Chevrolet, Ford, Chrysler, Cadillac, Mercury, Plymouth, Pontiac, Lincoln, Dodge, Oldsmobile, Buick or any other 
make. $65 text 54I4OI5I98 and pick up in Buckeye, AZ</t>
  </si>
  <si>
    <t>2014-21 Tundra parts Cremax
N-Fab step bars, stainless steel running boards. (have hardware)
OEM headlights with power adjustment. No broken tabs.
OEM fog lights
IRONTON tool box with mounting hardware and key.
These came off a 2014 Tundra Crew Max.
Asking $300 or reasonable offer for all. Cash only. Pick up only, will not ship. Don't need help selling.
Call or text Rich at
8zero3, 44six, 4six6six
Please Leave a message.
Thank you for looking</t>
  </si>
  <si>
    <t>Jeep Gladiator Running Boards, by Tyger, New, In Box
New, In Box, Never Opened, Tyger, Black, Powder Coated, Running Boards for Jeep Gladiator 2020 to 2023 - Model 
TG-SS2J35198 - 3.5 Inches Wide - "Excellent Quality" - Located near Boeing Everett - New $180, Now $125 - Call or 
Text (best) @ two zero six seven nine nine nine zero one seven, Thanks ✔️ FREE 3/4" SHACKLES WITH PURCHASE 
!!!</t>
  </si>
  <si>
    <t>SIDE STEPS  / ESTRIBOS  / ESCALONES / RUNNING BOARDS IN STOCK FOR ALL TRUCKS,  BEDLINERS,  
TAPADERAS,  HARD TRIFOLD BED COVERS,  BED LINERS, RACKS
COME TO A REAL TRUCK ACCESSORIES WAREHOUSE!  NOT SOME TRAILER WITH A BUNCH OF DISPLAYS!  WE 
HAVE THE PRODUCTS IN STOCK!  GET IT TODAY!
NO COMPRE TAPADERAS CON GENTE QUE VENDE DE SU CASA!  NO PUEDEN DAR GARANTIA!  SOMOS NEGOCIO 
ESTABLECIDO POR 25 AÑOS!
TAMBIEN, LAS TAPADERAS CORREDIZAS CHINAS NO SIRVEN! TIENEN UN AÑO DE GARANTIA, PORQUE NO 
SIRVEN! COMPRE HECHO EN USA!
PRODUCTS MADE IN USA ALL IN STOCK!
DON'T BUY THEM FROM WANNA BE'S WHO HAVE TO ORDER THEM FOR YOU! WE HAVE 1000'S IN STOCK!
THEY JUST CAN'T COMPETE"!  OUR PRICES, SERVICE, AND INVENTORY ARE THE BEST IN THE STATE!  THAT'S 
WHY OUR CUSTOMERS COME FROM ALL OVER!
ALL OF OUR PRODUCTS ARE IN STOCK AND READY FOR SAME DAY INSTALLATION!
OUR SALES PROVE L.A., ORANGE, RIVERSIDE, SAN BERNARDINO, AND VENTURA COUNTIES PREFER US!!!! 
HARD FOLDING TONNEAU COVERS $489 + TAX + INSTALLATION. BAK FLIP MX4 TONNEAU COVERS IN STOCK AND READY FOR SAME DAY INSTALLATION $1249 + TAX + $75 
INSTALLATION 
RUNNING BOARDS AND SIDE BARS IN STOCK $299  + TAX + $50 INSTALLATION
BEDLINERS FOR TRUCKS IN STOCK $249 + TAX + INSTALLATION 
BEDLINERS FOR TRUCKS IN STOCK $249 + TAX + INSTALLATION 
DELIVERY AVAILABLE 
25 YEARS IN THE SAME LOCATION, IT MATTERS AT A TIME OF WARRANTY!  BE CAREFUL WHO YOU BUY FROM!!!!</t>
  </si>
  <si>
    <t>OEM 4Runner Running Boards (5th Gen)
OEM running boards. Very lightly used, came with our 5th gen TRD Pro. We swapped them out for different ones 
shortly after buying, and have had these stored away since then.     Excellent condition and should fit any 5th gen 
4Runner. Ours is a 2021.     Cash only. Text Sean at 978.973.1879 if interested.</t>
  </si>
  <si>
    <t>2009 CHEVROLET IMPALA SS 5.3 ENGINE
2009 CHEVROLET IMPALA SS 5.3 ENGINE
92,000 MILES
$1,000.00
816 878-NINE THREE NINE FOUR
CALL ONLY ---- NO TEXTS
13</t>
  </si>
  <si>
    <t>5 x Subaru 17" LGT wheels DROPPED PRICE AS
5 x Subaru 17" LGT wheels
DROPPED PRICE ASKING $250 OBO
ING $250 OBO  Items in Sorrento
⮐
Items in Sorrento area 92121. Can meet around there or as far
 east as La Mesa, or south as Chula Vista by appointment.
Five 5x Subaru OEM Legacy GT 5x100 17 x 7 ET 55. Fits over 
most Subaru 5x100 like Impreza Legacy GT brakes Forester 
XT brakes etc, just not STI Brembo brake without spacers.
OEM factory reliable, straight and true no bends but not pretty,
 unless you want to buff out and repaint or powdercoat.
⮐
Fits other vehicles 5x100 bolt pattern like Corolla Scion TC 
Prius Matrix BRZ FRS etc
Selling all five 5 wheels total $300 obo</t>
  </si>
  <si>
    <t>Vintage 50’s roof rack / 61-67 Volkswagen parts
1-67 Volkswagen parts Vintage
arts Vintage 1950’s roof rack 4
Vintage 1950’s roof rack 42 inches wide X 72 inches long 
($250)
61-67 Volkswagen parts
Engine deck lid $75
Gas tank and sending unit good condition not rusted out $75.
Rear back glass $75
Rear side 1/4 window glass $50 for both.
4 early 5 lug smoothie wheels $150.
2 later 5 lug slotted wheels tires hold air $75.
Misc scratched /dented hub caps make offer.
Text / five three zero three six three three one eight three</t>
  </si>
  <si>
    <t>350z OEM Rear Wheels 18x8
I have 2 brand new rear wheels for 350z. I do not have the 
boxes to go with. These go for $240 a piece online. Asking 
$200 for both, they are taking up space.</t>
  </si>
  <si>
    <t>New in Box : 20x8.5 American Racing AR939 D2 Gloss Black 
Wheel (35mm) (Set of 4)
New in Box: 20x8.5 American Racing AR939 D2 Gloss Black 
Wheel (35mm) (Set of 4) 5 Lugs..Text me @  Ask for 
Fernando.
Text or call. Asking $550.00
Wheels new in box!! WHAT A DEAL!! Awesome!!</t>
  </si>
  <si>
    <t>1998 Subaru Legacy Parts
1998 Subaru Legacy Part-Out
Center console...$100 Wheels/ Rims, 5x100, Continental tires, 215/65 R15, great 
tires...$350
Wiring harness, front to rear...$200
Willing to barter/ trade for...?
Willing to barter/ trade for...?
Call or text me at 4O5-314-354seven</t>
  </si>
  <si>
    <t>Uniretrics Sea Hawk 25 VHF Radio for boats
Uniretrics Sea Hawk 25 VHF Radio for boats $25, 54" X 82" 
lightweight Rug $30, Padded Maple Captains Chair $40, 
Vintage Bulb Planter $20, Wine Rack $30, 3 Land Rover 
Wheels Stock Wheels.com 1991-1993 16X6 #72136
$150, Ryobi Dust Bag - $20, Yucca Plants $5 Each</t>
  </si>
  <si>
    <t>1996 Ford Explorer 5.0 AWD Transmission Parting
Parting out a 1996 Ford Explorer with the 5.0 V8 engine and 
AWD transmission. We are parting this out, let me know what 
you need.
⮐
5.0 V8 AWD transmission $250, exchange
Aluminum wheels $50 each, exchange
Core GT40 pullout engine assembly $1250, exchange
⮐
Many parts available, let me know what you need.</t>
  </si>
  <si>
    <t>5 series parts
E34 and e39 540i, m62tub44 low miles $950obo, e34 bbs 
wheels and tires set of 5. $275obo, two automatic 
transmission out of two different 540i's ALL engines and 
transmissions have been tested e34 black dash $345obo light 
beige headliner in excellent condition $250obo , both bimmers
 are being parted out, lots of parts</t>
  </si>
  <si>
    <t>MUSTANG SILVER BULLITT WHEELS 17 X 8
Mustang Bullitt wheels, SILVER COLOR--- ----FORD MUSTANG 
BULLITT----THESE ARE FACTORY WHEELS--- NOT AFTER 
MARKET WHEELS----17" X 8", ----NOT 15" ---- NOT 16"----set of
 4, ---$375, nice condition----if you want more info. send your 
phone number----I do not respond by email, only phone. 
Ranger, ranger, Crown Vic,, Explorer, 5 0n 4 1/2 bolt circle, 
Thanks.</t>
  </si>
  <si>
    <t>4. Used OEM 16" Mercury Grand Marquis
$100 for set of 4. Used OEM 16" Mercury Grand Marquis 18 
hole steel wheels. 5x4.5" lug pattern. Removed from my 1999. 
These will fit almost any car from the 60's on. No hubcaps. 
Will also fit many Chrysler products, Crown Vic, Lincoln 
Continental, Torino, Montego, Maverick and many more. 
Please do your homework to ensure they will fit your 
application. Pick up near East Paulding HS in Dallas, GA. Calls 
Thanks.</t>
  </si>
  <si>
    <t>Alloy 10 Spoke Rims 5x114.3 with17" Kelly Tires 225/65/17
Original Mazda CX-5 17 Factory Wheels - 4 Beautiful 10 Spoke 5x114.3 Rims
No Curb Rash - No Blemishes - No Nicks - No Scratches - 
Highly Polished Clear Coat
Comes with 4 Kelly EDGE A/S Tires 225/65/R17 - 3/16 -1/4 depth on tires
Balanced and Mounted - Ready to put on your Vehicle - 20 
Chrome lugs and 4 Wheel Locks included
Asking $650 for the whole package
Great Set of Rims call 754 423 ONE ONE 05
Call or Text - Will Deliver within 20 miles of I95/Sheridan Hollywood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</si>
</sst>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1"/>
      <color theme="1"/>
      <name val="Aptos Narrow"/>
      <family val="2"/>
      <scheme val="minor"/>
    </font>
    <font>
      <b/>
      <sz val="11"/>
      <color theme="1"/>
      <name val="Aptos Narrow"/>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rgb="FFC00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37">
    <xf numFmtId="0" fontId="0" fillId="0" borderId="0" xfId="0"/>
    <xf numFmtId="0" fontId="0" fillId="2" borderId="1" xfId="0" applyFill="1" applyBorder="1"/>
    <xf numFmtId="0" fontId="0" fillId="2" borderId="2" xfId="0" applyFill="1" applyBorder="1"/>
    <xf numFmtId="0" fontId="1" fillId="5" borderId="1" xfId="0" applyFont="1" applyFill="1" applyBorder="1"/>
    <xf numFmtId="0" fontId="0" fillId="2" borderId="3" xfId="0" applyFill="1" applyBorder="1"/>
    <xf numFmtId="0" fontId="0" fillId="2" borderId="4" xfId="0" applyFill="1" applyBorder="1"/>
    <xf numFmtId="0" fontId="1" fillId="5" borderId="2" xfId="0" applyFont="1" applyFill="1" applyBorder="1"/>
    <xf numFmtId="0" fontId="1" fillId="5" borderId="5" xfId="0" applyFont="1" applyFill="1" applyBorder="1"/>
    <xf numFmtId="0" fontId="0" fillId="2" borderId="6" xfId="0" applyFill="1" applyBorder="1"/>
    <xf numFmtId="0" fontId="0" fillId="2" borderId="5" xfId="0" applyFill="1" applyBorder="1"/>
    <xf numFmtId="0" fontId="0" fillId="2" borderId="10" xfId="0" applyFill="1" applyBorder="1"/>
    <xf numFmtId="0" fontId="0" fillId="2" borderId="7" xfId="0" applyFill="1" applyBorder="1"/>
    <xf numFmtId="0" fontId="0" fillId="2" borderId="8" xfId="0" applyFill="1" applyBorder="1"/>
    <xf numFmtId="0" fontId="1" fillId="5" borderId="8" xfId="0" applyFont="1" applyFill="1" applyBorder="1"/>
    <xf numFmtId="0" fontId="0" fillId="0" borderId="0" xfId="0" applyAlignment="1">
      <alignment vertical="top"/>
    </xf>
    <xf numFmtId="0" fontId="1" fillId="4" borderId="1" xfId="0" applyFont="1" applyFill="1" applyBorder="1" applyAlignment="1">
      <alignment horizontal="center" vertical="top"/>
    </xf>
    <xf numFmtId="0" fontId="0" fillId="3" borderId="4" xfId="0" applyFill="1" applyBorder="1" applyAlignment="1">
      <alignment vertical="top" wrapText="1"/>
    </xf>
    <xf numFmtId="0" fontId="0" fillId="3" borderId="1" xfId="0" applyFill="1" applyBorder="1" applyAlignment="1">
      <alignment vertical="top" wrapText="1"/>
    </xf>
    <xf numFmtId="0" fontId="0" fillId="3" borderId="7" xfId="0" applyFill="1" applyBorder="1" applyAlignment="1">
      <alignment vertical="top" wrapText="1"/>
    </xf>
    <xf numFmtId="0" fontId="0" fillId="3" borderId="9" xfId="0" applyFill="1" applyBorder="1" applyAlignment="1">
      <alignment vertical="top" wrapText="1"/>
    </xf>
    <xf numFmtId="0" fontId="1" fillId="5" borderId="7" xfId="0" applyFont="1" applyFill="1" applyBorder="1"/>
    <xf numFmtId="0" fontId="1" fillId="10" borderId="8" xfId="0" applyFont="1" applyFill="1" applyBorder="1"/>
    <xf numFmtId="164" fontId="0" fillId="6" borderId="5" xfId="0" applyNumberFormat="1" applyFill="1" applyBorder="1"/>
    <xf numFmtId="164" fontId="0" fillId="6" borderId="8" xfId="0" applyNumberFormat="1" applyFill="1" applyBorder="1"/>
    <xf numFmtId="164" fontId="0" fillId="6" borderId="6" xfId="0" applyNumberFormat="1" applyFill="1" applyBorder="1"/>
    <xf numFmtId="0" fontId="0" fillId="0" borderId="1" xfId="0" applyBorder="1"/>
    <xf numFmtId="0" fontId="1" fillId="8" borderId="5" xfId="0" applyFont="1" applyFill="1" applyBorder="1"/>
    <xf numFmtId="0" fontId="0" fillId="9" borderId="6" xfId="0" applyFill="1" applyBorder="1"/>
    <xf numFmtId="0" fontId="0" fillId="9" borderId="5" xfId="0" applyFill="1" applyBorder="1"/>
    <xf numFmtId="0" fontId="0" fillId="9" borderId="8" xfId="0" applyFill="1" applyBorder="1"/>
    <xf numFmtId="0" fontId="0" fillId="0" borderId="4" xfId="0" applyBorder="1"/>
    <xf numFmtId="0" fontId="0" fillId="0" borderId="7" xfId="0" applyBorder="1"/>
    <xf numFmtId="0" fontId="0" fillId="7" borderId="1" xfId="0" applyFill="1" applyBorder="1"/>
    <xf numFmtId="0" fontId="0" fillId="7" borderId="4" xfId="0" applyFill="1" applyBorder="1"/>
    <xf numFmtId="0" fontId="0" fillId="7" borderId="7" xfId="0" applyFill="1" applyBorder="1"/>
    <xf numFmtId="0" fontId="1" fillId="11" borderId="1" xfId="0" applyFont="1" applyFill="1" applyBorder="1"/>
    <xf numFmtId="0" fontId="0" fillId="5" borderId="11" xfId="0" applyFill="1" applyBorder="1" applyAlignment="1">
      <alignment horizontal="center"/>
    </xf>
  </cellXfs>
  <cellStyles count="1">
    <cellStyle name="Normal" xfId="0" builtinId="0"/>
  </cellStyles>
  <dxfs count="0"/>
  <tableStyles count="0" defaultTableStyle="TableStyleMedium2" defaultPivotStyle="PivotStyleMedium9"/>
  <colors>
    <mruColors>
      <color rgb="FFD44646"/>
      <color rgb="FFE60B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N22"/>
  <sheetViews>
    <sheetView tabSelected="1" workbookViewId="0">
      <selection activeCell="O4" sqref="O4"/>
    </sheetView>
  </sheetViews>
  <sheetFormatPr defaultRowHeight="15"/>
  <cols>
    <col min="2" max="2" width="96.85546875" style="14" customWidth="1"/>
    <col min="3" max="4" width="9.28515625" customWidth="1"/>
  </cols>
  <sheetData>
    <row r="4" spans="2:14">
      <c r="C4" s="36" t="s">
        <v>0</v>
      </c>
      <c r="D4" s="36"/>
      <c r="E4" s="36"/>
      <c r="F4" s="36"/>
      <c r="G4" s="36"/>
      <c r="H4" s="36"/>
      <c r="I4" s="36"/>
      <c r="J4" s="36"/>
    </row>
    <row r="5" spans="2:14">
      <c r="B5" s="15" t="s">
        <v>1</v>
      </c>
      <c r="C5" s="13" t="s">
        <v>2</v>
      </c>
      <c r="D5" s="20" t="s">
        <v>3</v>
      </c>
      <c r="E5" s="7" t="s">
        <v>4</v>
      </c>
      <c r="F5" s="3" t="s">
        <v>5</v>
      </c>
      <c r="G5" s="3" t="s">
        <v>6</v>
      </c>
      <c r="H5" s="3" t="s">
        <v>7</v>
      </c>
      <c r="I5" s="6" t="s">
        <v>8</v>
      </c>
      <c r="J5" s="13" t="s">
        <v>9</v>
      </c>
      <c r="K5" s="21" t="s">
        <v>10</v>
      </c>
      <c r="L5" s="26" t="s">
        <v>11</v>
      </c>
      <c r="M5" s="35" t="s">
        <v>12</v>
      </c>
      <c r="N5" s="25"/>
    </row>
    <row r="6" spans="2:14" ht="101.25">
      <c r="B6" s="16" t="s">
        <v>13</v>
      </c>
      <c r="C6" s="9">
        <v>0</v>
      </c>
      <c r="D6" s="1">
        <v>0.1</v>
      </c>
      <c r="E6" s="8">
        <v>0.6</v>
      </c>
      <c r="F6" s="5">
        <v>0.1</v>
      </c>
      <c r="G6" s="5">
        <v>0.1</v>
      </c>
      <c r="H6" s="5">
        <v>0.1</v>
      </c>
      <c r="I6" s="4">
        <v>0.2</v>
      </c>
      <c r="J6" s="9">
        <v>0.1</v>
      </c>
      <c r="K6" s="22">
        <f>AVERAGE(E6:J6,C6:D6)</f>
        <v>0.16250000000000001</v>
      </c>
      <c r="L6" s="27">
        <v>0.875</v>
      </c>
      <c r="M6" s="32">
        <f>MEDIAN(C6:J6)</f>
        <v>0.1</v>
      </c>
      <c r="N6" s="25"/>
    </row>
    <row r="7" spans="2:14" ht="159">
      <c r="B7" s="17" t="s">
        <v>14</v>
      </c>
      <c r="C7" s="9">
        <v>1</v>
      </c>
      <c r="D7" s="1">
        <v>0.4</v>
      </c>
      <c r="E7" s="9">
        <v>0.4</v>
      </c>
      <c r="F7" s="1">
        <v>0.7</v>
      </c>
      <c r="G7" s="1">
        <v>0.6</v>
      </c>
      <c r="H7" s="1">
        <v>0.4</v>
      </c>
      <c r="I7" s="2">
        <v>0.7</v>
      </c>
      <c r="J7" s="9">
        <v>0.5</v>
      </c>
      <c r="K7" s="22">
        <f>AVERAGE(E7:J7,C7:D7)</f>
        <v>0.58750000000000002</v>
      </c>
      <c r="L7" s="27">
        <v>0.625</v>
      </c>
      <c r="M7" s="32">
        <f>MEDIAN(C7:J7)</f>
        <v>0.55000000000000004</v>
      </c>
      <c r="N7" s="25"/>
    </row>
    <row r="8" spans="2:14" ht="88.5">
      <c r="B8" s="17" t="s">
        <v>15</v>
      </c>
      <c r="C8" s="9">
        <v>0.8</v>
      </c>
      <c r="D8" s="1">
        <v>0.65</v>
      </c>
      <c r="E8" s="9">
        <v>0.7</v>
      </c>
      <c r="F8" s="1">
        <v>0.7</v>
      </c>
      <c r="G8" s="1">
        <v>0.4</v>
      </c>
      <c r="H8" s="1">
        <v>0.5</v>
      </c>
      <c r="I8" s="2">
        <v>0.9</v>
      </c>
      <c r="J8" s="9">
        <v>0.4</v>
      </c>
      <c r="K8" s="22">
        <f>AVERAGE(E8:J8,C8:D8)</f>
        <v>0.63124999999999998</v>
      </c>
      <c r="L8" s="27">
        <v>0.875</v>
      </c>
      <c r="M8" s="32">
        <f>MEDIAN(C8:J8)</f>
        <v>0.67500000000000004</v>
      </c>
      <c r="N8" s="25"/>
    </row>
    <row r="9" spans="2:14" ht="332.25">
      <c r="B9" s="17" t="s">
        <v>16</v>
      </c>
      <c r="C9" s="9">
        <v>0.2</v>
      </c>
      <c r="D9" s="1">
        <v>0.1</v>
      </c>
      <c r="E9" s="9">
        <v>0.2</v>
      </c>
      <c r="F9" s="1">
        <v>0.3</v>
      </c>
      <c r="G9" s="1">
        <v>0.1</v>
      </c>
      <c r="H9" s="1">
        <v>0.2</v>
      </c>
      <c r="I9" s="2">
        <v>0.4</v>
      </c>
      <c r="J9" s="9">
        <v>0.2</v>
      </c>
      <c r="K9" s="22">
        <f>AVERAGE(E9:J9,C9:D9)</f>
        <v>0.21250000000000002</v>
      </c>
      <c r="L9" s="28">
        <v>0.875</v>
      </c>
      <c r="M9" s="32">
        <f>MEDIAN(C9:J9)</f>
        <v>0.2</v>
      </c>
      <c r="N9" s="25"/>
    </row>
    <row r="10" spans="2:14" ht="57.75">
      <c r="B10" s="17" t="s">
        <v>17</v>
      </c>
      <c r="C10" s="9">
        <v>0</v>
      </c>
      <c r="D10" s="1">
        <v>0.05</v>
      </c>
      <c r="E10" s="9">
        <v>0</v>
      </c>
      <c r="F10" s="1">
        <v>0.2</v>
      </c>
      <c r="G10" s="1">
        <v>0.1</v>
      </c>
      <c r="H10" s="1">
        <v>0.1</v>
      </c>
      <c r="I10" s="2">
        <v>0.2</v>
      </c>
      <c r="J10" s="9">
        <v>0.1</v>
      </c>
      <c r="K10" s="22">
        <f>AVERAGE(E10:J10,C10:D10)</f>
        <v>9.3750000000000014E-2</v>
      </c>
      <c r="L10" s="27">
        <v>1</v>
      </c>
      <c r="M10" s="33">
        <f>MEDIAN(C10:J10)</f>
        <v>0.1</v>
      </c>
      <c r="N10" s="30"/>
    </row>
    <row r="11" spans="2:14" ht="101.25">
      <c r="B11" s="18" t="s">
        <v>18</v>
      </c>
      <c r="C11" s="12">
        <v>1</v>
      </c>
      <c r="D11" s="11">
        <v>0.4</v>
      </c>
      <c r="E11" s="12">
        <v>0.5</v>
      </c>
      <c r="F11" s="11">
        <v>0.7</v>
      </c>
      <c r="G11" s="11">
        <v>0.4</v>
      </c>
      <c r="H11" s="11">
        <v>0.5</v>
      </c>
      <c r="I11" s="10">
        <v>0.6</v>
      </c>
      <c r="J11" s="12">
        <v>0.6</v>
      </c>
      <c r="K11" s="22">
        <f>AVERAGE(E11:J11,C11:D11)</f>
        <v>0.58750000000000013</v>
      </c>
      <c r="L11" s="29">
        <v>0.75</v>
      </c>
      <c r="M11" s="32">
        <f>MEDIAN(C11:J11)</f>
        <v>0.55000000000000004</v>
      </c>
      <c r="N11" s="25"/>
    </row>
    <row r="12" spans="2:14" ht="224.25" customHeight="1">
      <c r="B12" s="19" t="s">
        <v>19</v>
      </c>
      <c r="C12" s="1">
        <v>0</v>
      </c>
      <c r="D12" s="1">
        <v>0.1</v>
      </c>
      <c r="E12" s="1">
        <v>0.1</v>
      </c>
      <c r="F12" s="1">
        <v>0.1</v>
      </c>
      <c r="G12" s="1">
        <v>0.2</v>
      </c>
      <c r="H12" s="1">
        <v>0.2</v>
      </c>
      <c r="I12" s="1">
        <v>0.1</v>
      </c>
      <c r="J12" s="9">
        <v>0.1</v>
      </c>
      <c r="K12" s="22">
        <f>AVERAGE(E12:J12,C12:D12)</f>
        <v>0.1125</v>
      </c>
      <c r="L12" s="28">
        <v>1</v>
      </c>
      <c r="M12" s="32">
        <f>MEDIAN(C12:J12)</f>
        <v>0.1</v>
      </c>
      <c r="N12" s="25"/>
    </row>
    <row r="13" spans="2:14" ht="213.75" customHeight="1">
      <c r="B13" s="19" t="s">
        <v>20</v>
      </c>
      <c r="C13" s="1">
        <v>1</v>
      </c>
      <c r="D13" s="1">
        <v>0.45</v>
      </c>
      <c r="E13" s="1">
        <v>0.3</v>
      </c>
      <c r="F13" s="1">
        <v>0.5</v>
      </c>
      <c r="G13" s="1">
        <v>0.3</v>
      </c>
      <c r="H13" s="1">
        <v>0.4</v>
      </c>
      <c r="I13" s="1">
        <v>0.5</v>
      </c>
      <c r="J13" s="9">
        <v>0.3</v>
      </c>
      <c r="K13" s="22">
        <f>AVERAGE(E13:J13,C13:D13)</f>
        <v>0.46875</v>
      </c>
      <c r="L13" s="27">
        <v>0.875</v>
      </c>
      <c r="M13" s="32">
        <f>MEDIAN(C13:J13)</f>
        <v>0.42500000000000004</v>
      </c>
      <c r="N13" s="25"/>
    </row>
    <row r="14" spans="2:14" ht="57.75">
      <c r="B14" s="19" t="s">
        <v>21</v>
      </c>
      <c r="C14" s="1">
        <v>0.9</v>
      </c>
      <c r="D14" s="1">
        <v>0.1</v>
      </c>
      <c r="E14" s="1">
        <v>0.2</v>
      </c>
      <c r="F14" s="1">
        <v>0.1</v>
      </c>
      <c r="G14" s="1">
        <v>0.6</v>
      </c>
      <c r="H14" s="1">
        <v>0.1</v>
      </c>
      <c r="I14" s="1">
        <v>0.2</v>
      </c>
      <c r="J14" s="9">
        <v>0.2</v>
      </c>
      <c r="K14" s="22">
        <f>AVERAGE(E14:J14,C14:D14)</f>
        <v>0.3</v>
      </c>
      <c r="L14" s="28">
        <v>0.75</v>
      </c>
      <c r="M14" s="32">
        <f>MEDIAN(C14:J14)</f>
        <v>0.2</v>
      </c>
      <c r="N14" s="25"/>
    </row>
    <row r="15" spans="2:14" ht="101.25">
      <c r="B15" s="19" t="s">
        <v>22</v>
      </c>
      <c r="C15" s="1">
        <v>0</v>
      </c>
      <c r="D15" s="1">
        <v>0.5</v>
      </c>
      <c r="E15" s="1">
        <v>0.4</v>
      </c>
      <c r="F15" s="1">
        <v>0.3</v>
      </c>
      <c r="G15" s="1">
        <v>0.7</v>
      </c>
      <c r="H15" s="1">
        <v>0.4</v>
      </c>
      <c r="I15" s="1">
        <v>0.3</v>
      </c>
      <c r="J15" s="9">
        <v>0.4</v>
      </c>
      <c r="K15" s="22">
        <f>AVERAGE(E15:J15,C15:D15)</f>
        <v>0.37499999999999994</v>
      </c>
      <c r="L15" s="28">
        <v>0.75</v>
      </c>
      <c r="M15" s="34">
        <f>MEDIAN(C15:J15)</f>
        <v>0.4</v>
      </c>
      <c r="N15" s="31"/>
    </row>
    <row r="16" spans="2:14" ht="115.5">
      <c r="B16" s="19" t="s">
        <v>23</v>
      </c>
      <c r="C16" s="1">
        <v>0.9</v>
      </c>
      <c r="D16" s="1">
        <v>0.6</v>
      </c>
      <c r="E16" s="1">
        <v>0.3</v>
      </c>
      <c r="F16" s="1">
        <v>0.5</v>
      </c>
      <c r="G16" s="1">
        <v>0.2</v>
      </c>
      <c r="H16" s="1">
        <v>0.5</v>
      </c>
      <c r="I16" s="1">
        <v>0.4</v>
      </c>
      <c r="J16" s="9">
        <v>0.3</v>
      </c>
      <c r="K16" s="23">
        <f>AVERAGE(E16:J16,C16:D16)</f>
        <v>0.46249999999999997</v>
      </c>
      <c r="L16" s="28">
        <v>0.625</v>
      </c>
      <c r="M16" s="32">
        <f>MEDIAN(C16:J16)</f>
        <v>0.45</v>
      </c>
      <c r="N16" s="25"/>
    </row>
    <row r="17" spans="2:14" ht="87">
      <c r="B17" s="19" t="s">
        <v>24</v>
      </c>
      <c r="C17" s="1">
        <v>0</v>
      </c>
      <c r="D17" s="1">
        <v>0.1</v>
      </c>
      <c r="E17" s="1">
        <v>0.1</v>
      </c>
      <c r="F17" s="1">
        <v>0.1</v>
      </c>
      <c r="G17" s="1">
        <v>0.3</v>
      </c>
      <c r="H17" s="1">
        <v>0.1</v>
      </c>
      <c r="I17" s="1">
        <v>0.2</v>
      </c>
      <c r="J17" s="9">
        <v>0.1</v>
      </c>
      <c r="K17" s="22">
        <f>AVERAGE(E17:J17,C17:D17)</f>
        <v>0.125</v>
      </c>
      <c r="L17" s="28">
        <v>0.875</v>
      </c>
      <c r="M17" s="32">
        <f>MEDIAN(C17:J17)</f>
        <v>0.1</v>
      </c>
      <c r="N17" s="25"/>
    </row>
    <row r="18" spans="2:14" ht="147.75">
      <c r="B18" s="19" t="s">
        <v>25</v>
      </c>
      <c r="C18" s="1">
        <v>0.6</v>
      </c>
      <c r="D18" s="1">
        <v>0.1</v>
      </c>
      <c r="E18" s="1">
        <v>0.1</v>
      </c>
      <c r="F18" s="1">
        <v>0.1</v>
      </c>
      <c r="G18" s="1">
        <v>0.2</v>
      </c>
      <c r="H18" s="1">
        <v>0.1</v>
      </c>
      <c r="I18" s="1">
        <v>0.1</v>
      </c>
      <c r="J18" s="9">
        <v>0.1</v>
      </c>
      <c r="K18" s="24">
        <f>AVERAGE(E18:J18,C18:D18)</f>
        <v>0.17499999999999999</v>
      </c>
      <c r="L18" s="28">
        <v>0.875</v>
      </c>
      <c r="M18" s="32">
        <f>MEDIAN(C18:J18)</f>
        <v>0.1</v>
      </c>
      <c r="N18" s="25"/>
    </row>
    <row r="19" spans="2:14" ht="101.25">
      <c r="B19" s="19" t="s">
        <v>26</v>
      </c>
      <c r="C19" s="1">
        <v>0</v>
      </c>
      <c r="D19" s="1">
        <v>0.1</v>
      </c>
      <c r="E19" s="1">
        <v>0.1</v>
      </c>
      <c r="F19" s="1">
        <v>0.3</v>
      </c>
      <c r="G19" s="1">
        <v>0.3</v>
      </c>
      <c r="H19" s="1"/>
      <c r="I19" s="1">
        <v>0.2</v>
      </c>
      <c r="J19" s="9">
        <v>0.1</v>
      </c>
      <c r="K19" s="23">
        <f>AVERAGE(E19:J19,C19:D19)</f>
        <v>0.15714285714285711</v>
      </c>
      <c r="L19" s="28">
        <v>0.85699999999999998</v>
      </c>
      <c r="M19" s="32">
        <f>MEDIAN(C19:J19)</f>
        <v>0.1</v>
      </c>
      <c r="N19" s="25"/>
    </row>
    <row r="20" spans="2:14" ht="115.5">
      <c r="B20" s="19" t="s">
        <v>27</v>
      </c>
      <c r="C20" s="1">
        <v>0.7</v>
      </c>
      <c r="D20" s="1">
        <v>0.2</v>
      </c>
      <c r="E20" s="1">
        <v>0.2</v>
      </c>
      <c r="F20" s="1">
        <v>0.4</v>
      </c>
      <c r="G20" s="1">
        <v>0.2</v>
      </c>
      <c r="H20" s="1">
        <v>0.2</v>
      </c>
      <c r="I20" s="1">
        <v>0.3</v>
      </c>
      <c r="J20" s="9">
        <v>0.3</v>
      </c>
      <c r="K20" s="22">
        <f>AVERAGE(E20:J20,C20:D20)</f>
        <v>0.3125</v>
      </c>
      <c r="L20" s="27">
        <v>0.875</v>
      </c>
      <c r="M20" s="32">
        <f>MEDIAN(C20:J20)</f>
        <v>0.25</v>
      </c>
      <c r="N20" s="25"/>
    </row>
    <row r="21" spans="2:14" ht="130.5">
      <c r="B21" s="19" t="s">
        <v>28</v>
      </c>
      <c r="C21" s="1">
        <v>0</v>
      </c>
      <c r="D21" s="1">
        <v>0.1</v>
      </c>
      <c r="E21" s="1">
        <v>0.15</v>
      </c>
      <c r="F21" s="1">
        <v>0.1</v>
      </c>
      <c r="G21" s="1">
        <v>0.2</v>
      </c>
      <c r="H21" s="1">
        <v>0.1</v>
      </c>
      <c r="I21" s="1">
        <v>0.1</v>
      </c>
      <c r="J21" s="9"/>
      <c r="K21" s="24">
        <f>AVERAGE(E21:J21,C21:D21)</f>
        <v>0.10714285714285714</v>
      </c>
      <c r="L21" s="28">
        <v>1</v>
      </c>
      <c r="M21" s="32">
        <f>MEDIAN(C21:J21)</f>
        <v>0.1</v>
      </c>
      <c r="N21" s="25"/>
    </row>
    <row r="22" spans="2:14" ht="144.75">
      <c r="B22" s="19" t="s">
        <v>29</v>
      </c>
      <c r="C22" s="1">
        <v>0.6</v>
      </c>
      <c r="D22" s="1">
        <v>0.55000000000000004</v>
      </c>
      <c r="E22" s="1">
        <v>0.4</v>
      </c>
      <c r="F22" s="1">
        <v>0.25</v>
      </c>
      <c r="G22" s="1">
        <v>0.3</v>
      </c>
      <c r="H22" s="1">
        <v>0.3</v>
      </c>
      <c r="I22" s="1">
        <v>0.4</v>
      </c>
      <c r="J22" s="9"/>
      <c r="K22" s="22">
        <f>AVERAGE(E22:J22,C22:D22)</f>
        <v>0.39999999999999997</v>
      </c>
      <c r="L22" s="28">
        <v>0.71399999999999997</v>
      </c>
      <c r="M22" s="32">
        <f>MEDIAN(C22:J22)</f>
        <v>0.4</v>
      </c>
      <c r="N22" s="25"/>
    </row>
  </sheetData>
  <mergeCells count="1">
    <mergeCell ref="C4:J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CF5DFB944CC164B87332F72C45A6AD9" ma:contentTypeVersion="4" ma:contentTypeDescription="Create a new document." ma:contentTypeScope="" ma:versionID="307c6d186b5abf40772c52273d8e6912">
  <xsd:schema xmlns:xsd="http://www.w3.org/2001/XMLSchema" xmlns:xs="http://www.w3.org/2001/XMLSchema" xmlns:p="http://schemas.microsoft.com/office/2006/metadata/properties" xmlns:ns2="e98f8c86-a159-493d-902e-0bb029ebbf74" targetNamespace="http://schemas.microsoft.com/office/2006/metadata/properties" ma:root="true" ma:fieldsID="8620f3233efb0b698e150b6ea4e9f2a0" ns2:_="">
    <xsd:import namespace="e98f8c86-a159-493d-902e-0bb029ebbf7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8f8c86-a159-493d-902e-0bb029ebb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741627-C655-41F9-B437-8E6BD247D499}"/>
</file>

<file path=customXml/itemProps2.xml><?xml version="1.0" encoding="utf-8"?>
<ds:datastoreItem xmlns:ds="http://schemas.openxmlformats.org/officeDocument/2006/customXml" ds:itemID="{51791800-0014-4607-8E1F-521162EDFCD1}"/>
</file>

<file path=customXml/itemProps3.xml><?xml version="1.0" encoding="utf-8"?>
<ds:datastoreItem xmlns:ds="http://schemas.openxmlformats.org/officeDocument/2006/customXml" ds:itemID="{F842BA29-D7B1-4722-9E3D-96457738F4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2024-04-15T19:47:09Z</dcterms:created>
  <dcterms:modified xsi:type="dcterms:W3CDTF">2024-05-02T02:25:33Z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0x0101001CF5DFB944CC164B87332F72C45A6AD9</vt:lpwstr>
  </property>
</Properties>
</file>