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52D90307-5E97-416B-AE01-08572C4A0B9D}" xr6:coauthVersionLast="47" xr6:coauthVersionMax="47" xr10:uidLastSave="{00000000-0000-0000-0000-000000000000}"/>
  <bookViews>
    <workbookView xWindow="30" yWindow="30" windowWidth="20370" windowHeight="1149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<sst xmlns="http://schemas.openxmlformats.org/spreadsheetml/2006/main" count="932" uniqueCount="651">
  <si>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</si>
  <si>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</si>
  <si>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</si>
  <si>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</si>
  <si>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</si>
  <si>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</si>
  <si>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</si>
  <si>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</si>
  <si>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</si>
  <si>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</si>
  <si>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</si>
  <si>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</si>
  <si>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</si>
  <si>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</si>
  <si>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</si>
  <si>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</si>
  <si>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0+235</t>
  </si>
  <si>
    <t>0+300</t>
  </si>
  <si>
    <t>0+400</t>
  </si>
  <si>
    <t>0+450</t>
  </si>
  <si>
    <t>0+500</t>
  </si>
  <si>
    <t>ImageDescription</t>
  </si>
  <si>
    <t>D:/Data/20221006_101658_Jl-agraria-Sta-0+300.JPG</t>
  </si>
  <si>
    <t>Jl agraria_x000D_
Sta 0+300</t>
  </si>
  <si>
    <t>20221006_101658_Jl-agraria-Sta-0+300.JPG</t>
  </si>
  <si>
    <t>2022:10:06 10:16:58</t>
  </si>
  <si>
    <t>D:/Data/20221006_102717_Jl-belibis-Sta-0+000.JPG</t>
  </si>
  <si>
    <t>Jl belibis_x000D_
Sta 0+000</t>
  </si>
  <si>
    <t>20221006_102717_Jl-belibis-Sta-0+000.JPG</t>
  </si>
  <si>
    <t>2022:10:06 10:27:17</t>
  </si>
  <si>
    <t>D:/Data/20221006_102741_Jl-belibis-Sta-0+050.JPG</t>
  </si>
  <si>
    <t>Jl belibis_x000D_
Sta 0+050</t>
  </si>
  <si>
    <t>20221006_102741_Jl-belibis-Sta-0+050.JPG</t>
  </si>
  <si>
    <t>2022:10:06 10:27:41</t>
  </si>
  <si>
    <t>D:/Data/20221006_102803_Jl-belibis-Sta-0+100.JPG</t>
  </si>
  <si>
    <t>Jl belibis_x000D_
Sta 0+100</t>
  </si>
  <si>
    <t>20221006_102803_Jl-belibis-Sta-0+100.JPG</t>
  </si>
  <si>
    <t>2022:10:06 10:28:03</t>
  </si>
  <si>
    <t>D:/Data/20221006_102816_Jl-belibis-Sta-0+150.JPG</t>
  </si>
  <si>
    <t>Jl belibis_x000D_
Sta 0+150</t>
  </si>
  <si>
    <t>20221006_102816_Jl-belibis-Sta-0+150.JPG</t>
  </si>
  <si>
    <t>2022:10:06 10:28:16</t>
  </si>
  <si>
    <t>D:/Data/20221006_102830_Jl-belibis-Sta-0+200.JPG</t>
  </si>
  <si>
    <t>Jl belibis_x000D_
Sta 0+200</t>
  </si>
  <si>
    <t>20221006_102830_Jl-belibis-Sta-0+200.JPG</t>
  </si>
  <si>
    <t>2022:10:06 10:28:30</t>
  </si>
  <si>
    <t>D:/Data/20221006_102904_Jl-belibis-Sta-0+235.JPG</t>
  </si>
  <si>
    <t>Jl belibis_x000D_
Sta 0+235</t>
  </si>
  <si>
    <t>20221006_102904_Jl-belibis-Sta-0+235.JPG</t>
  </si>
  <si>
    <t>2022:10:06 10:29:04</t>
  </si>
  <si>
    <t>D:/Data/20221006_102923_Jl-adam-Sta-0+000.JPG</t>
  </si>
  <si>
    <t>Jl adam_x000D_
Sta 0+000</t>
  </si>
  <si>
    <t>20221006_102923_Jl-adam-Sta-0+000.JPG</t>
  </si>
  <si>
    <t>2022:10:06 10:29:23</t>
  </si>
  <si>
    <t>D:/Data/20221006_103008_Jl-adam-Sta-0+050.JPG</t>
  </si>
  <si>
    <t>Jl adam_x000D_
Sta 0+050</t>
  </si>
  <si>
    <t>20221006_103008_Jl-adam-Sta-0+050.JPG</t>
  </si>
  <si>
    <t>2022:10:06 10:30:08</t>
  </si>
  <si>
    <t>D:/Data/20221006_103025_Jl-adam-Sta-0+100.JPG</t>
  </si>
  <si>
    <t>Jl adam_x000D_
Sta 0+100</t>
  </si>
  <si>
    <t>20221006_103025_Jl-adam-Sta-0+100.JPG</t>
  </si>
  <si>
    <t>2022:10:06 10:30:25</t>
  </si>
  <si>
    <t>D:/Data/20221006_103051_Jl-adam-Sta-0+150.JPG</t>
  </si>
  <si>
    <t>Jl adam_x000D_
Sta 0+150</t>
  </si>
  <si>
    <t>20221006_103051_Jl-adam-Sta-0+150.JPG</t>
  </si>
  <si>
    <t>2022:10:06 10:30:51</t>
  </si>
  <si>
    <t>D:/Data/20221006_103111_Jl-adam-Sta-0+200.JPG</t>
  </si>
  <si>
    <t>Jl adam_x000D_
Sta 0+200</t>
  </si>
  <si>
    <t>20221006_103111_Jl-adam-Sta-0+200.JPG</t>
  </si>
  <si>
    <t>2022:10:06 10:31:11</t>
  </si>
  <si>
    <t>D:/Data/20221006_103145_Jl-adam-Sta-0+250.JPG</t>
  </si>
  <si>
    <t>Jl adam_x000D_
Sta 0+250</t>
  </si>
  <si>
    <t>20221006_103145_Jl-adam-Sta-0+250.JPG</t>
  </si>
  <si>
    <t>2022:10:06 10:31:45</t>
  </si>
  <si>
    <t>D:/Data/20221006_103232_Jl-adam-Sta-0+300.JPG</t>
  </si>
  <si>
    <t>Jl adam_x000D_
Sta 0+300</t>
  </si>
  <si>
    <t>20221006_103232_Jl-adam-Sta-0+300.JPG</t>
  </si>
  <si>
    <t>2022:10:06 10:32:32</t>
  </si>
  <si>
    <t>D:/Data/20221006_103256_Jl-adam-Sta-0+350.JPG</t>
  </si>
  <si>
    <t>Jl adam_x000D_
Sta 0+350</t>
  </si>
  <si>
    <t>20221006_103256_Jl-adam-Sta-0+350.JPG</t>
  </si>
  <si>
    <t>2022:10:06 10:32:56</t>
  </si>
  <si>
    <t>D:/Data/20221006_103314_Jl-adam-Sta-0+400.JPG</t>
  </si>
  <si>
    <t>Jl adam_x000D_
Sta 0+400</t>
  </si>
  <si>
    <t>20221006_103314_Jl-adam-Sta-0+400.JPG</t>
  </si>
  <si>
    <t>2022:10:06 10:33:14</t>
  </si>
  <si>
    <t>D:/Data/20221006_103327_Jl-adam-Sta-0+450.JPG</t>
  </si>
  <si>
    <t>Jl adam_x000D_
Sta 0+450</t>
  </si>
  <si>
    <t>20221006_103327_Jl-adam-Sta-0+450.JPG</t>
  </si>
  <si>
    <t>2022:10:06 10:33:27</t>
  </si>
  <si>
    <t>D:/Data/20221006_103344_Jl-adam-Sta-0+500.JPG</t>
  </si>
  <si>
    <t>Jl adam_x000D_
Sta 0+500</t>
  </si>
  <si>
    <t>20221006_103344_Jl-adam-Sta-0+500.JPG</t>
  </si>
  <si>
    <t>2022:10:06 10:33:44</t>
  </si>
  <si>
    <t>D:/Data/20221006_103623_Jl-Min-Sta-0+000.JPG</t>
  </si>
  <si>
    <t>Jl Min_x000D_
Sta 0+000</t>
  </si>
  <si>
    <t>20221006_103623_Jl-Min-Sta-0+000.JPG</t>
  </si>
  <si>
    <t>2022:10:06 10:36:23</t>
  </si>
  <si>
    <t>D:/Data/20221006_103659_Jl-Min-Sta-0+050.JPG</t>
  </si>
  <si>
    <t>Jl Min_x000D_
Sta 0+050</t>
  </si>
  <si>
    <t>20221006_103659_Jl-Min-Sta-0+050.JPG</t>
  </si>
  <si>
    <t>2022:10:06 10:36:59</t>
  </si>
  <si>
    <t>D:/Data/20221006_103750_Jl-Min-Sta-0+100.JPG</t>
  </si>
  <si>
    <t>Jl Min_x000D_
Sta 0+100</t>
  </si>
  <si>
    <t>20221006_103750_Jl-Min-Sta-0+100.JPG</t>
  </si>
  <si>
    <t>2022:10:06 10:37:50</t>
  </si>
  <si>
    <t>D:/Data/20221006_103808_Jl-Min-Sta-0+150.JPG</t>
  </si>
  <si>
    <t>Jl Min_x000D_
Sta 0+150</t>
  </si>
  <si>
    <t>20221006_103808_Jl-Min-Sta-0+150.JPG</t>
  </si>
  <si>
    <t>2022:10:06 10:38:08</t>
  </si>
  <si>
    <t>D:/Data/20221006_104107_Jl-Cempaka-Sta-0+000.JPG</t>
  </si>
  <si>
    <t>Jl Cempaka_x000D_
Sta 0+000</t>
  </si>
  <si>
    <t>20221006_104107_Jl-Cempaka-Sta-0+000.JPG</t>
  </si>
  <si>
    <t>2022:10:06 10:41:07</t>
  </si>
  <si>
    <t>D:/Data/20221006_104202_Jl-Cempaka-Sta-0+050.JPG</t>
  </si>
  <si>
    <t>Jl Cempaka_x000D_
Sta 0+050</t>
  </si>
  <si>
    <t>20221006_104202_Jl-Cempaka-Sta-0+050.JPG</t>
  </si>
  <si>
    <t>2022:10:06 10:42:02</t>
  </si>
  <si>
    <t>D:/Data/20221006_104223_Jl-Cempaka-Sta-0+100.JPG</t>
  </si>
  <si>
    <t>Jl Cempaka_x000D_
Sta 0+100</t>
  </si>
  <si>
    <t>20221006_104223_Jl-Cempaka-Sta-0+100.JPG</t>
  </si>
  <si>
    <t>2022:10:06 10:42:23</t>
  </si>
  <si>
    <t>D:/Data/20221006_104247_Jl-Cempaka-Sta-0+150.JPG</t>
  </si>
  <si>
    <t>Jl Cempaka_x000D_
Sta 0+150</t>
  </si>
  <si>
    <t>20221006_104247_Jl-Cempaka-Sta-0+150.JPG</t>
  </si>
  <si>
    <t>2022:10:06 10:42:47</t>
  </si>
  <si>
    <t>D:/Data/20221006_104328_Jl-Cempaka-Sta-0+200.JPG</t>
  </si>
  <si>
    <t>Jl Cempaka_x000D_
Sta 0+200</t>
  </si>
  <si>
    <t>20221006_104328_Jl-Cempaka-Sta-0+200.JPG</t>
  </si>
  <si>
    <t>2022:10:06 10:43:28</t>
  </si>
  <si>
    <t>D:/Data/20221006_104407_Jl-Cempaka-Sta-0+250.JPG</t>
  </si>
  <si>
    <t>Jl Cempaka_x000D_
Sta 0+250</t>
  </si>
  <si>
    <t>20221006_104407_Jl-Cempaka-Sta-0+250.JPG</t>
  </si>
  <si>
    <t>2022:10:06 10:44:07</t>
  </si>
  <si>
    <t>D:/Data/20221006_104540_Jl-Enau-Sta-0+000.JPG</t>
  </si>
  <si>
    <t>Jl Enau_x000D_
Sta 0+000</t>
  </si>
  <si>
    <t>20221006_104540_Jl-Enau-Sta-0+000.JPG</t>
  </si>
  <si>
    <t>2022:10:06 10:45:40</t>
  </si>
  <si>
    <t>D:/Data/20221006_104559_Jl-Enau-Sta-0+050.JPG</t>
  </si>
  <si>
    <t>Jl Enau_x000D_
Sta 0+050</t>
  </si>
  <si>
    <t>20221006_104559_Jl-Enau-Sta-0+050.JPG</t>
  </si>
  <si>
    <t>2022:10:06 10:45:59</t>
  </si>
  <si>
    <t>D:/Data/20221006_104616_Jl-Enau-Sta-0+100.JPG</t>
  </si>
  <si>
    <t>Jl Enau_x000D_
Sta 0+100</t>
  </si>
  <si>
    <t>20221006_104616_Jl-Enau-Sta-0+100.JPG</t>
  </si>
  <si>
    <t>2022:10:06 10:46:16</t>
  </si>
  <si>
    <t>D:/Data/20221006_104648_Jl-Enau-Sta-0+150.JPG</t>
  </si>
  <si>
    <t>Jl Enau_x000D_
Sta 0+150</t>
  </si>
  <si>
    <t>20221006_104648_Jl-Enau-Sta-0+150.JPG</t>
  </si>
  <si>
    <t>2022:10:06 10:46:48</t>
  </si>
  <si>
    <t>D:/Data/20221006_104722_Jl-Enau-Sta-0+200.JPG</t>
  </si>
  <si>
    <t>Jl Enau_x000D_
Sta 0+200</t>
  </si>
  <si>
    <t>20221006_104722_Jl-Enau-Sta-0+200.JPG</t>
  </si>
  <si>
    <t>2022:10:06 10:47:22</t>
  </si>
  <si>
    <t>D:/Data/20221006_104744_Jl-Enau-Sta-0+250.JPG</t>
  </si>
  <si>
    <t>Jl Enau_x000D_
Sta 0+250</t>
  </si>
  <si>
    <t>20221006_104744_Jl-Enau-Sta-0+250.JPG</t>
  </si>
  <si>
    <t>2022:10:06 10:47:44</t>
  </si>
  <si>
    <t>D:/Data/20221006_104926_Jl-Enau-Sta-0+300.JPG</t>
  </si>
  <si>
    <t>Jl Enau_x000D_
Sta 0+300</t>
  </si>
  <si>
    <t>20221006_104926_Jl-Enau-Sta-0+300.JPG</t>
  </si>
  <si>
    <t>2022:10:06 10:49:26</t>
  </si>
  <si>
    <t>D:/Data/20221006_104959_Jl-Enau-Sta-0+350.JPG</t>
  </si>
  <si>
    <t>Jl Enau_x000D_
Sta 0+350</t>
  </si>
  <si>
    <t>20221006_104959_Jl-Enau-Sta-0+350.JPG</t>
  </si>
  <si>
    <t>2022:10:06 10:49:59</t>
  </si>
  <si>
    <t>D:/Data/20221006_105121_Jl-Kamboja-Sta-0+000.JPG</t>
  </si>
  <si>
    <t>Jl Kamboja_x000D_
Sta 0+000</t>
  </si>
  <si>
    <t>20221006_105121_Jl-Kamboja-Sta-0+000.JPG</t>
  </si>
  <si>
    <t>2022:10:06 10:51:21</t>
  </si>
  <si>
    <t>D:/Data/20221006_105147_Jl-Kamboja-Sta-0+050.JPG</t>
  </si>
  <si>
    <t>Jl Kamboja_x000D_
Sta 0+050</t>
  </si>
  <si>
    <t>20221006_105147_Jl-Kamboja-Sta-0+050.JPG</t>
  </si>
  <si>
    <t>2022:10:06 10:51:47</t>
  </si>
  <si>
    <t>D:/Data/20221006_105159_Jl-Kamboja-Sta-0+100.JPG</t>
  </si>
  <si>
    <t>Jl Kamboja_x000D_
Sta 0+100</t>
  </si>
  <si>
    <t>20221006_105159_Jl-Kamboja-Sta-0+100.JPG</t>
  </si>
  <si>
    <t>2022:10:06 10:51:59</t>
  </si>
  <si>
    <t>D:/Data/20221006_105213_Jl-Kamboja-Sta-0+150.JPG</t>
  </si>
  <si>
    <t>Jl Kamboja_x000D_
Sta 0+150</t>
  </si>
  <si>
    <t>20221006_105213_Jl-Kamboja-Sta-0+150.JPG</t>
  </si>
  <si>
    <t>2022:10:06 10:52:13</t>
  </si>
  <si>
    <t>D:/Data/20221006_105231_Jl-Kamboja-Sta-0+210.JPG</t>
  </si>
  <si>
    <t>Jl Kamboja_x000D_
Sta 0+210</t>
  </si>
  <si>
    <t>20221006_105231_Jl-Kamboja-Sta-0+210.JPG</t>
  </si>
  <si>
    <t>2022:10:06 10:52:31</t>
  </si>
  <si>
    <t>D:/Data/20221006_105457_Jl-Merpati--Sta-0+000.JPG</t>
  </si>
  <si>
    <t>Jl Merpati _x000D_
Sta 0+000</t>
  </si>
  <si>
    <t>20221006_105457_Jl-Merpati--Sta-0+000.JPG</t>
  </si>
  <si>
    <t>2022:10:06 10:54:57</t>
  </si>
  <si>
    <t>D:/Data/20221006_105612_Jl-Merpati--Sta-0+050.JPG</t>
  </si>
  <si>
    <t>Jl Merpati _x000D_
Sta 0+050</t>
  </si>
  <si>
    <t>20221006_105612_Jl-Merpati--Sta-0+050.JPG</t>
  </si>
  <si>
    <t>2022:10:06 10:56:12</t>
  </si>
  <si>
    <t>D:/Data/20221006_105629_Jl-Merpati--Sta-0+100.JPG</t>
  </si>
  <si>
    <t>Jl Merpati _x000D_
Sta 0+100</t>
  </si>
  <si>
    <t>20221006_105629_Jl-Merpati--Sta-0+100.JPG</t>
  </si>
  <si>
    <t>2022:10:06 10:56:29</t>
  </si>
  <si>
    <t>D:/Data/20221006_105657_Jl-Merpati--Sta-0+150.JPG</t>
  </si>
  <si>
    <t>Jl Merpati _x000D_
Sta 0+150</t>
  </si>
  <si>
    <t>20221006_105657_Jl-Merpati--Sta-0+150.JPG</t>
  </si>
  <si>
    <t>2022:10:06 10:56:57</t>
  </si>
  <si>
    <t>D:/Data/20221006_105714_Jl-Merpati--Sta-0+200.JPG</t>
  </si>
  <si>
    <t>Jl Merpati _x000D_
Sta 0+200</t>
  </si>
  <si>
    <t>20221006_105714_Jl-Merpati--Sta-0+200.JPG</t>
  </si>
  <si>
    <t>2022:10:06 10:57:14</t>
  </si>
  <si>
    <t>D:/Data/20221006_105733_Jl-Merpati--Sta-0+250.JPG</t>
  </si>
  <si>
    <t>Jl Merpati _x000D_
Sta 0+250</t>
  </si>
  <si>
    <t>20221006_105733_Jl-Merpati--Sta-0+250.JPG</t>
  </si>
  <si>
    <t>2022:10:06 10:57:33</t>
  </si>
  <si>
    <t>D:/Data/20221006_105755_Jl-Merpati--Sta-0+300.JPG</t>
  </si>
  <si>
    <t>Jl Merpati _x000D_
Sta 0+300</t>
  </si>
  <si>
    <t>20221006_105755_Jl-Merpati--Sta-0+300.JPG</t>
  </si>
  <si>
    <t>2022:10:06 10:57:55</t>
  </si>
  <si>
    <t>D:/Data/20221006_105859_Jl-dahlia-Sta-0+000.JPG</t>
  </si>
  <si>
    <t>Jl dahlia_x000D_
Sta 0+000</t>
  </si>
  <si>
    <t>20221006_105859_Jl-dahlia-Sta-0+000.JPG</t>
  </si>
  <si>
    <t>2022:10:06 10:58:59</t>
  </si>
  <si>
    <t>D:/Data/20221006_110013_Jl-dahlia-Sta-0+050.JPG</t>
  </si>
  <si>
    <t>Jl dahlia_x000D_
Sta 0+050</t>
  </si>
  <si>
    <t>20221006_110013_Jl-dahlia-Sta-0+050.JPG</t>
  </si>
  <si>
    <t>2022:10:06 11:00:13</t>
  </si>
  <si>
    <t>D:/Data/20221006_110041_Jl-dahlia-Sta-0+100.JPG</t>
  </si>
  <si>
    <t>Jl dahlia_x000D_
Sta 0+100</t>
  </si>
  <si>
    <t>20221006_110041_Jl-dahlia-Sta-0+100.JPG</t>
  </si>
  <si>
    <t>2022:10:06 11:00:41</t>
  </si>
  <si>
    <t>D:/Data/20221006_110111_Jl-dahlia-Sta-0+150.JPG</t>
  </si>
  <si>
    <t>Jl dahlia_x000D_
Sta 0+150</t>
  </si>
  <si>
    <t>20221006_110111_Jl-dahlia-Sta-0+150.JPG</t>
  </si>
  <si>
    <t>2022:10:06 11:01:11</t>
  </si>
  <si>
    <t>D:/Data/20221006_110345_Jl-tanggul-Sta-0+000.JPG</t>
  </si>
  <si>
    <t>Jl tanggul_x000D_
Sta 0+000</t>
  </si>
  <si>
    <t>20221006_110345_Jl-tanggul-Sta-0+000.JPG</t>
  </si>
  <si>
    <t>2022:10:06 11:03:45</t>
  </si>
  <si>
    <t>D:/Data/20221006_110408_Jl-tanggul-Sta-0+050.JPG</t>
  </si>
  <si>
    <t>Jl tanggul_x000D_
Sta 0+050</t>
  </si>
  <si>
    <t>20221006_110408_Jl-tanggul-Sta-0+050.JPG</t>
  </si>
  <si>
    <t>2022:10:06 11:04:08</t>
  </si>
  <si>
    <t>D:/Data/20221006_110426_Jl-tanggul-Sta-0+100.JPG</t>
  </si>
  <si>
    <t>Jl tanggul_x000D_
Sta 0+100</t>
  </si>
  <si>
    <t>20221006_110426_Jl-tanggul-Sta-0+100.JPG</t>
  </si>
  <si>
    <t>2022:10:06 11:04:26</t>
  </si>
  <si>
    <t>D:/Data/20221006_110446_Jl-tanggul-Sta-0+150.JPG</t>
  </si>
  <si>
    <t>Jl tanggul_x000D_
Sta 0+150</t>
  </si>
  <si>
    <t>20221006_110446_Jl-tanggul-Sta-0+150.JPG</t>
  </si>
  <si>
    <t>2022:10:06 11:04:46</t>
  </si>
  <si>
    <t>D:/Data/20221006_110507_Jl-tanggul-Sta-0+200.JPG</t>
  </si>
  <si>
    <t>Jl tanggul_x000D_
Sta 0+200</t>
  </si>
  <si>
    <t>20221006_110507_Jl-tanggul-Sta-0+200.JPG</t>
  </si>
  <si>
    <t>2022:10:06 11:05:07</t>
  </si>
  <si>
    <t>D:/Data/20221006_110525_Jl-tanggul-Sta-0+250.JPG</t>
  </si>
  <si>
    <t>Jl tanggul_x000D_
Sta 0+250</t>
  </si>
  <si>
    <t>20221006_110525_Jl-tanggul-Sta-0+250.JPG</t>
  </si>
  <si>
    <t>2022:10:06 11:05:25</t>
  </si>
  <si>
    <t>D:/Data/20221006_110616_Jl-tanggul-Sta-0+300.JPG</t>
  </si>
  <si>
    <t>Jl tanggul_x000D_
Sta 0+300</t>
  </si>
  <si>
    <t>20221006_110616_Jl-tanggul-Sta-0+300.JPG</t>
  </si>
  <si>
    <t>2022:10:06 11:06:16</t>
  </si>
  <si>
    <t>D:/Data/20221006_110619_Jl-tanggul-Sta-0+300.JPG</t>
  </si>
  <si>
    <t>20221006_110619_Jl-tanggul-Sta-0+300.JPG</t>
  </si>
  <si>
    <t>2022:10:06 11:06:19</t>
  </si>
  <si>
    <t>D:/Data/20221006_110635_Jl-tanggul-Sta-0+350.JPG</t>
  </si>
  <si>
    <t>Jl tanggul_x000D_
Sta 0+350</t>
  </si>
  <si>
    <t>20221006_110635_Jl-tanggul-Sta-0+350.JPG</t>
  </si>
  <si>
    <t>2022:10:06 11:06:35</t>
  </si>
  <si>
    <t>D:/Data/20221006_110646_Jl-tanggul-Sta-0+370.JPG</t>
  </si>
  <si>
    <t>Jl tanggul_x000D_
Sta 0+370</t>
  </si>
  <si>
    <t>20221006_110646_Jl-tanggul-Sta-0+370.JPG</t>
  </si>
  <si>
    <t>2022:10:06 11:06:46</t>
  </si>
  <si>
    <t>D:/Data/20221006_110759_Jl-sekolah-Sta-0+000.JPG</t>
  </si>
  <si>
    <t>Jl sekolah_x000D_
Sta 0+000</t>
  </si>
  <si>
    <t>20221006_110759_Jl-sekolah-Sta-0+000.JPG</t>
  </si>
  <si>
    <t>2022:10:06 11:07:59</t>
  </si>
  <si>
    <t>D:/Data/20221006_110829_Jl-sekolah-Sta-0+050.JPG</t>
  </si>
  <si>
    <t>Jl sekolah_x000D_
Sta 0+050</t>
  </si>
  <si>
    <t>20221006_110829_Jl-sekolah-Sta-0+050.JPG</t>
  </si>
  <si>
    <t>2022:10:06 11:08:29</t>
  </si>
  <si>
    <t>D:/Data/20221006_110849_Jl-sekolah-Sta-0+100.JPG</t>
  </si>
  <si>
    <t>Jl sekolah_x000D_
Sta 0+100</t>
  </si>
  <si>
    <t>20221006_110849_Jl-sekolah-Sta-0+100.JPG</t>
  </si>
  <si>
    <t>2022:10:06 11:08:49</t>
  </si>
  <si>
    <t>D:/Data/20221006_110910_Jl-sekolah-Sta-0+150.JPG</t>
  </si>
  <si>
    <t>Jl sekolah_x000D_
Sta 0+150</t>
  </si>
  <si>
    <t>20221006_110910_Jl-sekolah-Sta-0+150.JPG</t>
  </si>
  <si>
    <t>2022:10:06 11:09:10</t>
  </si>
  <si>
    <t>D:/Data/20221006_110935_Jl-sekolah-Sta-0+200.JPG</t>
  </si>
  <si>
    <t>Jl sekolah_x000D_
Sta 0+200</t>
  </si>
  <si>
    <t>20221006_110935_Jl-sekolah-Sta-0+200.JPG</t>
  </si>
  <si>
    <t>2022:10:06 11:09:35</t>
  </si>
  <si>
    <t>D:/Data/20221006_111028_Jl-sekolah-Sta-0+300.JPG</t>
  </si>
  <si>
    <t>Jl sekolah_x000D_
Sta 0+300</t>
  </si>
  <si>
    <t>20221006_111028_Jl-sekolah-Sta-0+300.JPG</t>
  </si>
  <si>
    <t>2022:10:06 11:10:28</t>
  </si>
  <si>
    <t>D:/Data/20221006_111427_Jl-sawah-Sta-0+000.JPG</t>
  </si>
  <si>
    <t>Jl sawah_x000D_
Sta 0+000</t>
  </si>
  <si>
    <t>20221006_111427_Jl-sawah-Sta-0+000.JPG</t>
  </si>
  <si>
    <t>2022:10:06 11:14:27</t>
  </si>
  <si>
    <t>D:/Data/20221006_111437_Jl-sawah-Sta-0+050.JPG</t>
  </si>
  <si>
    <t>Jl sawah_x000D_
Sta 0+050</t>
  </si>
  <si>
    <t>20221006_111437_Jl-sawah-Sta-0+050.JPG</t>
  </si>
  <si>
    <t>2022:10:06 11:14:37</t>
  </si>
  <si>
    <t>D:/Data/20221006_111453_Jl-sawah-Sta-0+100.JPG</t>
  </si>
  <si>
    <t>Jl sawah_x000D_
Sta 0+100</t>
  </si>
  <si>
    <t>20221006_111453_Jl-sawah-Sta-0+100.JPG</t>
  </si>
  <si>
    <t>2022:10:06 11:14:53</t>
  </si>
  <si>
    <t>D:/Data/20221006_111510_Jl-sawah-Sta-0+150.JPG</t>
  </si>
  <si>
    <t>Jl sawah_x000D_
Sta 0+150</t>
  </si>
  <si>
    <t>20221006_111510_Jl-sawah-Sta-0+150.JPG</t>
  </si>
  <si>
    <t>2022:10:06 11:15:10</t>
  </si>
  <si>
    <t>D:/Data/20221006_111527_Jl-sawah-Sta-0+200.JPG</t>
  </si>
  <si>
    <t>Jl sawah_x000D_
Sta 0+200</t>
  </si>
  <si>
    <t>20221006_111527_Jl-sawah-Sta-0+200.JPG</t>
  </si>
  <si>
    <t>2022:10:06 11:15:27</t>
  </si>
  <si>
    <t>D:/Data/20221006_121439_Jl-Merpati-Sta-0+000.JPG</t>
  </si>
  <si>
    <t>Jl Merpati_x000D_
Sta 0+000</t>
  </si>
  <si>
    <t>20221006_121439_Jl-Merpati-Sta-0+000.JPG</t>
  </si>
  <si>
    <t>2022:10:06 12:14:39</t>
  </si>
  <si>
    <t>D:/Data/20221006_121501_Jl-Merpati-Sta-0+050.JPG</t>
  </si>
  <si>
    <t>Jl Merpati_x000D_
Sta 0+050</t>
  </si>
  <si>
    <t>20221006_121501_Jl-Merpati-Sta-0+050.JPG</t>
  </si>
  <si>
    <t>2022:10:06 12:15:01</t>
  </si>
  <si>
    <t>D:/Data/20221006_121549_Jl-Merpati-Sta-0+100.JPG</t>
  </si>
  <si>
    <t>Jl Merpati_x000D_
Sta 0+100</t>
  </si>
  <si>
    <t>20221006_121549_Jl-Merpati-Sta-0+100.JPG</t>
  </si>
  <si>
    <t>2022:10:06 12:15:49</t>
  </si>
  <si>
    <t>D:/Data/20221006_121550_Jl-Merpati-Sta-0+100.JPG</t>
  </si>
  <si>
    <t>20221006_121550_Jl-Merpati-Sta-0+100.JPG</t>
  </si>
  <si>
    <t>2022:10:06 12:15:50</t>
  </si>
  <si>
    <t>D:/Data/20221006_121615_Jl-Merpati-Sta-0+150.JPG</t>
  </si>
  <si>
    <t>Jl Merpati_x000D_
Sta 0+150</t>
  </si>
  <si>
    <t>20221006_121615_Jl-Merpati-Sta-0+150.JPG</t>
  </si>
  <si>
    <t>2022:10:06 12:16:15</t>
  </si>
  <si>
    <t>D:/Data/20221006_121637_Jl-Merpati-Sta-0+200.JPG</t>
  </si>
  <si>
    <t>Jl Merpati_x000D_
Sta 0+200</t>
  </si>
  <si>
    <t>20221006_121637_Jl-Merpati-Sta-0+200.JPG</t>
  </si>
  <si>
    <t>2022:10:06 12:16:37</t>
  </si>
  <si>
    <t>D:/Data/20221006_121638_Jl-Merpati-Sta-0+200.JPG</t>
  </si>
  <si>
    <t>20221006_121638_Jl-Merpati-Sta-0+200.JPG</t>
  </si>
  <si>
    <t>2022:10:06 12:16:38</t>
  </si>
  <si>
    <t>D:/Data/20221006_121643_Jl-Merpati-Sta-0+200.JPG</t>
  </si>
  <si>
    <t>20221006_121643_Jl-Merpati-Sta-0+200.JPG</t>
  </si>
  <si>
    <t>2022:10:06 12:16:43</t>
  </si>
  <si>
    <t>D:/Data/20221006_121735_Jl-gelatik-Sta-0+000.JPG</t>
  </si>
  <si>
    <t>Jl gelatik_x000D_
Sta 0+000</t>
  </si>
  <si>
    <t>20221006_121735_Jl-gelatik-Sta-0+000.JPG</t>
  </si>
  <si>
    <t>2022:10:06 12:17:35</t>
  </si>
  <si>
    <t>D:/Data/20221006_121811_Jl-gelatik-Sta-0+050(1).JPG</t>
  </si>
  <si>
    <t>Jl gelatik_x000D_
Sta 0+050</t>
  </si>
  <si>
    <t>20221006_121811_Jl-gelatik-Sta-0+050(1).JPG</t>
  </si>
  <si>
    <t>2022:10:06 12:18:11</t>
  </si>
  <si>
    <t>D:/Data/20221006_121811_Jl-gelatik-Sta-0+050.JPG</t>
  </si>
  <si>
    <t>20221006_121811_Jl-gelatik-Sta-0+050.JPG</t>
  </si>
  <si>
    <t>D:/Data/20221006_121838_Jl-gelatik-Sta-0+100.JPG</t>
  </si>
  <si>
    <t>Jl gelatik_x000D_
Sta 0+100</t>
  </si>
  <si>
    <t>20221006_121838_Jl-gelatik-Sta-0+100.JPG</t>
  </si>
  <si>
    <t>2022:10:06 12:18:38</t>
  </si>
  <si>
    <t>D:/Data/20221006_121900_Jl-gelatik-Sta-0+150.JPG</t>
  </si>
  <si>
    <t>Jl gelatik_x000D_
Sta 0+150</t>
  </si>
  <si>
    <t>20221006_121900_Jl-gelatik-Sta-0+150.JPG</t>
  </si>
  <si>
    <t>2022:10:06 12:19:00</t>
  </si>
  <si>
    <t>D:/Data/20221006_121924_Jl-gelatik-Sta-0+200.JPG</t>
  </si>
  <si>
    <t>Jl gelatik_x000D_
Sta 0+200</t>
  </si>
  <si>
    <t>20221006_121924_Jl-gelatik-Sta-0+200.JPG</t>
  </si>
  <si>
    <t>2022:10:06 12:19:24</t>
  </si>
  <si>
    <t>D:/Data/20221006_121928_Jl-gelatik-Sta-0+200.JPG</t>
  </si>
  <si>
    <t>20221006_121928_Jl-gelatik-Sta-0+200.JPG</t>
  </si>
  <si>
    <t>2022:10:06 12:19:28</t>
  </si>
  <si>
    <t>D:/Data/20221006_122001_Jl-gelatik-Sta-0+250.JPG</t>
  </si>
  <si>
    <t>Jl gelatik_x000D_
Sta 0+250</t>
  </si>
  <si>
    <t>20221006_122001_Jl-gelatik-Sta-0+250.JPG</t>
  </si>
  <si>
    <t>2022:10:06 12:20:01</t>
  </si>
  <si>
    <t>D:/Data/20221006_122019_Jl-gelatik-Sta-0+300.JPG</t>
  </si>
  <si>
    <t>Jl gelatik_x000D_
Sta 0+300</t>
  </si>
  <si>
    <t>20221006_122019_Jl-gelatik-Sta-0+300.JPG</t>
  </si>
  <si>
    <t>2022:10:06 12:20:19</t>
  </si>
  <si>
    <t>D:/Data/20221006_122055_Jl-gelatik-Sta-0+350.JPG</t>
  </si>
  <si>
    <t>Jl gelatik_x000D_
Sta 0+350</t>
  </si>
  <si>
    <t>20221006_122055_Jl-gelatik-Sta-0+350.JPG</t>
  </si>
  <si>
    <t>2022:10:06 12:20:55</t>
  </si>
  <si>
    <t>D:/Data/20221006_122215_Jl-gelatik-Sta-0+400.JPG</t>
  </si>
  <si>
    <t>Jl gelatik_x000D_
Sta 0+400</t>
  </si>
  <si>
    <t>20221006_122215_Jl-gelatik-Sta-0+400.JPG</t>
  </si>
  <si>
    <t>2022:10:06 12:22:15</t>
  </si>
  <si>
    <t>5 ° 32' 1.43" N, 95 ° 21' 2.57" E</t>
  </si>
  <si>
    <t>5 ° 33' 2.30" N, 95 ° 19' 39.60" E</t>
  </si>
  <si>
    <t>5 ° 33' 1.18" N, 95 ° 19' 39.52" E</t>
  </si>
  <si>
    <t>5 ° 32' 59.26" N, 95 ° 19' 39.35" E</t>
  </si>
  <si>
    <t>5 ° 32' 57.12" N, 95 ° 19' 39.35" E</t>
  </si>
  <si>
    <t>5 ° 32' 55.87" N, 95 ° 19' 39.49" E</t>
  </si>
  <si>
    <t>5 ° 32' 54.91" N, 95 ° 19' 38.89" E</t>
  </si>
  <si>
    <t>5 ° 32' 54.93" N, 95 ° 19' 36.91" E</t>
  </si>
  <si>
    <t>5 ° 32' 54.99" N, 95 ° 19' 35.51" E</t>
  </si>
  <si>
    <t>5 ° 32' 54.94" N, 95 ° 19' 33.67" E</t>
  </si>
  <si>
    <t>5 ° 32' 54.70" N, 95 ° 19' 32.16" E</t>
  </si>
  <si>
    <t>5 ° 32' 53.64" N, 95 ° 19' 31.25" E</t>
  </si>
  <si>
    <t>5 ° 32' 52.34" N, 95 ° 19' 31.25" E</t>
  </si>
  <si>
    <t>5 ° 32' 50.51" N, 95 ° 19' 31.14" E</t>
  </si>
  <si>
    <t>5 ° 32' 49.03" N, 95 ° 19' 30.95" E</t>
  </si>
  <si>
    <t>5 ° 32' 47.48" N, 95 ° 19' 30.89" E</t>
  </si>
  <si>
    <t>5 ° 32' 46.36" N, 95 ° 19' 30.76" E</t>
  </si>
  <si>
    <t>5 ° 32' 50.36" N, 95 ° 19' 25.35" E</t>
  </si>
  <si>
    <t>5 ° 32' 50.51" N, 95 ° 19' 27.46" E</t>
  </si>
  <si>
    <t>5 ° 32' 50.40" N, 95 ° 19' 28.61" E</t>
  </si>
  <si>
    <t>5 ° 32' 50.26" N, 95 ° 19' 30.56" E</t>
  </si>
  <si>
    <t>5 ° 32' 51.58" N, 95 ° 19' 31.31" E</t>
  </si>
  <si>
    <t>5 ° 32' 50.85" N, 95 ° 19' 32.57" E</t>
  </si>
  <si>
    <t>5 ° 32' 49.88" N, 95 ° 19' 32.79" E</t>
  </si>
  <si>
    <t>5 ° 32' 49.88" N, 95 ° 19' 33.50" E</t>
  </si>
  <si>
    <t>5 ° 32' 49.52" N, 95 ° 19' 36.17" E</t>
  </si>
  <si>
    <t>5 ° 32' 49.34" N, 95 ° 19' 37.68" E</t>
  </si>
  <si>
    <t>5 ° 32' 44.85" N, 95 ° 19' 41.47" E</t>
  </si>
  <si>
    <t>5 ° 32' 45.97" N, 95 ° 19' 41.55" E</t>
  </si>
  <si>
    <t>5 ° 32' 47.45" N, 95 ° 19' 41.41" E</t>
  </si>
  <si>
    <t>5 ° 32' 49.61" N, 95 ° 19' 41.55" E</t>
  </si>
  <si>
    <t>5 ° 32' 51.97" N, 95 ° 19' 42.02" E</t>
  </si>
  <si>
    <t>5 ° 32' 52.51" N, 95 ° 19' 42.19" E</t>
  </si>
  <si>
    <t>5 ° 32' 53.47" N, 95 ° 19' 42.35" E</t>
  </si>
  <si>
    <t>5 ° 32' 54.96" N, 95 ° 19' 42.62" E</t>
  </si>
  <si>
    <t>5 ° 32' 54.80" N, 95 ° 19' 46.30" E</t>
  </si>
  <si>
    <t>5 ° 32' 55.30" N, 95 ° 19' 44.99" E</t>
  </si>
  <si>
    <t>5 ° 32' 55.49" N, 95 ° 19' 43.06" E</t>
  </si>
  <si>
    <t>5 ° 32' 55.53" N, 95 ° 19' 41.20" E</t>
  </si>
  <si>
    <t>5 ° 32' 55.63" N, 95 ° 19' 39.63" E</t>
  </si>
  <si>
    <t>5 ° 32' 54.65" N, 95 ° 19' 38.78" E</t>
  </si>
  <si>
    <t>5 ° 32' 53.50" N, 95 ° 19' 38.53" E</t>
  </si>
  <si>
    <t>5 ° 32' 52.45" N, 95 ° 19' 38.36" E</t>
  </si>
  <si>
    <t>5 ° 32' 50.26" N, 95 ° 19' 37.98" E</t>
  </si>
  <si>
    <t>5 ° 32' 48.28" N, 95 ° 19' 37.90" E</t>
  </si>
  <si>
    <t>5 ° 32' 47.15" N, 95 ° 19' 37.93" E</t>
  </si>
  <si>
    <t>5 ° 32' 45.28" N, 95 ° 19' 37.87" E</t>
  </si>
  <si>
    <t>5 ° 32' 45.21" N, 95 ° 19' 34.60" E</t>
  </si>
  <si>
    <t>5 ° 32' 47.06" N, 95 ° 19' 34.66" E</t>
  </si>
  <si>
    <t>5 ° 32' 48.22" N, 95 ° 19' 34.69" E</t>
  </si>
  <si>
    <t>5 ° 32' 49.70" N, 95 ° 19' 34.82" E</t>
  </si>
  <si>
    <t>5 ° 32' 45.82" N, 95 ° 19' 41.69" E</t>
  </si>
  <si>
    <t>5 ° 32' 45.64" N, 95 ° 19' 43.64" E</t>
  </si>
  <si>
    <t>5 ° 32' 46.69" N, 95 ° 19' 44.33" E</t>
  </si>
  <si>
    <t>5 ° 32' 48.59" N, 95 ° 19' 44.35" E</t>
  </si>
  <si>
    <t>5 ° 32' 50.39" N, 95 ° 19' 44.38" E</t>
  </si>
  <si>
    <t>5 ° 32' 50.73" N, 95 ° 19' 44.38" E</t>
  </si>
  <si>
    <t>5 ° 32' 52.79" N, 95 ° 19' 44.41" E</t>
  </si>
  <si>
    <t>5 ° 32' 54.53" N, 95 ° 19' 44.41" E</t>
  </si>
  <si>
    <t>5 ° 32' 55.28" N, 95 ° 19' 44.44" E</t>
  </si>
  <si>
    <t>5 ° 32' 59.46" N, 95 ° 19' 39.46" E</t>
  </si>
  <si>
    <t>5 ° 32' 59.48" N, 95 ° 19' 37.63" E</t>
  </si>
  <si>
    <t>5 ° 32' 59.51" N, 95 ° 19' 35.75" E</t>
  </si>
  <si>
    <t>5 ° 32' 59.43" N, 95 ° 19' 34.25" E</t>
  </si>
  <si>
    <t>5 ° 32' 57.90" N, 95 ° 19' 33.78" E</t>
  </si>
  <si>
    <t>5 ° 32' 55.29" N, 95 ° 19' 33.67" E</t>
  </si>
  <si>
    <t>5 ° 32' 58.76" N, 95 ° 19' 32.65" E</t>
  </si>
  <si>
    <t>5 ° 32' 59.17" N, 95 ° 19' 31.09" E</t>
  </si>
  <si>
    <t>5 ° 32' 59.08" N, 95 ° 19' 29.50" E</t>
  </si>
  <si>
    <t>5 ° 32' 59.19" N, 95 ° 19' 27.98" E</t>
  </si>
  <si>
    <t>5 ° 33' 5.11" N, 95 ° 19' 42.26" E</t>
  </si>
  <si>
    <t>5 ° 33' 5.56" N, 95 ° 19' 43.81" E</t>
  </si>
  <si>
    <t>5 ° 33' 5.85" N, 95 ° 19' 45.70" E</t>
  </si>
  <si>
    <t>5 ° 33' 6.29" N, 95 ° 19' 47.59" E</t>
  </si>
  <si>
    <t>5 ° 33' 6.56" N, 95 ° 19' 48.72" E</t>
  </si>
  <si>
    <t>5 ° 33' 6.62" N, 95 ° 19' 49.08" E</t>
  </si>
  <si>
    <t>5 ° 33' 11.14" N, 95 ° 19' 49.90" E</t>
  </si>
  <si>
    <t>5 ° 33' 10.51" N, 95 ° 19' 48.01" E</t>
  </si>
  <si>
    <t>5 ° 33' 10.78" N, 95 ° 19' 48.28" E</t>
  </si>
  <si>
    <t>5 ° 33' 9.47" N, 95 ° 19' 46.55" E</t>
  </si>
  <si>
    <t>5 ° 33' 8.62" N, 95 ° 19' 45.37" E</t>
  </si>
  <si>
    <t>5 ° 33' 7.90" N, 95 ° 19' 44.02" E</t>
  </si>
  <si>
    <t>5 ° 33' 7.71" N, 95 ° 19' 43.69" E</t>
  </si>
  <si>
    <t>5 ° 33' 7.47" N, 95 ° 19' 42.29" E</t>
  </si>
  <si>
    <t>5 ° 33' 6.81" N, 95 ° 19' 42.10" E</t>
  </si>
  <si>
    <t>5 ° 33' 4.97" N, 95 ° 19' 42.35" E</t>
  </si>
  <si>
    <t>5 ° 33' 3.85" N, 95 ° 19' 42.52" E</t>
  </si>
  <si>
    <t xml:space="preserve">Jl agraria_x000D_
</t>
  </si>
  <si>
    <t>5 ° 32' 1.43" N</t>
  </si>
  <si>
    <t xml:space="preserve"> 95 ° 21' 2.57" E</t>
  </si>
  <si>
    <t xml:space="preserve">Jl belibis_x000D_
</t>
  </si>
  <si>
    <t>5 ° 33' 2.30" N</t>
  </si>
  <si>
    <t>95 ° 19' 39.60" E</t>
  </si>
  <si>
    <t>5 ° 33' 1.18" N</t>
  </si>
  <si>
    <t>95 ° 19' 39.52" E</t>
  </si>
  <si>
    <t>5 ° 32' 59.26" N</t>
  </si>
  <si>
    <t>95 ° 19' 39.35" E</t>
  </si>
  <si>
    <t>5 ° 32' 57.12" N</t>
  </si>
  <si>
    <t>5 ° 32' 55.87" N</t>
  </si>
  <si>
    <t>95 ° 19' 39.49" E</t>
  </si>
  <si>
    <t>5 ° 32' 54.91" N</t>
  </si>
  <si>
    <t>95 ° 19' 38.89" E</t>
  </si>
  <si>
    <t xml:space="preserve">Jl adam_x000D_
</t>
  </si>
  <si>
    <t>5 ° 32' 54.93" N</t>
  </si>
  <si>
    <t>95 ° 19' 36.91" E</t>
  </si>
  <si>
    <t>5 ° 32' 54.99" N</t>
  </si>
  <si>
    <t>95 ° 19' 35.51" E</t>
  </si>
  <si>
    <t>5 ° 32' 54.94" N</t>
  </si>
  <si>
    <t>95 ° 19' 33.67" E</t>
  </si>
  <si>
    <t>5 ° 32' 54.70" N</t>
  </si>
  <si>
    <t>95 ° 19' 32.16" E</t>
  </si>
  <si>
    <t>5 ° 32' 53.64" N</t>
  </si>
  <si>
    <t>95 ° 19' 31.25" E</t>
  </si>
  <si>
    <t>5 ° 32' 52.34" N</t>
  </si>
  <si>
    <t>0+350</t>
  </si>
  <si>
    <t>5 ° 32' 50.51" N</t>
  </si>
  <si>
    <t>95 ° 19' 31.14" E</t>
  </si>
  <si>
    <t>5 ° 32' 49.03" N</t>
  </si>
  <si>
    <t>95 ° 19' 30.95" E</t>
  </si>
  <si>
    <t>5 ° 32' 47.48" N</t>
  </si>
  <si>
    <t>95 ° 19' 30.89" E</t>
  </si>
  <si>
    <t>5 ° 32' 46.36" N</t>
  </si>
  <si>
    <t>95 ° 19' 30.76" E</t>
  </si>
  <si>
    <t xml:space="preserve">Jl Min_x000D_
</t>
  </si>
  <si>
    <t>5 ° 32' 50.36" N</t>
  </si>
  <si>
    <t>95 ° 19' 25.35" E</t>
  </si>
  <si>
    <t>95 ° 19' 27.46" E</t>
  </si>
  <si>
    <t>5 ° 32' 50.40" N</t>
  </si>
  <si>
    <t>95 ° 19' 28.61" E</t>
  </si>
  <si>
    <t>5 ° 32' 50.26" N</t>
  </si>
  <si>
    <t>95 ° 19' 30.56" E</t>
  </si>
  <si>
    <t xml:space="preserve">Jl Cempaka_x000D_
</t>
  </si>
  <si>
    <t>5 ° 32' 51.58" N</t>
  </si>
  <si>
    <t>95 ° 19' 31.31" E</t>
  </si>
  <si>
    <t>5 ° 32' 50.85" N</t>
  </si>
  <si>
    <t>95 ° 19' 32.57" E</t>
  </si>
  <si>
    <t>5 ° 32' 49.88" N</t>
  </si>
  <si>
    <t>95 ° 19' 32.79" E</t>
  </si>
  <si>
    <t>95 ° 19' 33.50" E</t>
  </si>
  <si>
    <t>5 ° 32' 49.52" N</t>
  </si>
  <si>
    <t>95 ° 19' 36.17" E</t>
  </si>
  <si>
    <t>5 ° 32' 49.34" N</t>
  </si>
  <si>
    <t>95 ° 19' 37.68" E</t>
  </si>
  <si>
    <t xml:space="preserve">Jl Enau_x000D_
</t>
  </si>
  <si>
    <t>5 ° 32' 44.85" N</t>
  </si>
  <si>
    <t>95 ° 19' 41.47" E</t>
  </si>
  <si>
    <t>5 ° 32' 45.97" N</t>
  </si>
  <si>
    <t>95 ° 19' 41.55" E</t>
  </si>
  <si>
    <t>5 ° 32' 47.45" N</t>
  </si>
  <si>
    <t>95 ° 19' 41.41" E</t>
  </si>
  <si>
    <t>5 ° 32' 49.61" N</t>
  </si>
  <si>
    <t>5 ° 32' 51.97" N</t>
  </si>
  <si>
    <t>95 ° 19' 42.02" E</t>
  </si>
  <si>
    <t>5 ° 32' 52.51" N</t>
  </si>
  <si>
    <t>95 ° 19' 42.19" E</t>
  </si>
  <si>
    <t>5 ° 32' 53.47" N</t>
  </si>
  <si>
    <t>95 ° 19' 42.35" E</t>
  </si>
  <si>
    <t>5 ° 32' 54.96" N</t>
  </si>
  <si>
    <t>95 ° 19' 42.62" E</t>
  </si>
  <si>
    <t xml:space="preserve">Jl Kamboja_x000D_
</t>
  </si>
  <si>
    <t>5 ° 32' 54.80" N</t>
  </si>
  <si>
    <t>95 ° 19' 46.30" E</t>
  </si>
  <si>
    <t>5 ° 32' 55.30" N</t>
  </si>
  <si>
    <t>95 ° 19' 44.99" E</t>
  </si>
  <si>
    <t>5 ° 32' 55.49" N</t>
  </si>
  <si>
    <t>95 ° 19' 43.06" E</t>
  </si>
  <si>
    <t>5 ° 32' 55.53" N</t>
  </si>
  <si>
    <t>95 ° 19' 41.20" E</t>
  </si>
  <si>
    <t>0+210</t>
  </si>
  <si>
    <t>5 ° 32' 55.63" N</t>
  </si>
  <si>
    <t>95 ° 19' 39.63" E</t>
  </si>
  <si>
    <t xml:space="preserve">Jl Merpati _x000D_
</t>
  </si>
  <si>
    <t>5 ° 32' 54.65" N</t>
  </si>
  <si>
    <t>95 ° 19' 38.78" E</t>
  </si>
  <si>
    <t>5 ° 32' 53.50" N</t>
  </si>
  <si>
    <t>95 ° 19' 38.53" E</t>
  </si>
  <si>
    <t>5 ° 32' 52.45" N</t>
  </si>
  <si>
    <t>95 ° 19' 38.36" E</t>
  </si>
  <si>
    <t>95 ° 19' 37.98" E</t>
  </si>
  <si>
    <t>5 ° 32' 48.28" N</t>
  </si>
  <si>
    <t>95 ° 19' 37.90" E</t>
  </si>
  <si>
    <t>5 ° 32' 47.15" N</t>
  </si>
  <si>
    <t>95 ° 19' 37.93" E</t>
  </si>
  <si>
    <t>5 ° 32' 45.28" N</t>
  </si>
  <si>
    <t>95 ° 19' 37.87" E</t>
  </si>
  <si>
    <t xml:space="preserve">Jl dahlia_x000D_
</t>
  </si>
  <si>
    <t>5 ° 32' 45.21" N</t>
  </si>
  <si>
    <t>95 ° 19' 34.60" E</t>
  </si>
  <si>
    <t>5 ° 32' 47.06" N</t>
  </si>
  <si>
    <t>95 ° 19' 34.66" E</t>
  </si>
  <si>
    <t>5 ° 32' 48.22" N</t>
  </si>
  <si>
    <t>95 ° 19' 34.69" E</t>
  </si>
  <si>
    <t>5 ° 32' 49.70" N</t>
  </si>
  <si>
    <t>95 ° 19' 34.82" E</t>
  </si>
  <si>
    <t xml:space="preserve">Jl tanggul_x000D_
</t>
  </si>
  <si>
    <t>5 ° 32' 45.82" N</t>
  </si>
  <si>
    <t>95 ° 19' 41.69" E</t>
  </si>
  <si>
    <t>5 ° 32' 45.64" N</t>
  </si>
  <si>
    <t>95 ° 19' 43.64" E</t>
  </si>
  <si>
    <t>5 ° 32' 46.69" N</t>
  </si>
  <si>
    <t>95 ° 19' 44.33" E</t>
  </si>
  <si>
    <t>5 ° 32' 48.59" N</t>
  </si>
  <si>
    <t>95 ° 19' 44.35" E</t>
  </si>
  <si>
    <t>5 ° 32' 50.39" N</t>
  </si>
  <si>
    <t>95 ° 19' 44.38" E</t>
  </si>
  <si>
    <t>5 ° 32' 50.73" N</t>
  </si>
  <si>
    <t>5 ° 32' 52.79" N</t>
  </si>
  <si>
    <t>95 ° 19' 44.41" E</t>
  </si>
  <si>
    <t>5 ° 32' 54.53" N</t>
  </si>
  <si>
    <t>0+370</t>
  </si>
  <si>
    <t>5 ° 32' 55.28" N</t>
  </si>
  <si>
    <t>95 ° 19' 44.44" E</t>
  </si>
  <si>
    <t xml:space="preserve">Jl sekolah_x000D_
</t>
  </si>
  <si>
    <t>5 ° 32' 59.46" N</t>
  </si>
  <si>
    <t>95 ° 19' 39.46" E</t>
  </si>
  <si>
    <t>5 ° 32' 59.48" N</t>
  </si>
  <si>
    <t>95 ° 19' 37.63" E</t>
  </si>
  <si>
    <t>5 ° 32' 59.51" N</t>
  </si>
  <si>
    <t>95 ° 19' 35.75" E</t>
  </si>
  <si>
    <t>5 ° 32' 59.43" N</t>
  </si>
  <si>
    <t>95 ° 19' 34.25" E</t>
  </si>
  <si>
    <t>5 ° 32' 57.90" N</t>
  </si>
  <si>
    <t>95 ° 19' 33.78" E</t>
  </si>
  <si>
    <t>5 ° 32' 55.29" N</t>
  </si>
  <si>
    <t xml:space="preserve">Jl sawah_x000D_
</t>
  </si>
  <si>
    <t>5 ° 32' 58.76" N</t>
  </si>
  <si>
    <t>95 ° 19' 32.65" E</t>
  </si>
  <si>
    <t>5 ° 32' 59.17" N</t>
  </si>
  <si>
    <t>95 ° 19' 31.09" E</t>
  </si>
  <si>
    <t>5 ° 32' 59.08" N</t>
  </si>
  <si>
    <t>95 ° 19' 29.50" E</t>
  </si>
  <si>
    <t>5 ° 32' 59.19" N</t>
  </si>
  <si>
    <t>95 ° 19' 27.98" E</t>
  </si>
  <si>
    <t xml:space="preserve">Jl Merpati_x000D_
</t>
  </si>
  <si>
    <t>5 ° 33' 5.11" N</t>
  </si>
  <si>
    <t>95 ° 19' 42.26" E</t>
  </si>
  <si>
    <t>5 ° 33' 5.56" N</t>
  </si>
  <si>
    <t>95 ° 19' 43.81" E</t>
  </si>
  <si>
    <t>5 ° 33' 5.85" N</t>
  </si>
  <si>
    <t>95 ° 19' 45.70" E</t>
  </si>
  <si>
    <t>5 ° 33' 6.29" N</t>
  </si>
  <si>
    <t>95 ° 19' 47.59" E</t>
  </si>
  <si>
    <t>5 ° 33' 6.56" N</t>
  </si>
  <si>
    <t>95 ° 19' 48.72" E</t>
  </si>
  <si>
    <t>5 ° 33' 6.62" N</t>
  </si>
  <si>
    <t>95 ° 19' 49.08" E</t>
  </si>
  <si>
    <t xml:space="preserve">Jl gelatik_x000D_
</t>
  </si>
  <si>
    <t>5 ° 33' 11.14" N</t>
  </si>
  <si>
    <t>95 ° 19' 49.90" E</t>
  </si>
  <si>
    <t>5 ° 33' 10.51" N</t>
  </si>
  <si>
    <t>95 ° 19' 48.01" E</t>
  </si>
  <si>
    <t>5 ° 33' 10.78" N</t>
  </si>
  <si>
    <t>95 ° 19' 48.28" E</t>
  </si>
  <si>
    <t>5 ° 33' 9.47" N</t>
  </si>
  <si>
    <t>95 ° 19' 46.55" E</t>
  </si>
  <si>
    <t>5 ° 33' 8.62" N</t>
  </si>
  <si>
    <t>95 ° 19' 45.37" E</t>
  </si>
  <si>
    <t>5 ° 33' 7.90" N</t>
  </si>
  <si>
    <t>95 ° 19' 44.02" E</t>
  </si>
  <si>
    <t>5 ° 33' 7.71" N</t>
  </si>
  <si>
    <t>95 ° 19' 43.69" E</t>
  </si>
  <si>
    <t>5 ° 33' 7.47" N</t>
  </si>
  <si>
    <t>95 ° 19' 42.29" E</t>
  </si>
  <si>
    <t>5 ° 33' 6.81" N</t>
  </si>
  <si>
    <t>95 ° 19' 42.10" E</t>
  </si>
  <si>
    <t>5 ° 33' 4.97" N</t>
  </si>
  <si>
    <t>5 ° 33' 3.85" N</t>
  </si>
  <si>
    <t>95 ° 19' 42.52"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</si>
</sst>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A52" workbookViewId="0">
      <selection activeCell="C109" sqref="C109"/>
    </sheetView>
  </sheetViews>
  <sheetFormatPr defaultColWidth="9" defaultRowHeight="18" customHeight="1" x14ac:dyDescent="0.25"/>
  <cols>
    <col min="2" max="2" width="9.140625"/>
    <col min="3" max="3" width="41.28515625" bestFit="1" customWidth="1"/>
    <col min="4" max="4" width="18" bestFit="1" customWidth="1"/>
    <col min="5" max="6" width="9.140625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25">
      <c r="A2" t="s">
        <v>22</v>
      </c>
      <c r="B2" s="3" t="s">
        <v>23</v>
      </c>
      <c r="C2" t="s">
        <v>24</v>
      </c>
      <c r="D2" t="s">
        <v>25</v>
      </c>
      <c r="E2" t="s">
        <v>383</v>
      </c>
      <c r="F2" s="3" t="s">
        <v>23</v>
      </c>
      <c r="G2" s="4" t="str">
        <f>N2</f>
        <v xml:space="preserve">Jl agraria_x000D_
</v>
      </c>
      <c r="H2" s="4" t="str">
        <f>M2</f>
        <v>0+300</v>
      </c>
      <c r="I2" s="4" t="str">
        <f>O2</f>
        <v>5 ° 32' 1.43" N</v>
      </c>
      <c r="J2" s="4" t="str">
        <f>P2</f>
        <v xml:space="preserve"> 95 ° 21' 2.57" E</v>
      </c>
      <c r="M2" t="str">
        <f>RIGHT(B2,5)</f>
        <v>0+300</v>
      </c>
      <c r="N2" t="str">
        <f>LEFT(B2,LEN(B2)-9)</f>
        <v xml:space="preserve">Jl agraria_x000D_
</v>
      </c>
      <c r="O2" t="str">
        <f>LEFT(E2,FIND(",",E2,1)-1)</f>
        <v>5 ° 32' 1.43" N</v>
      </c>
      <c r="P2" t="str">
        <f>RIGHT(E2,17)</f>
        <v xml:space="preserve"> 95 ° 21' 2.57" E</v>
      </c>
      <c r="Q2" s="2" t="str">
        <f>LEFT(D2,FIND(" ",D2))</f>
        <v xml:space="preserve">2022:10:06 </v>
      </c>
      <c r="S2" s="2" t="str">
        <f>Q2</f>
        <v xml:space="preserve">2022:10:06 </v>
      </c>
    </row>
    <row r="3" spans="1:19" ht="18" customHeight="1" x14ac:dyDescent="0.25">
      <c r="A3" t="s">
        <v>26</v>
      </c>
      <c r="B3" s="3" t="s">
        <v>27</v>
      </c>
      <c r="C3" t="s">
        <v>28</v>
      </c>
      <c r="D3" t="s">
        <v>29</v>
      </c>
      <c r="E3" t="s">
        <v>384</v>
      </c>
      <c r="F3" s="3" t="s">
        <v>27</v>
      </c>
      <c r="G3" s="4" t="str">
        <f t="shared" ref="G3:G66" si="0">N3</f>
        <v xml:space="preserve">Jl belibis_x000D_
</v>
      </c>
      <c r="H3" s="4" t="str">
        <f t="shared" ref="H3:H66" si="1">M3</f>
        <v>0+000</v>
      </c>
      <c r="I3" s="4" t="str">
        <f t="shared" ref="I3:J66" si="2">O3</f>
        <v>5 ° 33' 2.30" N</v>
      </c>
      <c r="J3" s="4" t="str">
        <f t="shared" si="2"/>
        <v>95 ° 19' 39.60" E</v>
      </c>
      <c r="M3" t="str">
        <f t="shared" ref="M3:M66" si="3">RIGHT(B3,5)</f>
        <v>0+000</v>
      </c>
      <c r="N3" t="str">
        <f t="shared" ref="N3:N66" si="4">LEFT(B3,LEN(B3)-9)</f>
        <v xml:space="preserve">Jl belibis_x000D_
</v>
      </c>
      <c r="O3" t="str">
        <f t="shared" ref="O3:O66" si="5">LEFT(E3,FIND(",",E3,1)-1)</f>
        <v>5 ° 33' 2.30" N</v>
      </c>
      <c r="P3" t="str">
        <f t="shared" ref="P3:P66" si="6">RIGHT(E3,17)</f>
        <v>95 ° 19' 39.60" E</v>
      </c>
      <c r="Q3" s="2" t="str">
        <f t="shared" ref="Q3:Q66" si="7">LEFT(D3,FIND(" ",D3))</f>
        <v xml:space="preserve">2022:10:06 </v>
      </c>
    </row>
    <row r="4" spans="1:19" ht="18" customHeight="1" x14ac:dyDescent="0.25">
      <c r="A4" t="s">
        <v>30</v>
      </c>
      <c r="B4" s="3" t="s">
        <v>31</v>
      </c>
      <c r="C4" t="s">
        <v>32</v>
      </c>
      <c r="D4" t="s">
        <v>33</v>
      </c>
      <c r="E4" t="s">
        <v>385</v>
      </c>
      <c r="F4" s="3" t="s">
        <v>31</v>
      </c>
      <c r="G4" s="4" t="str">
        <f t="shared" si="0"/>
        <v xml:space="preserve">Jl belibis_x000D_
</v>
      </c>
      <c r="H4" s="4" t="str">
        <f t="shared" si="1"/>
        <v>0+050</v>
      </c>
      <c r="I4" s="4" t="str">
        <f t="shared" si="2"/>
        <v>5 ° 33' 1.18" N</v>
      </c>
      <c r="J4" s="4" t="str">
        <f t="shared" si="2"/>
        <v>95 ° 19' 39.52" E</v>
      </c>
      <c r="M4" t="str">
        <f t="shared" si="3"/>
        <v>0+050</v>
      </c>
      <c r="N4" t="str">
        <f t="shared" si="4"/>
        <v xml:space="preserve">Jl belibis_x000D_
</v>
      </c>
      <c r="O4" t="str">
        <f t="shared" si="5"/>
        <v>5 ° 33' 1.18" N</v>
      </c>
      <c r="P4" t="str">
        <f t="shared" si="6"/>
        <v>95 ° 19' 39.52" E</v>
      </c>
      <c r="Q4" s="2" t="str">
        <f t="shared" si="7"/>
        <v xml:space="preserve">2022:10:06 </v>
      </c>
    </row>
    <row r="5" spans="1:19" ht="18" customHeight="1" x14ac:dyDescent="0.25">
      <c r="A5" t="s">
        <v>34</v>
      </c>
      <c r="B5" s="3" t="s">
        <v>35</v>
      </c>
      <c r="C5" t="s">
        <v>36</v>
      </c>
      <c r="D5" t="s">
        <v>37</v>
      </c>
      <c r="E5" t="s">
        <v>386</v>
      </c>
      <c r="F5" s="3" t="s">
        <v>35</v>
      </c>
      <c r="G5" s="4" t="str">
        <f t="shared" si="0"/>
        <v xml:space="preserve">Jl belibis_x000D_
</v>
      </c>
      <c r="H5" s="4" t="str">
        <f t="shared" si="1"/>
        <v>0+100</v>
      </c>
      <c r="I5" s="4" t="str">
        <f t="shared" si="2"/>
        <v>5 ° 32' 59.26" N</v>
      </c>
      <c r="J5" s="4" t="str">
        <f t="shared" si="2"/>
        <v>95 ° 19' 39.35" E</v>
      </c>
      <c r="M5" t="str">
        <f t="shared" si="3"/>
        <v>0+100</v>
      </c>
      <c r="N5" t="str">
        <f t="shared" si="4"/>
        <v xml:space="preserve">Jl belibis_x000D_
</v>
      </c>
      <c r="O5" t="str">
        <f t="shared" si="5"/>
        <v>5 ° 32' 59.26" N</v>
      </c>
      <c r="P5" t="str">
        <f t="shared" si="6"/>
        <v>95 ° 19' 39.35" E</v>
      </c>
      <c r="Q5" s="2" t="str">
        <f t="shared" si="7"/>
        <v xml:space="preserve">2022:10:06 </v>
      </c>
    </row>
    <row r="6" spans="1:19" ht="18" customHeight="1" x14ac:dyDescent="0.25">
      <c r="A6" t="s">
        <v>38</v>
      </c>
      <c r="B6" s="3" t="s">
        <v>39</v>
      </c>
      <c r="C6" t="s">
        <v>40</v>
      </c>
      <c r="D6" t="s">
        <v>41</v>
      </c>
      <c r="E6" t="s">
        <v>387</v>
      </c>
      <c r="F6" s="3" t="s">
        <v>39</v>
      </c>
      <c r="G6" s="4" t="str">
        <f t="shared" si="0"/>
        <v xml:space="preserve">Jl belibis_x000D_
</v>
      </c>
      <c r="H6" s="4" t="str">
        <f t="shared" si="1"/>
        <v>0+150</v>
      </c>
      <c r="I6" s="4" t="str">
        <f t="shared" si="2"/>
        <v>5 ° 32' 57.12" N</v>
      </c>
      <c r="J6" s="4" t="str">
        <f t="shared" si="2"/>
        <v>95 ° 19' 39.35" E</v>
      </c>
      <c r="M6" t="str">
        <f t="shared" si="3"/>
        <v>0+150</v>
      </c>
      <c r="N6" t="str">
        <f t="shared" si="4"/>
        <v xml:space="preserve">Jl belibis_x000D_
</v>
      </c>
      <c r="O6" t="str">
        <f t="shared" si="5"/>
        <v>5 ° 32' 57.12" N</v>
      </c>
      <c r="P6" t="str">
        <f t="shared" si="6"/>
        <v>95 ° 19' 39.35" E</v>
      </c>
      <c r="Q6" s="2" t="str">
        <f t="shared" si="7"/>
        <v xml:space="preserve">2022:10:06 </v>
      </c>
    </row>
    <row r="7" spans="1:19" ht="18" customHeight="1" x14ac:dyDescent="0.25">
      <c r="A7" t="s">
        <v>42</v>
      </c>
      <c r="B7" s="3" t="s">
        <v>43</v>
      </c>
      <c r="C7" t="s">
        <v>44</v>
      </c>
      <c r="D7" t="s">
        <v>45</v>
      </c>
      <c r="E7" t="s">
        <v>388</v>
      </c>
      <c r="F7" s="3" t="s">
        <v>43</v>
      </c>
      <c r="G7" s="4" t="str">
        <f t="shared" si="0"/>
        <v xml:space="preserve">Jl belibis_x000D_
</v>
      </c>
      <c r="H7" s="4" t="str">
        <f t="shared" si="1"/>
        <v>0+200</v>
      </c>
      <c r="I7" s="4" t="str">
        <f t="shared" si="2"/>
        <v>5 ° 32' 55.87" N</v>
      </c>
      <c r="J7" s="4" t="str">
        <f t="shared" si="2"/>
        <v>95 ° 19' 39.49" E</v>
      </c>
      <c r="M7" t="str">
        <f t="shared" si="3"/>
        <v>0+200</v>
      </c>
      <c r="N7" t="str">
        <f t="shared" si="4"/>
        <v xml:space="preserve">Jl belibis_x000D_
</v>
      </c>
      <c r="O7" t="str">
        <f t="shared" si="5"/>
        <v>5 ° 32' 55.87" N</v>
      </c>
      <c r="P7" t="str">
        <f t="shared" si="6"/>
        <v>95 ° 19' 39.49" E</v>
      </c>
      <c r="Q7" s="2" t="str">
        <f t="shared" si="7"/>
        <v xml:space="preserve">2022:10:06 </v>
      </c>
    </row>
    <row r="8" spans="1:19" ht="18" customHeight="1" x14ac:dyDescent="0.25">
      <c r="A8" t="s">
        <v>46</v>
      </c>
      <c r="B8" s="3" t="s">
        <v>47</v>
      </c>
      <c r="C8" t="s">
        <v>48</v>
      </c>
      <c r="D8" t="s">
        <v>49</v>
      </c>
      <c r="E8" t="s">
        <v>389</v>
      </c>
      <c r="F8" s="3" t="s">
        <v>47</v>
      </c>
      <c r="G8" s="4" t="str">
        <f t="shared" si="0"/>
        <v xml:space="preserve">Jl belibis_x000D_
</v>
      </c>
      <c r="H8" s="4" t="str">
        <f t="shared" si="1"/>
        <v>0+235</v>
      </c>
      <c r="I8" s="4" t="str">
        <f t="shared" si="2"/>
        <v>5 ° 32' 54.91" N</v>
      </c>
      <c r="J8" s="4" t="str">
        <f t="shared" si="2"/>
        <v>95 ° 19' 38.89" E</v>
      </c>
      <c r="M8" t="str">
        <f t="shared" si="3"/>
        <v>0+235</v>
      </c>
      <c r="N8" t="str">
        <f t="shared" si="4"/>
        <v xml:space="preserve">Jl belibis_x000D_
</v>
      </c>
      <c r="O8" t="str">
        <f t="shared" si="5"/>
        <v>5 ° 32' 54.91" N</v>
      </c>
      <c r="P8" t="str">
        <f t="shared" si="6"/>
        <v>95 ° 19' 38.89" E</v>
      </c>
      <c r="Q8" s="2" t="str">
        <f t="shared" si="7"/>
        <v xml:space="preserve">2022:10:06 </v>
      </c>
    </row>
    <row r="9" spans="1:19" ht="18" customHeight="1" x14ac:dyDescent="0.25">
      <c r="A9" t="s">
        <v>50</v>
      </c>
      <c r="B9" s="3" t="s">
        <v>51</v>
      </c>
      <c r="C9" t="s">
        <v>52</v>
      </c>
      <c r="D9" t="s">
        <v>53</v>
      </c>
      <c r="E9" t="s">
        <v>389</v>
      </c>
      <c r="F9" s="3" t="s">
        <v>51</v>
      </c>
      <c r="G9" s="4" t="str">
        <f t="shared" si="0"/>
        <v xml:space="preserve">Jl adam_x000D_
</v>
      </c>
      <c r="H9" s="4" t="str">
        <f t="shared" si="1"/>
        <v>0+000</v>
      </c>
      <c r="I9" s="4" t="str">
        <f t="shared" si="2"/>
        <v>5 ° 32' 54.91" N</v>
      </c>
      <c r="J9" s="4" t="str">
        <f t="shared" si="2"/>
        <v>95 ° 19' 38.89" E</v>
      </c>
      <c r="M9" t="str">
        <f t="shared" si="3"/>
        <v>0+000</v>
      </c>
      <c r="N9" t="str">
        <f t="shared" si="4"/>
        <v xml:space="preserve">Jl adam_x000D_
</v>
      </c>
      <c r="O9" t="str">
        <f t="shared" si="5"/>
        <v>5 ° 32' 54.91" N</v>
      </c>
      <c r="P9" t="str">
        <f t="shared" si="6"/>
        <v>95 ° 19' 38.89" E</v>
      </c>
      <c r="Q9" s="2" t="str">
        <f t="shared" si="7"/>
        <v xml:space="preserve">2022:10:06 </v>
      </c>
    </row>
    <row r="10" spans="1:19" ht="18" customHeight="1" x14ac:dyDescent="0.25">
      <c r="A10" t="s">
        <v>54</v>
      </c>
      <c r="B10" s="3" t="s">
        <v>55</v>
      </c>
      <c r="C10" t="s">
        <v>56</v>
      </c>
      <c r="D10" t="s">
        <v>57</v>
      </c>
      <c r="E10" t="s">
        <v>390</v>
      </c>
      <c r="F10" s="3" t="s">
        <v>55</v>
      </c>
      <c r="G10" s="4" t="str">
        <f t="shared" si="0"/>
        <v xml:space="preserve">Jl adam_x000D_
</v>
      </c>
      <c r="H10" s="4" t="str">
        <f t="shared" si="1"/>
        <v>0+050</v>
      </c>
      <c r="I10" s="4" t="str">
        <f t="shared" si="2"/>
        <v>5 ° 32' 54.93" N</v>
      </c>
      <c r="J10" s="4" t="str">
        <f t="shared" si="2"/>
        <v>95 ° 19' 36.91" E</v>
      </c>
      <c r="M10" t="str">
        <f t="shared" si="3"/>
        <v>0+050</v>
      </c>
      <c r="N10" t="str">
        <f t="shared" si="4"/>
        <v xml:space="preserve">Jl adam_x000D_
</v>
      </c>
      <c r="O10" t="str">
        <f t="shared" si="5"/>
        <v>5 ° 32' 54.93" N</v>
      </c>
      <c r="P10" t="str">
        <f t="shared" si="6"/>
        <v>95 ° 19' 36.91" E</v>
      </c>
      <c r="Q10" s="2" t="str">
        <f t="shared" si="7"/>
        <v xml:space="preserve">2022:10:06 </v>
      </c>
    </row>
    <row r="11" spans="1:19" ht="18" customHeight="1" x14ac:dyDescent="0.25">
      <c r="A11" t="s">
        <v>58</v>
      </c>
      <c r="B11" s="3" t="s">
        <v>59</v>
      </c>
      <c r="C11" t="s">
        <v>60</v>
      </c>
      <c r="D11" t="s">
        <v>61</v>
      </c>
      <c r="E11" t="s">
        <v>391</v>
      </c>
      <c r="F11" s="3" t="s">
        <v>59</v>
      </c>
      <c r="G11" s="4" t="str">
        <f t="shared" si="0"/>
        <v xml:space="preserve">Jl adam_x000D_
</v>
      </c>
      <c r="H11" s="4" t="str">
        <f t="shared" si="1"/>
        <v>0+100</v>
      </c>
      <c r="I11" s="4" t="str">
        <f t="shared" si="2"/>
        <v>5 ° 32' 54.99" N</v>
      </c>
      <c r="J11" s="4" t="str">
        <f t="shared" si="2"/>
        <v>95 ° 19' 35.51" E</v>
      </c>
      <c r="M11" t="str">
        <f t="shared" si="3"/>
        <v>0+100</v>
      </c>
      <c r="N11" t="str">
        <f t="shared" si="4"/>
        <v xml:space="preserve">Jl adam_x000D_
</v>
      </c>
      <c r="O11" t="str">
        <f t="shared" si="5"/>
        <v>5 ° 32' 54.99" N</v>
      </c>
      <c r="P11" t="str">
        <f t="shared" si="6"/>
        <v>95 ° 19' 35.51" E</v>
      </c>
      <c r="Q11" s="2" t="str">
        <f t="shared" si="7"/>
        <v xml:space="preserve">2022:10:06 </v>
      </c>
    </row>
    <row r="12" spans="1:19" ht="18" customHeight="1" x14ac:dyDescent="0.25">
      <c r="A12" t="s">
        <v>62</v>
      </c>
      <c r="B12" s="3" t="s">
        <v>63</v>
      </c>
      <c r="C12" t="s">
        <v>64</v>
      </c>
      <c r="D12" t="s">
        <v>65</v>
      </c>
      <c r="E12" t="s">
        <v>392</v>
      </c>
      <c r="F12" s="3" t="s">
        <v>63</v>
      </c>
      <c r="G12" s="4" t="str">
        <f t="shared" si="0"/>
        <v xml:space="preserve">Jl adam_x000D_
</v>
      </c>
      <c r="H12" s="4" t="str">
        <f t="shared" si="1"/>
        <v>0+150</v>
      </c>
      <c r="I12" s="4" t="str">
        <f t="shared" si="2"/>
        <v>5 ° 32' 54.94" N</v>
      </c>
      <c r="J12" s="4" t="str">
        <f t="shared" si="2"/>
        <v>95 ° 19' 33.67" E</v>
      </c>
      <c r="M12" t="str">
        <f t="shared" si="3"/>
        <v>0+150</v>
      </c>
      <c r="N12" t="str">
        <f t="shared" si="4"/>
        <v xml:space="preserve">Jl adam_x000D_
</v>
      </c>
      <c r="O12" t="str">
        <f t="shared" si="5"/>
        <v>5 ° 32' 54.94" N</v>
      </c>
      <c r="P12" t="str">
        <f t="shared" si="6"/>
        <v>95 ° 19' 33.67" E</v>
      </c>
      <c r="Q12" s="2" t="str">
        <f t="shared" si="7"/>
        <v xml:space="preserve">2022:10:06 </v>
      </c>
    </row>
    <row r="13" spans="1:19" ht="18" customHeight="1" x14ac:dyDescent="0.25">
      <c r="A13" t="s">
        <v>66</v>
      </c>
      <c r="B13" s="3" t="s">
        <v>67</v>
      </c>
      <c r="C13" t="s">
        <v>68</v>
      </c>
      <c r="D13" t="s">
        <v>69</v>
      </c>
      <c r="E13" t="s">
        <v>393</v>
      </c>
      <c r="F13" s="3" t="s">
        <v>67</v>
      </c>
      <c r="G13" s="4" t="str">
        <f t="shared" si="0"/>
        <v xml:space="preserve">Jl adam_x000D_
</v>
      </c>
      <c r="H13" s="4" t="str">
        <f t="shared" si="1"/>
        <v>0+200</v>
      </c>
      <c r="I13" s="4" t="str">
        <f t="shared" si="2"/>
        <v>5 ° 32' 54.70" N</v>
      </c>
      <c r="J13" s="4" t="str">
        <f t="shared" si="2"/>
        <v>95 ° 19' 32.16" E</v>
      </c>
      <c r="M13" t="str">
        <f t="shared" si="3"/>
        <v>0+200</v>
      </c>
      <c r="N13" t="str">
        <f t="shared" si="4"/>
        <v xml:space="preserve">Jl adam_x000D_
</v>
      </c>
      <c r="O13" t="str">
        <f t="shared" si="5"/>
        <v>5 ° 32' 54.70" N</v>
      </c>
      <c r="P13" t="str">
        <f t="shared" si="6"/>
        <v>95 ° 19' 32.16" E</v>
      </c>
      <c r="Q13" s="2" t="str">
        <f t="shared" si="7"/>
        <v xml:space="preserve">2022:10:06 </v>
      </c>
    </row>
    <row r="14" spans="1:19" ht="18" customHeight="1" x14ac:dyDescent="0.25">
      <c r="A14" t="s">
        <v>70</v>
      </c>
      <c r="B14" s="3" t="s">
        <v>71</v>
      </c>
      <c r="C14" t="s">
        <v>72</v>
      </c>
      <c r="D14" t="s">
        <v>73</v>
      </c>
      <c r="E14" t="s">
        <v>394</v>
      </c>
      <c r="F14" s="3" t="s">
        <v>71</v>
      </c>
      <c r="G14" s="4" t="str">
        <f t="shared" si="0"/>
        <v xml:space="preserve">Jl adam_x000D_
</v>
      </c>
      <c r="H14" s="4" t="str">
        <f t="shared" si="1"/>
        <v>0+250</v>
      </c>
      <c r="I14" s="4" t="str">
        <f t="shared" si="2"/>
        <v>5 ° 32' 53.64" N</v>
      </c>
      <c r="J14" s="4" t="str">
        <f t="shared" si="2"/>
        <v>95 ° 19' 31.25" E</v>
      </c>
      <c r="M14" t="str">
        <f t="shared" si="3"/>
        <v>0+250</v>
      </c>
      <c r="N14" t="str">
        <f t="shared" si="4"/>
        <v xml:space="preserve">Jl adam_x000D_
</v>
      </c>
      <c r="O14" t="str">
        <f t="shared" si="5"/>
        <v>5 ° 32' 53.64" N</v>
      </c>
      <c r="P14" t="str">
        <f t="shared" si="6"/>
        <v>95 ° 19' 31.25" E</v>
      </c>
      <c r="Q14" s="2" t="str">
        <f t="shared" si="7"/>
        <v xml:space="preserve">2022:10:06 </v>
      </c>
    </row>
    <row r="15" spans="1:19" ht="18" customHeight="1" x14ac:dyDescent="0.25">
      <c r="A15" t="s">
        <v>74</v>
      </c>
      <c r="B15" s="3" t="s">
        <v>75</v>
      </c>
      <c r="C15" t="s">
        <v>76</v>
      </c>
      <c r="D15" t="s">
        <v>77</v>
      </c>
      <c r="E15" t="s">
        <v>395</v>
      </c>
      <c r="F15" s="3" t="s">
        <v>75</v>
      </c>
      <c r="G15" s="4" t="str">
        <f t="shared" si="0"/>
        <v xml:space="preserve">Jl adam_x000D_
</v>
      </c>
      <c r="H15" s="4" t="str">
        <f t="shared" si="1"/>
        <v>0+300</v>
      </c>
      <c r="I15" s="4" t="str">
        <f t="shared" si="2"/>
        <v>5 ° 32' 52.34" N</v>
      </c>
      <c r="J15" s="4" t="str">
        <f t="shared" si="2"/>
        <v>95 ° 19' 31.25" E</v>
      </c>
      <c r="M15" t="str">
        <f t="shared" si="3"/>
        <v>0+300</v>
      </c>
      <c r="N15" t="str">
        <f t="shared" si="4"/>
        <v xml:space="preserve">Jl adam_x000D_
</v>
      </c>
      <c r="O15" t="str">
        <f t="shared" si="5"/>
        <v>5 ° 32' 52.34" N</v>
      </c>
      <c r="P15" t="str">
        <f t="shared" si="6"/>
        <v>95 ° 19' 31.25" E</v>
      </c>
      <c r="Q15" s="2" t="str">
        <f t="shared" si="7"/>
        <v xml:space="preserve">2022:10:06 </v>
      </c>
    </row>
    <row r="16" spans="1:19" ht="18" customHeight="1" x14ac:dyDescent="0.25">
      <c r="A16" t="s">
        <v>78</v>
      </c>
      <c r="B16" s="3" t="s">
        <v>79</v>
      </c>
      <c r="C16" t="s">
        <v>80</v>
      </c>
      <c r="D16" t="s">
        <v>81</v>
      </c>
      <c r="E16" t="s">
        <v>396</v>
      </c>
      <c r="F16" s="3" t="s">
        <v>79</v>
      </c>
      <c r="G16" s="4" t="str">
        <f t="shared" si="0"/>
        <v xml:space="preserve">Jl adam_x000D_
</v>
      </c>
      <c r="H16" s="4" t="str">
        <f t="shared" si="1"/>
        <v>0+350</v>
      </c>
      <c r="I16" s="4" t="str">
        <f t="shared" si="2"/>
        <v>5 ° 32' 50.51" N</v>
      </c>
      <c r="J16" s="4" t="str">
        <f t="shared" si="2"/>
        <v>95 ° 19' 31.14" E</v>
      </c>
      <c r="M16" t="str">
        <f t="shared" si="3"/>
        <v>0+350</v>
      </c>
      <c r="N16" t="str">
        <f t="shared" si="4"/>
        <v xml:space="preserve">Jl adam_x000D_
</v>
      </c>
      <c r="O16" t="str">
        <f t="shared" si="5"/>
        <v>5 ° 32' 50.51" N</v>
      </c>
      <c r="P16" t="str">
        <f t="shared" si="6"/>
        <v>95 ° 19' 31.14" E</v>
      </c>
      <c r="Q16" s="2" t="str">
        <f t="shared" si="7"/>
        <v xml:space="preserve">2022:10:06 </v>
      </c>
    </row>
    <row r="17" spans="1:17" ht="18" customHeight="1" x14ac:dyDescent="0.25">
      <c r="A17" t="s">
        <v>82</v>
      </c>
      <c r="B17" s="3" t="s">
        <v>83</v>
      </c>
      <c r="C17" t="s">
        <v>84</v>
      </c>
      <c r="D17" t="s">
        <v>85</v>
      </c>
      <c r="E17" t="s">
        <v>397</v>
      </c>
      <c r="F17" s="3" t="s">
        <v>83</v>
      </c>
      <c r="G17" s="4" t="str">
        <f t="shared" si="0"/>
        <v xml:space="preserve">Jl adam_x000D_
</v>
      </c>
      <c r="H17" s="4" t="str">
        <f t="shared" si="1"/>
        <v>0+400</v>
      </c>
      <c r="I17" s="4" t="str">
        <f t="shared" si="2"/>
        <v>5 ° 32' 49.03" N</v>
      </c>
      <c r="J17" s="4" t="str">
        <f t="shared" si="2"/>
        <v>95 ° 19' 30.95" E</v>
      </c>
      <c r="M17" t="str">
        <f t="shared" si="3"/>
        <v>0+400</v>
      </c>
      <c r="N17" t="str">
        <f t="shared" si="4"/>
        <v xml:space="preserve">Jl adam_x000D_
</v>
      </c>
      <c r="O17" t="str">
        <f t="shared" si="5"/>
        <v>5 ° 32' 49.03" N</v>
      </c>
      <c r="P17" t="str">
        <f t="shared" si="6"/>
        <v>95 ° 19' 30.95" E</v>
      </c>
      <c r="Q17" s="2" t="str">
        <f t="shared" si="7"/>
        <v xml:space="preserve">2022:10:06 </v>
      </c>
    </row>
    <row r="18" spans="1:17" ht="18" customHeight="1" x14ac:dyDescent="0.25">
      <c r="A18" t="s">
        <v>86</v>
      </c>
      <c r="B18" s="3" t="s">
        <v>87</v>
      </c>
      <c r="C18" t="s">
        <v>88</v>
      </c>
      <c r="D18" t="s">
        <v>89</v>
      </c>
      <c r="E18" t="s">
        <v>398</v>
      </c>
      <c r="F18" s="3" t="s">
        <v>87</v>
      </c>
      <c r="G18" s="4" t="str">
        <f t="shared" si="0"/>
        <v xml:space="preserve">Jl adam_x000D_
</v>
      </c>
      <c r="H18" s="4" t="str">
        <f t="shared" si="1"/>
        <v>0+450</v>
      </c>
      <c r="I18" s="4" t="str">
        <f t="shared" si="2"/>
        <v>5 ° 32' 47.48" N</v>
      </c>
      <c r="J18" s="4" t="str">
        <f t="shared" si="2"/>
        <v>95 ° 19' 30.89" E</v>
      </c>
      <c r="M18" t="str">
        <f t="shared" si="3"/>
        <v>0+450</v>
      </c>
      <c r="N18" t="str">
        <f t="shared" si="4"/>
        <v xml:space="preserve">Jl adam_x000D_
</v>
      </c>
      <c r="O18" t="str">
        <f t="shared" si="5"/>
        <v>5 ° 32' 47.48" N</v>
      </c>
      <c r="P18" t="str">
        <f t="shared" si="6"/>
        <v>95 ° 19' 30.89" E</v>
      </c>
      <c r="Q18" s="2" t="str">
        <f t="shared" si="7"/>
        <v xml:space="preserve">2022:10:06 </v>
      </c>
    </row>
    <row r="19" spans="1:17" ht="18" customHeight="1" x14ac:dyDescent="0.25">
      <c r="A19" t="s">
        <v>90</v>
      </c>
      <c r="B19" s="3" t="s">
        <v>91</v>
      </c>
      <c r="C19" t="s">
        <v>92</v>
      </c>
      <c r="D19" t="s">
        <v>93</v>
      </c>
      <c r="E19" t="s">
        <v>399</v>
      </c>
      <c r="F19" s="3" t="s">
        <v>91</v>
      </c>
      <c r="G19" s="4" t="str">
        <f t="shared" si="0"/>
        <v xml:space="preserve">Jl adam_x000D_
</v>
      </c>
      <c r="H19" s="4" t="str">
        <f t="shared" si="1"/>
        <v>0+500</v>
      </c>
      <c r="I19" s="4" t="str">
        <f t="shared" si="2"/>
        <v>5 ° 32' 46.36" N</v>
      </c>
      <c r="J19" s="4" t="str">
        <f t="shared" si="2"/>
        <v>95 ° 19' 30.76" E</v>
      </c>
      <c r="M19" t="str">
        <f t="shared" si="3"/>
        <v>0+500</v>
      </c>
      <c r="N19" t="str">
        <f t="shared" si="4"/>
        <v xml:space="preserve">Jl adam_x000D_
</v>
      </c>
      <c r="O19" t="str">
        <f t="shared" si="5"/>
        <v>5 ° 32' 46.36" N</v>
      </c>
      <c r="P19" t="str">
        <f t="shared" si="6"/>
        <v>95 ° 19' 30.76" E</v>
      </c>
      <c r="Q19" s="2" t="str">
        <f t="shared" si="7"/>
        <v xml:space="preserve">2022:10:06 </v>
      </c>
    </row>
    <row r="20" spans="1:17" ht="18" customHeight="1" x14ac:dyDescent="0.25">
      <c r="A20" t="s">
        <v>94</v>
      </c>
      <c r="B20" s="3" t="s">
        <v>95</v>
      </c>
      <c r="C20" t="s">
        <v>96</v>
      </c>
      <c r="D20" t="s">
        <v>97</v>
      </c>
      <c r="E20" t="s">
        <v>400</v>
      </c>
      <c r="F20" s="3" t="s">
        <v>95</v>
      </c>
      <c r="G20" s="4" t="str">
        <f t="shared" si="0"/>
        <v xml:space="preserve">Jl Min_x000D_
</v>
      </c>
      <c r="H20" s="4" t="str">
        <f t="shared" si="1"/>
        <v>0+000</v>
      </c>
      <c r="I20" s="4" t="str">
        <f t="shared" si="2"/>
        <v>5 ° 32' 50.36" N</v>
      </c>
      <c r="J20" s="4" t="str">
        <f t="shared" si="2"/>
        <v>95 ° 19' 25.35" E</v>
      </c>
      <c r="M20" t="str">
        <f t="shared" si="3"/>
        <v>0+000</v>
      </c>
      <c r="N20" t="str">
        <f t="shared" si="4"/>
        <v xml:space="preserve">Jl Min_x000D_
</v>
      </c>
      <c r="O20" t="str">
        <f t="shared" si="5"/>
        <v>5 ° 32' 50.36" N</v>
      </c>
      <c r="P20" t="str">
        <f t="shared" si="6"/>
        <v>95 ° 19' 25.35" E</v>
      </c>
      <c r="Q20" s="2" t="str">
        <f t="shared" si="7"/>
        <v xml:space="preserve">2022:10:06 </v>
      </c>
    </row>
    <row r="21" spans="1:17" ht="18" customHeight="1" x14ac:dyDescent="0.25">
      <c r="A21" t="s">
        <v>98</v>
      </c>
      <c r="B21" s="3" t="s">
        <v>99</v>
      </c>
      <c r="C21" t="s">
        <v>100</v>
      </c>
      <c r="D21" t="s">
        <v>101</v>
      </c>
      <c r="E21" t="s">
        <v>401</v>
      </c>
      <c r="F21" s="3" t="s">
        <v>99</v>
      </c>
      <c r="G21" s="4" t="str">
        <f t="shared" si="0"/>
        <v xml:space="preserve">Jl Min_x000D_
</v>
      </c>
      <c r="H21" s="4" t="str">
        <f t="shared" si="1"/>
        <v>0+050</v>
      </c>
      <c r="I21" s="4" t="str">
        <f t="shared" si="2"/>
        <v>5 ° 32' 50.51" N</v>
      </c>
      <c r="J21" s="4" t="str">
        <f t="shared" si="2"/>
        <v>95 ° 19' 27.46" E</v>
      </c>
      <c r="M21" t="str">
        <f t="shared" si="3"/>
        <v>0+050</v>
      </c>
      <c r="N21" t="str">
        <f t="shared" si="4"/>
        <v xml:space="preserve">Jl Min_x000D_
</v>
      </c>
      <c r="O21" t="str">
        <f t="shared" si="5"/>
        <v>5 ° 32' 50.51" N</v>
      </c>
      <c r="P21" t="str">
        <f t="shared" si="6"/>
        <v>95 ° 19' 27.46" E</v>
      </c>
      <c r="Q21" s="2" t="str">
        <f t="shared" si="7"/>
        <v xml:space="preserve">2022:10:06 </v>
      </c>
    </row>
    <row r="22" spans="1:17" ht="18" customHeight="1" x14ac:dyDescent="0.25">
      <c r="A22" t="s">
        <v>102</v>
      </c>
      <c r="B22" s="3" t="s">
        <v>103</v>
      </c>
      <c r="C22" t="s">
        <v>104</v>
      </c>
      <c r="D22" t="s">
        <v>105</v>
      </c>
      <c r="E22" t="s">
        <v>402</v>
      </c>
      <c r="F22" s="3" t="s">
        <v>103</v>
      </c>
      <c r="G22" s="4" t="str">
        <f t="shared" si="0"/>
        <v xml:space="preserve">Jl Min_x000D_
</v>
      </c>
      <c r="H22" s="4" t="str">
        <f t="shared" si="1"/>
        <v>0+100</v>
      </c>
      <c r="I22" s="4" t="str">
        <f t="shared" si="2"/>
        <v>5 ° 32' 50.40" N</v>
      </c>
      <c r="J22" s="4" t="str">
        <f t="shared" si="2"/>
        <v>95 ° 19' 28.61" E</v>
      </c>
      <c r="M22" t="str">
        <f t="shared" si="3"/>
        <v>0+100</v>
      </c>
      <c r="N22" t="str">
        <f t="shared" si="4"/>
        <v xml:space="preserve">Jl Min_x000D_
</v>
      </c>
      <c r="O22" t="str">
        <f t="shared" si="5"/>
        <v>5 ° 32' 50.40" N</v>
      </c>
      <c r="P22" t="str">
        <f t="shared" si="6"/>
        <v>95 ° 19' 28.61" E</v>
      </c>
      <c r="Q22" s="2" t="str">
        <f t="shared" si="7"/>
        <v xml:space="preserve">2022:10:06 </v>
      </c>
    </row>
    <row r="23" spans="1:17" ht="18" customHeight="1" x14ac:dyDescent="0.25">
      <c r="A23" t="s">
        <v>106</v>
      </c>
      <c r="B23" s="3" t="s">
        <v>107</v>
      </c>
      <c r="C23" t="s">
        <v>108</v>
      </c>
      <c r="D23" t="s">
        <v>109</v>
      </c>
      <c r="E23" t="s">
        <v>403</v>
      </c>
      <c r="F23" s="3" t="s">
        <v>107</v>
      </c>
      <c r="G23" s="4" t="str">
        <f t="shared" si="0"/>
        <v xml:space="preserve">Jl Min_x000D_
</v>
      </c>
      <c r="H23" s="4" t="str">
        <f t="shared" si="1"/>
        <v>0+150</v>
      </c>
      <c r="I23" s="4" t="str">
        <f t="shared" si="2"/>
        <v>5 ° 32' 50.26" N</v>
      </c>
      <c r="J23" s="4" t="str">
        <f t="shared" si="2"/>
        <v>95 ° 19' 30.56" E</v>
      </c>
      <c r="M23" t="str">
        <f t="shared" si="3"/>
        <v>0+150</v>
      </c>
      <c r="N23" t="str">
        <f t="shared" si="4"/>
        <v xml:space="preserve">Jl Min_x000D_
</v>
      </c>
      <c r="O23" t="str">
        <f t="shared" si="5"/>
        <v>5 ° 32' 50.26" N</v>
      </c>
      <c r="P23" t="str">
        <f t="shared" si="6"/>
        <v>95 ° 19' 30.56" E</v>
      </c>
      <c r="Q23" s="2" t="str">
        <f t="shared" si="7"/>
        <v xml:space="preserve">2022:10:06 </v>
      </c>
    </row>
    <row r="24" spans="1:17" ht="18" customHeight="1" x14ac:dyDescent="0.25">
      <c r="A24" t="s">
        <v>110</v>
      </c>
      <c r="B24" s="3" t="s">
        <v>111</v>
      </c>
      <c r="C24" t="s">
        <v>112</v>
      </c>
      <c r="D24" t="s">
        <v>113</v>
      </c>
      <c r="E24" t="s">
        <v>404</v>
      </c>
      <c r="F24" s="3" t="s">
        <v>111</v>
      </c>
      <c r="G24" s="4" t="str">
        <f t="shared" si="0"/>
        <v xml:space="preserve">Jl Cempaka_x000D_
</v>
      </c>
      <c r="H24" s="4" t="str">
        <f t="shared" si="1"/>
        <v>0+000</v>
      </c>
      <c r="I24" s="4" t="str">
        <f t="shared" si="2"/>
        <v>5 ° 32' 51.58" N</v>
      </c>
      <c r="J24" s="4" t="str">
        <f t="shared" si="2"/>
        <v>95 ° 19' 31.31" E</v>
      </c>
      <c r="M24" t="str">
        <f t="shared" si="3"/>
        <v>0+000</v>
      </c>
      <c r="N24" t="str">
        <f t="shared" si="4"/>
        <v xml:space="preserve">Jl Cempaka_x000D_
</v>
      </c>
      <c r="O24" t="str">
        <f t="shared" si="5"/>
        <v>5 ° 32' 51.58" N</v>
      </c>
      <c r="P24" t="str">
        <f t="shared" si="6"/>
        <v>95 ° 19' 31.31" E</v>
      </c>
      <c r="Q24" s="2" t="str">
        <f t="shared" si="7"/>
        <v xml:space="preserve">2022:10:06 </v>
      </c>
    </row>
    <row r="25" spans="1:17" ht="18" customHeight="1" x14ac:dyDescent="0.25">
      <c r="A25" t="s">
        <v>114</v>
      </c>
      <c r="B25" s="3" t="s">
        <v>115</v>
      </c>
      <c r="C25" t="s">
        <v>116</v>
      </c>
      <c r="D25" t="s">
        <v>117</v>
      </c>
      <c r="E25" t="s">
        <v>405</v>
      </c>
      <c r="F25" s="3" t="s">
        <v>115</v>
      </c>
      <c r="G25" s="4" t="str">
        <f t="shared" si="0"/>
        <v xml:space="preserve">Jl Cempaka_x000D_
</v>
      </c>
      <c r="H25" s="4" t="str">
        <f t="shared" si="1"/>
        <v>0+050</v>
      </c>
      <c r="I25" s="4" t="str">
        <f t="shared" si="2"/>
        <v>5 ° 32' 50.85" N</v>
      </c>
      <c r="J25" s="4" t="str">
        <f t="shared" si="2"/>
        <v>95 ° 19' 32.57" E</v>
      </c>
      <c r="M25" t="str">
        <f t="shared" si="3"/>
        <v>0+050</v>
      </c>
      <c r="N25" t="str">
        <f t="shared" si="4"/>
        <v xml:space="preserve">Jl Cempaka_x000D_
</v>
      </c>
      <c r="O25" t="str">
        <f t="shared" si="5"/>
        <v>5 ° 32' 50.85" N</v>
      </c>
      <c r="P25" t="str">
        <f t="shared" si="6"/>
        <v>95 ° 19' 32.57" E</v>
      </c>
      <c r="Q25" s="2" t="str">
        <f t="shared" si="7"/>
        <v xml:space="preserve">2022:10:06 </v>
      </c>
    </row>
    <row r="26" spans="1:17" ht="18" customHeight="1" x14ac:dyDescent="0.25">
      <c r="A26" t="s">
        <v>118</v>
      </c>
      <c r="B26" s="3" t="s">
        <v>119</v>
      </c>
      <c r="C26" t="s">
        <v>120</v>
      </c>
      <c r="D26" t="s">
        <v>121</v>
      </c>
      <c r="E26" t="s">
        <v>406</v>
      </c>
      <c r="F26" s="3" t="s">
        <v>119</v>
      </c>
      <c r="G26" s="4" t="str">
        <f t="shared" si="0"/>
        <v xml:space="preserve">Jl Cempaka_x000D_
</v>
      </c>
      <c r="H26" s="4" t="str">
        <f t="shared" si="1"/>
        <v>0+100</v>
      </c>
      <c r="I26" s="4" t="str">
        <f t="shared" si="2"/>
        <v>5 ° 32' 49.88" N</v>
      </c>
      <c r="J26" s="4" t="str">
        <f t="shared" si="2"/>
        <v>95 ° 19' 32.79" E</v>
      </c>
      <c r="M26" t="str">
        <f t="shared" si="3"/>
        <v>0+100</v>
      </c>
      <c r="N26" t="str">
        <f t="shared" si="4"/>
        <v xml:space="preserve">Jl Cempaka_x000D_
</v>
      </c>
      <c r="O26" t="str">
        <f t="shared" si="5"/>
        <v>5 ° 32' 49.88" N</v>
      </c>
      <c r="P26" t="str">
        <f t="shared" si="6"/>
        <v>95 ° 19' 32.79" E</v>
      </c>
      <c r="Q26" s="2" t="str">
        <f t="shared" si="7"/>
        <v xml:space="preserve">2022:10:06 </v>
      </c>
    </row>
    <row r="27" spans="1:17" ht="18" customHeight="1" x14ac:dyDescent="0.25">
      <c r="A27" t="s">
        <v>122</v>
      </c>
      <c r="B27" s="3" t="s">
        <v>123</v>
      </c>
      <c r="C27" t="s">
        <v>124</v>
      </c>
      <c r="D27" t="s">
        <v>125</v>
      </c>
      <c r="E27" t="s">
        <v>407</v>
      </c>
      <c r="F27" s="3" t="s">
        <v>123</v>
      </c>
      <c r="G27" s="4" t="str">
        <f t="shared" si="0"/>
        <v xml:space="preserve">Jl Cempaka_x000D_
</v>
      </c>
      <c r="H27" s="4" t="str">
        <f t="shared" si="1"/>
        <v>0+150</v>
      </c>
      <c r="I27" s="4" t="str">
        <f t="shared" si="2"/>
        <v>5 ° 32' 49.88" N</v>
      </c>
      <c r="J27" s="4" t="str">
        <f t="shared" si="2"/>
        <v>95 ° 19' 33.50" E</v>
      </c>
      <c r="M27" t="str">
        <f t="shared" si="3"/>
        <v>0+150</v>
      </c>
      <c r="N27" t="str">
        <f t="shared" si="4"/>
        <v xml:space="preserve">Jl Cempaka_x000D_
</v>
      </c>
      <c r="O27" t="str">
        <f t="shared" si="5"/>
        <v>5 ° 32' 49.88" N</v>
      </c>
      <c r="P27" t="str">
        <f t="shared" si="6"/>
        <v>95 ° 19' 33.50" E</v>
      </c>
      <c r="Q27" s="2" t="str">
        <f t="shared" si="7"/>
        <v xml:space="preserve">2022:10:06 </v>
      </c>
    </row>
    <row r="28" spans="1:17" ht="18" customHeight="1" x14ac:dyDescent="0.25">
      <c r="A28" t="s">
        <v>126</v>
      </c>
      <c r="B28" s="3" t="s">
        <v>127</v>
      </c>
      <c r="C28" t="s">
        <v>128</v>
      </c>
      <c r="D28" t="s">
        <v>129</v>
      </c>
      <c r="E28" t="s">
        <v>408</v>
      </c>
      <c r="F28" s="3" t="s">
        <v>127</v>
      </c>
      <c r="G28" s="4" t="str">
        <f t="shared" si="0"/>
        <v xml:space="preserve">Jl Cempaka_x000D_
</v>
      </c>
      <c r="H28" s="4" t="str">
        <f t="shared" si="1"/>
        <v>0+200</v>
      </c>
      <c r="I28" s="4" t="str">
        <f t="shared" si="2"/>
        <v>5 ° 32' 49.52" N</v>
      </c>
      <c r="J28" s="4" t="str">
        <f t="shared" si="2"/>
        <v>95 ° 19' 36.17" E</v>
      </c>
      <c r="M28" t="str">
        <f t="shared" si="3"/>
        <v>0+200</v>
      </c>
      <c r="N28" t="str">
        <f t="shared" si="4"/>
        <v xml:space="preserve">Jl Cempaka_x000D_
</v>
      </c>
      <c r="O28" t="str">
        <f t="shared" si="5"/>
        <v>5 ° 32' 49.52" N</v>
      </c>
      <c r="P28" t="str">
        <f t="shared" si="6"/>
        <v>95 ° 19' 36.17" E</v>
      </c>
      <c r="Q28" s="2" t="str">
        <f t="shared" si="7"/>
        <v xml:space="preserve">2022:10:06 </v>
      </c>
    </row>
    <row r="29" spans="1:17" ht="18" customHeight="1" x14ac:dyDescent="0.25">
      <c r="A29" t="s">
        <v>130</v>
      </c>
      <c r="B29" s="3" t="s">
        <v>131</v>
      </c>
      <c r="C29" t="s">
        <v>132</v>
      </c>
      <c r="D29" t="s">
        <v>133</v>
      </c>
      <c r="E29" t="s">
        <v>409</v>
      </c>
      <c r="F29" s="3" t="s">
        <v>131</v>
      </c>
      <c r="G29" s="4" t="str">
        <f t="shared" si="0"/>
        <v xml:space="preserve">Jl Cempaka_x000D_
</v>
      </c>
      <c r="H29" s="4" t="str">
        <f t="shared" si="1"/>
        <v>0+250</v>
      </c>
      <c r="I29" s="4" t="str">
        <f t="shared" si="2"/>
        <v>5 ° 32' 49.34" N</v>
      </c>
      <c r="J29" s="4" t="str">
        <f t="shared" si="2"/>
        <v>95 ° 19' 37.68" E</v>
      </c>
      <c r="M29" t="str">
        <f t="shared" si="3"/>
        <v>0+250</v>
      </c>
      <c r="N29" t="str">
        <f t="shared" si="4"/>
        <v xml:space="preserve">Jl Cempaka_x000D_
</v>
      </c>
      <c r="O29" t="str">
        <f t="shared" si="5"/>
        <v>5 ° 32' 49.34" N</v>
      </c>
      <c r="P29" t="str">
        <f t="shared" si="6"/>
        <v>95 ° 19' 37.68" E</v>
      </c>
      <c r="Q29" s="2" t="str">
        <f t="shared" si="7"/>
        <v xml:space="preserve">2022:10:06 </v>
      </c>
    </row>
    <row r="30" spans="1:17" ht="18" customHeight="1" x14ac:dyDescent="0.25">
      <c r="A30" t="s">
        <v>134</v>
      </c>
      <c r="B30" s="3" t="s">
        <v>135</v>
      </c>
      <c r="C30" t="s">
        <v>136</v>
      </c>
      <c r="D30" t="s">
        <v>137</v>
      </c>
      <c r="E30" t="s">
        <v>410</v>
      </c>
      <c r="F30" s="3" t="s">
        <v>135</v>
      </c>
      <c r="G30" s="4" t="str">
        <f t="shared" si="0"/>
        <v xml:space="preserve">Jl Enau_x000D_
</v>
      </c>
      <c r="H30" s="4" t="str">
        <f t="shared" si="1"/>
        <v>0+000</v>
      </c>
      <c r="I30" s="4" t="str">
        <f t="shared" si="2"/>
        <v>5 ° 32' 44.85" N</v>
      </c>
      <c r="J30" s="4" t="str">
        <f t="shared" si="2"/>
        <v>95 ° 19' 41.47" E</v>
      </c>
      <c r="M30" t="str">
        <f t="shared" si="3"/>
        <v>0+000</v>
      </c>
      <c r="N30" t="str">
        <f t="shared" si="4"/>
        <v xml:space="preserve">Jl Enau_x000D_
</v>
      </c>
      <c r="O30" t="str">
        <f t="shared" si="5"/>
        <v>5 ° 32' 44.85" N</v>
      </c>
      <c r="P30" t="str">
        <f t="shared" si="6"/>
        <v>95 ° 19' 41.47" E</v>
      </c>
      <c r="Q30" s="2" t="str">
        <f t="shared" si="7"/>
        <v xml:space="preserve">2022:10:06 </v>
      </c>
    </row>
    <row r="31" spans="1:17" ht="18" customHeight="1" x14ac:dyDescent="0.25">
      <c r="A31" t="s">
        <v>138</v>
      </c>
      <c r="B31" s="3" t="s">
        <v>139</v>
      </c>
      <c r="C31" t="s">
        <v>140</v>
      </c>
      <c r="D31" t="s">
        <v>141</v>
      </c>
      <c r="E31" t="s">
        <v>411</v>
      </c>
      <c r="F31" s="3" t="s">
        <v>139</v>
      </c>
      <c r="G31" s="4" t="str">
        <f t="shared" si="0"/>
        <v xml:space="preserve">Jl Enau_x000D_
</v>
      </c>
      <c r="H31" s="4" t="str">
        <f t="shared" si="1"/>
        <v>0+050</v>
      </c>
      <c r="I31" s="4" t="str">
        <f t="shared" si="2"/>
        <v>5 ° 32' 45.97" N</v>
      </c>
      <c r="J31" s="4" t="str">
        <f t="shared" si="2"/>
        <v>95 ° 19' 41.55" E</v>
      </c>
      <c r="M31" t="str">
        <f t="shared" si="3"/>
        <v>0+050</v>
      </c>
      <c r="N31" t="str">
        <f t="shared" si="4"/>
        <v xml:space="preserve">Jl Enau_x000D_
</v>
      </c>
      <c r="O31" t="str">
        <f t="shared" si="5"/>
        <v>5 ° 32' 45.97" N</v>
      </c>
      <c r="P31" t="str">
        <f t="shared" si="6"/>
        <v>95 ° 19' 41.55" E</v>
      </c>
      <c r="Q31" s="2" t="str">
        <f t="shared" si="7"/>
        <v xml:space="preserve">2022:10:06 </v>
      </c>
    </row>
    <row r="32" spans="1:17" ht="18" customHeight="1" x14ac:dyDescent="0.25">
      <c r="A32" t="s">
        <v>142</v>
      </c>
      <c r="B32" s="3" t="s">
        <v>143</v>
      </c>
      <c r="C32" t="s">
        <v>144</v>
      </c>
      <c r="D32" t="s">
        <v>145</v>
      </c>
      <c r="E32" t="s">
        <v>412</v>
      </c>
      <c r="F32" s="3" t="s">
        <v>143</v>
      </c>
      <c r="G32" s="4" t="str">
        <f t="shared" si="0"/>
        <v xml:space="preserve">Jl Enau_x000D_
</v>
      </c>
      <c r="H32" s="4" t="str">
        <f t="shared" si="1"/>
        <v>0+100</v>
      </c>
      <c r="I32" s="4" t="str">
        <f t="shared" si="2"/>
        <v>5 ° 32' 47.45" N</v>
      </c>
      <c r="J32" s="4" t="str">
        <f t="shared" si="2"/>
        <v>95 ° 19' 41.41" E</v>
      </c>
      <c r="M32" t="str">
        <f t="shared" si="3"/>
        <v>0+100</v>
      </c>
      <c r="N32" t="str">
        <f t="shared" si="4"/>
        <v xml:space="preserve">Jl Enau_x000D_
</v>
      </c>
      <c r="O32" t="str">
        <f t="shared" si="5"/>
        <v>5 ° 32' 47.45" N</v>
      </c>
      <c r="P32" t="str">
        <f t="shared" si="6"/>
        <v>95 ° 19' 41.41" E</v>
      </c>
      <c r="Q32" s="2" t="str">
        <f t="shared" si="7"/>
        <v xml:space="preserve">2022:10:06 </v>
      </c>
    </row>
    <row r="33" spans="1:17" ht="18" customHeight="1" x14ac:dyDescent="0.25">
      <c r="A33" t="s">
        <v>146</v>
      </c>
      <c r="B33" s="3" t="s">
        <v>147</v>
      </c>
      <c r="C33" t="s">
        <v>148</v>
      </c>
      <c r="D33" t="s">
        <v>149</v>
      </c>
      <c r="E33" t="s">
        <v>413</v>
      </c>
      <c r="F33" s="3" t="s">
        <v>147</v>
      </c>
      <c r="G33" s="4" t="str">
        <f t="shared" si="0"/>
        <v xml:space="preserve">Jl Enau_x000D_
</v>
      </c>
      <c r="H33" s="4" t="str">
        <f t="shared" si="1"/>
        <v>0+150</v>
      </c>
      <c r="I33" s="4" t="str">
        <f t="shared" si="2"/>
        <v>5 ° 32' 49.61" N</v>
      </c>
      <c r="J33" s="4" t="str">
        <f t="shared" si="2"/>
        <v>95 ° 19' 41.55" E</v>
      </c>
      <c r="M33" t="str">
        <f t="shared" si="3"/>
        <v>0+150</v>
      </c>
      <c r="N33" t="str">
        <f t="shared" si="4"/>
        <v xml:space="preserve">Jl Enau_x000D_
</v>
      </c>
      <c r="O33" t="str">
        <f t="shared" si="5"/>
        <v>5 ° 32' 49.61" N</v>
      </c>
      <c r="P33" t="str">
        <f t="shared" si="6"/>
        <v>95 ° 19' 41.55" E</v>
      </c>
      <c r="Q33" s="2" t="str">
        <f t="shared" si="7"/>
        <v xml:space="preserve">2022:10:06 </v>
      </c>
    </row>
    <row r="34" spans="1:17" ht="18" customHeight="1" x14ac:dyDescent="0.25">
      <c r="A34" t="s">
        <v>150</v>
      </c>
      <c r="B34" s="3" t="s">
        <v>151</v>
      </c>
      <c r="C34" t="s">
        <v>152</v>
      </c>
      <c r="D34" t="s">
        <v>153</v>
      </c>
      <c r="E34" t="s">
        <v>414</v>
      </c>
      <c r="F34" s="3" t="s">
        <v>151</v>
      </c>
      <c r="G34" s="4" t="str">
        <f t="shared" si="0"/>
        <v xml:space="preserve">Jl Enau_x000D_
</v>
      </c>
      <c r="H34" s="4" t="str">
        <f t="shared" si="1"/>
        <v>0+200</v>
      </c>
      <c r="I34" s="4" t="str">
        <f t="shared" si="2"/>
        <v>5 ° 32' 51.97" N</v>
      </c>
      <c r="J34" s="4" t="str">
        <f t="shared" si="2"/>
        <v>95 ° 19' 42.02" E</v>
      </c>
      <c r="M34" t="str">
        <f t="shared" si="3"/>
        <v>0+200</v>
      </c>
      <c r="N34" t="str">
        <f t="shared" si="4"/>
        <v xml:space="preserve">Jl Enau_x000D_
</v>
      </c>
      <c r="O34" t="str">
        <f t="shared" si="5"/>
        <v>5 ° 32' 51.97" N</v>
      </c>
      <c r="P34" t="str">
        <f t="shared" si="6"/>
        <v>95 ° 19' 42.02" E</v>
      </c>
      <c r="Q34" s="2" t="str">
        <f t="shared" si="7"/>
        <v xml:space="preserve">2022:10:06 </v>
      </c>
    </row>
    <row r="35" spans="1:17" ht="18" customHeight="1" x14ac:dyDescent="0.25">
      <c r="A35" t="s">
        <v>154</v>
      </c>
      <c r="B35" s="3" t="s">
        <v>155</v>
      </c>
      <c r="C35" t="s">
        <v>156</v>
      </c>
      <c r="D35" t="s">
        <v>157</v>
      </c>
      <c r="E35" t="s">
        <v>415</v>
      </c>
      <c r="F35" s="3" t="s">
        <v>155</v>
      </c>
      <c r="G35" s="4" t="str">
        <f t="shared" si="0"/>
        <v xml:space="preserve">Jl Enau_x000D_
</v>
      </c>
      <c r="H35" s="4" t="str">
        <f t="shared" si="1"/>
        <v>0+250</v>
      </c>
      <c r="I35" s="4" t="str">
        <f t="shared" si="2"/>
        <v>5 ° 32' 52.51" N</v>
      </c>
      <c r="J35" s="4" t="str">
        <f t="shared" si="2"/>
        <v>95 ° 19' 42.19" E</v>
      </c>
      <c r="M35" t="str">
        <f t="shared" si="3"/>
        <v>0+250</v>
      </c>
      <c r="N35" t="str">
        <f t="shared" si="4"/>
        <v xml:space="preserve">Jl Enau_x000D_
</v>
      </c>
      <c r="O35" t="str">
        <f t="shared" si="5"/>
        <v>5 ° 32' 52.51" N</v>
      </c>
      <c r="P35" t="str">
        <f t="shared" si="6"/>
        <v>95 ° 19' 42.19" E</v>
      </c>
      <c r="Q35" s="2" t="str">
        <f t="shared" si="7"/>
        <v xml:space="preserve">2022:10:06 </v>
      </c>
    </row>
    <row r="36" spans="1:17" ht="18" customHeight="1" x14ac:dyDescent="0.25">
      <c r="A36" t="s">
        <v>158</v>
      </c>
      <c r="B36" s="3" t="s">
        <v>159</v>
      </c>
      <c r="C36" t="s">
        <v>160</v>
      </c>
      <c r="D36" t="s">
        <v>161</v>
      </c>
      <c r="E36" t="s">
        <v>416</v>
      </c>
      <c r="F36" s="3" t="s">
        <v>159</v>
      </c>
      <c r="G36" s="4" t="str">
        <f t="shared" si="0"/>
        <v xml:space="preserve">Jl Enau_x000D_
</v>
      </c>
      <c r="H36" s="4" t="str">
        <f t="shared" si="1"/>
        <v>0+300</v>
      </c>
      <c r="I36" s="4" t="str">
        <f t="shared" si="2"/>
        <v>5 ° 32' 53.47" N</v>
      </c>
      <c r="J36" s="4" t="str">
        <f t="shared" si="2"/>
        <v>95 ° 19' 42.35" E</v>
      </c>
      <c r="M36" t="str">
        <f t="shared" si="3"/>
        <v>0+300</v>
      </c>
      <c r="N36" t="str">
        <f t="shared" si="4"/>
        <v xml:space="preserve">Jl Enau_x000D_
</v>
      </c>
      <c r="O36" t="str">
        <f t="shared" si="5"/>
        <v>5 ° 32' 53.47" N</v>
      </c>
      <c r="P36" t="str">
        <f t="shared" si="6"/>
        <v>95 ° 19' 42.35" E</v>
      </c>
      <c r="Q36" s="2" t="str">
        <f t="shared" si="7"/>
        <v xml:space="preserve">2022:10:06 </v>
      </c>
    </row>
    <row r="37" spans="1:17" ht="18" customHeight="1" x14ac:dyDescent="0.25">
      <c r="A37" t="s">
        <v>162</v>
      </c>
      <c r="B37" s="3" t="s">
        <v>163</v>
      </c>
      <c r="C37" t="s">
        <v>164</v>
      </c>
      <c r="D37" t="s">
        <v>165</v>
      </c>
      <c r="E37" t="s">
        <v>417</v>
      </c>
      <c r="F37" s="3" t="s">
        <v>163</v>
      </c>
      <c r="G37" s="4" t="str">
        <f t="shared" si="0"/>
        <v xml:space="preserve">Jl Enau_x000D_
</v>
      </c>
      <c r="H37" s="4" t="str">
        <f t="shared" si="1"/>
        <v>0+350</v>
      </c>
      <c r="I37" s="4" t="str">
        <f t="shared" si="2"/>
        <v>5 ° 32' 54.96" N</v>
      </c>
      <c r="J37" s="4" t="str">
        <f t="shared" si="2"/>
        <v>95 ° 19' 42.62" E</v>
      </c>
      <c r="M37" t="str">
        <f t="shared" si="3"/>
        <v>0+350</v>
      </c>
      <c r="N37" t="str">
        <f t="shared" si="4"/>
        <v xml:space="preserve">Jl Enau_x000D_
</v>
      </c>
      <c r="O37" t="str">
        <f t="shared" si="5"/>
        <v>5 ° 32' 54.96" N</v>
      </c>
      <c r="P37" t="str">
        <f t="shared" si="6"/>
        <v>95 ° 19' 42.62" E</v>
      </c>
      <c r="Q37" s="2" t="str">
        <f t="shared" si="7"/>
        <v xml:space="preserve">2022:10:06 </v>
      </c>
    </row>
    <row r="38" spans="1:17" ht="18" customHeight="1" x14ac:dyDescent="0.25">
      <c r="A38" t="s">
        <v>166</v>
      </c>
      <c r="B38" s="3" t="s">
        <v>167</v>
      </c>
      <c r="C38" t="s">
        <v>168</v>
      </c>
      <c r="D38" t="s">
        <v>169</v>
      </c>
      <c r="E38" t="s">
        <v>418</v>
      </c>
      <c r="F38" s="3" t="s">
        <v>167</v>
      </c>
      <c r="G38" s="4" t="str">
        <f t="shared" si="0"/>
        <v xml:space="preserve">Jl Kamboja_x000D_
</v>
      </c>
      <c r="H38" s="4" t="str">
        <f t="shared" si="1"/>
        <v>0+000</v>
      </c>
      <c r="I38" s="4" t="str">
        <f t="shared" si="2"/>
        <v>5 ° 32' 54.80" N</v>
      </c>
      <c r="J38" s="4" t="str">
        <f t="shared" si="2"/>
        <v>95 ° 19' 46.30" E</v>
      </c>
      <c r="M38" t="str">
        <f t="shared" si="3"/>
        <v>0+000</v>
      </c>
      <c r="N38" t="str">
        <f t="shared" si="4"/>
        <v xml:space="preserve">Jl Kamboja_x000D_
</v>
      </c>
      <c r="O38" t="str">
        <f t="shared" si="5"/>
        <v>5 ° 32' 54.80" N</v>
      </c>
      <c r="P38" t="str">
        <f t="shared" si="6"/>
        <v>95 ° 19' 46.30" E</v>
      </c>
      <c r="Q38" s="2" t="str">
        <f t="shared" si="7"/>
        <v xml:space="preserve">2022:10:06 </v>
      </c>
    </row>
    <row r="39" spans="1:17" ht="18" customHeight="1" x14ac:dyDescent="0.25">
      <c r="A39" t="s">
        <v>170</v>
      </c>
      <c r="B39" s="3" t="s">
        <v>171</v>
      </c>
      <c r="C39" t="s">
        <v>172</v>
      </c>
      <c r="D39" t="s">
        <v>173</v>
      </c>
      <c r="E39" t="s">
        <v>419</v>
      </c>
      <c r="F39" s="3" t="s">
        <v>171</v>
      </c>
      <c r="G39" s="4" t="str">
        <f t="shared" si="0"/>
        <v xml:space="preserve">Jl Kamboja_x000D_
</v>
      </c>
      <c r="H39" s="4" t="str">
        <f t="shared" si="1"/>
        <v>0+050</v>
      </c>
      <c r="I39" s="4" t="str">
        <f t="shared" si="2"/>
        <v>5 ° 32' 55.30" N</v>
      </c>
      <c r="J39" s="4" t="str">
        <f t="shared" si="2"/>
        <v>95 ° 19' 44.99" E</v>
      </c>
      <c r="M39" t="str">
        <f t="shared" si="3"/>
        <v>0+050</v>
      </c>
      <c r="N39" t="str">
        <f t="shared" si="4"/>
        <v xml:space="preserve">Jl Kamboja_x000D_
</v>
      </c>
      <c r="O39" t="str">
        <f t="shared" si="5"/>
        <v>5 ° 32' 55.30" N</v>
      </c>
      <c r="P39" t="str">
        <f t="shared" si="6"/>
        <v>95 ° 19' 44.99" E</v>
      </c>
      <c r="Q39" s="2" t="str">
        <f t="shared" si="7"/>
        <v xml:space="preserve">2022:10:06 </v>
      </c>
    </row>
    <row r="40" spans="1:17" ht="18" customHeight="1" x14ac:dyDescent="0.25">
      <c r="A40" t="s">
        <v>174</v>
      </c>
      <c r="B40" s="3" t="s">
        <v>175</v>
      </c>
      <c r="C40" t="s">
        <v>176</v>
      </c>
      <c r="D40" t="s">
        <v>177</v>
      </c>
      <c r="E40" t="s">
        <v>420</v>
      </c>
      <c r="F40" s="3" t="s">
        <v>175</v>
      </c>
      <c r="G40" s="4" t="str">
        <f t="shared" si="0"/>
        <v xml:space="preserve">Jl Kamboja_x000D_
</v>
      </c>
      <c r="H40" s="4" t="str">
        <f t="shared" si="1"/>
        <v>0+100</v>
      </c>
      <c r="I40" s="4" t="str">
        <f t="shared" si="2"/>
        <v>5 ° 32' 55.49" N</v>
      </c>
      <c r="J40" s="4" t="str">
        <f t="shared" si="2"/>
        <v>95 ° 19' 43.06" E</v>
      </c>
      <c r="M40" t="str">
        <f t="shared" si="3"/>
        <v>0+100</v>
      </c>
      <c r="N40" t="str">
        <f t="shared" si="4"/>
        <v xml:space="preserve">Jl Kamboja_x000D_
</v>
      </c>
      <c r="O40" t="str">
        <f t="shared" si="5"/>
        <v>5 ° 32' 55.49" N</v>
      </c>
      <c r="P40" t="str">
        <f t="shared" si="6"/>
        <v>95 ° 19' 43.06" E</v>
      </c>
      <c r="Q40" s="2" t="str">
        <f t="shared" si="7"/>
        <v xml:space="preserve">2022:10:06 </v>
      </c>
    </row>
    <row r="41" spans="1:17" ht="18" customHeight="1" x14ac:dyDescent="0.25">
      <c r="A41" t="s">
        <v>178</v>
      </c>
      <c r="B41" s="3" t="s">
        <v>179</v>
      </c>
      <c r="C41" t="s">
        <v>180</v>
      </c>
      <c r="D41" t="s">
        <v>181</v>
      </c>
      <c r="E41" t="s">
        <v>421</v>
      </c>
      <c r="F41" s="3" t="s">
        <v>179</v>
      </c>
      <c r="G41" s="4" t="str">
        <f t="shared" si="0"/>
        <v xml:space="preserve">Jl Kamboja_x000D_
</v>
      </c>
      <c r="H41" s="4" t="str">
        <f t="shared" si="1"/>
        <v>0+150</v>
      </c>
      <c r="I41" s="4" t="str">
        <f t="shared" si="2"/>
        <v>5 ° 32' 55.53" N</v>
      </c>
      <c r="J41" s="4" t="str">
        <f t="shared" si="2"/>
        <v>95 ° 19' 41.20" E</v>
      </c>
      <c r="M41" t="str">
        <f t="shared" si="3"/>
        <v>0+150</v>
      </c>
      <c r="N41" t="str">
        <f t="shared" si="4"/>
        <v xml:space="preserve">Jl Kamboja_x000D_
</v>
      </c>
      <c r="O41" t="str">
        <f t="shared" si="5"/>
        <v>5 ° 32' 55.53" N</v>
      </c>
      <c r="P41" t="str">
        <f t="shared" si="6"/>
        <v>95 ° 19' 41.20" E</v>
      </c>
      <c r="Q41" s="2" t="str">
        <f t="shared" si="7"/>
        <v xml:space="preserve">2022:10:06 </v>
      </c>
    </row>
    <row r="42" spans="1:17" ht="18" customHeight="1" x14ac:dyDescent="0.25">
      <c r="A42" t="s">
        <v>182</v>
      </c>
      <c r="B42" s="3" t="s">
        <v>183</v>
      </c>
      <c r="C42" t="s">
        <v>184</v>
      </c>
      <c r="D42" t="s">
        <v>185</v>
      </c>
      <c r="E42" t="s">
        <v>422</v>
      </c>
      <c r="F42" s="3" t="s">
        <v>183</v>
      </c>
      <c r="G42" s="4" t="str">
        <f t="shared" si="0"/>
        <v xml:space="preserve">Jl Kamboja_x000D_
</v>
      </c>
      <c r="H42" s="4" t="str">
        <f t="shared" si="1"/>
        <v>0+210</v>
      </c>
      <c r="I42" s="4" t="str">
        <f t="shared" si="2"/>
        <v>5 ° 32' 55.63" N</v>
      </c>
      <c r="J42" s="4" t="str">
        <f t="shared" si="2"/>
        <v>95 ° 19' 39.63" E</v>
      </c>
      <c r="M42" t="str">
        <f t="shared" si="3"/>
        <v>0+210</v>
      </c>
      <c r="N42" t="str">
        <f t="shared" si="4"/>
        <v xml:space="preserve">Jl Kamboja_x000D_
</v>
      </c>
      <c r="O42" t="str">
        <f t="shared" si="5"/>
        <v>5 ° 32' 55.63" N</v>
      </c>
      <c r="P42" t="str">
        <f t="shared" si="6"/>
        <v>95 ° 19' 39.63" E</v>
      </c>
      <c r="Q42" s="2" t="str">
        <f t="shared" si="7"/>
        <v xml:space="preserve">2022:10:06 </v>
      </c>
    </row>
    <row r="43" spans="1:17" ht="18" customHeight="1" x14ac:dyDescent="0.25">
      <c r="A43" t="s">
        <v>186</v>
      </c>
      <c r="B43" s="3" t="s">
        <v>187</v>
      </c>
      <c r="C43" t="s">
        <v>188</v>
      </c>
      <c r="D43" t="s">
        <v>189</v>
      </c>
      <c r="E43" t="s">
        <v>423</v>
      </c>
      <c r="F43" s="3" t="s">
        <v>187</v>
      </c>
      <c r="G43" s="4" t="str">
        <f t="shared" si="0"/>
        <v xml:space="preserve">Jl Merpati _x000D_
</v>
      </c>
      <c r="H43" s="4" t="str">
        <f t="shared" si="1"/>
        <v>0+000</v>
      </c>
      <c r="I43" s="4" t="str">
        <f t="shared" si="2"/>
        <v>5 ° 32' 54.65" N</v>
      </c>
      <c r="J43" s="4" t="str">
        <f t="shared" si="2"/>
        <v>95 ° 19' 38.78" E</v>
      </c>
      <c r="M43" t="str">
        <f t="shared" si="3"/>
        <v>0+000</v>
      </c>
      <c r="N43" t="str">
        <f t="shared" si="4"/>
        <v xml:space="preserve">Jl Merpati _x000D_
</v>
      </c>
      <c r="O43" t="str">
        <f t="shared" si="5"/>
        <v>5 ° 32' 54.65" N</v>
      </c>
      <c r="P43" t="str">
        <f t="shared" si="6"/>
        <v>95 ° 19' 38.78" E</v>
      </c>
      <c r="Q43" s="2" t="str">
        <f t="shared" si="7"/>
        <v xml:space="preserve">2022:10:06 </v>
      </c>
    </row>
    <row r="44" spans="1:17" ht="18" customHeight="1" x14ac:dyDescent="0.25">
      <c r="A44" t="s">
        <v>190</v>
      </c>
      <c r="B44" s="3" t="s">
        <v>191</v>
      </c>
      <c r="C44" t="s">
        <v>192</v>
      </c>
      <c r="D44" t="s">
        <v>193</v>
      </c>
      <c r="E44" t="s">
        <v>424</v>
      </c>
      <c r="F44" s="3" t="s">
        <v>191</v>
      </c>
      <c r="G44" s="4" t="str">
        <f t="shared" si="0"/>
        <v xml:space="preserve">Jl Merpati _x000D_
</v>
      </c>
      <c r="H44" s="4" t="str">
        <f t="shared" si="1"/>
        <v>0+050</v>
      </c>
      <c r="I44" s="4" t="str">
        <f t="shared" si="2"/>
        <v>5 ° 32' 53.50" N</v>
      </c>
      <c r="J44" s="4" t="str">
        <f t="shared" si="2"/>
        <v>95 ° 19' 38.53" E</v>
      </c>
      <c r="M44" t="str">
        <f t="shared" si="3"/>
        <v>0+050</v>
      </c>
      <c r="N44" t="str">
        <f t="shared" si="4"/>
        <v xml:space="preserve">Jl Merpati _x000D_
</v>
      </c>
      <c r="O44" t="str">
        <f t="shared" si="5"/>
        <v>5 ° 32' 53.50" N</v>
      </c>
      <c r="P44" t="str">
        <f t="shared" si="6"/>
        <v>95 ° 19' 38.53" E</v>
      </c>
      <c r="Q44" s="2" t="str">
        <f t="shared" si="7"/>
        <v xml:space="preserve">2022:10:06 </v>
      </c>
    </row>
    <row r="45" spans="1:17" ht="18" customHeight="1" x14ac:dyDescent="0.25">
      <c r="A45" t="s">
        <v>194</v>
      </c>
      <c r="B45" s="3" t="s">
        <v>195</v>
      </c>
      <c r="C45" t="s">
        <v>196</v>
      </c>
      <c r="D45" t="s">
        <v>197</v>
      </c>
      <c r="E45" t="s">
        <v>425</v>
      </c>
      <c r="F45" s="3" t="s">
        <v>195</v>
      </c>
      <c r="G45" s="4" t="str">
        <f t="shared" si="0"/>
        <v xml:space="preserve">Jl Merpati _x000D_
</v>
      </c>
      <c r="H45" s="4" t="str">
        <f t="shared" si="1"/>
        <v>0+100</v>
      </c>
      <c r="I45" s="4" t="str">
        <f t="shared" si="2"/>
        <v>5 ° 32' 52.45" N</v>
      </c>
      <c r="J45" s="4" t="str">
        <f t="shared" si="2"/>
        <v>95 ° 19' 38.36" E</v>
      </c>
      <c r="M45" t="str">
        <f t="shared" si="3"/>
        <v>0+100</v>
      </c>
      <c r="N45" t="str">
        <f t="shared" si="4"/>
        <v xml:space="preserve">Jl Merpati _x000D_
</v>
      </c>
      <c r="O45" t="str">
        <f t="shared" si="5"/>
        <v>5 ° 32' 52.45" N</v>
      </c>
      <c r="P45" t="str">
        <f t="shared" si="6"/>
        <v>95 ° 19' 38.36" E</v>
      </c>
      <c r="Q45" s="2" t="str">
        <f t="shared" si="7"/>
        <v xml:space="preserve">2022:10:06 </v>
      </c>
    </row>
    <row r="46" spans="1:17" ht="18" customHeight="1" x14ac:dyDescent="0.25">
      <c r="A46" t="s">
        <v>198</v>
      </c>
      <c r="B46" s="3" t="s">
        <v>199</v>
      </c>
      <c r="C46" t="s">
        <v>200</v>
      </c>
      <c r="D46" t="s">
        <v>201</v>
      </c>
      <c r="E46" t="s">
        <v>426</v>
      </c>
      <c r="F46" s="3" t="s">
        <v>199</v>
      </c>
      <c r="G46" s="4" t="str">
        <f t="shared" si="0"/>
        <v xml:space="preserve">Jl Merpati _x000D_
</v>
      </c>
      <c r="H46" s="4" t="str">
        <f t="shared" si="1"/>
        <v>0+150</v>
      </c>
      <c r="I46" s="4" t="str">
        <f t="shared" si="2"/>
        <v>5 ° 32' 50.26" N</v>
      </c>
      <c r="J46" s="4" t="str">
        <f t="shared" si="2"/>
        <v>95 ° 19' 37.98" E</v>
      </c>
      <c r="M46" t="str">
        <f t="shared" si="3"/>
        <v>0+150</v>
      </c>
      <c r="N46" t="str">
        <f t="shared" si="4"/>
        <v xml:space="preserve">Jl Merpati _x000D_
</v>
      </c>
      <c r="O46" t="str">
        <f t="shared" si="5"/>
        <v>5 ° 32' 50.26" N</v>
      </c>
      <c r="P46" t="str">
        <f t="shared" si="6"/>
        <v>95 ° 19' 37.98" E</v>
      </c>
      <c r="Q46" s="2" t="str">
        <f t="shared" si="7"/>
        <v xml:space="preserve">2022:10:06 </v>
      </c>
    </row>
    <row r="47" spans="1:17" ht="18" customHeight="1" x14ac:dyDescent="0.25">
      <c r="A47" t="s">
        <v>202</v>
      </c>
      <c r="B47" s="3" t="s">
        <v>203</v>
      </c>
      <c r="C47" t="s">
        <v>204</v>
      </c>
      <c r="D47" t="s">
        <v>205</v>
      </c>
      <c r="E47" t="s">
        <v>427</v>
      </c>
      <c r="F47" s="3" t="s">
        <v>203</v>
      </c>
      <c r="G47" s="4" t="str">
        <f t="shared" si="0"/>
        <v xml:space="preserve">Jl Merpati _x000D_
</v>
      </c>
      <c r="H47" s="4" t="str">
        <f t="shared" si="1"/>
        <v>0+200</v>
      </c>
      <c r="I47" s="4" t="str">
        <f t="shared" si="2"/>
        <v>5 ° 32' 48.28" N</v>
      </c>
      <c r="J47" s="4" t="str">
        <f t="shared" si="2"/>
        <v>95 ° 19' 37.90" E</v>
      </c>
      <c r="M47" t="str">
        <f t="shared" si="3"/>
        <v>0+200</v>
      </c>
      <c r="N47" t="str">
        <f t="shared" si="4"/>
        <v xml:space="preserve">Jl Merpati _x000D_
</v>
      </c>
      <c r="O47" t="str">
        <f t="shared" si="5"/>
        <v>5 ° 32' 48.28" N</v>
      </c>
      <c r="P47" t="str">
        <f t="shared" si="6"/>
        <v>95 ° 19' 37.90" E</v>
      </c>
      <c r="Q47" s="2" t="str">
        <f t="shared" si="7"/>
        <v xml:space="preserve">2022:10:06 </v>
      </c>
    </row>
    <row r="48" spans="1:17" ht="18" customHeight="1" x14ac:dyDescent="0.25">
      <c r="A48" t="s">
        <v>206</v>
      </c>
      <c r="B48" s="3" t="s">
        <v>207</v>
      </c>
      <c r="C48" t="s">
        <v>208</v>
      </c>
      <c r="D48" t="s">
        <v>209</v>
      </c>
      <c r="E48" t="s">
        <v>428</v>
      </c>
      <c r="F48" s="3" t="s">
        <v>207</v>
      </c>
      <c r="G48" s="4" t="str">
        <f t="shared" si="0"/>
        <v xml:space="preserve">Jl Merpati _x000D_
</v>
      </c>
      <c r="H48" s="4" t="str">
        <f t="shared" si="1"/>
        <v>0+250</v>
      </c>
      <c r="I48" s="4" t="str">
        <f t="shared" si="2"/>
        <v>5 ° 32' 47.15" N</v>
      </c>
      <c r="J48" s="4" t="str">
        <f t="shared" si="2"/>
        <v>95 ° 19' 37.93" E</v>
      </c>
      <c r="M48" t="str">
        <f t="shared" si="3"/>
        <v>0+250</v>
      </c>
      <c r="N48" t="str">
        <f t="shared" si="4"/>
        <v xml:space="preserve">Jl Merpati _x000D_
</v>
      </c>
      <c r="O48" t="str">
        <f t="shared" si="5"/>
        <v>5 ° 32' 47.15" N</v>
      </c>
      <c r="P48" t="str">
        <f t="shared" si="6"/>
        <v>95 ° 19' 37.93" E</v>
      </c>
      <c r="Q48" s="2" t="str">
        <f t="shared" si="7"/>
        <v xml:space="preserve">2022:10:06 </v>
      </c>
    </row>
    <row r="49" spans="1:17" ht="18" customHeight="1" x14ac:dyDescent="0.25">
      <c r="A49" t="s">
        <v>210</v>
      </c>
      <c r="B49" s="3" t="s">
        <v>211</v>
      </c>
      <c r="C49" t="s">
        <v>212</v>
      </c>
      <c r="D49" t="s">
        <v>213</v>
      </c>
      <c r="E49" t="s">
        <v>429</v>
      </c>
      <c r="F49" s="3" t="s">
        <v>211</v>
      </c>
      <c r="G49" s="4" t="str">
        <f t="shared" si="0"/>
        <v xml:space="preserve">Jl Merpati _x000D_
</v>
      </c>
      <c r="H49" s="4" t="str">
        <f t="shared" si="1"/>
        <v>0+300</v>
      </c>
      <c r="I49" s="4" t="str">
        <f t="shared" si="2"/>
        <v>5 ° 32' 45.28" N</v>
      </c>
      <c r="J49" s="4" t="str">
        <f t="shared" si="2"/>
        <v>95 ° 19' 37.87" E</v>
      </c>
      <c r="M49" t="str">
        <f t="shared" si="3"/>
        <v>0+300</v>
      </c>
      <c r="N49" t="str">
        <f t="shared" si="4"/>
        <v xml:space="preserve">Jl Merpati _x000D_
</v>
      </c>
      <c r="O49" t="str">
        <f t="shared" si="5"/>
        <v>5 ° 32' 45.28" N</v>
      </c>
      <c r="P49" t="str">
        <f t="shared" si="6"/>
        <v>95 ° 19' 37.87" E</v>
      </c>
      <c r="Q49" s="2" t="str">
        <f t="shared" si="7"/>
        <v xml:space="preserve">2022:10:06 </v>
      </c>
    </row>
    <row r="50" spans="1:17" ht="18" customHeight="1" x14ac:dyDescent="0.25">
      <c r="A50" t="s">
        <v>214</v>
      </c>
      <c r="B50" s="3" t="s">
        <v>215</v>
      </c>
      <c r="C50" t="s">
        <v>216</v>
      </c>
      <c r="D50" t="s">
        <v>217</v>
      </c>
      <c r="E50" t="s">
        <v>430</v>
      </c>
      <c r="F50" s="3" t="s">
        <v>215</v>
      </c>
      <c r="G50" s="4" t="str">
        <f t="shared" si="0"/>
        <v xml:space="preserve">Jl dahlia_x000D_
</v>
      </c>
      <c r="H50" s="4" t="str">
        <f t="shared" si="1"/>
        <v>0+000</v>
      </c>
      <c r="I50" s="4" t="str">
        <f t="shared" si="2"/>
        <v>5 ° 32' 45.21" N</v>
      </c>
      <c r="J50" s="4" t="str">
        <f t="shared" si="2"/>
        <v>95 ° 19' 34.60" E</v>
      </c>
      <c r="M50" t="str">
        <f t="shared" si="3"/>
        <v>0+000</v>
      </c>
      <c r="N50" t="str">
        <f t="shared" si="4"/>
        <v xml:space="preserve">Jl dahlia_x000D_
</v>
      </c>
      <c r="O50" t="str">
        <f t="shared" si="5"/>
        <v>5 ° 32' 45.21" N</v>
      </c>
      <c r="P50" t="str">
        <f t="shared" si="6"/>
        <v>95 ° 19' 34.60" E</v>
      </c>
      <c r="Q50" s="2" t="str">
        <f t="shared" si="7"/>
        <v xml:space="preserve">2022:10:06 </v>
      </c>
    </row>
    <row r="51" spans="1:17" ht="18" customHeight="1" x14ac:dyDescent="0.25">
      <c r="A51" t="s">
        <v>218</v>
      </c>
      <c r="B51" s="3" t="s">
        <v>219</v>
      </c>
      <c r="C51" t="s">
        <v>220</v>
      </c>
      <c r="D51" t="s">
        <v>221</v>
      </c>
      <c r="E51" t="s">
        <v>431</v>
      </c>
      <c r="F51" s="3" t="s">
        <v>219</v>
      </c>
      <c r="G51" s="4" t="str">
        <f t="shared" si="0"/>
        <v xml:space="preserve">Jl dahlia_x000D_
</v>
      </c>
      <c r="H51" s="4" t="str">
        <f t="shared" si="1"/>
        <v>0+050</v>
      </c>
      <c r="I51" s="4" t="str">
        <f t="shared" si="2"/>
        <v>5 ° 32' 47.06" N</v>
      </c>
      <c r="J51" s="4" t="str">
        <f t="shared" si="2"/>
        <v>95 ° 19' 34.66" E</v>
      </c>
      <c r="M51" t="str">
        <f t="shared" si="3"/>
        <v>0+050</v>
      </c>
      <c r="N51" t="str">
        <f t="shared" si="4"/>
        <v xml:space="preserve">Jl dahlia_x000D_
</v>
      </c>
      <c r="O51" t="str">
        <f t="shared" si="5"/>
        <v>5 ° 32' 47.06" N</v>
      </c>
      <c r="P51" t="str">
        <f t="shared" si="6"/>
        <v>95 ° 19' 34.66" E</v>
      </c>
      <c r="Q51" s="2" t="str">
        <f t="shared" si="7"/>
        <v xml:space="preserve">2022:10:06 </v>
      </c>
    </row>
    <row r="52" spans="1:17" ht="18" customHeight="1" x14ac:dyDescent="0.25">
      <c r="A52" t="s">
        <v>222</v>
      </c>
      <c r="B52" s="3" t="s">
        <v>223</v>
      </c>
      <c r="C52" t="s">
        <v>224</v>
      </c>
      <c r="D52" t="s">
        <v>225</v>
      </c>
      <c r="E52" t="s">
        <v>432</v>
      </c>
      <c r="F52" s="3" t="s">
        <v>223</v>
      </c>
      <c r="G52" s="4" t="str">
        <f t="shared" si="0"/>
        <v xml:space="preserve">Jl dahlia_x000D_
</v>
      </c>
      <c r="H52" s="4" t="str">
        <f t="shared" si="1"/>
        <v>0+100</v>
      </c>
      <c r="I52" s="4" t="str">
        <f t="shared" si="2"/>
        <v>5 ° 32' 48.22" N</v>
      </c>
      <c r="J52" s="4" t="str">
        <f t="shared" si="2"/>
        <v>95 ° 19' 34.69" E</v>
      </c>
      <c r="M52" t="str">
        <f t="shared" si="3"/>
        <v>0+100</v>
      </c>
      <c r="N52" t="str">
        <f t="shared" si="4"/>
        <v xml:space="preserve">Jl dahlia_x000D_
</v>
      </c>
      <c r="O52" t="str">
        <f t="shared" si="5"/>
        <v>5 ° 32' 48.22" N</v>
      </c>
      <c r="P52" t="str">
        <f t="shared" si="6"/>
        <v>95 ° 19' 34.69" E</v>
      </c>
      <c r="Q52" s="2" t="str">
        <f t="shared" si="7"/>
        <v xml:space="preserve">2022:10:06 </v>
      </c>
    </row>
    <row r="53" spans="1:17" ht="18" customHeight="1" x14ac:dyDescent="0.25">
      <c r="A53" t="s">
        <v>226</v>
      </c>
      <c r="B53" s="3" t="s">
        <v>227</v>
      </c>
      <c r="C53" t="s">
        <v>228</v>
      </c>
      <c r="D53" t="s">
        <v>229</v>
      </c>
      <c r="E53" t="s">
        <v>433</v>
      </c>
      <c r="F53" s="3" t="s">
        <v>227</v>
      </c>
      <c r="G53" s="4" t="str">
        <f t="shared" si="0"/>
        <v xml:space="preserve">Jl dahlia_x000D_
</v>
      </c>
      <c r="H53" s="4" t="str">
        <f t="shared" si="1"/>
        <v>0+150</v>
      </c>
      <c r="I53" s="4" t="str">
        <f t="shared" si="2"/>
        <v>5 ° 32' 49.70" N</v>
      </c>
      <c r="J53" s="4" t="str">
        <f t="shared" si="2"/>
        <v>95 ° 19' 34.82" E</v>
      </c>
      <c r="M53" t="str">
        <f t="shared" si="3"/>
        <v>0+150</v>
      </c>
      <c r="N53" t="str">
        <f t="shared" si="4"/>
        <v xml:space="preserve">Jl dahlia_x000D_
</v>
      </c>
      <c r="O53" t="str">
        <f t="shared" si="5"/>
        <v>5 ° 32' 49.70" N</v>
      </c>
      <c r="P53" t="str">
        <f t="shared" si="6"/>
        <v>95 ° 19' 34.82" E</v>
      </c>
      <c r="Q53" s="2" t="str">
        <f t="shared" si="7"/>
        <v xml:space="preserve">2022:10:06 </v>
      </c>
    </row>
    <row r="54" spans="1:17" ht="18" customHeight="1" x14ac:dyDescent="0.25">
      <c r="A54" t="s">
        <v>230</v>
      </c>
      <c r="B54" s="3" t="s">
        <v>231</v>
      </c>
      <c r="C54" t="s">
        <v>232</v>
      </c>
      <c r="D54" t="s">
        <v>233</v>
      </c>
      <c r="E54" t="s">
        <v>434</v>
      </c>
      <c r="F54" s="3" t="s">
        <v>231</v>
      </c>
      <c r="G54" s="4" t="str">
        <f t="shared" si="0"/>
        <v xml:space="preserve">Jl tanggul_x000D_
</v>
      </c>
      <c r="H54" s="4" t="str">
        <f t="shared" si="1"/>
        <v>0+000</v>
      </c>
      <c r="I54" s="4" t="str">
        <f t="shared" si="2"/>
        <v>5 ° 32' 45.82" N</v>
      </c>
      <c r="J54" s="4" t="str">
        <f t="shared" si="2"/>
        <v>95 ° 19' 41.69" E</v>
      </c>
      <c r="M54" t="str">
        <f t="shared" si="3"/>
        <v>0+000</v>
      </c>
      <c r="N54" t="str">
        <f t="shared" si="4"/>
        <v xml:space="preserve">Jl tanggul_x000D_
</v>
      </c>
      <c r="O54" t="str">
        <f t="shared" si="5"/>
        <v>5 ° 32' 45.82" N</v>
      </c>
      <c r="P54" t="str">
        <f t="shared" si="6"/>
        <v>95 ° 19' 41.69" E</v>
      </c>
      <c r="Q54" s="2" t="str">
        <f t="shared" si="7"/>
        <v xml:space="preserve">2022:10:06 </v>
      </c>
    </row>
    <row r="55" spans="1:17" ht="18" customHeight="1" x14ac:dyDescent="0.25">
      <c r="A55" t="s">
        <v>234</v>
      </c>
      <c r="B55" s="3" t="s">
        <v>235</v>
      </c>
      <c r="C55" t="s">
        <v>236</v>
      </c>
      <c r="D55" t="s">
        <v>237</v>
      </c>
      <c r="E55" t="s">
        <v>435</v>
      </c>
      <c r="F55" s="3" t="s">
        <v>235</v>
      </c>
      <c r="G55" s="4" t="str">
        <f t="shared" si="0"/>
        <v xml:space="preserve">Jl tanggul_x000D_
</v>
      </c>
      <c r="H55" s="4" t="str">
        <f t="shared" si="1"/>
        <v>0+050</v>
      </c>
      <c r="I55" s="4" t="str">
        <f t="shared" si="2"/>
        <v>5 ° 32' 45.64" N</v>
      </c>
      <c r="J55" s="4" t="str">
        <f t="shared" si="2"/>
        <v>95 ° 19' 43.64" E</v>
      </c>
      <c r="M55" t="str">
        <f t="shared" si="3"/>
        <v>0+050</v>
      </c>
      <c r="N55" t="str">
        <f t="shared" si="4"/>
        <v xml:space="preserve">Jl tanggul_x000D_
</v>
      </c>
      <c r="O55" t="str">
        <f t="shared" si="5"/>
        <v>5 ° 32' 45.64" N</v>
      </c>
      <c r="P55" t="str">
        <f t="shared" si="6"/>
        <v>95 ° 19' 43.64" E</v>
      </c>
      <c r="Q55" s="2" t="str">
        <f t="shared" si="7"/>
        <v xml:space="preserve">2022:10:06 </v>
      </c>
    </row>
    <row r="56" spans="1:17" ht="18" customHeight="1" x14ac:dyDescent="0.25">
      <c r="A56" t="s">
        <v>238</v>
      </c>
      <c r="B56" s="3" t="s">
        <v>239</v>
      </c>
      <c r="C56" t="s">
        <v>240</v>
      </c>
      <c r="D56" t="s">
        <v>241</v>
      </c>
      <c r="E56" t="s">
        <v>436</v>
      </c>
      <c r="F56" s="3" t="s">
        <v>239</v>
      </c>
      <c r="G56" s="4" t="str">
        <f t="shared" si="0"/>
        <v xml:space="preserve">Jl tanggul_x000D_
</v>
      </c>
      <c r="H56" s="4" t="str">
        <f t="shared" si="1"/>
        <v>0+100</v>
      </c>
      <c r="I56" s="4" t="str">
        <f t="shared" si="2"/>
        <v>5 ° 32' 46.69" N</v>
      </c>
      <c r="J56" s="4" t="str">
        <f t="shared" si="2"/>
        <v>95 ° 19' 44.33" E</v>
      </c>
      <c r="M56" t="str">
        <f t="shared" si="3"/>
        <v>0+100</v>
      </c>
      <c r="N56" t="str">
        <f t="shared" si="4"/>
        <v xml:space="preserve">Jl tanggul_x000D_
</v>
      </c>
      <c r="O56" t="str">
        <f t="shared" si="5"/>
        <v>5 ° 32' 46.69" N</v>
      </c>
      <c r="P56" t="str">
        <f t="shared" si="6"/>
        <v>95 ° 19' 44.33" E</v>
      </c>
      <c r="Q56" s="2" t="str">
        <f t="shared" si="7"/>
        <v xml:space="preserve">2022:10:06 </v>
      </c>
    </row>
    <row r="57" spans="1:17" ht="18" customHeight="1" x14ac:dyDescent="0.25">
      <c r="A57" t="s">
        <v>242</v>
      </c>
      <c r="B57" s="3" t="s">
        <v>243</v>
      </c>
      <c r="C57" t="s">
        <v>244</v>
      </c>
      <c r="D57" t="s">
        <v>245</v>
      </c>
      <c r="E57" t="s">
        <v>437</v>
      </c>
      <c r="F57" s="3" t="s">
        <v>243</v>
      </c>
      <c r="G57" s="4" t="str">
        <f t="shared" si="0"/>
        <v xml:space="preserve">Jl tanggul_x000D_
</v>
      </c>
      <c r="H57" s="4" t="str">
        <f t="shared" si="1"/>
        <v>0+150</v>
      </c>
      <c r="I57" s="4" t="str">
        <f t="shared" si="2"/>
        <v>5 ° 32' 48.59" N</v>
      </c>
      <c r="J57" s="4" t="str">
        <f t="shared" si="2"/>
        <v>95 ° 19' 44.35" E</v>
      </c>
      <c r="M57" t="str">
        <f t="shared" si="3"/>
        <v>0+150</v>
      </c>
      <c r="N57" t="str">
        <f t="shared" si="4"/>
        <v xml:space="preserve">Jl tanggul_x000D_
</v>
      </c>
      <c r="O57" t="str">
        <f t="shared" si="5"/>
        <v>5 ° 32' 48.59" N</v>
      </c>
      <c r="P57" t="str">
        <f t="shared" si="6"/>
        <v>95 ° 19' 44.35" E</v>
      </c>
      <c r="Q57" s="2" t="str">
        <f t="shared" si="7"/>
        <v xml:space="preserve">2022:10:06 </v>
      </c>
    </row>
    <row r="58" spans="1:17" ht="18" customHeight="1" x14ac:dyDescent="0.25">
      <c r="A58" t="s">
        <v>246</v>
      </c>
      <c r="B58" s="3" t="s">
        <v>247</v>
      </c>
      <c r="C58" t="s">
        <v>248</v>
      </c>
      <c r="D58" t="s">
        <v>249</v>
      </c>
      <c r="E58" t="s">
        <v>438</v>
      </c>
      <c r="F58" s="3" t="s">
        <v>247</v>
      </c>
      <c r="G58" s="4" t="str">
        <f t="shared" si="0"/>
        <v xml:space="preserve">Jl tanggul_x000D_
</v>
      </c>
      <c r="H58" s="4" t="str">
        <f t="shared" si="1"/>
        <v>0+200</v>
      </c>
      <c r="I58" s="4" t="str">
        <f t="shared" si="2"/>
        <v>5 ° 32' 50.39" N</v>
      </c>
      <c r="J58" s="4" t="str">
        <f t="shared" si="2"/>
        <v>95 ° 19' 44.38" E</v>
      </c>
      <c r="M58" t="str">
        <f t="shared" si="3"/>
        <v>0+200</v>
      </c>
      <c r="N58" t="str">
        <f t="shared" si="4"/>
        <v xml:space="preserve">Jl tanggul_x000D_
</v>
      </c>
      <c r="O58" t="str">
        <f t="shared" si="5"/>
        <v>5 ° 32' 50.39" N</v>
      </c>
      <c r="P58" t="str">
        <f t="shared" si="6"/>
        <v>95 ° 19' 44.38" E</v>
      </c>
      <c r="Q58" s="2" t="str">
        <f t="shared" si="7"/>
        <v xml:space="preserve">2022:10:06 </v>
      </c>
    </row>
    <row r="59" spans="1:17" ht="18" customHeight="1" x14ac:dyDescent="0.25">
      <c r="A59" t="s">
        <v>250</v>
      </c>
      <c r="B59" s="3" t="s">
        <v>251</v>
      </c>
      <c r="C59" t="s">
        <v>252</v>
      </c>
      <c r="D59" t="s">
        <v>253</v>
      </c>
      <c r="E59" t="s">
        <v>439</v>
      </c>
      <c r="F59" s="3" t="s">
        <v>251</v>
      </c>
      <c r="G59" s="4" t="str">
        <f t="shared" si="0"/>
        <v xml:space="preserve">Jl tanggul_x000D_
</v>
      </c>
      <c r="H59" s="4" t="str">
        <f t="shared" si="1"/>
        <v>0+250</v>
      </c>
      <c r="I59" s="4" t="str">
        <f t="shared" si="2"/>
        <v>5 ° 32' 50.73" N</v>
      </c>
      <c r="J59" s="4" t="str">
        <f t="shared" si="2"/>
        <v>95 ° 19' 44.38" E</v>
      </c>
      <c r="M59" t="str">
        <f t="shared" si="3"/>
        <v>0+250</v>
      </c>
      <c r="N59" t="str">
        <f t="shared" si="4"/>
        <v xml:space="preserve">Jl tanggul_x000D_
</v>
      </c>
      <c r="O59" t="str">
        <f t="shared" si="5"/>
        <v>5 ° 32' 50.73" N</v>
      </c>
      <c r="P59" t="str">
        <f t="shared" si="6"/>
        <v>95 ° 19' 44.38" E</v>
      </c>
      <c r="Q59" s="2" t="str">
        <f t="shared" si="7"/>
        <v xml:space="preserve">2022:10:06 </v>
      </c>
    </row>
    <row r="60" spans="1:17" ht="18" customHeight="1" x14ac:dyDescent="0.25">
      <c r="A60" t="s">
        <v>254</v>
      </c>
      <c r="B60" s="3" t="s">
        <v>255</v>
      </c>
      <c r="C60" t="s">
        <v>256</v>
      </c>
      <c r="D60" t="s">
        <v>257</v>
      </c>
      <c r="E60" t="s">
        <v>440</v>
      </c>
      <c r="F60" s="3" t="s">
        <v>255</v>
      </c>
      <c r="G60" s="4" t="str">
        <f t="shared" si="0"/>
        <v xml:space="preserve">Jl tanggul_x000D_
</v>
      </c>
      <c r="H60" s="4" t="str">
        <f t="shared" si="1"/>
        <v>0+300</v>
      </c>
      <c r="I60" s="4" t="str">
        <f t="shared" si="2"/>
        <v>5 ° 32' 52.79" N</v>
      </c>
      <c r="J60" s="4" t="str">
        <f t="shared" si="2"/>
        <v>95 ° 19' 44.41" E</v>
      </c>
      <c r="M60" t="str">
        <f t="shared" si="3"/>
        <v>0+300</v>
      </c>
      <c r="N60" t="str">
        <f t="shared" si="4"/>
        <v xml:space="preserve">Jl tanggul_x000D_
</v>
      </c>
      <c r="O60" t="str">
        <f t="shared" si="5"/>
        <v>5 ° 32' 52.79" N</v>
      </c>
      <c r="P60" t="str">
        <f t="shared" si="6"/>
        <v>95 ° 19' 44.41" E</v>
      </c>
      <c r="Q60" s="2" t="str">
        <f t="shared" si="7"/>
        <v xml:space="preserve">2022:10:06 </v>
      </c>
    </row>
    <row r="61" spans="1:17" ht="18" customHeight="1" x14ac:dyDescent="0.25">
      <c r="A61" t="s">
        <v>258</v>
      </c>
      <c r="B61" s="3" t="s">
        <v>255</v>
      </c>
      <c r="C61" t="s">
        <v>259</v>
      </c>
      <c r="D61" t="s">
        <v>260</v>
      </c>
      <c r="E61" t="s">
        <v>440</v>
      </c>
      <c r="F61" s="3" t="s">
        <v>255</v>
      </c>
      <c r="G61" s="4" t="str">
        <f t="shared" si="0"/>
        <v xml:space="preserve">Jl tanggul_x000D_
</v>
      </c>
      <c r="H61" s="4" t="str">
        <f t="shared" si="1"/>
        <v>0+300</v>
      </c>
      <c r="I61" s="4" t="str">
        <f t="shared" si="2"/>
        <v>5 ° 32' 52.79" N</v>
      </c>
      <c r="J61" s="4" t="str">
        <f t="shared" si="2"/>
        <v>95 ° 19' 44.41" E</v>
      </c>
      <c r="M61" t="str">
        <f t="shared" si="3"/>
        <v>0+300</v>
      </c>
      <c r="N61" t="str">
        <f t="shared" si="4"/>
        <v xml:space="preserve">Jl tanggul_x000D_
</v>
      </c>
      <c r="O61" t="str">
        <f t="shared" si="5"/>
        <v>5 ° 32' 52.79" N</v>
      </c>
      <c r="P61" t="str">
        <f t="shared" si="6"/>
        <v>95 ° 19' 44.41" E</v>
      </c>
      <c r="Q61" s="2" t="str">
        <f t="shared" si="7"/>
        <v xml:space="preserve">2022:10:06 </v>
      </c>
    </row>
    <row r="62" spans="1:17" ht="18" customHeight="1" x14ac:dyDescent="0.25">
      <c r="A62" t="s">
        <v>261</v>
      </c>
      <c r="B62" s="3" t="s">
        <v>262</v>
      </c>
      <c r="C62" t="s">
        <v>263</v>
      </c>
      <c r="D62" t="s">
        <v>264</v>
      </c>
      <c r="E62" t="s">
        <v>441</v>
      </c>
      <c r="F62" s="3" t="s">
        <v>262</v>
      </c>
      <c r="G62" s="4" t="str">
        <f t="shared" si="0"/>
        <v xml:space="preserve">Jl tanggul_x000D_
</v>
      </c>
      <c r="H62" s="4" t="str">
        <f t="shared" si="1"/>
        <v>0+350</v>
      </c>
      <c r="I62" s="4" t="str">
        <f t="shared" si="2"/>
        <v>5 ° 32' 54.53" N</v>
      </c>
      <c r="J62" s="4" t="str">
        <f t="shared" si="2"/>
        <v>95 ° 19' 44.41" E</v>
      </c>
      <c r="M62" t="str">
        <f t="shared" si="3"/>
        <v>0+350</v>
      </c>
      <c r="N62" t="str">
        <f t="shared" si="4"/>
        <v xml:space="preserve">Jl tanggul_x000D_
</v>
      </c>
      <c r="O62" t="str">
        <f t="shared" si="5"/>
        <v>5 ° 32' 54.53" N</v>
      </c>
      <c r="P62" t="str">
        <f t="shared" si="6"/>
        <v>95 ° 19' 44.41" E</v>
      </c>
      <c r="Q62" s="2" t="str">
        <f t="shared" si="7"/>
        <v xml:space="preserve">2022:10:06 </v>
      </c>
    </row>
    <row r="63" spans="1:17" ht="18" customHeight="1" x14ac:dyDescent="0.25">
      <c r="A63" t="s">
        <v>265</v>
      </c>
      <c r="B63" s="3" t="s">
        <v>266</v>
      </c>
      <c r="C63" t="s">
        <v>267</v>
      </c>
      <c r="D63" t="s">
        <v>268</v>
      </c>
      <c r="E63" t="s">
        <v>442</v>
      </c>
      <c r="F63" s="3" t="s">
        <v>266</v>
      </c>
      <c r="G63" s="4" t="str">
        <f t="shared" si="0"/>
        <v xml:space="preserve">Jl tanggul_x000D_
</v>
      </c>
      <c r="H63" s="4" t="str">
        <f t="shared" si="1"/>
        <v>0+370</v>
      </c>
      <c r="I63" s="4" t="str">
        <f t="shared" si="2"/>
        <v>5 ° 32' 55.28" N</v>
      </c>
      <c r="J63" s="4" t="str">
        <f t="shared" si="2"/>
        <v>95 ° 19' 44.44" E</v>
      </c>
      <c r="M63" t="str">
        <f t="shared" si="3"/>
        <v>0+370</v>
      </c>
      <c r="N63" t="str">
        <f t="shared" si="4"/>
        <v xml:space="preserve">Jl tanggul_x000D_
</v>
      </c>
      <c r="O63" t="str">
        <f t="shared" si="5"/>
        <v>5 ° 32' 55.28" N</v>
      </c>
      <c r="P63" t="str">
        <f t="shared" si="6"/>
        <v>95 ° 19' 44.44" E</v>
      </c>
      <c r="Q63" s="2" t="str">
        <f t="shared" si="7"/>
        <v xml:space="preserve">2022:10:06 </v>
      </c>
    </row>
    <row r="64" spans="1:17" ht="18" customHeight="1" x14ac:dyDescent="0.25">
      <c r="A64" t="s">
        <v>269</v>
      </c>
      <c r="B64" s="3" t="s">
        <v>270</v>
      </c>
      <c r="C64" t="s">
        <v>271</v>
      </c>
      <c r="D64" t="s">
        <v>272</v>
      </c>
      <c r="E64" t="s">
        <v>443</v>
      </c>
      <c r="F64" s="3" t="s">
        <v>270</v>
      </c>
      <c r="G64" s="4" t="str">
        <f t="shared" si="0"/>
        <v xml:space="preserve">Jl sekolah_x000D_
</v>
      </c>
      <c r="H64" s="4" t="str">
        <f t="shared" si="1"/>
        <v>0+000</v>
      </c>
      <c r="I64" s="4" t="str">
        <f t="shared" si="2"/>
        <v>5 ° 32' 59.46" N</v>
      </c>
      <c r="J64" s="4" t="str">
        <f t="shared" si="2"/>
        <v>95 ° 19' 39.46" E</v>
      </c>
      <c r="M64" t="str">
        <f t="shared" si="3"/>
        <v>0+000</v>
      </c>
      <c r="N64" t="str">
        <f t="shared" si="4"/>
        <v xml:space="preserve">Jl sekolah_x000D_
</v>
      </c>
      <c r="O64" t="str">
        <f t="shared" si="5"/>
        <v>5 ° 32' 59.46" N</v>
      </c>
      <c r="P64" t="str">
        <f t="shared" si="6"/>
        <v>95 ° 19' 39.46" E</v>
      </c>
      <c r="Q64" s="2" t="str">
        <f t="shared" si="7"/>
        <v xml:space="preserve">2022:10:06 </v>
      </c>
    </row>
    <row r="65" spans="1:17" ht="18" customHeight="1" x14ac:dyDescent="0.25">
      <c r="A65" t="s">
        <v>273</v>
      </c>
      <c r="B65" s="3" t="s">
        <v>274</v>
      </c>
      <c r="C65" t="s">
        <v>275</v>
      </c>
      <c r="D65" t="s">
        <v>276</v>
      </c>
      <c r="E65" t="s">
        <v>444</v>
      </c>
      <c r="F65" s="3" t="s">
        <v>274</v>
      </c>
      <c r="G65" s="4" t="str">
        <f t="shared" si="0"/>
        <v xml:space="preserve">Jl sekolah_x000D_
</v>
      </c>
      <c r="H65" s="4" t="str">
        <f t="shared" si="1"/>
        <v>0+050</v>
      </c>
      <c r="I65" s="4" t="str">
        <f t="shared" si="2"/>
        <v>5 ° 32' 59.48" N</v>
      </c>
      <c r="J65" s="4" t="str">
        <f t="shared" si="2"/>
        <v>95 ° 19' 37.63" E</v>
      </c>
      <c r="M65" t="str">
        <f t="shared" si="3"/>
        <v>0+050</v>
      </c>
      <c r="N65" t="str">
        <f t="shared" si="4"/>
        <v xml:space="preserve">Jl sekolah_x000D_
</v>
      </c>
      <c r="O65" t="str">
        <f t="shared" si="5"/>
        <v>5 ° 32' 59.48" N</v>
      </c>
      <c r="P65" t="str">
        <f t="shared" si="6"/>
        <v>95 ° 19' 37.63" E</v>
      </c>
      <c r="Q65" s="2" t="str">
        <f t="shared" si="7"/>
        <v xml:space="preserve">2022:10:06 </v>
      </c>
    </row>
    <row r="66" spans="1:17" ht="18" customHeight="1" x14ac:dyDescent="0.25">
      <c r="A66" t="s">
        <v>277</v>
      </c>
      <c r="B66" s="3" t="s">
        <v>278</v>
      </c>
      <c r="C66" t="s">
        <v>279</v>
      </c>
      <c r="D66" t="s">
        <v>280</v>
      </c>
      <c r="E66" t="s">
        <v>445</v>
      </c>
      <c r="F66" s="3" t="s">
        <v>278</v>
      </c>
      <c r="G66" s="4" t="str">
        <f t="shared" si="0"/>
        <v xml:space="preserve">Jl sekolah_x000D_
</v>
      </c>
      <c r="H66" s="4" t="str">
        <f t="shared" si="1"/>
        <v>0+100</v>
      </c>
      <c r="I66" s="4" t="str">
        <f t="shared" si="2"/>
        <v>5 ° 32' 59.51" N</v>
      </c>
      <c r="J66" s="4" t="str">
        <f t="shared" si="2"/>
        <v>95 ° 19' 35.75" E</v>
      </c>
      <c r="M66" t="str">
        <f t="shared" si="3"/>
        <v>0+100</v>
      </c>
      <c r="N66" t="str">
        <f t="shared" si="4"/>
        <v xml:space="preserve">Jl sekolah_x000D_
</v>
      </c>
      <c r="O66" t="str">
        <f t="shared" si="5"/>
        <v>5 ° 32' 59.51" N</v>
      </c>
      <c r="P66" t="str">
        <f t="shared" si="6"/>
        <v>95 ° 19' 35.75" E</v>
      </c>
      <c r="Q66" s="2" t="str">
        <f t="shared" si="7"/>
        <v xml:space="preserve">2022:10:06 </v>
      </c>
    </row>
    <row r="67" spans="1:17" ht="18" customHeight="1" x14ac:dyDescent="0.25">
      <c r="A67" t="s">
        <v>281</v>
      </c>
      <c r="B67" s="3" t="s">
        <v>282</v>
      </c>
      <c r="C67" t="s">
        <v>283</v>
      </c>
      <c r="D67" t="s">
        <v>284</v>
      </c>
      <c r="E67" t="s">
        <v>446</v>
      </c>
      <c r="F67" s="3" t="s">
        <v>282</v>
      </c>
      <c r="G67" s="4" t="str">
        <f t="shared" ref="G67:G130" si="8">N67</f>
        <v xml:space="preserve">Jl sekolah_x000D_
</v>
      </c>
      <c r="H67" s="4" t="str">
        <f t="shared" ref="H67:H130" si="9">M67</f>
        <v>0+150</v>
      </c>
      <c r="I67" s="4" t="str">
        <f t="shared" ref="I67:J109" si="10">O67</f>
        <v>5 ° 32' 59.43" N</v>
      </c>
      <c r="J67" s="4" t="str">
        <f t="shared" si="10"/>
        <v>95 ° 19' 34.25" E</v>
      </c>
      <c r="M67" t="str">
        <f t="shared" ref="M67:M130" si="11">RIGHT(B67,5)</f>
        <v>0+150</v>
      </c>
      <c r="N67" t="str">
        <f t="shared" ref="N67:N130" si="12">LEFT(B67,LEN(B67)-9)</f>
        <v xml:space="preserve">Jl sekolah_x000D_
</v>
      </c>
      <c r="O67" t="str">
        <f t="shared" ref="O67:O130" si="13">LEFT(E67,FIND(",",E67,1)-1)</f>
        <v>5 ° 32' 59.43" N</v>
      </c>
      <c r="P67" t="str">
        <f t="shared" ref="P67:P130" si="14">RIGHT(E67,17)</f>
        <v>95 ° 19' 34.25" E</v>
      </c>
      <c r="Q67" s="2" t="str">
        <f t="shared" ref="Q67:Q130" si="15">LEFT(D67,FIND(" ",D67))</f>
        <v xml:space="preserve">2022:10:06 </v>
      </c>
    </row>
    <row r="68" spans="1:17" ht="18" customHeight="1" x14ac:dyDescent="0.25">
      <c r="A68" t="s">
        <v>285</v>
      </c>
      <c r="B68" s="3" t="s">
        <v>286</v>
      </c>
      <c r="C68" t="s">
        <v>287</v>
      </c>
      <c r="D68" t="s">
        <v>288</v>
      </c>
      <c r="E68" t="s">
        <v>447</v>
      </c>
      <c r="F68" s="3" t="s">
        <v>286</v>
      </c>
      <c r="G68" s="4" t="str">
        <f t="shared" si="8"/>
        <v xml:space="preserve">Jl sekolah_x000D_
</v>
      </c>
      <c r="H68" s="4" t="str">
        <f t="shared" si="9"/>
        <v>0+200</v>
      </c>
      <c r="I68" s="4" t="str">
        <f t="shared" si="10"/>
        <v>5 ° 32' 57.90" N</v>
      </c>
      <c r="J68" s="4" t="str">
        <f t="shared" si="10"/>
        <v>95 ° 19' 33.78" E</v>
      </c>
      <c r="M68" t="str">
        <f t="shared" si="11"/>
        <v>0+200</v>
      </c>
      <c r="N68" t="str">
        <f t="shared" si="12"/>
        <v xml:space="preserve">Jl sekolah_x000D_
</v>
      </c>
      <c r="O68" t="str">
        <f t="shared" si="13"/>
        <v>5 ° 32' 57.90" N</v>
      </c>
      <c r="P68" t="str">
        <f t="shared" si="14"/>
        <v>95 ° 19' 33.78" E</v>
      </c>
      <c r="Q68" s="2" t="str">
        <f t="shared" si="15"/>
        <v xml:space="preserve">2022:10:06 </v>
      </c>
    </row>
    <row r="69" spans="1:17" ht="18" customHeight="1" x14ac:dyDescent="0.25">
      <c r="A69" t="s">
        <v>289</v>
      </c>
      <c r="B69" s="3" t="s">
        <v>290</v>
      </c>
      <c r="C69" t="s">
        <v>291</v>
      </c>
      <c r="D69" t="s">
        <v>292</v>
      </c>
      <c r="E69" t="s">
        <v>448</v>
      </c>
      <c r="F69" s="3" t="s">
        <v>290</v>
      </c>
      <c r="G69" s="4" t="str">
        <f t="shared" si="8"/>
        <v xml:space="preserve">Jl sekolah_x000D_
</v>
      </c>
      <c r="H69" s="4" t="str">
        <f t="shared" si="9"/>
        <v>0+300</v>
      </c>
      <c r="I69" s="4" t="str">
        <f t="shared" si="10"/>
        <v>5 ° 32' 55.29" N</v>
      </c>
      <c r="J69" s="4" t="str">
        <f t="shared" si="10"/>
        <v>95 ° 19' 33.67" E</v>
      </c>
      <c r="M69" t="str">
        <f t="shared" si="11"/>
        <v>0+300</v>
      </c>
      <c r="N69" t="str">
        <f t="shared" si="12"/>
        <v xml:space="preserve">Jl sekolah_x000D_
</v>
      </c>
      <c r="O69" t="str">
        <f t="shared" si="13"/>
        <v>5 ° 32' 55.29" N</v>
      </c>
      <c r="P69" t="str">
        <f t="shared" si="14"/>
        <v>95 ° 19' 33.67" E</v>
      </c>
      <c r="Q69" s="2" t="str">
        <f t="shared" si="15"/>
        <v xml:space="preserve">2022:10:06 </v>
      </c>
    </row>
    <row r="70" spans="1:17" ht="18" customHeight="1" x14ac:dyDescent="0.25">
      <c r="A70" t="s">
        <v>293</v>
      </c>
      <c r="B70" s="3" t="s">
        <v>294</v>
      </c>
      <c r="C70" t="s">
        <v>295</v>
      </c>
      <c r="D70" t="s">
        <v>296</v>
      </c>
      <c r="E70" t="s">
        <v>449</v>
      </c>
      <c r="F70" s="3" t="s">
        <v>294</v>
      </c>
      <c r="G70" s="4" t="str">
        <f t="shared" si="8"/>
        <v xml:space="preserve">Jl sawah_x000D_
</v>
      </c>
      <c r="H70" s="4" t="str">
        <f t="shared" si="9"/>
        <v>0+000</v>
      </c>
      <c r="I70" s="4" t="str">
        <f t="shared" si="10"/>
        <v>5 ° 32' 58.76" N</v>
      </c>
      <c r="J70" s="4" t="str">
        <f t="shared" si="10"/>
        <v>95 ° 19' 32.65" E</v>
      </c>
      <c r="M70" t="str">
        <f t="shared" si="11"/>
        <v>0+000</v>
      </c>
      <c r="N70" t="str">
        <f t="shared" si="12"/>
        <v xml:space="preserve">Jl sawah_x000D_
</v>
      </c>
      <c r="O70" t="str">
        <f t="shared" si="13"/>
        <v>5 ° 32' 58.76" N</v>
      </c>
      <c r="P70" t="str">
        <f t="shared" si="14"/>
        <v>95 ° 19' 32.65" E</v>
      </c>
      <c r="Q70" s="2" t="str">
        <f t="shared" si="15"/>
        <v xml:space="preserve">2022:10:06 </v>
      </c>
    </row>
    <row r="71" spans="1:17" ht="18" customHeight="1" x14ac:dyDescent="0.25">
      <c r="A71" t="s">
        <v>297</v>
      </c>
      <c r="B71" s="3" t="s">
        <v>298</v>
      </c>
      <c r="C71" t="s">
        <v>299</v>
      </c>
      <c r="D71" t="s">
        <v>300</v>
      </c>
      <c r="E71" t="s">
        <v>449</v>
      </c>
      <c r="F71" s="3" t="s">
        <v>298</v>
      </c>
      <c r="G71" s="4" t="str">
        <f t="shared" si="8"/>
        <v xml:space="preserve">Jl sawah_x000D_
</v>
      </c>
      <c r="H71" s="4" t="str">
        <f t="shared" si="9"/>
        <v>0+050</v>
      </c>
      <c r="I71" s="4" t="str">
        <f t="shared" si="10"/>
        <v>5 ° 32' 58.76" N</v>
      </c>
      <c r="J71" s="4" t="str">
        <f t="shared" si="10"/>
        <v>95 ° 19' 32.65" E</v>
      </c>
      <c r="M71" t="str">
        <f t="shared" si="11"/>
        <v>0+050</v>
      </c>
      <c r="N71" t="str">
        <f t="shared" si="12"/>
        <v xml:space="preserve">Jl sawah_x000D_
</v>
      </c>
      <c r="O71" t="str">
        <f t="shared" si="13"/>
        <v>5 ° 32' 58.76" N</v>
      </c>
      <c r="P71" t="str">
        <f t="shared" si="14"/>
        <v>95 ° 19' 32.65" E</v>
      </c>
      <c r="Q71" s="2" t="str">
        <f t="shared" si="15"/>
        <v xml:space="preserve">2022:10:06 </v>
      </c>
    </row>
    <row r="72" spans="1:17" ht="18" customHeight="1" x14ac:dyDescent="0.25">
      <c r="A72" t="s">
        <v>301</v>
      </c>
      <c r="B72" s="3" t="s">
        <v>302</v>
      </c>
      <c r="C72" t="s">
        <v>303</v>
      </c>
      <c r="D72" t="s">
        <v>304</v>
      </c>
      <c r="E72" t="s">
        <v>450</v>
      </c>
      <c r="F72" s="3" t="s">
        <v>302</v>
      </c>
      <c r="G72" s="4" t="str">
        <f t="shared" si="8"/>
        <v xml:space="preserve">Jl sawah_x000D_
</v>
      </c>
      <c r="H72" s="4" t="str">
        <f t="shared" si="9"/>
        <v>0+100</v>
      </c>
      <c r="I72" s="4" t="str">
        <f t="shared" si="10"/>
        <v>5 ° 32' 59.17" N</v>
      </c>
      <c r="J72" s="4" t="str">
        <f t="shared" si="10"/>
        <v>95 ° 19' 31.09" E</v>
      </c>
      <c r="M72" t="str">
        <f t="shared" si="11"/>
        <v>0+100</v>
      </c>
      <c r="N72" t="str">
        <f t="shared" si="12"/>
        <v xml:space="preserve">Jl sawah_x000D_
</v>
      </c>
      <c r="O72" t="str">
        <f t="shared" si="13"/>
        <v>5 ° 32' 59.17" N</v>
      </c>
      <c r="P72" t="str">
        <f t="shared" si="14"/>
        <v>95 ° 19' 31.09" E</v>
      </c>
      <c r="Q72" s="2" t="str">
        <f t="shared" si="15"/>
        <v xml:space="preserve">2022:10:06 </v>
      </c>
    </row>
    <row r="73" spans="1:17" ht="18" customHeight="1" x14ac:dyDescent="0.25">
      <c r="A73" t="s">
        <v>305</v>
      </c>
      <c r="B73" s="3" t="s">
        <v>306</v>
      </c>
      <c r="C73" t="s">
        <v>307</v>
      </c>
      <c r="D73" t="s">
        <v>308</v>
      </c>
      <c r="E73" t="s">
        <v>451</v>
      </c>
      <c r="F73" s="3" t="s">
        <v>306</v>
      </c>
      <c r="G73" s="4" t="str">
        <f t="shared" si="8"/>
        <v xml:space="preserve">Jl sawah_x000D_
</v>
      </c>
      <c r="H73" s="4" t="str">
        <f t="shared" si="9"/>
        <v>0+150</v>
      </c>
      <c r="I73" s="4" t="str">
        <f t="shared" si="10"/>
        <v>5 ° 32' 59.08" N</v>
      </c>
      <c r="J73" s="4" t="str">
        <f t="shared" si="10"/>
        <v>95 ° 19' 29.50" E</v>
      </c>
      <c r="M73" t="str">
        <f t="shared" si="11"/>
        <v>0+150</v>
      </c>
      <c r="N73" t="str">
        <f t="shared" si="12"/>
        <v xml:space="preserve">Jl sawah_x000D_
</v>
      </c>
      <c r="O73" t="str">
        <f t="shared" si="13"/>
        <v>5 ° 32' 59.08" N</v>
      </c>
      <c r="P73" t="str">
        <f t="shared" si="14"/>
        <v>95 ° 19' 29.50" E</v>
      </c>
      <c r="Q73" s="2" t="str">
        <f t="shared" si="15"/>
        <v xml:space="preserve">2022:10:06 </v>
      </c>
    </row>
    <row r="74" spans="1:17" ht="18" customHeight="1" x14ac:dyDescent="0.25">
      <c r="A74" t="s">
        <v>309</v>
      </c>
      <c r="B74" s="3" t="s">
        <v>310</v>
      </c>
      <c r="C74" t="s">
        <v>311</v>
      </c>
      <c r="D74" t="s">
        <v>312</v>
      </c>
      <c r="E74" t="s">
        <v>452</v>
      </c>
      <c r="F74" s="3" t="s">
        <v>310</v>
      </c>
      <c r="G74" s="4" t="str">
        <f t="shared" si="8"/>
        <v xml:space="preserve">Jl sawah_x000D_
</v>
      </c>
      <c r="H74" s="4" t="str">
        <f t="shared" si="9"/>
        <v>0+200</v>
      </c>
      <c r="I74" s="4" t="str">
        <f t="shared" si="10"/>
        <v>5 ° 32' 59.19" N</v>
      </c>
      <c r="J74" s="4" t="str">
        <f t="shared" si="10"/>
        <v>95 ° 19' 27.98" E</v>
      </c>
      <c r="M74" t="str">
        <f t="shared" si="11"/>
        <v>0+200</v>
      </c>
      <c r="N74" t="str">
        <f t="shared" si="12"/>
        <v xml:space="preserve">Jl sawah_x000D_
</v>
      </c>
      <c r="O74" t="str">
        <f t="shared" si="13"/>
        <v>5 ° 32' 59.19" N</v>
      </c>
      <c r="P74" t="str">
        <f t="shared" si="14"/>
        <v>95 ° 19' 27.98" E</v>
      </c>
      <c r="Q74" s="2" t="str">
        <f t="shared" si="15"/>
        <v xml:space="preserve">2022:10:06 </v>
      </c>
    </row>
    <row r="75" spans="1:17" ht="18" customHeight="1" x14ac:dyDescent="0.25">
      <c r="A75" t="s">
        <v>313</v>
      </c>
      <c r="B75" s="3" t="s">
        <v>314</v>
      </c>
      <c r="C75" t="s">
        <v>315</v>
      </c>
      <c r="D75" t="s">
        <v>316</v>
      </c>
      <c r="E75" t="s">
        <v>453</v>
      </c>
      <c r="F75" s="3" t="s">
        <v>314</v>
      </c>
      <c r="G75" s="4" t="str">
        <f t="shared" si="8"/>
        <v xml:space="preserve">Jl Merpati_x000D_
</v>
      </c>
      <c r="H75" s="4" t="str">
        <f t="shared" si="9"/>
        <v>0+000</v>
      </c>
      <c r="I75" s="4" t="str">
        <f t="shared" si="10"/>
        <v>5 ° 33' 5.11" N</v>
      </c>
      <c r="J75" s="4" t="str">
        <f t="shared" si="10"/>
        <v>95 ° 19' 42.26" E</v>
      </c>
      <c r="M75" t="str">
        <f t="shared" si="11"/>
        <v>0+000</v>
      </c>
      <c r="N75" t="str">
        <f t="shared" si="12"/>
        <v xml:space="preserve">Jl Merpati_x000D_
</v>
      </c>
      <c r="O75" t="str">
        <f t="shared" si="13"/>
        <v>5 ° 33' 5.11" N</v>
      </c>
      <c r="P75" t="str">
        <f t="shared" si="14"/>
        <v>95 ° 19' 42.26" E</v>
      </c>
      <c r="Q75" s="2" t="str">
        <f t="shared" si="15"/>
        <v xml:space="preserve">2022:10:06 </v>
      </c>
    </row>
    <row r="76" spans="1:17" ht="18" customHeight="1" x14ac:dyDescent="0.25">
      <c r="A76" t="s">
        <v>317</v>
      </c>
      <c r="B76" s="3" t="s">
        <v>318</v>
      </c>
      <c r="C76" t="s">
        <v>319</v>
      </c>
      <c r="D76" t="s">
        <v>320</v>
      </c>
      <c r="E76" t="s">
        <v>454</v>
      </c>
      <c r="F76" s="3" t="s">
        <v>318</v>
      </c>
      <c r="G76" s="4" t="str">
        <f t="shared" si="8"/>
        <v xml:space="preserve">Jl Merpati_x000D_
</v>
      </c>
      <c r="H76" s="4" t="str">
        <f t="shared" si="9"/>
        <v>0+050</v>
      </c>
      <c r="I76" s="4" t="str">
        <f t="shared" si="10"/>
        <v>5 ° 33' 5.56" N</v>
      </c>
      <c r="J76" s="4" t="str">
        <f t="shared" si="10"/>
        <v>95 ° 19' 43.81" E</v>
      </c>
      <c r="M76" t="str">
        <f t="shared" si="11"/>
        <v>0+050</v>
      </c>
      <c r="N76" t="str">
        <f t="shared" si="12"/>
        <v xml:space="preserve">Jl Merpati_x000D_
</v>
      </c>
      <c r="O76" t="str">
        <f t="shared" si="13"/>
        <v>5 ° 33' 5.56" N</v>
      </c>
      <c r="P76" t="str">
        <f t="shared" si="14"/>
        <v>95 ° 19' 43.81" E</v>
      </c>
      <c r="Q76" s="2" t="str">
        <f t="shared" si="15"/>
        <v xml:space="preserve">2022:10:06 </v>
      </c>
    </row>
    <row r="77" spans="1:17" ht="18" customHeight="1" x14ac:dyDescent="0.25">
      <c r="A77" t="s">
        <v>321</v>
      </c>
      <c r="B77" s="3" t="s">
        <v>322</v>
      </c>
      <c r="C77" t="s">
        <v>323</v>
      </c>
      <c r="D77" t="s">
        <v>324</v>
      </c>
      <c r="E77" t="s">
        <v>455</v>
      </c>
      <c r="F77" s="3" t="s">
        <v>322</v>
      </c>
      <c r="G77" s="4" t="str">
        <f t="shared" si="8"/>
        <v xml:space="preserve">Jl Merpati_x000D_
</v>
      </c>
      <c r="H77" s="4" t="str">
        <f t="shared" si="9"/>
        <v>0+100</v>
      </c>
      <c r="I77" s="4" t="str">
        <f t="shared" si="10"/>
        <v>5 ° 33' 5.85" N</v>
      </c>
      <c r="J77" s="4" t="str">
        <f t="shared" si="10"/>
        <v>95 ° 19' 45.70" E</v>
      </c>
      <c r="M77" t="str">
        <f t="shared" si="11"/>
        <v>0+100</v>
      </c>
      <c r="N77" t="str">
        <f t="shared" si="12"/>
        <v xml:space="preserve">Jl Merpati_x000D_
</v>
      </c>
      <c r="O77" t="str">
        <f t="shared" si="13"/>
        <v>5 ° 33' 5.85" N</v>
      </c>
      <c r="P77" t="str">
        <f t="shared" si="14"/>
        <v>95 ° 19' 45.70" E</v>
      </c>
      <c r="Q77" s="2" t="str">
        <f t="shared" si="15"/>
        <v xml:space="preserve">2022:10:06 </v>
      </c>
    </row>
    <row r="78" spans="1:17" ht="18" customHeight="1" x14ac:dyDescent="0.25">
      <c r="A78" t="s">
        <v>325</v>
      </c>
      <c r="B78" s="3" t="s">
        <v>322</v>
      </c>
      <c r="C78" t="s">
        <v>326</v>
      </c>
      <c r="D78" t="s">
        <v>327</v>
      </c>
      <c r="E78" t="s">
        <v>455</v>
      </c>
      <c r="F78" s="3" t="s">
        <v>322</v>
      </c>
      <c r="G78" s="4" t="str">
        <f t="shared" si="8"/>
        <v xml:space="preserve">Jl Merpati_x000D_
</v>
      </c>
      <c r="H78" s="4" t="str">
        <f t="shared" si="9"/>
        <v>0+100</v>
      </c>
      <c r="I78" s="4" t="str">
        <f t="shared" si="10"/>
        <v>5 ° 33' 5.85" N</v>
      </c>
      <c r="J78" s="4" t="str">
        <f t="shared" si="10"/>
        <v>95 ° 19' 45.70" E</v>
      </c>
      <c r="M78" t="str">
        <f t="shared" si="11"/>
        <v>0+100</v>
      </c>
      <c r="N78" t="str">
        <f t="shared" si="12"/>
        <v xml:space="preserve">Jl Merpati_x000D_
</v>
      </c>
      <c r="O78" t="str">
        <f t="shared" si="13"/>
        <v>5 ° 33' 5.85" N</v>
      </c>
      <c r="P78" t="str">
        <f t="shared" si="14"/>
        <v>95 ° 19' 45.70" E</v>
      </c>
      <c r="Q78" s="2" t="str">
        <f t="shared" si="15"/>
        <v xml:space="preserve">2022:10:06 </v>
      </c>
    </row>
    <row r="79" spans="1:17" ht="18" customHeight="1" x14ac:dyDescent="0.25">
      <c r="A79" t="s">
        <v>328</v>
      </c>
      <c r="B79" s="3" t="s">
        <v>329</v>
      </c>
      <c r="C79" t="s">
        <v>330</v>
      </c>
      <c r="D79" t="s">
        <v>331</v>
      </c>
      <c r="E79" t="s">
        <v>456</v>
      </c>
      <c r="F79" s="3" t="s">
        <v>329</v>
      </c>
      <c r="G79" s="4" t="str">
        <f t="shared" si="8"/>
        <v xml:space="preserve">Jl Merpati_x000D_
</v>
      </c>
      <c r="H79" s="4" t="str">
        <f t="shared" si="9"/>
        <v>0+150</v>
      </c>
      <c r="I79" s="4" t="str">
        <f t="shared" si="10"/>
        <v>5 ° 33' 6.29" N</v>
      </c>
      <c r="J79" s="4" t="str">
        <f t="shared" si="10"/>
        <v>95 ° 19' 47.59" E</v>
      </c>
      <c r="M79" t="str">
        <f t="shared" si="11"/>
        <v>0+150</v>
      </c>
      <c r="N79" t="str">
        <f t="shared" si="12"/>
        <v xml:space="preserve">Jl Merpati_x000D_
</v>
      </c>
      <c r="O79" t="str">
        <f t="shared" si="13"/>
        <v>5 ° 33' 6.29" N</v>
      </c>
      <c r="P79" t="str">
        <f t="shared" si="14"/>
        <v>95 ° 19' 47.59" E</v>
      </c>
      <c r="Q79" s="2" t="str">
        <f t="shared" si="15"/>
        <v xml:space="preserve">2022:10:06 </v>
      </c>
    </row>
    <row r="80" spans="1:17" ht="18" customHeight="1" x14ac:dyDescent="0.25">
      <c r="A80" t="s">
        <v>332</v>
      </c>
      <c r="B80" s="3" t="s">
        <v>333</v>
      </c>
      <c r="C80" t="s">
        <v>334</v>
      </c>
      <c r="D80" t="s">
        <v>335</v>
      </c>
      <c r="E80" t="s">
        <v>457</v>
      </c>
      <c r="F80" s="3" t="s">
        <v>333</v>
      </c>
      <c r="G80" s="4" t="str">
        <f t="shared" si="8"/>
        <v xml:space="preserve">Jl Merpati_x000D_
</v>
      </c>
      <c r="H80" s="4" t="str">
        <f t="shared" si="9"/>
        <v>0+200</v>
      </c>
      <c r="I80" s="4" t="str">
        <f t="shared" si="10"/>
        <v>5 ° 33' 6.56" N</v>
      </c>
      <c r="J80" s="4" t="str">
        <f t="shared" si="10"/>
        <v>95 ° 19' 48.72" E</v>
      </c>
      <c r="M80" t="str">
        <f t="shared" si="11"/>
        <v>0+200</v>
      </c>
      <c r="N80" t="str">
        <f t="shared" si="12"/>
        <v xml:space="preserve">Jl Merpati_x000D_
</v>
      </c>
      <c r="O80" t="str">
        <f t="shared" si="13"/>
        <v>5 ° 33' 6.56" N</v>
      </c>
      <c r="P80" t="str">
        <f t="shared" si="14"/>
        <v>95 ° 19' 48.72" E</v>
      </c>
      <c r="Q80" s="2" t="str">
        <f t="shared" si="15"/>
        <v xml:space="preserve">2022:10:06 </v>
      </c>
    </row>
    <row r="81" spans="1:17" ht="18" customHeight="1" x14ac:dyDescent="0.25">
      <c r="A81" t="s">
        <v>336</v>
      </c>
      <c r="B81" s="3" t="s">
        <v>333</v>
      </c>
      <c r="C81" t="s">
        <v>337</v>
      </c>
      <c r="D81" t="s">
        <v>338</v>
      </c>
      <c r="E81" t="s">
        <v>457</v>
      </c>
      <c r="F81" s="3" t="s">
        <v>333</v>
      </c>
      <c r="G81" s="4" t="str">
        <f t="shared" si="8"/>
        <v xml:space="preserve">Jl Merpati_x000D_
</v>
      </c>
      <c r="H81" s="4" t="str">
        <f t="shared" si="9"/>
        <v>0+200</v>
      </c>
      <c r="I81" s="4" t="str">
        <f t="shared" si="10"/>
        <v>5 ° 33' 6.56" N</v>
      </c>
      <c r="J81" s="4" t="str">
        <f t="shared" si="10"/>
        <v>95 ° 19' 48.72" E</v>
      </c>
      <c r="M81" t="str">
        <f t="shared" si="11"/>
        <v>0+200</v>
      </c>
      <c r="N81" t="str">
        <f t="shared" si="12"/>
        <v xml:space="preserve">Jl Merpati_x000D_
</v>
      </c>
      <c r="O81" t="str">
        <f t="shared" si="13"/>
        <v>5 ° 33' 6.56" N</v>
      </c>
      <c r="P81" t="str">
        <f t="shared" si="14"/>
        <v>95 ° 19' 48.72" E</v>
      </c>
      <c r="Q81" s="2" t="str">
        <f t="shared" si="15"/>
        <v xml:space="preserve">2022:10:06 </v>
      </c>
    </row>
    <row r="82" spans="1:17" ht="18" customHeight="1" x14ac:dyDescent="0.25">
      <c r="A82" t="s">
        <v>339</v>
      </c>
      <c r="B82" s="3" t="s">
        <v>333</v>
      </c>
      <c r="C82" t="s">
        <v>340</v>
      </c>
      <c r="D82" t="s">
        <v>341</v>
      </c>
      <c r="E82" t="s">
        <v>458</v>
      </c>
      <c r="F82" s="3" t="s">
        <v>333</v>
      </c>
      <c r="G82" s="4" t="str">
        <f t="shared" si="8"/>
        <v xml:space="preserve">Jl Merpati_x000D_
</v>
      </c>
      <c r="H82" s="4" t="str">
        <f t="shared" si="9"/>
        <v>0+200</v>
      </c>
      <c r="I82" s="4" t="str">
        <f t="shared" si="10"/>
        <v>5 ° 33' 6.62" N</v>
      </c>
      <c r="J82" s="4" t="str">
        <f t="shared" si="10"/>
        <v>95 ° 19' 49.08" E</v>
      </c>
      <c r="M82" t="str">
        <f t="shared" si="11"/>
        <v>0+200</v>
      </c>
      <c r="N82" t="str">
        <f t="shared" si="12"/>
        <v xml:space="preserve">Jl Merpati_x000D_
</v>
      </c>
      <c r="O82" t="str">
        <f t="shared" si="13"/>
        <v>5 ° 33' 6.62" N</v>
      </c>
      <c r="P82" t="str">
        <f t="shared" si="14"/>
        <v>95 ° 19' 49.08" E</v>
      </c>
      <c r="Q82" s="2" t="str">
        <f t="shared" si="15"/>
        <v xml:space="preserve">2022:10:06 </v>
      </c>
    </row>
    <row r="83" spans="1:17" ht="18" customHeight="1" x14ac:dyDescent="0.25">
      <c r="A83" t="s">
        <v>342</v>
      </c>
      <c r="B83" s="3" t="s">
        <v>343</v>
      </c>
      <c r="C83" t="s">
        <v>344</v>
      </c>
      <c r="D83" t="s">
        <v>345</v>
      </c>
      <c r="E83" t="s">
        <v>459</v>
      </c>
      <c r="F83" s="3" t="s">
        <v>343</v>
      </c>
      <c r="G83" s="4" t="str">
        <f t="shared" si="8"/>
        <v xml:space="preserve">Jl gelatik_x000D_
</v>
      </c>
      <c r="H83" s="4" t="str">
        <f t="shared" si="9"/>
        <v>0+000</v>
      </c>
      <c r="I83" s="4" t="str">
        <f t="shared" si="10"/>
        <v>5 ° 33' 11.14" N</v>
      </c>
      <c r="J83" s="4" t="str">
        <f t="shared" si="10"/>
        <v>95 ° 19' 49.90" E</v>
      </c>
      <c r="M83" t="str">
        <f t="shared" si="11"/>
        <v>0+000</v>
      </c>
      <c r="N83" t="str">
        <f t="shared" si="12"/>
        <v xml:space="preserve">Jl gelatik_x000D_
</v>
      </c>
      <c r="O83" t="str">
        <f t="shared" si="13"/>
        <v>5 ° 33' 11.14" N</v>
      </c>
      <c r="P83" t="str">
        <f t="shared" si="14"/>
        <v>95 ° 19' 49.90" E</v>
      </c>
      <c r="Q83" s="2" t="str">
        <f t="shared" si="15"/>
        <v xml:space="preserve">2022:10:06 </v>
      </c>
    </row>
    <row r="84" spans="1:17" ht="18" customHeight="1" x14ac:dyDescent="0.25">
      <c r="A84" t="s">
        <v>346</v>
      </c>
      <c r="B84" s="3" t="s">
        <v>347</v>
      </c>
      <c r="C84" t="s">
        <v>348</v>
      </c>
      <c r="D84" t="s">
        <v>349</v>
      </c>
      <c r="E84" t="s">
        <v>460</v>
      </c>
      <c r="F84" s="3" t="s">
        <v>347</v>
      </c>
      <c r="G84" s="4" t="str">
        <f t="shared" si="8"/>
        <v xml:space="preserve">Jl gelatik_x000D_
</v>
      </c>
      <c r="H84" s="4" t="str">
        <f t="shared" si="9"/>
        <v>0+050</v>
      </c>
      <c r="I84" s="4" t="str">
        <f t="shared" si="10"/>
        <v>5 ° 33' 10.51" N</v>
      </c>
      <c r="J84" s="4" t="str">
        <f t="shared" si="10"/>
        <v>95 ° 19' 48.01" E</v>
      </c>
      <c r="M84" t="str">
        <f t="shared" si="11"/>
        <v>0+050</v>
      </c>
      <c r="N84" t="str">
        <f t="shared" si="12"/>
        <v xml:space="preserve">Jl gelatik_x000D_
</v>
      </c>
      <c r="O84" t="str">
        <f t="shared" si="13"/>
        <v>5 ° 33' 10.51" N</v>
      </c>
      <c r="P84" t="str">
        <f t="shared" si="14"/>
        <v>95 ° 19' 48.01" E</v>
      </c>
      <c r="Q84" s="2" t="str">
        <f t="shared" si="15"/>
        <v xml:space="preserve">2022:10:06 </v>
      </c>
    </row>
    <row r="85" spans="1:17" ht="18" customHeight="1" x14ac:dyDescent="0.25">
      <c r="A85" t="s">
        <v>350</v>
      </c>
      <c r="B85" s="3" t="s">
        <v>347</v>
      </c>
      <c r="C85" t="s">
        <v>351</v>
      </c>
      <c r="D85" t="s">
        <v>349</v>
      </c>
      <c r="E85" t="s">
        <v>461</v>
      </c>
      <c r="F85" s="3" t="s">
        <v>347</v>
      </c>
      <c r="G85" s="4" t="str">
        <f t="shared" si="8"/>
        <v xml:space="preserve">Jl gelatik_x000D_
</v>
      </c>
      <c r="H85" s="4" t="str">
        <f t="shared" si="9"/>
        <v>0+050</v>
      </c>
      <c r="I85" s="4" t="str">
        <f t="shared" si="10"/>
        <v>5 ° 33' 10.78" N</v>
      </c>
      <c r="J85" s="4" t="str">
        <f t="shared" si="10"/>
        <v>95 ° 19' 48.28" E</v>
      </c>
      <c r="M85" t="str">
        <f t="shared" si="11"/>
        <v>0+050</v>
      </c>
      <c r="N85" t="str">
        <f t="shared" si="12"/>
        <v xml:space="preserve">Jl gelatik_x000D_
</v>
      </c>
      <c r="O85" t="str">
        <f t="shared" si="13"/>
        <v>5 ° 33' 10.78" N</v>
      </c>
      <c r="P85" t="str">
        <f t="shared" si="14"/>
        <v>95 ° 19' 48.28" E</v>
      </c>
      <c r="Q85" s="2" t="str">
        <f t="shared" si="15"/>
        <v xml:space="preserve">2022:10:06 </v>
      </c>
    </row>
    <row r="86" spans="1:17" ht="18" customHeight="1" x14ac:dyDescent="0.25">
      <c r="A86" t="s">
        <v>352</v>
      </c>
      <c r="B86" s="3" t="s">
        <v>353</v>
      </c>
      <c r="C86" t="s">
        <v>354</v>
      </c>
      <c r="D86" t="s">
        <v>355</v>
      </c>
      <c r="E86" t="s">
        <v>462</v>
      </c>
      <c r="F86" s="3" t="s">
        <v>353</v>
      </c>
      <c r="G86" s="4" t="str">
        <f t="shared" si="8"/>
        <v xml:space="preserve">Jl gelatik_x000D_
</v>
      </c>
      <c r="H86" s="4" t="str">
        <f t="shared" si="9"/>
        <v>0+100</v>
      </c>
      <c r="I86" s="4" t="str">
        <f t="shared" si="10"/>
        <v>5 ° 33' 9.47" N</v>
      </c>
      <c r="J86" s="4" t="str">
        <f t="shared" si="10"/>
        <v>95 ° 19' 46.55" E</v>
      </c>
      <c r="M86" t="str">
        <f t="shared" si="11"/>
        <v>0+100</v>
      </c>
      <c r="N86" t="str">
        <f t="shared" si="12"/>
        <v xml:space="preserve">Jl gelatik_x000D_
</v>
      </c>
      <c r="O86" t="str">
        <f t="shared" si="13"/>
        <v>5 ° 33' 9.47" N</v>
      </c>
      <c r="P86" t="str">
        <f t="shared" si="14"/>
        <v>95 ° 19' 46.55" E</v>
      </c>
      <c r="Q86" s="2" t="str">
        <f t="shared" si="15"/>
        <v xml:space="preserve">2022:10:06 </v>
      </c>
    </row>
    <row r="87" spans="1:17" ht="18" customHeight="1" x14ac:dyDescent="0.25">
      <c r="A87" t="s">
        <v>356</v>
      </c>
      <c r="B87" s="3" t="s">
        <v>357</v>
      </c>
      <c r="C87" t="s">
        <v>358</v>
      </c>
      <c r="D87" t="s">
        <v>359</v>
      </c>
      <c r="E87" t="s">
        <v>463</v>
      </c>
      <c r="F87" s="3" t="s">
        <v>357</v>
      </c>
      <c r="G87" s="4" t="str">
        <f t="shared" si="8"/>
        <v xml:space="preserve">Jl gelatik_x000D_
</v>
      </c>
      <c r="H87" s="4" t="str">
        <f t="shared" si="9"/>
        <v>0+150</v>
      </c>
      <c r="I87" s="4" t="str">
        <f t="shared" si="10"/>
        <v>5 ° 33' 8.62" N</v>
      </c>
      <c r="J87" s="4" t="str">
        <f t="shared" si="10"/>
        <v>95 ° 19' 45.37" E</v>
      </c>
      <c r="M87" t="str">
        <f t="shared" si="11"/>
        <v>0+150</v>
      </c>
      <c r="N87" t="str">
        <f t="shared" si="12"/>
        <v xml:space="preserve">Jl gelatik_x000D_
</v>
      </c>
      <c r="O87" t="str">
        <f t="shared" si="13"/>
        <v>5 ° 33' 8.62" N</v>
      </c>
      <c r="P87" t="str">
        <f t="shared" si="14"/>
        <v>95 ° 19' 45.37" E</v>
      </c>
      <c r="Q87" s="2" t="str">
        <f t="shared" si="15"/>
        <v xml:space="preserve">2022:10:06 </v>
      </c>
    </row>
    <row r="88" spans="1:17" ht="18" customHeight="1" x14ac:dyDescent="0.25">
      <c r="A88" t="s">
        <v>360</v>
      </c>
      <c r="B88" s="3" t="s">
        <v>361</v>
      </c>
      <c r="C88" t="s">
        <v>362</v>
      </c>
      <c r="D88" t="s">
        <v>363</v>
      </c>
      <c r="E88" t="s">
        <v>464</v>
      </c>
      <c r="F88" s="3" t="s">
        <v>361</v>
      </c>
      <c r="G88" s="4" t="str">
        <f t="shared" si="8"/>
        <v xml:space="preserve">Jl gelatik_x000D_
</v>
      </c>
      <c r="H88" s="4" t="str">
        <f t="shared" si="9"/>
        <v>0+200</v>
      </c>
      <c r="I88" s="4" t="str">
        <f t="shared" si="10"/>
        <v>5 ° 33' 7.90" N</v>
      </c>
      <c r="J88" s="4" t="str">
        <f t="shared" si="10"/>
        <v>95 ° 19' 44.02" E</v>
      </c>
      <c r="M88" t="str">
        <f t="shared" si="11"/>
        <v>0+200</v>
      </c>
      <c r="N88" t="str">
        <f t="shared" si="12"/>
        <v xml:space="preserve">Jl gelatik_x000D_
</v>
      </c>
      <c r="O88" t="str">
        <f t="shared" si="13"/>
        <v>5 ° 33' 7.90" N</v>
      </c>
      <c r="P88" t="str">
        <f t="shared" si="14"/>
        <v>95 ° 19' 44.02" E</v>
      </c>
      <c r="Q88" s="2" t="str">
        <f t="shared" si="15"/>
        <v xml:space="preserve">2022:10:06 </v>
      </c>
    </row>
    <row r="89" spans="1:17" ht="18" customHeight="1" x14ac:dyDescent="0.25">
      <c r="A89" t="s">
        <v>364</v>
      </c>
      <c r="B89" s="3" t="s">
        <v>361</v>
      </c>
      <c r="C89" t="s">
        <v>365</v>
      </c>
      <c r="D89" t="s">
        <v>366</v>
      </c>
      <c r="E89" t="s">
        <v>465</v>
      </c>
      <c r="F89" s="3" t="s">
        <v>361</v>
      </c>
      <c r="G89" s="4" t="str">
        <f t="shared" si="8"/>
        <v xml:space="preserve">Jl gelatik_x000D_
</v>
      </c>
      <c r="H89" s="4" t="str">
        <f t="shared" si="9"/>
        <v>0+200</v>
      </c>
      <c r="I89" s="4" t="str">
        <f t="shared" si="10"/>
        <v>5 ° 33' 7.71" N</v>
      </c>
      <c r="J89" s="4" t="str">
        <f t="shared" si="10"/>
        <v>95 ° 19' 43.69" E</v>
      </c>
      <c r="M89" t="str">
        <f t="shared" si="11"/>
        <v>0+200</v>
      </c>
      <c r="N89" t="str">
        <f t="shared" si="12"/>
        <v xml:space="preserve">Jl gelatik_x000D_
</v>
      </c>
      <c r="O89" t="str">
        <f t="shared" si="13"/>
        <v>5 ° 33' 7.71" N</v>
      </c>
      <c r="P89" t="str">
        <f t="shared" si="14"/>
        <v>95 ° 19' 43.69" E</v>
      </c>
      <c r="Q89" s="2" t="str">
        <f t="shared" si="15"/>
        <v xml:space="preserve">2022:10:06 </v>
      </c>
    </row>
    <row r="90" spans="1:17" ht="18" customHeight="1" x14ac:dyDescent="0.25">
      <c r="A90" t="s">
        <v>367</v>
      </c>
      <c r="B90" s="3" t="s">
        <v>368</v>
      </c>
      <c r="C90" t="s">
        <v>369</v>
      </c>
      <c r="D90" t="s">
        <v>370</v>
      </c>
      <c r="E90" t="s">
        <v>466</v>
      </c>
      <c r="F90" s="3" t="s">
        <v>368</v>
      </c>
      <c r="G90" s="4" t="str">
        <f>N90</f>
        <v xml:space="preserve">Jl gelatik_x000D_
</v>
      </c>
      <c r="H90" s="4" t="str">
        <f>M90</f>
        <v>0+250</v>
      </c>
      <c r="I90" s="4" t="str">
        <f t="shared" si="10"/>
        <v>5 ° 33' 7.47" N</v>
      </c>
      <c r="J90" s="4" t="str">
        <f t="shared" si="10"/>
        <v>95 ° 19' 42.29" E</v>
      </c>
      <c r="M90" t="str">
        <f t="shared" si="11"/>
        <v>0+250</v>
      </c>
      <c r="N90" t="str">
        <f t="shared" si="12"/>
        <v xml:space="preserve">Jl gelatik_x000D_
</v>
      </c>
      <c r="O90" t="str">
        <f t="shared" si="13"/>
        <v>5 ° 33' 7.47" N</v>
      </c>
      <c r="P90" t="str">
        <f t="shared" si="14"/>
        <v>95 ° 19' 42.29" E</v>
      </c>
      <c r="Q90" s="2" t="str">
        <f t="shared" si="15"/>
        <v xml:space="preserve">2022:10:06 </v>
      </c>
    </row>
    <row r="91" spans="1:17" ht="18" customHeight="1" x14ac:dyDescent="0.25">
      <c r="A91" t="s">
        <v>371</v>
      </c>
      <c r="B91" s="3" t="s">
        <v>372</v>
      </c>
      <c r="C91" t="s">
        <v>373</v>
      </c>
      <c r="D91" t="s">
        <v>374</v>
      </c>
      <c r="E91" t="s">
        <v>467</v>
      </c>
      <c r="F91" s="3" t="s">
        <v>372</v>
      </c>
      <c r="G91" s="4" t="str">
        <f>N91</f>
        <v xml:space="preserve">Jl gelatik_x000D_
</v>
      </c>
      <c r="H91" s="4" t="str">
        <f>M91</f>
        <v>0+300</v>
      </c>
      <c r="I91" s="4" t="str">
        <f t="shared" si="10"/>
        <v>5 ° 33' 6.81" N</v>
      </c>
      <c r="J91" s="4" t="str">
        <f t="shared" si="10"/>
        <v>95 ° 19' 42.10" E</v>
      </c>
      <c r="M91" t="str">
        <f t="shared" si="11"/>
        <v>0+300</v>
      </c>
      <c r="N91" t="str">
        <f t="shared" si="12"/>
        <v xml:space="preserve">Jl gelatik_x000D_
</v>
      </c>
      <c r="O91" t="str">
        <f t="shared" si="13"/>
        <v>5 ° 33' 6.81" N</v>
      </c>
      <c r="P91" t="str">
        <f t="shared" si="14"/>
        <v>95 ° 19' 42.10" E</v>
      </c>
      <c r="Q91" s="2" t="str">
        <f t="shared" si="15"/>
        <v xml:space="preserve">2022:10:06 </v>
      </c>
    </row>
    <row r="92" spans="1:17" ht="18" customHeight="1" x14ac:dyDescent="0.25">
      <c r="A92" t="s">
        <v>375</v>
      </c>
      <c r="B92" s="3" t="s">
        <v>376</v>
      </c>
      <c r="C92" t="s">
        <v>377</v>
      </c>
      <c r="D92" t="s">
        <v>378</v>
      </c>
      <c r="E92" t="s">
        <v>468</v>
      </c>
      <c r="F92" s="3" t="s">
        <v>376</v>
      </c>
      <c r="G92" s="4" t="str">
        <f>N92</f>
        <v xml:space="preserve">Jl gelatik_x000D_
</v>
      </c>
      <c r="H92" s="4" t="str">
        <f>M92</f>
        <v>0+350</v>
      </c>
      <c r="I92" s="4" t="str">
        <f t="shared" si="10"/>
        <v>5 ° 33' 4.97" N</v>
      </c>
      <c r="J92" s="4" t="str">
        <f t="shared" si="10"/>
        <v>95 ° 19' 42.35" E</v>
      </c>
      <c r="M92" t="str">
        <f t="shared" si="11"/>
        <v>0+350</v>
      </c>
      <c r="N92" t="str">
        <f t="shared" si="12"/>
        <v xml:space="preserve">Jl gelatik_x000D_
</v>
      </c>
      <c r="O92" t="str">
        <f t="shared" si="13"/>
        <v>5 ° 33' 4.97" N</v>
      </c>
      <c r="P92" t="str">
        <f t="shared" si="14"/>
        <v>95 ° 19' 42.35" E</v>
      </c>
      <c r="Q92" s="2" t="str">
        <f t="shared" si="15"/>
        <v xml:space="preserve">2022:10:06 </v>
      </c>
    </row>
    <row r="93" spans="1:17" ht="18" customHeight="1" x14ac:dyDescent="0.25">
      <c r="A93" t="s">
        <v>379</v>
      </c>
      <c r="B93" s="3" t="s">
        <v>380</v>
      </c>
      <c r="C93" t="s">
        <v>381</v>
      </c>
      <c r="D93" t="s">
        <v>382</v>
      </c>
      <c r="E93" t="s">
        <v>469</v>
      </c>
      <c r="F93" s="3" t="s">
        <v>380</v>
      </c>
      <c r="G93" s="4" t="str">
        <f t="shared" si="8"/>
        <v xml:space="preserve">Jl gelatik_x000D_
</v>
      </c>
      <c r="H93" s="4" t="str">
        <f t="shared" si="9"/>
        <v>0+400</v>
      </c>
      <c r="I93" s="4" t="str">
        <f t="shared" si="10"/>
        <v>5 ° 33' 3.85" N</v>
      </c>
      <c r="J93" s="4" t="str">
        <f t="shared" si="10"/>
        <v>95 ° 19' 42.52" E</v>
      </c>
      <c r="M93" t="str">
        <f t="shared" si="11"/>
        <v>0+400</v>
      </c>
      <c r="N93" t="str">
        <f t="shared" si="12"/>
        <v xml:space="preserve">Jl gelatik_x000D_
</v>
      </c>
      <c r="O93" t="str">
        <f t="shared" si="13"/>
        <v>5 ° 33' 3.85" N</v>
      </c>
      <c r="P93" t="str">
        <f t="shared" si="14"/>
        <v>95 ° 19' 42.52" E</v>
      </c>
      <c r="Q93" s="2" t="str">
        <f t="shared" si="15"/>
        <v xml:space="preserve">2022:10:06 </v>
      </c>
    </row>
    <row r="94" spans="1:17" ht="18" customHeight="1" x14ac:dyDescent="0.25">
      <c r="G94" s="4" t="e">
        <f t="shared" si="8"/>
        <v>#VALUE!</v>
      </c>
      <c r="H94" s="4" t="str">
        <f t="shared" si="9"/>
        <v/>
      </c>
      <c r="I94" s="4" t="e">
        <f t="shared" si="10"/>
        <v>#VALUE!</v>
      </c>
      <c r="J94" s="4" t="str">
        <f t="shared" si="10"/>
        <v/>
      </c>
      <c r="M94" t="str">
        <f t="shared" si="11"/>
        <v/>
      </c>
      <c r="N94" t="e">
        <f t="shared" si="12"/>
        <v>#VALUE!</v>
      </c>
      <c r="O94" t="e">
        <f t="shared" si="13"/>
        <v>#VALUE!</v>
      </c>
      <c r="P94" t="str">
        <f t="shared" si="14"/>
        <v/>
      </c>
      <c r="Q94" s="2" t="e">
        <f t="shared" si="15"/>
        <v>#VALUE!</v>
      </c>
    </row>
    <row r="95" spans="1:17" ht="18" customHeight="1" x14ac:dyDescent="0.25">
      <c r="G95" s="4" t="e">
        <f t="shared" si="8"/>
        <v>#VALUE!</v>
      </c>
      <c r="H95" s="4" t="str">
        <f t="shared" si="9"/>
        <v/>
      </c>
      <c r="I95" s="4" t="e">
        <f t="shared" si="10"/>
        <v>#VALUE!</v>
      </c>
      <c r="J95" s="4" t="str">
        <f t="shared" si="10"/>
        <v/>
      </c>
      <c r="M95" t="str">
        <f t="shared" si="11"/>
        <v/>
      </c>
      <c r="N95" t="e">
        <f t="shared" si="12"/>
        <v>#VALUE!</v>
      </c>
      <c r="O95" t="e">
        <f t="shared" si="13"/>
        <v>#VALUE!</v>
      </c>
      <c r="P95" t="str">
        <f t="shared" si="14"/>
        <v/>
      </c>
      <c r="Q95" s="2" t="e">
        <f t="shared" si="15"/>
        <v>#VALUE!</v>
      </c>
    </row>
    <row r="96" spans="1:17" ht="18" customHeight="1" x14ac:dyDescent="0.25">
      <c r="G96" s="4" t="e">
        <f t="shared" si="8"/>
        <v>#VALUE!</v>
      </c>
      <c r="H96" s="4" t="str">
        <f t="shared" si="9"/>
        <v/>
      </c>
      <c r="I96" s="4" t="e">
        <f t="shared" si="10"/>
        <v>#VALUE!</v>
      </c>
      <c r="J96" s="4" t="str">
        <f t="shared" si="10"/>
        <v/>
      </c>
      <c r="M96" t="str">
        <f t="shared" si="11"/>
        <v/>
      </c>
      <c r="N96" t="e">
        <f t="shared" si="12"/>
        <v>#VALUE!</v>
      </c>
      <c r="O96" t="e">
        <f t="shared" si="13"/>
        <v>#VALUE!</v>
      </c>
      <c r="P96" t="str">
        <f t="shared" si="14"/>
        <v/>
      </c>
      <c r="Q96" s="2" t="e">
        <f t="shared" si="15"/>
        <v>#VALUE!</v>
      </c>
    </row>
    <row r="97" spans="7:17" ht="18" customHeight="1" x14ac:dyDescent="0.25">
      <c r="G97" s="4" t="e">
        <f t="shared" si="8"/>
        <v>#VALUE!</v>
      </c>
      <c r="H97" s="4" t="str">
        <f t="shared" si="9"/>
        <v/>
      </c>
      <c r="I97" s="4" t="e">
        <f t="shared" si="10"/>
        <v>#VALUE!</v>
      </c>
      <c r="J97" s="4" t="str">
        <f t="shared" si="10"/>
        <v/>
      </c>
      <c r="M97" t="str">
        <f t="shared" si="11"/>
        <v/>
      </c>
      <c r="N97" t="e">
        <f t="shared" si="12"/>
        <v>#VALUE!</v>
      </c>
      <c r="O97" t="e">
        <f t="shared" si="13"/>
        <v>#VALUE!</v>
      </c>
      <c r="P97" t="str">
        <f t="shared" si="14"/>
        <v/>
      </c>
      <c r="Q97" s="2" t="e">
        <f t="shared" si="15"/>
        <v>#VALUE!</v>
      </c>
    </row>
    <row r="98" spans="7:17" ht="18" customHeight="1" x14ac:dyDescent="0.25">
      <c r="G98" s="4" t="e">
        <f t="shared" si="8"/>
        <v>#VALUE!</v>
      </c>
      <c r="H98" s="4" t="str">
        <f t="shared" si="9"/>
        <v/>
      </c>
      <c r="I98" s="4" t="e">
        <f t="shared" si="10"/>
        <v>#VALUE!</v>
      </c>
      <c r="J98" s="4" t="str">
        <f t="shared" si="10"/>
        <v/>
      </c>
      <c r="M98" t="str">
        <f t="shared" si="11"/>
        <v/>
      </c>
      <c r="N98" t="e">
        <f t="shared" si="12"/>
        <v>#VALUE!</v>
      </c>
      <c r="O98" t="e">
        <f t="shared" si="13"/>
        <v>#VALUE!</v>
      </c>
      <c r="P98" t="str">
        <f t="shared" si="14"/>
        <v/>
      </c>
      <c r="Q98" s="2" t="e">
        <f t="shared" si="15"/>
        <v>#VALUE!</v>
      </c>
    </row>
    <row r="99" spans="7:17" ht="18" customHeight="1" x14ac:dyDescent="0.25">
      <c r="G99" s="4" t="e">
        <f t="shared" si="8"/>
        <v>#VALUE!</v>
      </c>
      <c r="H99" s="4" t="str">
        <f t="shared" si="9"/>
        <v/>
      </c>
      <c r="I99" s="4" t="e">
        <f t="shared" si="10"/>
        <v>#VALUE!</v>
      </c>
      <c r="J99" s="4" t="str">
        <f t="shared" si="10"/>
        <v/>
      </c>
      <c r="M99" t="str">
        <f t="shared" si="11"/>
        <v/>
      </c>
      <c r="N99" t="e">
        <f t="shared" si="12"/>
        <v>#VALUE!</v>
      </c>
      <c r="O99" t="e">
        <f t="shared" si="13"/>
        <v>#VALUE!</v>
      </c>
      <c r="P99" t="str">
        <f t="shared" si="14"/>
        <v/>
      </c>
      <c r="Q99" s="2" t="e">
        <f t="shared" si="15"/>
        <v>#VALUE!</v>
      </c>
    </row>
    <row r="100" spans="7:17" ht="18" customHeight="1" x14ac:dyDescent="0.25">
      <c r="G100" s="4" t="e">
        <f t="shared" si="8"/>
        <v>#VALUE!</v>
      </c>
      <c r="H100" s="4" t="str">
        <f t="shared" si="9"/>
        <v/>
      </c>
      <c r="I100" s="4" t="e">
        <f t="shared" si="10"/>
        <v>#VALUE!</v>
      </c>
      <c r="J100" s="4" t="str">
        <f t="shared" si="10"/>
        <v/>
      </c>
      <c r="M100" t="str">
        <f t="shared" si="11"/>
        <v/>
      </c>
      <c r="N100" t="e">
        <f t="shared" si="12"/>
        <v>#VALUE!</v>
      </c>
      <c r="O100" t="e">
        <f t="shared" si="13"/>
        <v>#VALUE!</v>
      </c>
      <c r="P100" t="str">
        <f t="shared" si="14"/>
        <v/>
      </c>
      <c r="Q100" s="2" t="e">
        <f t="shared" si="15"/>
        <v>#VALUE!</v>
      </c>
    </row>
    <row r="101" spans="7:17" ht="18" customHeight="1" x14ac:dyDescent="0.25">
      <c r="G101" s="4" t="e">
        <f t="shared" si="8"/>
        <v>#VALUE!</v>
      </c>
      <c r="H101" s="4" t="str">
        <f t="shared" si="9"/>
        <v/>
      </c>
      <c r="I101" s="4" t="e">
        <f t="shared" si="10"/>
        <v>#VALUE!</v>
      </c>
      <c r="J101" s="4" t="str">
        <f t="shared" si="10"/>
        <v/>
      </c>
      <c r="M101" t="str">
        <f t="shared" si="11"/>
        <v/>
      </c>
      <c r="N101" t="e">
        <f t="shared" si="12"/>
        <v>#VALUE!</v>
      </c>
      <c r="O101" t="e">
        <f t="shared" si="13"/>
        <v>#VALUE!</v>
      </c>
      <c r="P101" t="str">
        <f t="shared" si="14"/>
        <v/>
      </c>
      <c r="Q101" s="2" t="e">
        <f t="shared" si="15"/>
        <v>#VALUE!</v>
      </c>
    </row>
    <row r="102" spans="7:17" ht="18" customHeight="1" x14ac:dyDescent="0.25">
      <c r="G102" s="4" t="e">
        <f t="shared" si="8"/>
        <v>#VALUE!</v>
      </c>
      <c r="H102" s="4" t="str">
        <f t="shared" si="9"/>
        <v/>
      </c>
      <c r="I102" s="4" t="e">
        <f t="shared" si="10"/>
        <v>#VALUE!</v>
      </c>
      <c r="J102" s="4" t="str">
        <f t="shared" si="10"/>
        <v/>
      </c>
      <c r="M102" t="str">
        <f t="shared" si="11"/>
        <v/>
      </c>
      <c r="N102" t="e">
        <f t="shared" si="12"/>
        <v>#VALUE!</v>
      </c>
      <c r="O102" t="e">
        <f t="shared" si="13"/>
        <v>#VALUE!</v>
      </c>
      <c r="P102" t="str">
        <f t="shared" si="14"/>
        <v/>
      </c>
      <c r="Q102" s="2" t="e">
        <f t="shared" si="15"/>
        <v>#VALUE!</v>
      </c>
    </row>
    <row r="103" spans="7:17" ht="18" customHeight="1" x14ac:dyDescent="0.25">
      <c r="G103" s="4" t="e">
        <f t="shared" si="8"/>
        <v>#VALUE!</v>
      </c>
      <c r="H103" s="4" t="str">
        <f t="shared" si="9"/>
        <v/>
      </c>
      <c r="I103" s="4" t="e">
        <f t="shared" si="10"/>
        <v>#VALUE!</v>
      </c>
      <c r="J103" s="4" t="str">
        <f t="shared" si="10"/>
        <v/>
      </c>
      <c r="M103" t="str">
        <f t="shared" si="11"/>
        <v/>
      </c>
      <c r="N103" t="e">
        <f t="shared" si="12"/>
        <v>#VALUE!</v>
      </c>
      <c r="O103" t="e">
        <f t="shared" si="13"/>
        <v>#VALUE!</v>
      </c>
      <c r="P103" t="str">
        <f t="shared" si="14"/>
        <v/>
      </c>
      <c r="Q103" s="2" t="e">
        <f t="shared" si="15"/>
        <v>#VALUE!</v>
      </c>
    </row>
    <row r="104" spans="7:17" ht="18" customHeight="1" x14ac:dyDescent="0.25">
      <c r="G104" s="4" t="e">
        <f t="shared" si="8"/>
        <v>#VALUE!</v>
      </c>
      <c r="H104" s="4" t="str">
        <f t="shared" si="9"/>
        <v/>
      </c>
      <c r="I104" s="4" t="e">
        <f t="shared" si="10"/>
        <v>#VALUE!</v>
      </c>
      <c r="J104" s="4" t="str">
        <f t="shared" si="10"/>
        <v/>
      </c>
      <c r="M104" t="str">
        <f t="shared" si="11"/>
        <v/>
      </c>
      <c r="N104" t="e">
        <f t="shared" si="12"/>
        <v>#VALUE!</v>
      </c>
      <c r="O104" t="e">
        <f t="shared" si="13"/>
        <v>#VALUE!</v>
      </c>
      <c r="P104" t="str">
        <f t="shared" si="14"/>
        <v/>
      </c>
      <c r="Q104" s="2" t="e">
        <f t="shared" si="15"/>
        <v>#VALUE!</v>
      </c>
    </row>
    <row r="105" spans="7:17" ht="18" customHeight="1" x14ac:dyDescent="0.25">
      <c r="G105" s="4" t="e">
        <f t="shared" si="8"/>
        <v>#VALUE!</v>
      </c>
      <c r="H105" s="4" t="str">
        <f t="shared" si="9"/>
        <v/>
      </c>
      <c r="I105" s="4" t="e">
        <f t="shared" si="10"/>
        <v>#VALUE!</v>
      </c>
      <c r="J105" s="4" t="str">
        <f t="shared" si="10"/>
        <v/>
      </c>
      <c r="M105" t="str">
        <f t="shared" si="11"/>
        <v/>
      </c>
      <c r="N105" t="e">
        <f t="shared" si="12"/>
        <v>#VALUE!</v>
      </c>
      <c r="O105" t="e">
        <f t="shared" si="13"/>
        <v>#VALUE!</v>
      </c>
      <c r="P105" t="str">
        <f t="shared" si="14"/>
        <v/>
      </c>
      <c r="Q105" s="2" t="e">
        <f t="shared" si="15"/>
        <v>#VALUE!</v>
      </c>
    </row>
    <row r="106" spans="7:17" ht="18" customHeight="1" x14ac:dyDescent="0.25">
      <c r="G106" s="4" t="e">
        <f t="shared" si="8"/>
        <v>#VALUE!</v>
      </c>
      <c r="H106" s="4" t="str">
        <f t="shared" si="9"/>
        <v/>
      </c>
      <c r="I106" s="4" t="e">
        <f t="shared" si="10"/>
        <v>#VALUE!</v>
      </c>
      <c r="J106" s="4" t="str">
        <f t="shared" si="10"/>
        <v/>
      </c>
      <c r="M106" t="str">
        <f t="shared" si="11"/>
        <v/>
      </c>
      <c r="N106" t="e">
        <f t="shared" si="12"/>
        <v>#VALUE!</v>
      </c>
      <c r="O106" t="e">
        <f t="shared" si="13"/>
        <v>#VALUE!</v>
      </c>
      <c r="P106" t="str">
        <f t="shared" si="14"/>
        <v/>
      </c>
      <c r="Q106" s="2" t="e">
        <f t="shared" si="15"/>
        <v>#VALUE!</v>
      </c>
    </row>
    <row r="107" spans="7:17" ht="18" customHeight="1" x14ac:dyDescent="0.25">
      <c r="G107" s="4" t="e">
        <f t="shared" si="8"/>
        <v>#VALUE!</v>
      </c>
      <c r="H107" s="4" t="str">
        <f t="shared" si="9"/>
        <v/>
      </c>
      <c r="I107" s="4" t="e">
        <f t="shared" si="10"/>
        <v>#VALUE!</v>
      </c>
      <c r="J107" s="4" t="str">
        <f t="shared" si="10"/>
        <v/>
      </c>
      <c r="M107" t="str">
        <f t="shared" si="11"/>
        <v/>
      </c>
      <c r="N107" t="e">
        <f t="shared" si="12"/>
        <v>#VALUE!</v>
      </c>
      <c r="O107" t="e">
        <f t="shared" si="13"/>
        <v>#VALUE!</v>
      </c>
      <c r="P107" t="str">
        <f t="shared" si="14"/>
        <v/>
      </c>
      <c r="Q107" s="2" t="e">
        <f t="shared" si="15"/>
        <v>#VALUE!</v>
      </c>
    </row>
    <row r="108" spans="7:17" ht="18" customHeight="1" x14ac:dyDescent="0.25">
      <c r="G108" s="4" t="e">
        <f t="shared" si="8"/>
        <v>#VALUE!</v>
      </c>
      <c r="H108" s="4" t="str">
        <f t="shared" si="9"/>
        <v/>
      </c>
      <c r="I108" s="4" t="e">
        <f t="shared" si="10"/>
        <v>#VALUE!</v>
      </c>
      <c r="J108" s="4" t="str">
        <f t="shared" si="10"/>
        <v/>
      </c>
      <c r="M108" t="str">
        <f t="shared" si="11"/>
        <v/>
      </c>
      <c r="N108" t="e">
        <f t="shared" si="12"/>
        <v>#VALUE!</v>
      </c>
      <c r="O108" t="e">
        <f t="shared" si="13"/>
        <v>#VALUE!</v>
      </c>
      <c r="P108" t="str">
        <f t="shared" si="14"/>
        <v/>
      </c>
      <c r="Q108" s="2" t="e">
        <f t="shared" si="15"/>
        <v>#VALUE!</v>
      </c>
    </row>
    <row r="109" spans="7:17" ht="18" customHeight="1" x14ac:dyDescent="0.25"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1"/>
        <v/>
      </c>
      <c r="N109" t="e">
        <f t="shared" si="12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7:17" ht="18" customHeight="1" x14ac:dyDescent="0.25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1"/>
        <v/>
      </c>
      <c r="N110" t="e">
        <f t="shared" si="12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7:17" ht="18" customHeight="1" x14ac:dyDescent="0.25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1"/>
        <v/>
      </c>
      <c r="N111" t="e">
        <f t="shared" si="12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7:17" ht="18" customHeight="1" x14ac:dyDescent="0.25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1"/>
        <v/>
      </c>
      <c r="N112" t="e">
        <f t="shared" si="12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1"/>
        <v/>
      </c>
      <c r="N113" t="e">
        <f t="shared" si="12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1"/>
        <v/>
      </c>
      <c r="N114" t="e">
        <f t="shared" si="12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1"/>
        <v/>
      </c>
      <c r="N115" t="e">
        <f t="shared" si="12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1"/>
        <v/>
      </c>
      <c r="N116" t="e">
        <f t="shared" si="12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1"/>
        <v/>
      </c>
      <c r="N117" t="e">
        <f t="shared" si="12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1"/>
        <v/>
      </c>
      <c r="N118" t="e">
        <f t="shared" si="12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1"/>
        <v/>
      </c>
      <c r="N119" t="e">
        <f t="shared" si="12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1"/>
        <v/>
      </c>
      <c r="N120" t="e">
        <f t="shared" si="12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1"/>
        <v/>
      </c>
      <c r="N121" t="e">
        <f t="shared" si="12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1"/>
        <v/>
      </c>
      <c r="N122" t="e">
        <f t="shared" si="12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1"/>
        <v/>
      </c>
      <c r="N123" t="e">
        <f t="shared" si="12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1"/>
        <v/>
      </c>
      <c r="N124" t="e">
        <f t="shared" si="12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1"/>
        <v/>
      </c>
      <c r="N125" t="e">
        <f t="shared" si="12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1"/>
        <v/>
      </c>
      <c r="N126" t="e">
        <f t="shared" si="12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1"/>
        <v/>
      </c>
      <c r="N127" t="e">
        <f t="shared" si="12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1"/>
        <v/>
      </c>
      <c r="N128" t="e">
        <f t="shared" si="12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1"/>
        <v/>
      </c>
      <c r="N129" t="e">
        <f t="shared" si="12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1"/>
        <v/>
      </c>
      <c r="N130" t="e">
        <f t="shared" si="12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ref="M131:M194" si="19">RIGHT(B131,5)</f>
        <v/>
      </c>
      <c r="N131" t="e">
        <f t="shared" ref="N131:N194" si="20">LEFT(B131,LEN(B131)-9)</f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si="19"/>
        <v/>
      </c>
      <c r="N132" t="e">
        <f t="shared" si="20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19"/>
        <v/>
      </c>
      <c r="N133" t="e">
        <f t="shared" si="20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19"/>
        <v/>
      </c>
      <c r="N134" t="e">
        <f t="shared" si="20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19"/>
        <v/>
      </c>
      <c r="N135" t="e">
        <f t="shared" si="20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19"/>
        <v/>
      </c>
      <c r="N136" t="e">
        <f t="shared" si="20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19"/>
        <v/>
      </c>
      <c r="N137" t="e">
        <f t="shared" si="20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19"/>
        <v/>
      </c>
      <c r="N138" t="e">
        <f t="shared" si="20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19"/>
        <v/>
      </c>
      <c r="N139" t="e">
        <f t="shared" si="20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19"/>
        <v/>
      </c>
      <c r="N140" t="e">
        <f t="shared" si="20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19"/>
        <v/>
      </c>
      <c r="N141" t="e">
        <f t="shared" si="20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19"/>
        <v/>
      </c>
      <c r="N142" t="e">
        <f t="shared" si="20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19"/>
        <v/>
      </c>
      <c r="N143" t="e">
        <f t="shared" si="20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19"/>
        <v/>
      </c>
      <c r="N144" t="e">
        <f t="shared" si="20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19"/>
        <v/>
      </c>
      <c r="N145" t="e">
        <f t="shared" si="20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19"/>
        <v/>
      </c>
      <c r="N146" t="e">
        <f t="shared" si="20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19"/>
        <v/>
      </c>
      <c r="N147" t="e">
        <f t="shared" si="20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19"/>
        <v/>
      </c>
      <c r="N148" t="e">
        <f t="shared" si="20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19"/>
        <v/>
      </c>
      <c r="N149" t="e">
        <f t="shared" si="20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19"/>
        <v/>
      </c>
      <c r="N150" t="e">
        <f t="shared" si="20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19"/>
        <v/>
      </c>
      <c r="N151" t="e">
        <f t="shared" si="20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19"/>
        <v/>
      </c>
      <c r="N152" t="e">
        <f t="shared" si="20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19"/>
        <v/>
      </c>
      <c r="N153" t="e">
        <f t="shared" si="20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19"/>
        <v/>
      </c>
      <c r="N154" t="e">
        <f t="shared" si="20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19"/>
        <v/>
      </c>
      <c r="N155" t="e">
        <f t="shared" si="20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19"/>
        <v/>
      </c>
      <c r="N156" t="e">
        <f t="shared" si="20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19"/>
        <v/>
      </c>
      <c r="N157" t="e">
        <f t="shared" si="20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19"/>
        <v/>
      </c>
      <c r="N158" t="e">
        <f t="shared" si="20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19"/>
        <v/>
      </c>
      <c r="N159" t="e">
        <f t="shared" si="20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19"/>
        <v/>
      </c>
      <c r="N160" t="e">
        <f t="shared" si="20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19"/>
        <v/>
      </c>
      <c r="N161" t="e">
        <f t="shared" si="20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19"/>
        <v/>
      </c>
      <c r="N162" t="e">
        <f t="shared" si="20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19"/>
        <v/>
      </c>
      <c r="N163" t="e">
        <f t="shared" si="20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19"/>
        <v/>
      </c>
      <c r="N164" t="e">
        <f t="shared" si="20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19"/>
        <v/>
      </c>
      <c r="N165" t="e">
        <f t="shared" si="20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19"/>
        <v/>
      </c>
      <c r="N166" t="e">
        <f t="shared" si="20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19"/>
        <v/>
      </c>
      <c r="N167" t="e">
        <f t="shared" si="20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19"/>
        <v/>
      </c>
      <c r="N168" t="e">
        <f t="shared" si="20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19"/>
        <v/>
      </c>
      <c r="N169" t="e">
        <f t="shared" si="20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19"/>
        <v/>
      </c>
      <c r="N170" t="e">
        <f t="shared" si="20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19"/>
        <v/>
      </c>
      <c r="N171" t="e">
        <f t="shared" si="20"/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19"/>
        <v/>
      </c>
      <c r="N172" t="e">
        <f t="shared" si="20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19"/>
        <v/>
      </c>
      <c r="N173" t="e">
        <f t="shared" si="20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7"/>
        <v>#VALUE!</v>
      </c>
      <c r="H174" s="4" t="str">
        <f t="shared" si="18"/>
        <v/>
      </c>
      <c r="I174" s="4" t="e">
        <f t="shared" ref="I174:J237" si="24">O174</f>
        <v>#VALUE!</v>
      </c>
      <c r="J174" s="4" t="str">
        <f t="shared" si="24"/>
        <v/>
      </c>
      <c r="M174" t="str">
        <f t="shared" si="19"/>
        <v/>
      </c>
      <c r="N174" t="e">
        <f t="shared" si="20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7"/>
        <v>#VALUE!</v>
      </c>
      <c r="H175" s="4" t="str">
        <f t="shared" si="18"/>
        <v/>
      </c>
      <c r="I175" s="4" t="e">
        <f t="shared" si="24"/>
        <v>#VALUE!</v>
      </c>
      <c r="J175" s="4" t="str">
        <f t="shared" si="24"/>
        <v/>
      </c>
      <c r="M175" t="str">
        <f t="shared" si="19"/>
        <v/>
      </c>
      <c r="N175" t="e">
        <f t="shared" si="20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7"/>
        <v>#VALUE!</v>
      </c>
      <c r="H176" s="4" t="str">
        <f t="shared" si="18"/>
        <v/>
      </c>
      <c r="I176" s="4" t="e">
        <f t="shared" si="24"/>
        <v>#VALUE!</v>
      </c>
      <c r="J176" s="4" t="str">
        <f t="shared" si="24"/>
        <v/>
      </c>
      <c r="M176" t="str">
        <f t="shared" si="19"/>
        <v/>
      </c>
      <c r="N176" t="e">
        <f t="shared" si="20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7"/>
        <v>#VALUE!</v>
      </c>
      <c r="H177" s="4" t="str">
        <f t="shared" si="18"/>
        <v/>
      </c>
      <c r="I177" s="4" t="e">
        <f t="shared" si="24"/>
        <v>#VALUE!</v>
      </c>
      <c r="J177" s="4" t="str">
        <f t="shared" si="24"/>
        <v/>
      </c>
      <c r="M177" t="str">
        <f t="shared" si="19"/>
        <v/>
      </c>
      <c r="N177" t="e">
        <f t="shared" si="20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7"/>
        <v>#VALUE!</v>
      </c>
      <c r="H178" s="4" t="str">
        <f t="shared" si="18"/>
        <v/>
      </c>
      <c r="I178" s="4" t="e">
        <f t="shared" si="24"/>
        <v>#VALUE!</v>
      </c>
      <c r="J178" s="4" t="str">
        <f t="shared" si="24"/>
        <v/>
      </c>
      <c r="M178" t="str">
        <f t="shared" si="19"/>
        <v/>
      </c>
      <c r="N178" t="e">
        <f t="shared" si="20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7"/>
        <v>#VALUE!</v>
      </c>
      <c r="H179" s="4" t="str">
        <f t="shared" si="18"/>
        <v/>
      </c>
      <c r="I179" s="4" t="e">
        <f t="shared" si="24"/>
        <v>#VALUE!</v>
      </c>
      <c r="J179" s="4" t="str">
        <f t="shared" si="24"/>
        <v/>
      </c>
      <c r="M179" t="str">
        <f t="shared" si="19"/>
        <v/>
      </c>
      <c r="N179" t="e">
        <f t="shared" si="20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7"/>
        <v>#VALUE!</v>
      </c>
      <c r="H180" s="4" t="str">
        <f t="shared" si="18"/>
        <v/>
      </c>
      <c r="I180" s="4" t="e">
        <f t="shared" si="24"/>
        <v>#VALUE!</v>
      </c>
      <c r="J180" s="4" t="str">
        <f t="shared" si="24"/>
        <v/>
      </c>
      <c r="M180" t="str">
        <f t="shared" si="19"/>
        <v/>
      </c>
      <c r="N180" t="e">
        <f t="shared" si="20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7"/>
        <v>#VALUE!</v>
      </c>
      <c r="H181" s="4" t="str">
        <f t="shared" si="18"/>
        <v/>
      </c>
      <c r="I181" s="4" t="e">
        <f t="shared" si="24"/>
        <v>#VALUE!</v>
      </c>
      <c r="J181" s="4" t="str">
        <f t="shared" si="24"/>
        <v/>
      </c>
      <c r="M181" t="str">
        <f t="shared" si="19"/>
        <v/>
      </c>
      <c r="N181" t="e">
        <f t="shared" si="20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7"/>
        <v>#VALUE!</v>
      </c>
      <c r="H182" s="4" t="str">
        <f t="shared" si="18"/>
        <v/>
      </c>
      <c r="I182" s="4" t="e">
        <f t="shared" si="24"/>
        <v>#VALUE!</v>
      </c>
      <c r="J182" s="4" t="str">
        <f t="shared" si="24"/>
        <v/>
      </c>
      <c r="M182" t="str">
        <f t="shared" si="19"/>
        <v/>
      </c>
      <c r="N182" t="e">
        <f t="shared" si="20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7"/>
        <v>#VALUE!</v>
      </c>
      <c r="H183" s="4" t="str">
        <f t="shared" si="18"/>
        <v/>
      </c>
      <c r="I183" s="4" t="e">
        <f t="shared" si="24"/>
        <v>#VALUE!</v>
      </c>
      <c r="J183" s="4" t="str">
        <f t="shared" si="24"/>
        <v/>
      </c>
      <c r="M183" t="str">
        <f t="shared" si="19"/>
        <v/>
      </c>
      <c r="N183" t="e">
        <f t="shared" si="20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7"/>
        <v>#VALUE!</v>
      </c>
      <c r="H184" s="4" t="str">
        <f t="shared" si="18"/>
        <v/>
      </c>
      <c r="I184" s="4" t="e">
        <f t="shared" si="24"/>
        <v>#VALUE!</v>
      </c>
      <c r="J184" s="4" t="str">
        <f t="shared" si="24"/>
        <v/>
      </c>
      <c r="M184" t="str">
        <f t="shared" si="19"/>
        <v/>
      </c>
      <c r="N184" t="e">
        <f t="shared" si="20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7"/>
        <v>#VALUE!</v>
      </c>
      <c r="H185" s="4" t="str">
        <f t="shared" si="18"/>
        <v/>
      </c>
      <c r="I185" s="4" t="e">
        <f t="shared" si="24"/>
        <v>#VALUE!</v>
      </c>
      <c r="J185" s="4" t="str">
        <f t="shared" si="24"/>
        <v/>
      </c>
      <c r="M185" t="str">
        <f t="shared" si="19"/>
        <v/>
      </c>
      <c r="N185" t="e">
        <f t="shared" si="20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7"/>
        <v>#VALUE!</v>
      </c>
      <c r="H186" s="4" t="str">
        <f t="shared" si="18"/>
        <v/>
      </c>
      <c r="I186" s="4" t="e">
        <f t="shared" si="24"/>
        <v>#VALUE!</v>
      </c>
      <c r="J186" s="4" t="str">
        <f t="shared" si="24"/>
        <v/>
      </c>
      <c r="M186" t="str">
        <f t="shared" si="19"/>
        <v/>
      </c>
      <c r="N186" t="e">
        <f t="shared" si="20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7"/>
        <v>#VALUE!</v>
      </c>
      <c r="H187" s="4" t="str">
        <f t="shared" si="18"/>
        <v/>
      </c>
      <c r="I187" s="4" t="e">
        <f t="shared" si="24"/>
        <v>#VALUE!</v>
      </c>
      <c r="J187" s="4" t="str">
        <f t="shared" si="24"/>
        <v/>
      </c>
      <c r="M187" t="str">
        <f t="shared" si="19"/>
        <v/>
      </c>
      <c r="N187" t="e">
        <f t="shared" si="20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7"/>
        <v>#VALUE!</v>
      </c>
      <c r="H188" s="4" t="str">
        <f t="shared" si="18"/>
        <v/>
      </c>
      <c r="I188" s="4" t="e">
        <f t="shared" si="24"/>
        <v>#VALUE!</v>
      </c>
      <c r="J188" s="4" t="str">
        <f t="shared" si="24"/>
        <v/>
      </c>
      <c r="M188" t="str">
        <f t="shared" si="19"/>
        <v/>
      </c>
      <c r="N188" t="e">
        <f t="shared" si="20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7"/>
        <v>#VALUE!</v>
      </c>
      <c r="H189" s="4" t="str">
        <f t="shared" si="18"/>
        <v/>
      </c>
      <c r="I189" s="4" t="e">
        <f t="shared" si="24"/>
        <v>#VALUE!</v>
      </c>
      <c r="J189" s="4" t="str">
        <f t="shared" si="24"/>
        <v/>
      </c>
      <c r="M189" t="str">
        <f t="shared" si="19"/>
        <v/>
      </c>
      <c r="N189" t="e">
        <f t="shared" si="20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7"/>
        <v>#VALUE!</v>
      </c>
      <c r="H190" s="4" t="str">
        <f t="shared" si="18"/>
        <v/>
      </c>
      <c r="I190" s="4" t="e">
        <f t="shared" si="24"/>
        <v>#VALUE!</v>
      </c>
      <c r="J190" s="4" t="str">
        <f t="shared" si="24"/>
        <v/>
      </c>
      <c r="M190" t="str">
        <f t="shared" si="19"/>
        <v/>
      </c>
      <c r="N190" t="e">
        <f t="shared" si="20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7"/>
        <v>#VALUE!</v>
      </c>
      <c r="H191" s="4" t="str">
        <f t="shared" si="18"/>
        <v/>
      </c>
      <c r="I191" s="4" t="e">
        <f t="shared" si="24"/>
        <v>#VALUE!</v>
      </c>
      <c r="J191" s="4" t="str">
        <f t="shared" si="24"/>
        <v/>
      </c>
      <c r="M191" t="str">
        <f t="shared" si="19"/>
        <v/>
      </c>
      <c r="N191" t="e">
        <f t="shared" si="20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7"/>
        <v>#VALUE!</v>
      </c>
      <c r="H192" s="4" t="str">
        <f t="shared" si="18"/>
        <v/>
      </c>
      <c r="I192" s="4" t="e">
        <f t="shared" si="24"/>
        <v>#VALUE!</v>
      </c>
      <c r="J192" s="4" t="str">
        <f t="shared" si="24"/>
        <v/>
      </c>
      <c r="M192" t="str">
        <f t="shared" si="19"/>
        <v/>
      </c>
      <c r="N192" t="e">
        <f t="shared" si="20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7:17" ht="18" customHeight="1" x14ac:dyDescent="0.25">
      <c r="G193" s="4" t="e">
        <f t="shared" si="17"/>
        <v>#VALUE!</v>
      </c>
      <c r="H193" s="4" t="str">
        <f t="shared" si="18"/>
        <v/>
      </c>
      <c r="I193" s="4" t="e">
        <f t="shared" si="24"/>
        <v>#VALUE!</v>
      </c>
      <c r="J193" s="4" t="str">
        <f t="shared" si="24"/>
        <v/>
      </c>
      <c r="M193" t="str">
        <f t="shared" si="19"/>
        <v/>
      </c>
      <c r="N193" t="e">
        <f t="shared" si="20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7:17" ht="18" customHeight="1" x14ac:dyDescent="0.25">
      <c r="G194" s="4" t="e">
        <f t="shared" si="17"/>
        <v>#VALUE!</v>
      </c>
      <c r="H194" s="4" t="str">
        <f t="shared" si="18"/>
        <v/>
      </c>
      <c r="I194" s="4" t="e">
        <f t="shared" si="24"/>
        <v>#VALUE!</v>
      </c>
      <c r="J194" s="4" t="str">
        <f t="shared" si="24"/>
        <v/>
      </c>
      <c r="M194" t="str">
        <f t="shared" si="19"/>
        <v/>
      </c>
      <c r="N194" t="e">
        <f t="shared" si="20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7:17" ht="18" customHeight="1" x14ac:dyDescent="0.25">
      <c r="G195" s="4" t="e">
        <f t="shared" ref="G195:G258" si="25">N195</f>
        <v>#VALUE!</v>
      </c>
      <c r="H195" s="4" t="str">
        <f t="shared" ref="H195:H258" si="26">M195</f>
        <v/>
      </c>
      <c r="I195" s="4" t="e">
        <f t="shared" si="24"/>
        <v>#VALUE!</v>
      </c>
      <c r="J195" s="4" t="str">
        <f t="shared" si="24"/>
        <v/>
      </c>
      <c r="M195" t="str">
        <f t="shared" ref="M195:M258" si="27">RIGHT(B195,5)</f>
        <v/>
      </c>
      <c r="N195" t="e">
        <f t="shared" ref="N195:N258" si="28">LEFT(B195,LEN(B195)-9)</f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7:17" ht="18" customHeight="1" x14ac:dyDescent="0.25">
      <c r="G196" s="4" t="e">
        <f t="shared" si="25"/>
        <v>#VALUE!</v>
      </c>
      <c r="H196" s="4" t="str">
        <f t="shared" si="26"/>
        <v/>
      </c>
      <c r="I196" s="4" t="e">
        <f t="shared" si="24"/>
        <v>#VALUE!</v>
      </c>
      <c r="J196" s="4" t="str">
        <f t="shared" si="24"/>
        <v/>
      </c>
      <c r="M196" t="str">
        <f t="shared" si="27"/>
        <v/>
      </c>
      <c r="N196" t="e">
        <f t="shared" si="28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7:17" ht="18" customHeight="1" x14ac:dyDescent="0.25">
      <c r="G197" s="4" t="e">
        <f t="shared" si="25"/>
        <v>#VALUE!</v>
      </c>
      <c r="H197" s="4" t="str">
        <f t="shared" si="26"/>
        <v/>
      </c>
      <c r="I197" s="4" t="e">
        <f t="shared" si="24"/>
        <v>#VALUE!</v>
      </c>
      <c r="J197" s="4" t="str">
        <f t="shared" si="24"/>
        <v/>
      </c>
      <c r="M197" t="str">
        <f t="shared" si="27"/>
        <v/>
      </c>
      <c r="N197" t="e">
        <f t="shared" si="28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7:17" ht="18" customHeight="1" x14ac:dyDescent="0.25">
      <c r="G198" s="4" t="e">
        <f t="shared" si="25"/>
        <v>#VALUE!</v>
      </c>
      <c r="H198" s="4" t="str">
        <f t="shared" si="26"/>
        <v/>
      </c>
      <c r="I198" s="4" t="e">
        <f t="shared" si="24"/>
        <v>#VALUE!</v>
      </c>
      <c r="J198" s="4" t="str">
        <f t="shared" si="24"/>
        <v/>
      </c>
      <c r="M198" t="str">
        <f t="shared" si="27"/>
        <v/>
      </c>
      <c r="N198" t="e">
        <f t="shared" si="28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7:17" ht="18" customHeight="1" x14ac:dyDescent="0.25">
      <c r="G199" s="4" t="e">
        <f t="shared" si="25"/>
        <v>#VALUE!</v>
      </c>
      <c r="H199" s="4" t="str">
        <f t="shared" si="26"/>
        <v/>
      </c>
      <c r="I199" s="4" t="e">
        <f t="shared" si="24"/>
        <v>#VALUE!</v>
      </c>
      <c r="J199" s="4" t="str">
        <f t="shared" si="24"/>
        <v/>
      </c>
      <c r="M199" t="str">
        <f t="shared" si="27"/>
        <v/>
      </c>
      <c r="N199" t="e">
        <f t="shared" si="28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7:17" ht="18" customHeight="1" x14ac:dyDescent="0.25">
      <c r="G200" s="4" t="e">
        <f t="shared" si="25"/>
        <v>#VALUE!</v>
      </c>
      <c r="H200" s="4" t="str">
        <f t="shared" si="26"/>
        <v/>
      </c>
      <c r="I200" s="4" t="e">
        <f t="shared" si="24"/>
        <v>#VALUE!</v>
      </c>
      <c r="J200" s="4" t="str">
        <f t="shared" si="24"/>
        <v/>
      </c>
      <c r="M200" t="str">
        <f t="shared" si="27"/>
        <v/>
      </c>
      <c r="N200" t="e">
        <f t="shared" si="28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7:17" ht="18" customHeight="1" x14ac:dyDescent="0.25">
      <c r="G201" s="4" t="e">
        <f t="shared" si="25"/>
        <v>#VALUE!</v>
      </c>
      <c r="H201" s="4" t="str">
        <f t="shared" si="26"/>
        <v/>
      </c>
      <c r="I201" s="4" t="e">
        <f t="shared" si="24"/>
        <v>#VALUE!</v>
      </c>
      <c r="J201" s="4" t="str">
        <f t="shared" si="24"/>
        <v/>
      </c>
      <c r="M201" t="str">
        <f t="shared" si="27"/>
        <v/>
      </c>
      <c r="N201" t="e">
        <f t="shared" si="28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7:17" ht="18" customHeight="1" x14ac:dyDescent="0.25">
      <c r="G202" s="4" t="e">
        <f t="shared" si="25"/>
        <v>#VALUE!</v>
      </c>
      <c r="H202" s="4" t="str">
        <f t="shared" si="26"/>
        <v/>
      </c>
      <c r="I202" s="4" t="e">
        <f t="shared" si="24"/>
        <v>#VALUE!</v>
      </c>
      <c r="J202" s="4" t="str">
        <f t="shared" si="24"/>
        <v/>
      </c>
      <c r="M202" t="str">
        <f t="shared" si="27"/>
        <v/>
      </c>
      <c r="N202" t="e">
        <f t="shared" si="28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7:17" ht="18" customHeight="1" x14ac:dyDescent="0.25">
      <c r="G203" s="4" t="e">
        <f t="shared" si="25"/>
        <v>#VALUE!</v>
      </c>
      <c r="H203" s="4" t="str">
        <f t="shared" si="26"/>
        <v/>
      </c>
      <c r="I203" s="4" t="e">
        <f t="shared" si="24"/>
        <v>#VALUE!</v>
      </c>
      <c r="J203" s="4" t="str">
        <f t="shared" si="24"/>
        <v/>
      </c>
      <c r="M203" t="str">
        <f t="shared" si="27"/>
        <v/>
      </c>
      <c r="N203" t="e">
        <f t="shared" si="28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7:17" ht="18" customHeight="1" x14ac:dyDescent="0.25"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7:17" ht="18" customHeight="1" x14ac:dyDescent="0.25"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7:17" ht="18" customHeight="1" x14ac:dyDescent="0.25"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7:17" ht="18" customHeight="1" x14ac:dyDescent="0.25"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7:17" ht="18" customHeight="1" x14ac:dyDescent="0.25"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7:17" ht="18" customHeight="1" x14ac:dyDescent="0.25"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7:17" ht="18" customHeight="1" x14ac:dyDescent="0.25"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7:17" ht="18" customHeight="1" x14ac:dyDescent="0.25"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7:17" ht="18" customHeight="1" x14ac:dyDescent="0.25"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7:17" ht="18" customHeight="1" x14ac:dyDescent="0.25"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7:17" ht="18" customHeight="1" x14ac:dyDescent="0.25"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7:17" ht="18" customHeight="1" x14ac:dyDescent="0.25"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7:17" ht="18" customHeight="1" x14ac:dyDescent="0.25"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7:17" ht="18" customHeight="1" x14ac:dyDescent="0.25"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7:17" ht="18" customHeight="1" x14ac:dyDescent="0.25"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7:17" ht="18" customHeight="1" x14ac:dyDescent="0.25"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7:17" ht="18" customHeight="1" x14ac:dyDescent="0.25"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7:17" ht="18" customHeight="1" x14ac:dyDescent="0.25"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7:17" ht="18" customHeight="1" x14ac:dyDescent="0.25"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7:17" ht="18" customHeight="1" x14ac:dyDescent="0.25"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7:17" ht="18" customHeight="1" x14ac:dyDescent="0.25"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7:17" ht="18" customHeight="1" x14ac:dyDescent="0.25"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7:17" ht="18" customHeight="1" x14ac:dyDescent="0.25"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7:17" ht="18" customHeight="1" x14ac:dyDescent="0.25"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7:17" ht="18" customHeight="1" x14ac:dyDescent="0.25"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7:17" ht="18" customHeight="1" x14ac:dyDescent="0.25"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7:17" ht="18" customHeight="1" x14ac:dyDescent="0.25"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7:17" ht="18" customHeight="1" x14ac:dyDescent="0.25"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7:17" ht="18" customHeight="1" x14ac:dyDescent="0.25"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7:17" ht="18" customHeight="1" x14ac:dyDescent="0.25"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7:17" ht="18" customHeight="1" x14ac:dyDescent="0.25"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7:17" ht="18" customHeight="1" x14ac:dyDescent="0.25"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7:17" ht="18" customHeight="1" x14ac:dyDescent="0.25"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7:17" ht="18" customHeight="1" x14ac:dyDescent="0.25"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7:17" ht="18" customHeight="1" x14ac:dyDescent="0.25"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7:17" ht="18" customHeight="1" x14ac:dyDescent="0.25"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7:17" ht="18" customHeight="1" x14ac:dyDescent="0.25"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7:17" ht="18" customHeight="1" x14ac:dyDescent="0.25"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7:17" ht="18" customHeight="1" x14ac:dyDescent="0.25"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7:17" ht="18" customHeight="1" x14ac:dyDescent="0.25"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7:17" ht="18" customHeight="1" x14ac:dyDescent="0.25"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7:17" ht="18" customHeight="1" x14ac:dyDescent="0.25"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7:17" ht="18" customHeight="1" x14ac:dyDescent="0.25"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7:17" ht="18" customHeight="1" x14ac:dyDescent="0.25"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7:17" ht="18" customHeight="1" x14ac:dyDescent="0.25"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7:17" ht="18" customHeight="1" x14ac:dyDescent="0.25"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7:17" ht="18" customHeight="1" x14ac:dyDescent="0.25"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7:17" ht="18" customHeight="1" x14ac:dyDescent="0.25"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7:17" ht="18" customHeight="1" x14ac:dyDescent="0.25"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7:17" ht="18" customHeight="1" x14ac:dyDescent="0.25"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7:17" ht="18" customHeight="1" x14ac:dyDescent="0.25"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7:17" ht="18" customHeight="1" x14ac:dyDescent="0.25"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7:17" ht="18" customHeight="1" x14ac:dyDescent="0.25"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7:17" ht="18" customHeight="1" x14ac:dyDescent="0.25"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7:17" ht="18" customHeight="1" x14ac:dyDescent="0.25"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7:17" ht="18" customHeight="1" x14ac:dyDescent="0.25"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LEFT(B259,LEN(B259)-9)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7:17" ht="18" customHeight="1" x14ac:dyDescent="0.25"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7:17" ht="18" customHeight="1" x14ac:dyDescent="0.25"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7:17" ht="18" customHeight="1" x14ac:dyDescent="0.25"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7:17" ht="18" customHeight="1" x14ac:dyDescent="0.25"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7:17" ht="18" customHeight="1" x14ac:dyDescent="0.25"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7:17" ht="18" customHeight="1" x14ac:dyDescent="0.25"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7:17" ht="18" customHeight="1" x14ac:dyDescent="0.25"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7:17" ht="18" customHeight="1" x14ac:dyDescent="0.25"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7:17" ht="18" customHeight="1" x14ac:dyDescent="0.25"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7:17" ht="18" customHeight="1" x14ac:dyDescent="0.25"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7:17" ht="18" customHeight="1" x14ac:dyDescent="0.25"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7:17" ht="18" customHeight="1" x14ac:dyDescent="0.25"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7:17" ht="18" customHeight="1" x14ac:dyDescent="0.25"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7:17" ht="18" customHeight="1" x14ac:dyDescent="0.25"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7:17" ht="18" customHeight="1" x14ac:dyDescent="0.25"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7:17" ht="18" customHeight="1" x14ac:dyDescent="0.25"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7:17" ht="18" customHeight="1" x14ac:dyDescent="0.25"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7:17" ht="18" customHeight="1" x14ac:dyDescent="0.25"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7:17" ht="18" customHeight="1" x14ac:dyDescent="0.25"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7:17" ht="18" customHeight="1" x14ac:dyDescent="0.25"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7:17" ht="18" customHeight="1" x14ac:dyDescent="0.25"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7:17" ht="18" customHeight="1" x14ac:dyDescent="0.25"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7:17" ht="18" customHeight="1" x14ac:dyDescent="0.25"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7:17" ht="18" customHeight="1" x14ac:dyDescent="0.25"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7:17" ht="18" customHeight="1" x14ac:dyDescent="0.25"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7:17" ht="18" customHeight="1" x14ac:dyDescent="0.25"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7:17" ht="18" customHeight="1" x14ac:dyDescent="0.25"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7:17" ht="18" customHeight="1" x14ac:dyDescent="0.25"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7:17" ht="18" customHeight="1" x14ac:dyDescent="0.25"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7:17" ht="18" customHeight="1" x14ac:dyDescent="0.25"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7:17" ht="18" customHeight="1" x14ac:dyDescent="0.25"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7:17" ht="18" customHeight="1" x14ac:dyDescent="0.25"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7:17" ht="18" customHeight="1" x14ac:dyDescent="0.25"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7:17" ht="18" customHeight="1" x14ac:dyDescent="0.25"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7:17" ht="18" customHeight="1" x14ac:dyDescent="0.25"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7:17" ht="18" customHeight="1" x14ac:dyDescent="0.25"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7:17" ht="18" customHeight="1" x14ac:dyDescent="0.25"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7:17" ht="18" customHeight="1" x14ac:dyDescent="0.25"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7:17" ht="18" customHeight="1" x14ac:dyDescent="0.25"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7:17" ht="18" customHeight="1" x14ac:dyDescent="0.25"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7:17" ht="18" customHeight="1" x14ac:dyDescent="0.25"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7:17" ht="18" customHeight="1" x14ac:dyDescent="0.25"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7:17" ht="18" customHeight="1" x14ac:dyDescent="0.25"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7:17" ht="18" customHeight="1" x14ac:dyDescent="0.25"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7:17" ht="18" customHeight="1" x14ac:dyDescent="0.25"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7:17" ht="18" customHeight="1" x14ac:dyDescent="0.25"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7:17" ht="18" customHeight="1" x14ac:dyDescent="0.25"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7:17" ht="18" customHeight="1" x14ac:dyDescent="0.25"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7:17" ht="18" customHeight="1" x14ac:dyDescent="0.25"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7:17" ht="18" customHeight="1" x14ac:dyDescent="0.25"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7:17" ht="18" customHeight="1" x14ac:dyDescent="0.25"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7:17" ht="18" customHeight="1" x14ac:dyDescent="0.25"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7:17" ht="18" customHeight="1" x14ac:dyDescent="0.25"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7:17" ht="18" customHeight="1" x14ac:dyDescent="0.25"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7:17" ht="18" customHeight="1" x14ac:dyDescent="0.25"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7:17" ht="18" customHeight="1" x14ac:dyDescent="0.25"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7:17" ht="18" customHeight="1" x14ac:dyDescent="0.25"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7:17" ht="18" customHeight="1" x14ac:dyDescent="0.25"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7:17" ht="18" customHeight="1" x14ac:dyDescent="0.25"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7:17" ht="18" customHeight="1" x14ac:dyDescent="0.25"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7:17" ht="18" customHeight="1" x14ac:dyDescent="0.25"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7:17" ht="18" customHeight="1" x14ac:dyDescent="0.25"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7:17" ht="18" customHeight="1" x14ac:dyDescent="0.25"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7:17" ht="18" customHeight="1" x14ac:dyDescent="0.25">
      <c r="G323" s="5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LEFT(B323,LEN(B323)-9)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7:17" ht="18" customHeight="1" x14ac:dyDescent="0.25"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7:17" ht="18" customHeight="1" x14ac:dyDescent="0.25"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7:17" ht="18" customHeight="1" x14ac:dyDescent="0.25"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7:17" ht="18" customHeight="1" x14ac:dyDescent="0.25"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7:17" ht="18" customHeight="1" x14ac:dyDescent="0.25"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7:17" ht="18" customHeight="1" x14ac:dyDescent="0.25"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7:17" ht="18" customHeight="1" x14ac:dyDescent="0.25"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7:17" ht="18" customHeight="1" x14ac:dyDescent="0.25"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7:17" ht="18" customHeight="1" x14ac:dyDescent="0.25"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7:17" ht="18" customHeight="1" x14ac:dyDescent="0.25"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7:17" ht="18" customHeight="1" x14ac:dyDescent="0.25"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7:17" ht="18" customHeight="1" x14ac:dyDescent="0.25"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7:17" ht="18" customHeight="1" x14ac:dyDescent="0.25"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7:17" ht="18" customHeight="1" x14ac:dyDescent="0.25"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7:17" ht="18" customHeight="1" x14ac:dyDescent="0.25"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7:17" ht="18" customHeight="1" x14ac:dyDescent="0.25"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7:17" ht="18" customHeight="1" x14ac:dyDescent="0.25"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7:17" ht="18" customHeight="1" x14ac:dyDescent="0.25"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7:17" ht="18" customHeight="1" x14ac:dyDescent="0.25"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7:17" ht="18" customHeight="1" x14ac:dyDescent="0.25"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7:17" ht="18" customHeight="1" x14ac:dyDescent="0.25"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7:17" ht="18" customHeight="1" x14ac:dyDescent="0.25"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7:17" ht="18" customHeight="1" x14ac:dyDescent="0.25"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7:17" ht="18" customHeight="1" x14ac:dyDescent="0.25"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7:17" ht="18" customHeight="1" x14ac:dyDescent="0.25"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7:17" ht="18" customHeight="1" x14ac:dyDescent="0.25"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7:17" ht="18" customHeight="1" x14ac:dyDescent="0.25"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7:17" ht="18" customHeight="1" x14ac:dyDescent="0.25"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7:17" ht="18" customHeight="1" x14ac:dyDescent="0.25"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7:17" ht="18" customHeight="1" x14ac:dyDescent="0.25"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7:17" ht="18" customHeight="1" x14ac:dyDescent="0.25"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7:17" ht="18" customHeight="1" x14ac:dyDescent="0.25"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7:17" ht="18" customHeight="1" x14ac:dyDescent="0.25"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7:17" ht="18" customHeight="1" x14ac:dyDescent="0.25"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7:17" ht="18" customHeight="1" x14ac:dyDescent="0.25"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7:17" ht="18" customHeight="1" x14ac:dyDescent="0.25"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7:17" ht="18" customHeight="1" x14ac:dyDescent="0.25"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7:17" ht="18" customHeight="1" x14ac:dyDescent="0.25"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7:17" ht="18" customHeight="1" x14ac:dyDescent="0.25"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7:17" ht="18" customHeight="1" x14ac:dyDescent="0.25"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7:17" ht="18" customHeight="1" x14ac:dyDescent="0.25"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7:17" ht="18" customHeight="1" x14ac:dyDescent="0.25"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7:17" ht="18" customHeight="1" x14ac:dyDescent="0.25"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7:17" ht="18" customHeight="1" x14ac:dyDescent="0.25"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7:17" ht="18" customHeight="1" x14ac:dyDescent="0.25"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7:17" ht="18" customHeight="1" x14ac:dyDescent="0.25"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7:17" ht="18" customHeight="1" x14ac:dyDescent="0.25"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7:17" ht="18" customHeight="1" x14ac:dyDescent="0.25"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7:17" ht="18" customHeight="1" x14ac:dyDescent="0.25"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7:17" ht="18" customHeight="1" x14ac:dyDescent="0.25"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7:17" ht="18" customHeight="1" x14ac:dyDescent="0.25"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7:17" ht="18" customHeight="1" x14ac:dyDescent="0.25"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7:17" ht="18" customHeight="1" x14ac:dyDescent="0.25"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7:17" ht="18" customHeight="1" x14ac:dyDescent="0.25"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7:17" ht="18" customHeight="1" x14ac:dyDescent="0.25"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7:17" ht="18" customHeight="1" x14ac:dyDescent="0.25"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7:17" ht="18" customHeight="1" x14ac:dyDescent="0.25"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7:17" ht="18" customHeight="1" x14ac:dyDescent="0.25"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7:17" ht="18" customHeight="1" x14ac:dyDescent="0.25"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7:17" ht="18" customHeight="1" x14ac:dyDescent="0.25"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7:17" ht="18" customHeight="1" x14ac:dyDescent="0.25"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7:17" ht="18" customHeight="1" x14ac:dyDescent="0.25"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7:17" ht="18" customHeight="1" x14ac:dyDescent="0.25"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7:17" ht="18" customHeight="1" x14ac:dyDescent="0.25"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LEFT(B387,LEN(B387)-9)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7:17" ht="18" customHeight="1" x14ac:dyDescent="0.25"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7:17" ht="18" customHeight="1" x14ac:dyDescent="0.25"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7:17" ht="18" customHeight="1" x14ac:dyDescent="0.25"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7:17" ht="18" customHeight="1" x14ac:dyDescent="0.25"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7:17" ht="18" customHeight="1" x14ac:dyDescent="0.25"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7:17" ht="18" customHeight="1" x14ac:dyDescent="0.25"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7:17" ht="18" customHeight="1" x14ac:dyDescent="0.25"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7:17" ht="18" customHeight="1" x14ac:dyDescent="0.25"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7:17" ht="18" customHeight="1" x14ac:dyDescent="0.25"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7:17" ht="18" customHeight="1" x14ac:dyDescent="0.25"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7:17" ht="18" customHeight="1" x14ac:dyDescent="0.25"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7:17" ht="18" customHeight="1" x14ac:dyDescent="0.25"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7:17" ht="18" customHeight="1" x14ac:dyDescent="0.25"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7:17" ht="18" customHeight="1" x14ac:dyDescent="0.25"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7:17" ht="18" customHeight="1" x14ac:dyDescent="0.25"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7:17" ht="18" customHeight="1" x14ac:dyDescent="0.25"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7:17" ht="18" customHeight="1" x14ac:dyDescent="0.25"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7:17" ht="18" customHeight="1" x14ac:dyDescent="0.25"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7:17" ht="18" customHeight="1" x14ac:dyDescent="0.25"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7:17" ht="18" customHeight="1" x14ac:dyDescent="0.25"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7:17" ht="18" customHeight="1" x14ac:dyDescent="0.25"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7:17" ht="18" customHeight="1" x14ac:dyDescent="0.25"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7:17" ht="18" customHeight="1" x14ac:dyDescent="0.25"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7:17" ht="18" customHeight="1" x14ac:dyDescent="0.25"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7:17" ht="18" customHeight="1" x14ac:dyDescent="0.25"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7:17" ht="18" customHeight="1" x14ac:dyDescent="0.25"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7:17" ht="18" customHeight="1" x14ac:dyDescent="0.25"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7:17" ht="18" customHeight="1" x14ac:dyDescent="0.25"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7:17" ht="18" customHeight="1" x14ac:dyDescent="0.25"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7:17" ht="18" customHeight="1" x14ac:dyDescent="0.25"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7:17" ht="18" customHeight="1" x14ac:dyDescent="0.25"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7:17" ht="18" customHeight="1" x14ac:dyDescent="0.25"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7:17" ht="18" customHeight="1" x14ac:dyDescent="0.25"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7:17" ht="18" customHeight="1" x14ac:dyDescent="0.25"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7:17" ht="18" customHeight="1" x14ac:dyDescent="0.25"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7:17" ht="18" customHeight="1" x14ac:dyDescent="0.25"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7:17" ht="18" customHeight="1" x14ac:dyDescent="0.25"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7:17" ht="18" customHeight="1" x14ac:dyDescent="0.25"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7:17" ht="18" customHeight="1" x14ac:dyDescent="0.25"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7:17" ht="18" customHeight="1" x14ac:dyDescent="0.25"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7:17" ht="18" customHeight="1" x14ac:dyDescent="0.25"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7:17" ht="18" customHeight="1" x14ac:dyDescent="0.25"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7:17" ht="18" customHeight="1" x14ac:dyDescent="0.25"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7:17" ht="18" customHeight="1" x14ac:dyDescent="0.25"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7:17" ht="18" customHeight="1" x14ac:dyDescent="0.25"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7:17" ht="18" customHeight="1" x14ac:dyDescent="0.25"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7:17" ht="18" customHeight="1" x14ac:dyDescent="0.25"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7:17" ht="18" customHeight="1" x14ac:dyDescent="0.25"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7:17" ht="18" customHeight="1" x14ac:dyDescent="0.25"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7:17" ht="18" customHeight="1" x14ac:dyDescent="0.25"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7:17" ht="18" customHeight="1" x14ac:dyDescent="0.25"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7:17" ht="18" customHeight="1" x14ac:dyDescent="0.25"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7:17" ht="18" customHeight="1" x14ac:dyDescent="0.25"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7:17" ht="18" customHeight="1" x14ac:dyDescent="0.25"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7:17" ht="18" customHeight="1" x14ac:dyDescent="0.25"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7:17" ht="18" customHeight="1" x14ac:dyDescent="0.25"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7:17" ht="18" customHeight="1" x14ac:dyDescent="0.25"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7:17" ht="18" customHeight="1" x14ac:dyDescent="0.25"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7:17" ht="18" customHeight="1" x14ac:dyDescent="0.25"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7:17" ht="18" customHeight="1" x14ac:dyDescent="0.25"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7:17" ht="18" customHeight="1" x14ac:dyDescent="0.25"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7:17" ht="18" customHeight="1" x14ac:dyDescent="0.25"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7:17" ht="18" customHeight="1" x14ac:dyDescent="0.25"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7:17" ht="18" customHeight="1" x14ac:dyDescent="0.25"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LEFT(B451,LEN(B451)-9)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7:17" ht="18" customHeight="1" x14ac:dyDescent="0.25"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7:17" ht="18" customHeight="1" x14ac:dyDescent="0.25"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7:17" ht="18" customHeight="1" x14ac:dyDescent="0.25"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7:17" ht="18" customHeight="1" x14ac:dyDescent="0.25"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7:17" ht="18" customHeight="1" x14ac:dyDescent="0.25"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7:17" ht="18" customHeight="1" x14ac:dyDescent="0.25"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7:17" ht="18" customHeight="1" x14ac:dyDescent="0.25"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7:17" ht="18" customHeight="1" x14ac:dyDescent="0.25"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7:17" ht="18" customHeight="1" x14ac:dyDescent="0.25"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7:17" ht="18" customHeight="1" x14ac:dyDescent="0.25"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7:17" ht="18" customHeight="1" x14ac:dyDescent="0.25"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7:17" ht="18" customHeight="1" x14ac:dyDescent="0.25"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7:17" ht="18" customHeight="1" x14ac:dyDescent="0.25"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7:17" ht="18" customHeight="1" x14ac:dyDescent="0.25"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7:17" ht="18" customHeight="1" x14ac:dyDescent="0.25"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7:17" ht="18" customHeight="1" x14ac:dyDescent="0.25"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7:17" ht="18" customHeight="1" x14ac:dyDescent="0.25"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7:17" ht="18" customHeight="1" x14ac:dyDescent="0.25"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7:17" ht="18" customHeight="1" x14ac:dyDescent="0.25"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7:17" ht="18" customHeight="1" x14ac:dyDescent="0.25"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7:17" ht="18" customHeight="1" x14ac:dyDescent="0.25"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7:17" ht="18" customHeight="1" x14ac:dyDescent="0.25"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7:17" ht="18" customHeight="1" x14ac:dyDescent="0.25"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7:17" ht="18" customHeight="1" x14ac:dyDescent="0.25"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7:17" ht="18" customHeight="1" x14ac:dyDescent="0.25"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7:17" ht="18" customHeight="1" x14ac:dyDescent="0.25"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7:17" ht="18" customHeight="1" x14ac:dyDescent="0.25"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7:17" ht="18" customHeight="1" x14ac:dyDescent="0.25"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7:17" ht="18" customHeight="1" x14ac:dyDescent="0.25"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7:17" ht="18" customHeight="1" x14ac:dyDescent="0.25"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7:17" ht="18" customHeight="1" x14ac:dyDescent="0.25"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7:17" ht="18" customHeight="1" x14ac:dyDescent="0.25"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7:17" ht="18" customHeight="1" x14ac:dyDescent="0.25"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7:17" ht="18" customHeight="1" x14ac:dyDescent="0.25"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7:17" ht="18" customHeight="1" x14ac:dyDescent="0.25"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7:17" ht="18" customHeight="1" x14ac:dyDescent="0.25"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7:17" ht="18" customHeight="1" x14ac:dyDescent="0.25"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7:17" ht="18" customHeight="1" x14ac:dyDescent="0.25"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7:17" ht="18" customHeight="1" x14ac:dyDescent="0.25"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7:17" ht="18" customHeight="1" x14ac:dyDescent="0.25"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7:17" ht="18" customHeight="1" x14ac:dyDescent="0.25"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7:17" ht="18" customHeight="1" x14ac:dyDescent="0.25"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7:17" ht="18" customHeight="1" x14ac:dyDescent="0.25"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7:17" ht="18" customHeight="1" x14ac:dyDescent="0.25"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7:17" ht="18" customHeight="1" x14ac:dyDescent="0.25"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7:17" ht="18" customHeight="1" x14ac:dyDescent="0.25"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7:17" ht="18" customHeight="1" x14ac:dyDescent="0.25"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7:17" ht="18" customHeight="1" x14ac:dyDescent="0.25"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7:17" ht="18" customHeight="1" x14ac:dyDescent="0.25"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7:17" ht="18" customHeight="1" x14ac:dyDescent="0.25"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7:17" ht="18" customHeight="1" x14ac:dyDescent="0.25"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7:17" ht="18" customHeight="1" x14ac:dyDescent="0.25"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7:17" ht="18" customHeight="1" x14ac:dyDescent="0.25"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7:17" ht="18" customHeight="1" x14ac:dyDescent="0.25"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7:17" ht="18" customHeight="1" x14ac:dyDescent="0.25"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7:17" ht="18" customHeight="1" x14ac:dyDescent="0.25"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7:17" ht="18" customHeight="1" x14ac:dyDescent="0.25"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7:17" ht="18" customHeight="1" x14ac:dyDescent="0.25"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7:17" ht="18" customHeight="1" x14ac:dyDescent="0.25"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7:17" ht="18" customHeight="1" x14ac:dyDescent="0.25"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7:17" ht="18" customHeight="1" x14ac:dyDescent="0.25"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7:17" ht="18" customHeight="1" x14ac:dyDescent="0.25"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7:17" ht="18" customHeight="1" x14ac:dyDescent="0.25"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7:17" ht="18" customHeight="1" x14ac:dyDescent="0.25"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LEFT(B515,LEN(B515)-9)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7:17" ht="18" customHeight="1" x14ac:dyDescent="0.25"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7:17" ht="18" customHeight="1" x14ac:dyDescent="0.25"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7:17" ht="18" customHeight="1" x14ac:dyDescent="0.25"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7:17" ht="18" customHeight="1" x14ac:dyDescent="0.25"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7:17" ht="18" customHeight="1" x14ac:dyDescent="0.25"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7:17" ht="18" customHeight="1" x14ac:dyDescent="0.25"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7:17" ht="18" customHeight="1" x14ac:dyDescent="0.25"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7:17" ht="18" customHeight="1" x14ac:dyDescent="0.25"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7:17" ht="18" customHeight="1" x14ac:dyDescent="0.25"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7:17" ht="18" customHeight="1" x14ac:dyDescent="0.25"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7:17" ht="18" customHeight="1" x14ac:dyDescent="0.25"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7:17" ht="18" customHeight="1" x14ac:dyDescent="0.25"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7:17" ht="18" customHeight="1" x14ac:dyDescent="0.25"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7:17" ht="18" customHeight="1" x14ac:dyDescent="0.25"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7:17" ht="18" customHeight="1" x14ac:dyDescent="0.25"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7:17" ht="18" customHeight="1" x14ac:dyDescent="0.25"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7:17" ht="18" customHeight="1" x14ac:dyDescent="0.25"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7:17" ht="18" customHeight="1" x14ac:dyDescent="0.25"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7:17" ht="18" customHeight="1" x14ac:dyDescent="0.25"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7:17" ht="18" customHeight="1" x14ac:dyDescent="0.25"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7:17" ht="18" customHeight="1" x14ac:dyDescent="0.25"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7:17" ht="18" customHeight="1" x14ac:dyDescent="0.25"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7:17" ht="18" customHeight="1" x14ac:dyDescent="0.25"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7:17" ht="18" customHeight="1" x14ac:dyDescent="0.25"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7:17" ht="18" customHeight="1" x14ac:dyDescent="0.25"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7:17" ht="18" customHeight="1" x14ac:dyDescent="0.25"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7:17" ht="18" customHeight="1" x14ac:dyDescent="0.25"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7:17" ht="18" customHeight="1" x14ac:dyDescent="0.25"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7:17" ht="18" customHeight="1" x14ac:dyDescent="0.25"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7:17" ht="18" customHeight="1" x14ac:dyDescent="0.25"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7:17" ht="18" customHeight="1" x14ac:dyDescent="0.25"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7:17" ht="18" customHeight="1" x14ac:dyDescent="0.25"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7:17" ht="18" customHeight="1" x14ac:dyDescent="0.25"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7:17" ht="18" customHeight="1" x14ac:dyDescent="0.25"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7:17" ht="18" customHeight="1" x14ac:dyDescent="0.25"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7:17" ht="18" customHeight="1" x14ac:dyDescent="0.25"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7:17" ht="18" customHeight="1" x14ac:dyDescent="0.25"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7:17" ht="18" customHeight="1" x14ac:dyDescent="0.25"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7:17" ht="18" customHeight="1" x14ac:dyDescent="0.25"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7:17" ht="18" customHeight="1" x14ac:dyDescent="0.25"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7:17" ht="18" customHeight="1" x14ac:dyDescent="0.25"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7:17" ht="18" customHeight="1" x14ac:dyDescent="0.25"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7:17" ht="18" customHeight="1" x14ac:dyDescent="0.25"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7:17" ht="18" customHeight="1" x14ac:dyDescent="0.25"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7:17" ht="18" customHeight="1" x14ac:dyDescent="0.25"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7:17" ht="18" customHeight="1" x14ac:dyDescent="0.25"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7:17" ht="18" customHeight="1" x14ac:dyDescent="0.25"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7:17" ht="18" customHeight="1" x14ac:dyDescent="0.25"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7:17" ht="18" customHeight="1" x14ac:dyDescent="0.25"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7:17" ht="18" customHeight="1" x14ac:dyDescent="0.25"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7:17" ht="18" customHeight="1" x14ac:dyDescent="0.25"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7:17" ht="18" customHeight="1" x14ac:dyDescent="0.25"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7:17" ht="18" customHeight="1" x14ac:dyDescent="0.25"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7:17" ht="18" customHeight="1" x14ac:dyDescent="0.25"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7:17" ht="18" customHeight="1" x14ac:dyDescent="0.25"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7:17" ht="18" customHeight="1" x14ac:dyDescent="0.25"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7:17" ht="18" customHeight="1" x14ac:dyDescent="0.25"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7:17" ht="18" customHeight="1" x14ac:dyDescent="0.25"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7:17" ht="18" customHeight="1" x14ac:dyDescent="0.25"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7:17" ht="18" customHeight="1" x14ac:dyDescent="0.25"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7:17" ht="18" customHeight="1" x14ac:dyDescent="0.25"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7:17" ht="18" customHeight="1" x14ac:dyDescent="0.25"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7:17" ht="18" customHeight="1" x14ac:dyDescent="0.25"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7:17" ht="18" customHeight="1" x14ac:dyDescent="0.25"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LEFT(B579,LEN(B579)-9)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7:17" ht="18" customHeight="1" x14ac:dyDescent="0.25"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7:17" ht="18" customHeight="1" x14ac:dyDescent="0.25"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7:17" ht="18" customHeight="1" x14ac:dyDescent="0.25"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7:17" ht="18" customHeight="1" x14ac:dyDescent="0.25"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7:17" ht="18" customHeight="1" x14ac:dyDescent="0.25"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7:17" ht="18" customHeight="1" x14ac:dyDescent="0.25"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7:17" ht="18" customHeight="1" x14ac:dyDescent="0.25"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7:17" ht="18" customHeight="1" x14ac:dyDescent="0.25"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7:17" ht="18" customHeight="1" x14ac:dyDescent="0.25"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7:17" ht="18" customHeight="1" x14ac:dyDescent="0.25"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7:17" ht="18" customHeight="1" x14ac:dyDescent="0.25"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7:17" ht="18" customHeight="1" x14ac:dyDescent="0.25"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7:17" ht="18" customHeight="1" x14ac:dyDescent="0.25"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7:17" ht="18" customHeight="1" x14ac:dyDescent="0.25"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7:17" ht="18" customHeight="1" x14ac:dyDescent="0.25"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7:17" ht="18" customHeight="1" x14ac:dyDescent="0.25"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7:17" ht="18" customHeight="1" x14ac:dyDescent="0.25"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7:17" ht="18" customHeight="1" x14ac:dyDescent="0.25"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7:17" ht="18" customHeight="1" x14ac:dyDescent="0.25"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7:17" ht="18" customHeight="1" x14ac:dyDescent="0.25"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7:17" ht="18" customHeight="1" x14ac:dyDescent="0.25"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7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7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7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7:17" ht="18" customHeight="1" x14ac:dyDescent="0.25"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7:17" ht="18" customHeight="1" x14ac:dyDescent="0.25"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7:17" ht="18" customHeight="1" x14ac:dyDescent="0.25"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7:17" ht="18" customHeight="1" x14ac:dyDescent="0.25"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7:17" ht="18" customHeight="1" x14ac:dyDescent="0.25"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7:17" ht="18" customHeight="1" x14ac:dyDescent="0.25"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7:17" ht="18" customHeight="1" x14ac:dyDescent="0.25"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7:17" ht="18" customHeight="1" x14ac:dyDescent="0.25"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7:17" ht="18" customHeight="1" x14ac:dyDescent="0.25"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7:17" ht="18" customHeight="1" x14ac:dyDescent="0.25"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7:17" ht="18" customHeight="1" x14ac:dyDescent="0.25"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7:17" ht="18" customHeight="1" x14ac:dyDescent="0.25"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7:17" ht="18" customHeight="1" x14ac:dyDescent="0.25"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7:17" ht="18" customHeight="1" x14ac:dyDescent="0.25"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7:17" ht="18" customHeight="1" x14ac:dyDescent="0.25"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7:17" ht="18" customHeight="1" x14ac:dyDescent="0.25"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7:17" ht="18" customHeight="1" x14ac:dyDescent="0.25"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7:17" ht="18" customHeight="1" x14ac:dyDescent="0.25"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7:17" ht="18" customHeight="1" x14ac:dyDescent="0.25"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7:17" ht="18" customHeight="1" x14ac:dyDescent="0.25"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7:17" ht="18" customHeight="1" x14ac:dyDescent="0.25"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7:17" ht="18" customHeight="1" x14ac:dyDescent="0.25"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7:17" ht="18" customHeight="1" x14ac:dyDescent="0.25"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7:17" ht="18" customHeight="1" x14ac:dyDescent="0.25"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7:17" ht="18" customHeight="1" x14ac:dyDescent="0.25"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7:17" ht="18" customHeight="1" x14ac:dyDescent="0.25"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7:17" ht="18" customHeight="1" x14ac:dyDescent="0.25"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7:17" ht="18" customHeight="1" x14ac:dyDescent="0.25"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7:17" ht="18" customHeight="1" x14ac:dyDescent="0.25"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7:17" ht="18" customHeight="1" x14ac:dyDescent="0.25"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7:17" ht="18" customHeight="1" x14ac:dyDescent="0.25"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7:17" ht="18" customHeight="1" x14ac:dyDescent="0.25"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7:17" ht="18" customHeight="1" x14ac:dyDescent="0.25"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7:17" ht="18" customHeight="1" x14ac:dyDescent="0.25"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7:17" ht="18" customHeight="1" x14ac:dyDescent="0.25"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7:17" ht="18" customHeight="1" x14ac:dyDescent="0.25"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7:17" ht="18" customHeight="1" x14ac:dyDescent="0.25"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7:17" ht="18" customHeight="1" x14ac:dyDescent="0.25"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7:17" ht="18" customHeight="1" x14ac:dyDescent="0.25"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7:17" ht="18" customHeight="1" x14ac:dyDescent="0.25"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LEFT(B643,LEN(B643)-9)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7:17" ht="18" customHeight="1" x14ac:dyDescent="0.25"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7:17" ht="18" customHeight="1" x14ac:dyDescent="0.25"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E184"/>
  <sheetViews>
    <sheetView topLeftCell="A167" workbookViewId="0">
      <selection activeCell="C163" sqref="C163:E183"/>
    </sheetView>
  </sheetViews>
  <sheetFormatPr defaultRowHeight="18" customHeight="1" x14ac:dyDescent="0.25"/>
  <cols>
    <col min="1" max="1" width="9.140625" style="6"/>
    <col min="2" max="2" width="28.7109375" style="7" customWidth="1"/>
    <col min="3" max="3" width="9.140625" style="6"/>
    <col min="4" max="4" width="13.85546875" style="6" bestFit="1" customWidth="1"/>
    <col min="5" max="5" width="14.42578125" style="6" bestFit="1" customWidth="1"/>
    <col min="6" max="16384" width="9.140625" style="6"/>
  </cols>
  <sheetData>
    <row r="1" spans="1:5" ht="18" customHeight="1" x14ac:dyDescent="0.25">
      <c r="A1" s="6">
        <v>1</v>
      </c>
      <c r="B1" s="7" t="s">
        <v>470</v>
      </c>
      <c r="C1" s="8" t="s">
        <v>17</v>
      </c>
      <c r="D1" s="8" t="s">
        <v>471</v>
      </c>
      <c r="E1" s="8" t="s">
        <v>472</v>
      </c>
    </row>
    <row r="2" spans="1:5" ht="18" customHeight="1" x14ac:dyDescent="0.25">
      <c r="A2" s="6">
        <v>1</v>
      </c>
    </row>
    <row r="3" spans="1:5" ht="18" customHeight="1" x14ac:dyDescent="0.25">
      <c r="A3" s="6">
        <v>2</v>
      </c>
      <c r="B3" s="7" t="s">
        <v>473</v>
      </c>
      <c r="C3" s="8" t="s">
        <v>10</v>
      </c>
      <c r="D3" s="8" t="s">
        <v>474</v>
      </c>
      <c r="E3" s="8" t="s">
        <v>475</v>
      </c>
    </row>
    <row r="4" spans="1:5" ht="18" customHeight="1" x14ac:dyDescent="0.25">
      <c r="A4" s="6">
        <v>2</v>
      </c>
    </row>
    <row r="5" spans="1:5" ht="18" customHeight="1" x14ac:dyDescent="0.25">
      <c r="A5" s="6">
        <v>3</v>
      </c>
      <c r="B5" s="7" t="s">
        <v>473</v>
      </c>
      <c r="C5" s="8" t="s">
        <v>11</v>
      </c>
      <c r="D5" s="8" t="s">
        <v>476</v>
      </c>
      <c r="E5" s="8" t="s">
        <v>477</v>
      </c>
    </row>
    <row r="6" spans="1:5" ht="18" customHeight="1" x14ac:dyDescent="0.25">
      <c r="A6" s="6">
        <v>3</v>
      </c>
    </row>
    <row r="7" spans="1:5" ht="18" customHeight="1" x14ac:dyDescent="0.25">
      <c r="A7" s="6">
        <v>4</v>
      </c>
      <c r="B7" s="7" t="s">
        <v>473</v>
      </c>
      <c r="C7" s="8" t="s">
        <v>12</v>
      </c>
      <c r="D7" s="8" t="s">
        <v>478</v>
      </c>
      <c r="E7" s="8" t="s">
        <v>479</v>
      </c>
    </row>
    <row r="8" spans="1:5" ht="18" customHeight="1" x14ac:dyDescent="0.25">
      <c r="A8" s="6">
        <v>4</v>
      </c>
    </row>
    <row r="9" spans="1:5" ht="18" customHeight="1" x14ac:dyDescent="0.25">
      <c r="A9" s="6">
        <v>5</v>
      </c>
      <c r="B9" s="7" t="s">
        <v>473</v>
      </c>
      <c r="C9" s="8" t="s">
        <v>13</v>
      </c>
      <c r="D9" s="8" t="s">
        <v>480</v>
      </c>
      <c r="E9" s="8" t="s">
        <v>479</v>
      </c>
    </row>
    <row r="10" spans="1:5" ht="18" customHeight="1" x14ac:dyDescent="0.25">
      <c r="A10" s="6">
        <v>5</v>
      </c>
    </row>
    <row r="11" spans="1:5" ht="18" customHeight="1" x14ac:dyDescent="0.25">
      <c r="A11" s="6">
        <v>6</v>
      </c>
      <c r="B11" s="7" t="s">
        <v>473</v>
      </c>
      <c r="C11" s="8" t="s">
        <v>14</v>
      </c>
      <c r="D11" s="8" t="s">
        <v>481</v>
      </c>
      <c r="E11" s="8" t="s">
        <v>482</v>
      </c>
    </row>
    <row r="12" spans="1:5" ht="18" customHeight="1" x14ac:dyDescent="0.25">
      <c r="A12" s="6">
        <v>6</v>
      </c>
    </row>
    <row r="13" spans="1:5" ht="18" customHeight="1" x14ac:dyDescent="0.25">
      <c r="A13" s="6">
        <v>7</v>
      </c>
      <c r="B13" s="7" t="s">
        <v>473</v>
      </c>
      <c r="C13" s="8" t="s">
        <v>16</v>
      </c>
      <c r="D13" s="8" t="s">
        <v>483</v>
      </c>
      <c r="E13" s="8" t="s">
        <v>484</v>
      </c>
    </row>
    <row r="14" spans="1:5" ht="18" customHeight="1" x14ac:dyDescent="0.25">
      <c r="A14" s="6">
        <v>7</v>
      </c>
    </row>
    <row r="15" spans="1:5" ht="18" customHeight="1" x14ac:dyDescent="0.25">
      <c r="A15" s="6">
        <v>8</v>
      </c>
      <c r="B15" s="7" t="s">
        <v>485</v>
      </c>
      <c r="C15" s="8" t="s">
        <v>10</v>
      </c>
      <c r="D15" s="8" t="s">
        <v>483</v>
      </c>
      <c r="E15" s="8" t="s">
        <v>484</v>
      </c>
    </row>
    <row r="16" spans="1:5" ht="18" customHeight="1" x14ac:dyDescent="0.25">
      <c r="A16" s="6">
        <v>8</v>
      </c>
    </row>
    <row r="17" spans="1:5" ht="18" customHeight="1" x14ac:dyDescent="0.25">
      <c r="A17" s="6">
        <v>9</v>
      </c>
      <c r="B17" s="7" t="s">
        <v>485</v>
      </c>
      <c r="C17" s="8" t="s">
        <v>11</v>
      </c>
      <c r="D17" s="8" t="s">
        <v>486</v>
      </c>
      <c r="E17" s="8" t="s">
        <v>487</v>
      </c>
    </row>
    <row r="18" spans="1:5" ht="18" customHeight="1" x14ac:dyDescent="0.25">
      <c r="A18" s="6">
        <v>9</v>
      </c>
    </row>
    <row r="19" spans="1:5" ht="18" customHeight="1" x14ac:dyDescent="0.25">
      <c r="A19" s="6">
        <v>10</v>
      </c>
      <c r="B19" s="7" t="s">
        <v>485</v>
      </c>
      <c r="C19" s="8" t="s">
        <v>12</v>
      </c>
      <c r="D19" s="8" t="s">
        <v>488</v>
      </c>
      <c r="E19" s="8" t="s">
        <v>489</v>
      </c>
    </row>
    <row r="20" spans="1:5" ht="18" customHeight="1" x14ac:dyDescent="0.25">
      <c r="A20" s="6">
        <v>10</v>
      </c>
    </row>
    <row r="21" spans="1:5" ht="18" customHeight="1" x14ac:dyDescent="0.25">
      <c r="A21" s="6">
        <v>11</v>
      </c>
      <c r="B21" s="7" t="s">
        <v>485</v>
      </c>
      <c r="C21" s="8" t="s">
        <v>13</v>
      </c>
      <c r="D21" s="8" t="s">
        <v>490</v>
      </c>
      <c r="E21" s="8" t="s">
        <v>491</v>
      </c>
    </row>
    <row r="22" spans="1:5" ht="18" customHeight="1" x14ac:dyDescent="0.25">
      <c r="A22" s="6">
        <v>11</v>
      </c>
    </row>
    <row r="23" spans="1:5" ht="18" customHeight="1" x14ac:dyDescent="0.25">
      <c r="A23" s="6">
        <v>12</v>
      </c>
      <c r="B23" s="7" t="s">
        <v>485</v>
      </c>
      <c r="C23" s="8" t="s">
        <v>14</v>
      </c>
      <c r="D23" s="8" t="s">
        <v>492</v>
      </c>
      <c r="E23" s="8" t="s">
        <v>493</v>
      </c>
    </row>
    <row r="24" spans="1:5" ht="18" customHeight="1" x14ac:dyDescent="0.25">
      <c r="A24" s="6">
        <v>12</v>
      </c>
    </row>
    <row r="25" spans="1:5" ht="18" customHeight="1" x14ac:dyDescent="0.25">
      <c r="A25" s="6">
        <v>13</v>
      </c>
      <c r="B25" s="7" t="s">
        <v>485</v>
      </c>
      <c r="C25" s="8" t="s">
        <v>15</v>
      </c>
      <c r="D25" s="8" t="s">
        <v>494</v>
      </c>
      <c r="E25" s="8" t="s">
        <v>495</v>
      </c>
    </row>
    <row r="26" spans="1:5" ht="18" customHeight="1" x14ac:dyDescent="0.25">
      <c r="A26" s="6">
        <v>13</v>
      </c>
    </row>
    <row r="27" spans="1:5" ht="18" customHeight="1" x14ac:dyDescent="0.25">
      <c r="A27" s="6">
        <v>14</v>
      </c>
      <c r="B27" s="7" t="s">
        <v>485</v>
      </c>
      <c r="C27" s="8" t="s">
        <v>17</v>
      </c>
      <c r="D27" s="8" t="s">
        <v>496</v>
      </c>
      <c r="E27" s="8" t="s">
        <v>495</v>
      </c>
    </row>
    <row r="28" spans="1:5" ht="18" customHeight="1" x14ac:dyDescent="0.25">
      <c r="A28" s="6">
        <v>14</v>
      </c>
    </row>
    <row r="29" spans="1:5" ht="18" customHeight="1" x14ac:dyDescent="0.25">
      <c r="A29" s="6">
        <v>15</v>
      </c>
      <c r="B29" s="7" t="s">
        <v>485</v>
      </c>
      <c r="C29" s="8" t="s">
        <v>497</v>
      </c>
      <c r="D29" s="8" t="s">
        <v>498</v>
      </c>
      <c r="E29" s="8" t="s">
        <v>499</v>
      </c>
    </row>
    <row r="30" spans="1:5" ht="18" customHeight="1" x14ac:dyDescent="0.25">
      <c r="A30" s="6">
        <v>15</v>
      </c>
    </row>
    <row r="31" spans="1:5" ht="18" customHeight="1" x14ac:dyDescent="0.25">
      <c r="A31" s="6">
        <v>16</v>
      </c>
      <c r="B31" s="7" t="s">
        <v>485</v>
      </c>
      <c r="C31" s="8" t="s">
        <v>18</v>
      </c>
      <c r="D31" s="8" t="s">
        <v>500</v>
      </c>
      <c r="E31" s="8" t="s">
        <v>501</v>
      </c>
    </row>
    <row r="32" spans="1:5" ht="18" customHeight="1" x14ac:dyDescent="0.25">
      <c r="A32" s="6">
        <v>16</v>
      </c>
    </row>
    <row r="33" spans="1:5" ht="18" customHeight="1" x14ac:dyDescent="0.25">
      <c r="A33" s="6">
        <v>17</v>
      </c>
      <c r="B33" s="7" t="s">
        <v>485</v>
      </c>
      <c r="C33" s="8" t="s">
        <v>19</v>
      </c>
      <c r="D33" s="8" t="s">
        <v>502</v>
      </c>
      <c r="E33" s="8" t="s">
        <v>503</v>
      </c>
    </row>
    <row r="34" spans="1:5" ht="18" customHeight="1" x14ac:dyDescent="0.25">
      <c r="A34" s="6">
        <v>17</v>
      </c>
    </row>
    <row r="35" spans="1:5" ht="18" customHeight="1" x14ac:dyDescent="0.25">
      <c r="A35" s="6">
        <v>18</v>
      </c>
      <c r="B35" s="7" t="s">
        <v>485</v>
      </c>
      <c r="C35" s="8" t="s">
        <v>20</v>
      </c>
      <c r="D35" s="8" t="s">
        <v>504</v>
      </c>
      <c r="E35" s="8" t="s">
        <v>505</v>
      </c>
    </row>
    <row r="36" spans="1:5" ht="18" customHeight="1" x14ac:dyDescent="0.25">
      <c r="A36" s="6">
        <v>18</v>
      </c>
    </row>
    <row r="37" spans="1:5" ht="18" customHeight="1" x14ac:dyDescent="0.25">
      <c r="A37" s="6">
        <v>19</v>
      </c>
      <c r="B37" s="7" t="s">
        <v>506</v>
      </c>
      <c r="C37" s="8" t="s">
        <v>10</v>
      </c>
      <c r="D37" s="8" t="s">
        <v>507</v>
      </c>
      <c r="E37" s="8" t="s">
        <v>508</v>
      </c>
    </row>
    <row r="38" spans="1:5" ht="18" customHeight="1" x14ac:dyDescent="0.25">
      <c r="A38" s="6">
        <v>19</v>
      </c>
    </row>
    <row r="39" spans="1:5" ht="18" customHeight="1" x14ac:dyDescent="0.25">
      <c r="A39" s="6">
        <v>20</v>
      </c>
      <c r="B39" s="7" t="s">
        <v>506</v>
      </c>
      <c r="C39" s="8" t="s">
        <v>11</v>
      </c>
      <c r="D39" s="8" t="s">
        <v>498</v>
      </c>
      <c r="E39" s="8" t="s">
        <v>509</v>
      </c>
    </row>
    <row r="40" spans="1:5" ht="18" customHeight="1" x14ac:dyDescent="0.25">
      <c r="A40" s="6">
        <v>20</v>
      </c>
    </row>
    <row r="41" spans="1:5" ht="18" customHeight="1" x14ac:dyDescent="0.25">
      <c r="A41" s="6">
        <v>21</v>
      </c>
      <c r="B41" s="7" t="s">
        <v>506</v>
      </c>
      <c r="C41" s="8" t="s">
        <v>12</v>
      </c>
      <c r="D41" s="8" t="s">
        <v>510</v>
      </c>
      <c r="E41" s="8" t="s">
        <v>511</v>
      </c>
    </row>
    <row r="42" spans="1:5" ht="18" customHeight="1" x14ac:dyDescent="0.25">
      <c r="A42" s="6">
        <v>21</v>
      </c>
    </row>
    <row r="43" spans="1:5" ht="18" customHeight="1" x14ac:dyDescent="0.25">
      <c r="A43" s="6">
        <v>22</v>
      </c>
      <c r="B43" s="7" t="s">
        <v>506</v>
      </c>
      <c r="C43" s="8" t="s">
        <v>13</v>
      </c>
      <c r="D43" s="8" t="s">
        <v>512</v>
      </c>
      <c r="E43" s="8" t="s">
        <v>513</v>
      </c>
    </row>
    <row r="44" spans="1:5" ht="18" customHeight="1" x14ac:dyDescent="0.25">
      <c r="A44" s="6">
        <v>22</v>
      </c>
    </row>
    <row r="45" spans="1:5" ht="18" customHeight="1" x14ac:dyDescent="0.25">
      <c r="A45" s="6">
        <v>23</v>
      </c>
      <c r="B45" s="7" t="s">
        <v>514</v>
      </c>
      <c r="C45" s="8" t="s">
        <v>10</v>
      </c>
      <c r="D45" s="8" t="s">
        <v>515</v>
      </c>
      <c r="E45" s="8" t="s">
        <v>516</v>
      </c>
    </row>
    <row r="46" spans="1:5" ht="18" customHeight="1" x14ac:dyDescent="0.25">
      <c r="A46" s="6">
        <v>23</v>
      </c>
    </row>
    <row r="47" spans="1:5" ht="18" customHeight="1" x14ac:dyDescent="0.25">
      <c r="A47" s="6">
        <v>24</v>
      </c>
      <c r="B47" s="7" t="s">
        <v>514</v>
      </c>
      <c r="C47" s="8" t="s">
        <v>11</v>
      </c>
      <c r="D47" s="8" t="s">
        <v>517</v>
      </c>
      <c r="E47" s="8" t="s">
        <v>518</v>
      </c>
    </row>
    <row r="48" spans="1:5" ht="18" customHeight="1" x14ac:dyDescent="0.25">
      <c r="A48" s="6">
        <v>24</v>
      </c>
    </row>
    <row r="49" spans="1:5" ht="18" customHeight="1" x14ac:dyDescent="0.25">
      <c r="A49" s="6">
        <v>25</v>
      </c>
      <c r="B49" s="7" t="s">
        <v>514</v>
      </c>
      <c r="C49" s="8" t="s">
        <v>12</v>
      </c>
      <c r="D49" s="8" t="s">
        <v>519</v>
      </c>
      <c r="E49" s="8" t="s">
        <v>520</v>
      </c>
    </row>
    <row r="50" spans="1:5" ht="18" customHeight="1" x14ac:dyDescent="0.25">
      <c r="A50" s="6">
        <v>25</v>
      </c>
    </row>
    <row r="51" spans="1:5" ht="18" customHeight="1" x14ac:dyDescent="0.25">
      <c r="A51" s="6">
        <v>26</v>
      </c>
      <c r="B51" s="7" t="s">
        <v>514</v>
      </c>
      <c r="C51" s="8" t="s">
        <v>13</v>
      </c>
      <c r="D51" s="8" t="s">
        <v>519</v>
      </c>
      <c r="E51" s="8" t="s">
        <v>521</v>
      </c>
    </row>
    <row r="52" spans="1:5" ht="18" customHeight="1" x14ac:dyDescent="0.25">
      <c r="A52" s="6">
        <v>26</v>
      </c>
    </row>
    <row r="53" spans="1:5" ht="18" customHeight="1" x14ac:dyDescent="0.25">
      <c r="A53" s="6">
        <v>27</v>
      </c>
      <c r="B53" s="7" t="s">
        <v>514</v>
      </c>
      <c r="C53" s="8" t="s">
        <v>14</v>
      </c>
      <c r="D53" s="8" t="s">
        <v>522</v>
      </c>
      <c r="E53" s="8" t="s">
        <v>523</v>
      </c>
    </row>
    <row r="54" spans="1:5" ht="18" customHeight="1" x14ac:dyDescent="0.25">
      <c r="A54" s="6">
        <v>27</v>
      </c>
    </row>
    <row r="55" spans="1:5" ht="18" customHeight="1" x14ac:dyDescent="0.25">
      <c r="A55" s="6">
        <v>28</v>
      </c>
      <c r="B55" s="7" t="s">
        <v>514</v>
      </c>
      <c r="C55" s="8" t="s">
        <v>15</v>
      </c>
      <c r="D55" s="8" t="s">
        <v>524</v>
      </c>
      <c r="E55" s="8" t="s">
        <v>525</v>
      </c>
    </row>
    <row r="56" spans="1:5" ht="18" customHeight="1" x14ac:dyDescent="0.25">
      <c r="A56" s="6">
        <v>28</v>
      </c>
    </row>
    <row r="57" spans="1:5" ht="18" customHeight="1" x14ac:dyDescent="0.25">
      <c r="A57" s="6">
        <v>29</v>
      </c>
      <c r="B57" s="7" t="s">
        <v>526</v>
      </c>
      <c r="C57" s="8" t="s">
        <v>10</v>
      </c>
      <c r="D57" s="8" t="s">
        <v>527</v>
      </c>
      <c r="E57" s="8" t="s">
        <v>528</v>
      </c>
    </row>
    <row r="58" spans="1:5" ht="18" customHeight="1" x14ac:dyDescent="0.25">
      <c r="A58" s="6">
        <v>29</v>
      </c>
    </row>
    <row r="59" spans="1:5" ht="18" customHeight="1" x14ac:dyDescent="0.25">
      <c r="A59" s="6">
        <v>30</v>
      </c>
      <c r="B59" s="7" t="s">
        <v>526</v>
      </c>
      <c r="C59" s="8" t="s">
        <v>11</v>
      </c>
      <c r="D59" s="8" t="s">
        <v>529</v>
      </c>
      <c r="E59" s="8" t="s">
        <v>530</v>
      </c>
    </row>
    <row r="60" spans="1:5" ht="18" customHeight="1" x14ac:dyDescent="0.25">
      <c r="A60" s="6">
        <v>30</v>
      </c>
    </row>
    <row r="61" spans="1:5" ht="18" customHeight="1" x14ac:dyDescent="0.25">
      <c r="A61" s="6">
        <v>31</v>
      </c>
      <c r="B61" s="7" t="s">
        <v>526</v>
      </c>
      <c r="C61" s="8" t="s">
        <v>12</v>
      </c>
      <c r="D61" s="8" t="s">
        <v>531</v>
      </c>
      <c r="E61" s="8" t="s">
        <v>532</v>
      </c>
    </row>
    <row r="62" spans="1:5" ht="18" customHeight="1" x14ac:dyDescent="0.25">
      <c r="A62" s="6">
        <v>31</v>
      </c>
    </row>
    <row r="63" spans="1:5" ht="18" customHeight="1" x14ac:dyDescent="0.25">
      <c r="A63" s="6">
        <v>32</v>
      </c>
      <c r="B63" s="7" t="s">
        <v>526</v>
      </c>
      <c r="C63" s="8" t="s">
        <v>13</v>
      </c>
      <c r="D63" s="8" t="s">
        <v>533</v>
      </c>
      <c r="E63" s="8" t="s">
        <v>530</v>
      </c>
    </row>
    <row r="64" spans="1:5" ht="18" customHeight="1" x14ac:dyDescent="0.25">
      <c r="A64" s="6">
        <v>32</v>
      </c>
    </row>
    <row r="65" spans="1:5" ht="18" customHeight="1" x14ac:dyDescent="0.25">
      <c r="A65" s="6">
        <v>33</v>
      </c>
      <c r="B65" s="7" t="s">
        <v>526</v>
      </c>
      <c r="C65" s="8" t="s">
        <v>14</v>
      </c>
      <c r="D65" s="8" t="s">
        <v>534</v>
      </c>
      <c r="E65" s="8" t="s">
        <v>535</v>
      </c>
    </row>
    <row r="66" spans="1:5" ht="18" customHeight="1" x14ac:dyDescent="0.25">
      <c r="A66" s="6">
        <v>33</v>
      </c>
    </row>
    <row r="67" spans="1:5" ht="18" customHeight="1" x14ac:dyDescent="0.25">
      <c r="A67" s="6">
        <v>34</v>
      </c>
      <c r="B67" s="7" t="s">
        <v>526</v>
      </c>
      <c r="C67" s="8" t="s">
        <v>15</v>
      </c>
      <c r="D67" s="8" t="s">
        <v>536</v>
      </c>
      <c r="E67" s="8" t="s">
        <v>537</v>
      </c>
    </row>
    <row r="68" spans="1:5" ht="18" customHeight="1" x14ac:dyDescent="0.25">
      <c r="A68" s="6">
        <v>34</v>
      </c>
    </row>
    <row r="69" spans="1:5" ht="18" customHeight="1" x14ac:dyDescent="0.25">
      <c r="A69" s="6">
        <v>35</v>
      </c>
      <c r="B69" s="7" t="s">
        <v>526</v>
      </c>
      <c r="C69" s="8" t="s">
        <v>17</v>
      </c>
      <c r="D69" s="8" t="s">
        <v>538</v>
      </c>
      <c r="E69" s="8" t="s">
        <v>539</v>
      </c>
    </row>
    <row r="70" spans="1:5" ht="18" customHeight="1" x14ac:dyDescent="0.25">
      <c r="A70" s="6">
        <v>35</v>
      </c>
    </row>
    <row r="71" spans="1:5" ht="18" customHeight="1" x14ac:dyDescent="0.25">
      <c r="A71" s="6">
        <v>36</v>
      </c>
      <c r="B71" s="7" t="s">
        <v>526</v>
      </c>
      <c r="C71" s="8" t="s">
        <v>497</v>
      </c>
      <c r="D71" s="8" t="s">
        <v>540</v>
      </c>
      <c r="E71" s="8" t="s">
        <v>541</v>
      </c>
    </row>
    <row r="72" spans="1:5" ht="18" customHeight="1" x14ac:dyDescent="0.25">
      <c r="A72" s="6">
        <v>36</v>
      </c>
    </row>
    <row r="73" spans="1:5" ht="18" customHeight="1" x14ac:dyDescent="0.25">
      <c r="A73" s="6">
        <v>37</v>
      </c>
      <c r="B73" s="7" t="s">
        <v>542</v>
      </c>
      <c r="C73" s="8" t="s">
        <v>10</v>
      </c>
      <c r="D73" s="8" t="s">
        <v>543</v>
      </c>
      <c r="E73" s="8" t="s">
        <v>544</v>
      </c>
    </row>
    <row r="74" spans="1:5" ht="18" customHeight="1" x14ac:dyDescent="0.25">
      <c r="A74" s="6">
        <v>37</v>
      </c>
    </row>
    <row r="75" spans="1:5" ht="18" customHeight="1" x14ac:dyDescent="0.25">
      <c r="A75" s="6">
        <v>38</v>
      </c>
      <c r="B75" s="7" t="s">
        <v>542</v>
      </c>
      <c r="C75" s="8" t="s">
        <v>11</v>
      </c>
      <c r="D75" s="8" t="s">
        <v>545</v>
      </c>
      <c r="E75" s="8" t="s">
        <v>546</v>
      </c>
    </row>
    <row r="76" spans="1:5" ht="18" customHeight="1" x14ac:dyDescent="0.25">
      <c r="A76" s="6">
        <v>38</v>
      </c>
    </row>
    <row r="77" spans="1:5" ht="18" customHeight="1" x14ac:dyDescent="0.25">
      <c r="A77" s="6">
        <v>39</v>
      </c>
      <c r="B77" s="7" t="s">
        <v>542</v>
      </c>
      <c r="C77" s="8" t="s">
        <v>12</v>
      </c>
      <c r="D77" s="8" t="s">
        <v>547</v>
      </c>
      <c r="E77" s="8" t="s">
        <v>548</v>
      </c>
    </row>
    <row r="78" spans="1:5" ht="18" customHeight="1" x14ac:dyDescent="0.25">
      <c r="A78" s="6">
        <v>39</v>
      </c>
    </row>
    <row r="79" spans="1:5" ht="18" customHeight="1" x14ac:dyDescent="0.25">
      <c r="A79" s="6">
        <v>40</v>
      </c>
      <c r="B79" s="7" t="s">
        <v>542</v>
      </c>
      <c r="C79" s="8" t="s">
        <v>13</v>
      </c>
      <c r="D79" s="8" t="s">
        <v>549</v>
      </c>
      <c r="E79" s="8" t="s">
        <v>550</v>
      </c>
    </row>
    <row r="80" spans="1:5" ht="18" customHeight="1" x14ac:dyDescent="0.25">
      <c r="A80" s="6">
        <v>40</v>
      </c>
    </row>
    <row r="81" spans="1:5" ht="18" customHeight="1" x14ac:dyDescent="0.25">
      <c r="A81" s="6">
        <v>41</v>
      </c>
      <c r="B81" s="7" t="s">
        <v>542</v>
      </c>
      <c r="C81" s="8" t="s">
        <v>551</v>
      </c>
      <c r="D81" s="8" t="s">
        <v>552</v>
      </c>
      <c r="E81" s="8" t="s">
        <v>553</v>
      </c>
    </row>
    <row r="82" spans="1:5" ht="18" customHeight="1" x14ac:dyDescent="0.25">
      <c r="A82" s="6">
        <v>41</v>
      </c>
    </row>
    <row r="83" spans="1:5" ht="18" customHeight="1" x14ac:dyDescent="0.25">
      <c r="A83" s="6">
        <v>42</v>
      </c>
      <c r="B83" s="7" t="s">
        <v>554</v>
      </c>
      <c r="C83" s="8" t="s">
        <v>10</v>
      </c>
      <c r="D83" s="8" t="s">
        <v>555</v>
      </c>
      <c r="E83" s="8" t="s">
        <v>556</v>
      </c>
    </row>
    <row r="84" spans="1:5" ht="18" customHeight="1" x14ac:dyDescent="0.25">
      <c r="A84" s="6">
        <v>42</v>
      </c>
    </row>
    <row r="85" spans="1:5" ht="18" customHeight="1" x14ac:dyDescent="0.25">
      <c r="A85" s="6">
        <v>43</v>
      </c>
      <c r="B85" s="7" t="s">
        <v>554</v>
      </c>
      <c r="C85" s="8" t="s">
        <v>11</v>
      </c>
      <c r="D85" s="8" t="s">
        <v>557</v>
      </c>
      <c r="E85" s="8" t="s">
        <v>558</v>
      </c>
    </row>
    <row r="86" spans="1:5" ht="18" customHeight="1" x14ac:dyDescent="0.25">
      <c r="A86" s="6">
        <v>43</v>
      </c>
    </row>
    <row r="87" spans="1:5" ht="18" customHeight="1" x14ac:dyDescent="0.25">
      <c r="A87" s="6">
        <v>44</v>
      </c>
      <c r="B87" s="7" t="s">
        <v>554</v>
      </c>
      <c r="C87" s="8" t="s">
        <v>12</v>
      </c>
      <c r="D87" s="8" t="s">
        <v>559</v>
      </c>
      <c r="E87" s="8" t="s">
        <v>560</v>
      </c>
    </row>
    <row r="88" spans="1:5" ht="18" customHeight="1" x14ac:dyDescent="0.25">
      <c r="A88" s="6">
        <v>44</v>
      </c>
    </row>
    <row r="89" spans="1:5" ht="18" customHeight="1" x14ac:dyDescent="0.25">
      <c r="A89" s="6">
        <v>45</v>
      </c>
      <c r="B89" s="7" t="s">
        <v>554</v>
      </c>
      <c r="C89" s="8" t="s">
        <v>13</v>
      </c>
      <c r="D89" s="8" t="s">
        <v>512</v>
      </c>
      <c r="E89" s="8" t="s">
        <v>561</v>
      </c>
    </row>
    <row r="90" spans="1:5" ht="18" customHeight="1" x14ac:dyDescent="0.25">
      <c r="A90" s="6">
        <v>45</v>
      </c>
    </row>
    <row r="91" spans="1:5" ht="18" customHeight="1" x14ac:dyDescent="0.25">
      <c r="A91" s="6">
        <v>46</v>
      </c>
      <c r="B91" s="7" t="s">
        <v>554</v>
      </c>
      <c r="C91" s="8" t="s">
        <v>14</v>
      </c>
      <c r="D91" s="8" t="s">
        <v>562</v>
      </c>
      <c r="E91" s="8" t="s">
        <v>563</v>
      </c>
    </row>
    <row r="92" spans="1:5" ht="18" customHeight="1" x14ac:dyDescent="0.25">
      <c r="A92" s="6">
        <v>46</v>
      </c>
    </row>
    <row r="93" spans="1:5" ht="18" customHeight="1" x14ac:dyDescent="0.25">
      <c r="A93" s="6">
        <v>47</v>
      </c>
      <c r="B93" s="7" t="s">
        <v>554</v>
      </c>
      <c r="C93" s="8" t="s">
        <v>15</v>
      </c>
      <c r="D93" s="8" t="s">
        <v>564</v>
      </c>
      <c r="E93" s="8" t="s">
        <v>565</v>
      </c>
    </row>
    <row r="94" spans="1:5" ht="18" customHeight="1" x14ac:dyDescent="0.25">
      <c r="A94" s="6">
        <v>47</v>
      </c>
    </row>
    <row r="95" spans="1:5" ht="18" customHeight="1" x14ac:dyDescent="0.25">
      <c r="A95" s="6">
        <v>48</v>
      </c>
      <c r="B95" s="7" t="s">
        <v>554</v>
      </c>
      <c r="C95" s="8" t="s">
        <v>17</v>
      </c>
      <c r="D95" s="8" t="s">
        <v>566</v>
      </c>
      <c r="E95" s="8" t="s">
        <v>567</v>
      </c>
    </row>
    <row r="96" spans="1:5" ht="18" customHeight="1" x14ac:dyDescent="0.25">
      <c r="A96" s="6">
        <v>48</v>
      </c>
    </row>
    <row r="97" spans="1:5" ht="18" customHeight="1" x14ac:dyDescent="0.25">
      <c r="A97" s="6">
        <v>49</v>
      </c>
      <c r="B97" s="7" t="s">
        <v>568</v>
      </c>
      <c r="C97" s="8" t="s">
        <v>10</v>
      </c>
      <c r="D97" s="8" t="s">
        <v>569</v>
      </c>
      <c r="E97" s="8" t="s">
        <v>570</v>
      </c>
    </row>
    <row r="98" spans="1:5" ht="18" customHeight="1" x14ac:dyDescent="0.25">
      <c r="A98" s="6">
        <v>49</v>
      </c>
    </row>
    <row r="99" spans="1:5" ht="18" customHeight="1" x14ac:dyDescent="0.25">
      <c r="A99" s="6">
        <v>50</v>
      </c>
      <c r="B99" s="7" t="s">
        <v>568</v>
      </c>
      <c r="C99" s="8" t="s">
        <v>11</v>
      </c>
      <c r="D99" s="8" t="s">
        <v>571</v>
      </c>
      <c r="E99" s="8" t="s">
        <v>572</v>
      </c>
    </row>
    <row r="100" spans="1:5" ht="18" customHeight="1" x14ac:dyDescent="0.25">
      <c r="A100" s="6">
        <v>50</v>
      </c>
    </row>
    <row r="101" spans="1:5" ht="18" customHeight="1" x14ac:dyDescent="0.25">
      <c r="A101" s="6">
        <v>51</v>
      </c>
      <c r="B101" s="7" t="s">
        <v>568</v>
      </c>
      <c r="C101" s="8" t="s">
        <v>12</v>
      </c>
      <c r="D101" s="8" t="s">
        <v>573</v>
      </c>
      <c r="E101" s="8" t="s">
        <v>574</v>
      </c>
    </row>
    <row r="102" spans="1:5" ht="18" customHeight="1" x14ac:dyDescent="0.25">
      <c r="A102" s="6">
        <v>51</v>
      </c>
    </row>
    <row r="103" spans="1:5" ht="18" customHeight="1" x14ac:dyDescent="0.25">
      <c r="A103" s="6">
        <v>52</v>
      </c>
      <c r="B103" s="7" t="s">
        <v>568</v>
      </c>
      <c r="C103" s="8" t="s">
        <v>13</v>
      </c>
      <c r="D103" s="8" t="s">
        <v>575</v>
      </c>
      <c r="E103" s="8" t="s">
        <v>576</v>
      </c>
    </row>
    <row r="104" spans="1:5" ht="18" customHeight="1" x14ac:dyDescent="0.25">
      <c r="A104" s="6">
        <v>52</v>
      </c>
    </row>
    <row r="105" spans="1:5" ht="18" customHeight="1" x14ac:dyDescent="0.25">
      <c r="A105" s="6">
        <v>53</v>
      </c>
      <c r="B105" s="7" t="s">
        <v>577</v>
      </c>
      <c r="C105" s="8" t="s">
        <v>10</v>
      </c>
      <c r="D105" s="8" t="s">
        <v>578</v>
      </c>
      <c r="E105" s="8" t="s">
        <v>579</v>
      </c>
    </row>
    <row r="106" spans="1:5" ht="18" customHeight="1" x14ac:dyDescent="0.25">
      <c r="A106" s="6">
        <v>53</v>
      </c>
    </row>
    <row r="107" spans="1:5" ht="18" customHeight="1" x14ac:dyDescent="0.25">
      <c r="A107" s="6">
        <v>54</v>
      </c>
      <c r="B107" s="7" t="s">
        <v>577</v>
      </c>
      <c r="C107" s="8" t="s">
        <v>11</v>
      </c>
      <c r="D107" s="8" t="s">
        <v>580</v>
      </c>
      <c r="E107" s="8" t="s">
        <v>581</v>
      </c>
    </row>
    <row r="108" spans="1:5" ht="18" customHeight="1" x14ac:dyDescent="0.25">
      <c r="A108" s="6">
        <v>54</v>
      </c>
    </row>
    <row r="109" spans="1:5" ht="18" customHeight="1" x14ac:dyDescent="0.25">
      <c r="A109" s="6">
        <v>55</v>
      </c>
      <c r="B109" s="7" t="s">
        <v>577</v>
      </c>
      <c r="C109" s="8" t="s">
        <v>12</v>
      </c>
      <c r="D109" s="8" t="s">
        <v>582</v>
      </c>
      <c r="E109" s="8" t="s">
        <v>583</v>
      </c>
    </row>
    <row r="110" spans="1:5" ht="18" customHeight="1" x14ac:dyDescent="0.25">
      <c r="A110" s="6">
        <v>55</v>
      </c>
    </row>
    <row r="111" spans="1:5" ht="18" customHeight="1" x14ac:dyDescent="0.25">
      <c r="A111" s="6">
        <v>56</v>
      </c>
      <c r="B111" s="7" t="s">
        <v>577</v>
      </c>
      <c r="C111" s="8" t="s">
        <v>13</v>
      </c>
      <c r="D111" s="8" t="s">
        <v>584</v>
      </c>
      <c r="E111" s="8" t="s">
        <v>585</v>
      </c>
    </row>
    <row r="112" spans="1:5" ht="18" customHeight="1" x14ac:dyDescent="0.25">
      <c r="A112" s="6">
        <v>56</v>
      </c>
    </row>
    <row r="113" spans="1:5" ht="18" customHeight="1" x14ac:dyDescent="0.25">
      <c r="A113" s="6">
        <v>57</v>
      </c>
      <c r="B113" s="7" t="s">
        <v>577</v>
      </c>
      <c r="C113" s="8" t="s">
        <v>14</v>
      </c>
      <c r="D113" s="8" t="s">
        <v>586</v>
      </c>
      <c r="E113" s="8" t="s">
        <v>587</v>
      </c>
    </row>
    <row r="114" spans="1:5" ht="18" customHeight="1" x14ac:dyDescent="0.25">
      <c r="A114" s="6">
        <v>57</v>
      </c>
    </row>
    <row r="115" spans="1:5" ht="18" customHeight="1" x14ac:dyDescent="0.25">
      <c r="A115" s="6">
        <v>58</v>
      </c>
      <c r="B115" s="7" t="s">
        <v>577</v>
      </c>
      <c r="C115" s="8" t="s">
        <v>15</v>
      </c>
      <c r="D115" s="8" t="s">
        <v>588</v>
      </c>
      <c r="E115" s="8" t="s">
        <v>587</v>
      </c>
    </row>
    <row r="116" spans="1:5" ht="18" customHeight="1" x14ac:dyDescent="0.25">
      <c r="A116" s="6">
        <v>58</v>
      </c>
    </row>
    <row r="117" spans="1:5" ht="18" customHeight="1" x14ac:dyDescent="0.25">
      <c r="A117" s="6">
        <v>59</v>
      </c>
      <c r="B117" s="7" t="s">
        <v>577</v>
      </c>
      <c r="C117" s="8" t="s">
        <v>17</v>
      </c>
      <c r="D117" s="8" t="s">
        <v>589</v>
      </c>
      <c r="E117" s="8" t="s">
        <v>590</v>
      </c>
    </row>
    <row r="118" spans="1:5" ht="18" customHeight="1" x14ac:dyDescent="0.25">
      <c r="A118" s="6">
        <v>59</v>
      </c>
    </row>
    <row r="119" spans="1:5" ht="18" customHeight="1" x14ac:dyDescent="0.25">
      <c r="A119" s="6">
        <v>60</v>
      </c>
      <c r="B119" s="7" t="s">
        <v>577</v>
      </c>
      <c r="C119" s="8" t="s">
        <v>17</v>
      </c>
      <c r="D119" s="8" t="s">
        <v>589</v>
      </c>
      <c r="E119" s="8" t="s">
        <v>590</v>
      </c>
    </row>
    <row r="120" spans="1:5" ht="18" customHeight="1" x14ac:dyDescent="0.25">
      <c r="A120" s="6">
        <v>60</v>
      </c>
    </row>
    <row r="121" spans="1:5" ht="18" customHeight="1" x14ac:dyDescent="0.25">
      <c r="A121" s="6">
        <v>61</v>
      </c>
      <c r="B121" s="7" t="s">
        <v>577</v>
      </c>
      <c r="C121" s="8" t="s">
        <v>497</v>
      </c>
      <c r="D121" s="8" t="s">
        <v>591</v>
      </c>
      <c r="E121" s="8" t="s">
        <v>590</v>
      </c>
    </row>
    <row r="122" spans="1:5" ht="18" customHeight="1" x14ac:dyDescent="0.25">
      <c r="A122" s="6">
        <v>61</v>
      </c>
    </row>
    <row r="123" spans="1:5" ht="18" customHeight="1" x14ac:dyDescent="0.25">
      <c r="A123" s="6">
        <v>62</v>
      </c>
      <c r="B123" s="7" t="s">
        <v>577</v>
      </c>
      <c r="C123" s="8" t="s">
        <v>592</v>
      </c>
      <c r="D123" s="8" t="s">
        <v>593</v>
      </c>
      <c r="E123" s="8" t="s">
        <v>594</v>
      </c>
    </row>
    <row r="124" spans="1:5" ht="18" customHeight="1" x14ac:dyDescent="0.25">
      <c r="A124" s="6">
        <v>62</v>
      </c>
    </row>
    <row r="125" spans="1:5" ht="18" customHeight="1" x14ac:dyDescent="0.25">
      <c r="A125" s="6">
        <v>63</v>
      </c>
      <c r="B125" s="7" t="s">
        <v>595</v>
      </c>
      <c r="C125" s="8" t="s">
        <v>10</v>
      </c>
      <c r="D125" s="8" t="s">
        <v>596</v>
      </c>
      <c r="E125" s="8" t="s">
        <v>597</v>
      </c>
    </row>
    <row r="126" spans="1:5" ht="18" customHeight="1" x14ac:dyDescent="0.25">
      <c r="A126" s="6">
        <v>63</v>
      </c>
    </row>
    <row r="127" spans="1:5" ht="18" customHeight="1" x14ac:dyDescent="0.25">
      <c r="A127" s="6">
        <v>64</v>
      </c>
      <c r="B127" s="7" t="s">
        <v>595</v>
      </c>
      <c r="C127" s="8" t="s">
        <v>11</v>
      </c>
      <c r="D127" s="8" t="s">
        <v>598</v>
      </c>
      <c r="E127" s="8" t="s">
        <v>599</v>
      </c>
    </row>
    <row r="128" spans="1:5" ht="18" customHeight="1" x14ac:dyDescent="0.25">
      <c r="A128" s="6">
        <v>64</v>
      </c>
    </row>
    <row r="129" spans="1:5" ht="18" customHeight="1" x14ac:dyDescent="0.25">
      <c r="A129" s="6">
        <v>65</v>
      </c>
      <c r="B129" s="7" t="s">
        <v>595</v>
      </c>
      <c r="C129" s="8" t="s">
        <v>12</v>
      </c>
      <c r="D129" s="8" t="s">
        <v>600</v>
      </c>
      <c r="E129" s="8" t="s">
        <v>601</v>
      </c>
    </row>
    <row r="130" spans="1:5" ht="18" customHeight="1" x14ac:dyDescent="0.25">
      <c r="A130" s="6">
        <v>65</v>
      </c>
    </row>
    <row r="131" spans="1:5" ht="18" customHeight="1" x14ac:dyDescent="0.25">
      <c r="A131" s="6">
        <v>66</v>
      </c>
      <c r="B131" s="7" t="s">
        <v>595</v>
      </c>
      <c r="C131" s="8" t="s">
        <v>13</v>
      </c>
      <c r="D131" s="8" t="s">
        <v>602</v>
      </c>
      <c r="E131" s="8" t="s">
        <v>603</v>
      </c>
    </row>
    <row r="132" spans="1:5" ht="18" customHeight="1" x14ac:dyDescent="0.25">
      <c r="A132" s="6">
        <v>66</v>
      </c>
    </row>
    <row r="133" spans="1:5" ht="18" customHeight="1" x14ac:dyDescent="0.25">
      <c r="A133" s="6">
        <v>67</v>
      </c>
      <c r="B133" s="7" t="s">
        <v>595</v>
      </c>
      <c r="C133" s="8" t="s">
        <v>14</v>
      </c>
      <c r="D133" s="8" t="s">
        <v>604</v>
      </c>
      <c r="E133" s="8" t="s">
        <v>605</v>
      </c>
    </row>
    <row r="134" spans="1:5" ht="18" customHeight="1" x14ac:dyDescent="0.25">
      <c r="A134" s="6">
        <v>67</v>
      </c>
    </row>
    <row r="135" spans="1:5" ht="18" customHeight="1" x14ac:dyDescent="0.25">
      <c r="A135" s="6">
        <v>68</v>
      </c>
      <c r="B135" s="7" t="s">
        <v>595</v>
      </c>
      <c r="C135" s="8" t="s">
        <v>17</v>
      </c>
      <c r="D135" s="8" t="s">
        <v>606</v>
      </c>
      <c r="E135" s="8" t="s">
        <v>491</v>
      </c>
    </row>
    <row r="136" spans="1:5" ht="18" customHeight="1" x14ac:dyDescent="0.25">
      <c r="A136" s="6">
        <v>68</v>
      </c>
    </row>
    <row r="137" spans="1:5" ht="18" customHeight="1" x14ac:dyDescent="0.25">
      <c r="A137" s="6">
        <v>69</v>
      </c>
      <c r="B137" s="7" t="s">
        <v>607</v>
      </c>
      <c r="C137" s="8" t="s">
        <v>10</v>
      </c>
      <c r="D137" s="8" t="s">
        <v>608</v>
      </c>
      <c r="E137" s="8" t="s">
        <v>609</v>
      </c>
    </row>
    <row r="138" spans="1:5" ht="18" customHeight="1" x14ac:dyDescent="0.25">
      <c r="A138" s="6">
        <v>69</v>
      </c>
    </row>
    <row r="139" spans="1:5" ht="18" customHeight="1" x14ac:dyDescent="0.25">
      <c r="A139" s="6">
        <v>70</v>
      </c>
      <c r="B139" s="7" t="s">
        <v>607</v>
      </c>
      <c r="C139" s="8" t="s">
        <v>11</v>
      </c>
      <c r="D139" s="8" t="s">
        <v>608</v>
      </c>
      <c r="E139" s="8" t="s">
        <v>609</v>
      </c>
    </row>
    <row r="140" spans="1:5" ht="18" customHeight="1" x14ac:dyDescent="0.25">
      <c r="A140" s="6">
        <v>70</v>
      </c>
    </row>
    <row r="141" spans="1:5" ht="18" customHeight="1" x14ac:dyDescent="0.25">
      <c r="A141" s="6">
        <v>71</v>
      </c>
      <c r="B141" s="7" t="s">
        <v>607</v>
      </c>
      <c r="C141" s="8" t="s">
        <v>12</v>
      </c>
      <c r="D141" s="8" t="s">
        <v>610</v>
      </c>
      <c r="E141" s="8" t="s">
        <v>611</v>
      </c>
    </row>
    <row r="142" spans="1:5" ht="18" customHeight="1" x14ac:dyDescent="0.25">
      <c r="A142" s="6">
        <v>71</v>
      </c>
    </row>
    <row r="143" spans="1:5" ht="18" customHeight="1" x14ac:dyDescent="0.25">
      <c r="A143" s="6">
        <v>72</v>
      </c>
      <c r="B143" s="7" t="s">
        <v>607</v>
      </c>
      <c r="C143" s="8" t="s">
        <v>13</v>
      </c>
      <c r="D143" s="8" t="s">
        <v>612</v>
      </c>
      <c r="E143" s="8" t="s">
        <v>613</v>
      </c>
    </row>
    <row r="144" spans="1:5" ht="18" customHeight="1" x14ac:dyDescent="0.25">
      <c r="A144" s="6">
        <v>72</v>
      </c>
    </row>
    <row r="145" spans="1:5" ht="18" customHeight="1" x14ac:dyDescent="0.25">
      <c r="A145" s="6">
        <v>73</v>
      </c>
      <c r="B145" s="7" t="s">
        <v>607</v>
      </c>
      <c r="C145" s="8" t="s">
        <v>14</v>
      </c>
      <c r="D145" s="8" t="s">
        <v>614</v>
      </c>
      <c r="E145" s="8" t="s">
        <v>615</v>
      </c>
    </row>
    <row r="146" spans="1:5" ht="18" customHeight="1" x14ac:dyDescent="0.25">
      <c r="A146" s="6">
        <v>73</v>
      </c>
    </row>
    <row r="147" spans="1:5" ht="18" customHeight="1" x14ac:dyDescent="0.25">
      <c r="A147" s="6">
        <v>74</v>
      </c>
      <c r="B147" s="7" t="s">
        <v>616</v>
      </c>
      <c r="C147" s="8" t="s">
        <v>10</v>
      </c>
      <c r="D147" s="8" t="s">
        <v>617</v>
      </c>
      <c r="E147" s="8" t="s">
        <v>618</v>
      </c>
    </row>
    <row r="148" spans="1:5" ht="18" customHeight="1" x14ac:dyDescent="0.25">
      <c r="A148" s="6">
        <v>74</v>
      </c>
    </row>
    <row r="149" spans="1:5" ht="18" customHeight="1" x14ac:dyDescent="0.25">
      <c r="A149" s="6">
        <v>75</v>
      </c>
      <c r="B149" s="7" t="s">
        <v>616</v>
      </c>
      <c r="C149" s="8" t="s">
        <v>11</v>
      </c>
      <c r="D149" s="8" t="s">
        <v>619</v>
      </c>
      <c r="E149" s="8" t="s">
        <v>620</v>
      </c>
    </row>
    <row r="150" spans="1:5" ht="18" customHeight="1" x14ac:dyDescent="0.25">
      <c r="A150" s="6">
        <v>75</v>
      </c>
    </row>
    <row r="151" spans="1:5" ht="18" customHeight="1" x14ac:dyDescent="0.25">
      <c r="A151" s="6">
        <v>76</v>
      </c>
      <c r="B151" s="7" t="s">
        <v>616</v>
      </c>
      <c r="C151" s="8" t="s">
        <v>12</v>
      </c>
      <c r="D151" s="8" t="s">
        <v>621</v>
      </c>
      <c r="E151" s="8" t="s">
        <v>622</v>
      </c>
    </row>
    <row r="152" spans="1:5" ht="18" customHeight="1" x14ac:dyDescent="0.25">
      <c r="A152" s="6">
        <v>76</v>
      </c>
    </row>
    <row r="153" spans="1:5" ht="18" customHeight="1" x14ac:dyDescent="0.25">
      <c r="A153" s="6">
        <v>77</v>
      </c>
      <c r="B153" s="7" t="s">
        <v>616</v>
      </c>
      <c r="C153" s="8" t="s">
        <v>12</v>
      </c>
      <c r="D153" s="8" t="s">
        <v>621</v>
      </c>
      <c r="E153" s="8" t="s">
        <v>622</v>
      </c>
    </row>
    <row r="154" spans="1:5" ht="18" customHeight="1" x14ac:dyDescent="0.25">
      <c r="A154" s="6">
        <v>77</v>
      </c>
    </row>
    <row r="155" spans="1:5" ht="18" customHeight="1" x14ac:dyDescent="0.25">
      <c r="A155" s="6">
        <v>78</v>
      </c>
      <c r="B155" s="7" t="s">
        <v>616</v>
      </c>
      <c r="C155" s="8" t="s">
        <v>13</v>
      </c>
      <c r="D155" s="8" t="s">
        <v>623</v>
      </c>
      <c r="E155" s="8" t="s">
        <v>624</v>
      </c>
    </row>
    <row r="156" spans="1:5" ht="18" customHeight="1" x14ac:dyDescent="0.25">
      <c r="A156" s="6">
        <v>78</v>
      </c>
    </row>
    <row r="157" spans="1:5" ht="18" customHeight="1" x14ac:dyDescent="0.25">
      <c r="A157" s="6">
        <v>79</v>
      </c>
      <c r="B157" s="7" t="s">
        <v>616</v>
      </c>
      <c r="C157" s="8" t="s">
        <v>14</v>
      </c>
      <c r="D157" s="8" t="s">
        <v>625</v>
      </c>
      <c r="E157" s="8" t="s">
        <v>626</v>
      </c>
    </row>
    <row r="158" spans="1:5" ht="18" customHeight="1" x14ac:dyDescent="0.25">
      <c r="A158" s="6">
        <v>79</v>
      </c>
    </row>
    <row r="159" spans="1:5" ht="18" customHeight="1" x14ac:dyDescent="0.25">
      <c r="A159" s="6">
        <v>80</v>
      </c>
      <c r="B159" s="7" t="s">
        <v>616</v>
      </c>
      <c r="C159" s="8" t="s">
        <v>14</v>
      </c>
      <c r="D159" s="8" t="s">
        <v>625</v>
      </c>
      <c r="E159" s="8" t="s">
        <v>626</v>
      </c>
    </row>
    <row r="160" spans="1:5" ht="18" customHeight="1" x14ac:dyDescent="0.25">
      <c r="A160" s="6">
        <v>80</v>
      </c>
    </row>
    <row r="161" spans="1:5" ht="18" customHeight="1" x14ac:dyDescent="0.25">
      <c r="A161" s="6">
        <v>81</v>
      </c>
      <c r="B161" s="7" t="s">
        <v>616</v>
      </c>
      <c r="C161" s="8" t="s">
        <v>14</v>
      </c>
      <c r="D161" s="8" t="s">
        <v>627</v>
      </c>
      <c r="E161" s="8" t="s">
        <v>628</v>
      </c>
    </row>
    <row r="162" spans="1:5" ht="18" customHeight="1" x14ac:dyDescent="0.25">
      <c r="A162" s="6">
        <v>81</v>
      </c>
    </row>
    <row r="163" spans="1:5" ht="18" customHeight="1" x14ac:dyDescent="0.25">
      <c r="A163" s="6">
        <v>82</v>
      </c>
      <c r="B163" s="7" t="s">
        <v>629</v>
      </c>
      <c r="C163" s="8" t="s">
        <v>10</v>
      </c>
      <c r="D163" s="8" t="s">
        <v>630</v>
      </c>
      <c r="E163" s="8" t="s">
        <v>631</v>
      </c>
    </row>
    <row r="164" spans="1:5" ht="18" customHeight="1" x14ac:dyDescent="0.25">
      <c r="A164" s="6">
        <v>82</v>
      </c>
    </row>
    <row r="165" spans="1:5" ht="18" customHeight="1" x14ac:dyDescent="0.25">
      <c r="A165" s="6">
        <v>83</v>
      </c>
      <c r="B165" s="7" t="s">
        <v>629</v>
      </c>
      <c r="C165" s="8" t="s">
        <v>11</v>
      </c>
      <c r="D165" s="8" t="s">
        <v>632</v>
      </c>
      <c r="E165" s="8" t="s">
        <v>633</v>
      </c>
    </row>
    <row r="166" spans="1:5" ht="18" customHeight="1" x14ac:dyDescent="0.25">
      <c r="A166" s="6">
        <v>83</v>
      </c>
    </row>
    <row r="167" spans="1:5" ht="18" customHeight="1" x14ac:dyDescent="0.25">
      <c r="A167" s="6">
        <v>84</v>
      </c>
      <c r="B167" s="7" t="s">
        <v>629</v>
      </c>
      <c r="C167" s="8" t="s">
        <v>11</v>
      </c>
      <c r="D167" s="8" t="s">
        <v>634</v>
      </c>
      <c r="E167" s="8" t="s">
        <v>635</v>
      </c>
    </row>
    <row r="168" spans="1:5" ht="18" customHeight="1" x14ac:dyDescent="0.25">
      <c r="A168" s="6">
        <v>84</v>
      </c>
    </row>
    <row r="169" spans="1:5" ht="18" customHeight="1" x14ac:dyDescent="0.25">
      <c r="A169" s="6">
        <v>85</v>
      </c>
      <c r="B169" s="7" t="s">
        <v>629</v>
      </c>
      <c r="C169" s="8" t="s">
        <v>12</v>
      </c>
      <c r="D169" s="8" t="s">
        <v>636</v>
      </c>
      <c r="E169" s="8" t="s">
        <v>637</v>
      </c>
    </row>
    <row r="170" spans="1:5" ht="18" customHeight="1" x14ac:dyDescent="0.25">
      <c r="A170" s="6">
        <v>85</v>
      </c>
    </row>
    <row r="171" spans="1:5" ht="18" customHeight="1" x14ac:dyDescent="0.25">
      <c r="A171" s="6">
        <v>86</v>
      </c>
      <c r="B171" s="7" t="s">
        <v>629</v>
      </c>
      <c r="C171" s="8" t="s">
        <v>13</v>
      </c>
      <c r="D171" s="8" t="s">
        <v>638</v>
      </c>
      <c r="E171" s="8" t="s">
        <v>639</v>
      </c>
    </row>
    <row r="172" spans="1:5" ht="18" customHeight="1" x14ac:dyDescent="0.25">
      <c r="A172" s="6">
        <v>86</v>
      </c>
    </row>
    <row r="173" spans="1:5" ht="18" customHeight="1" x14ac:dyDescent="0.25">
      <c r="A173" s="6">
        <v>87</v>
      </c>
      <c r="B173" s="7" t="s">
        <v>629</v>
      </c>
      <c r="C173" s="8" t="s">
        <v>14</v>
      </c>
      <c r="D173" s="8" t="s">
        <v>640</v>
      </c>
      <c r="E173" s="8" t="s">
        <v>641</v>
      </c>
    </row>
    <row r="174" spans="1:5" ht="18" customHeight="1" x14ac:dyDescent="0.25">
      <c r="A174" s="6">
        <v>87</v>
      </c>
    </row>
    <row r="175" spans="1:5" ht="18" customHeight="1" x14ac:dyDescent="0.25">
      <c r="A175" s="6">
        <v>88</v>
      </c>
      <c r="B175" s="7" t="s">
        <v>629</v>
      </c>
      <c r="C175" s="8" t="s">
        <v>14</v>
      </c>
      <c r="D175" s="8" t="s">
        <v>642</v>
      </c>
      <c r="E175" s="8" t="s">
        <v>643</v>
      </c>
    </row>
    <row r="176" spans="1:5" ht="18" customHeight="1" x14ac:dyDescent="0.25">
      <c r="A176" s="6">
        <v>88</v>
      </c>
    </row>
    <row r="177" spans="1:5" ht="18" customHeight="1" x14ac:dyDescent="0.25">
      <c r="A177" s="6">
        <v>89</v>
      </c>
      <c r="B177" s="7" t="s">
        <v>629</v>
      </c>
      <c r="C177" s="8" t="s">
        <v>15</v>
      </c>
      <c r="D177" s="8" t="s">
        <v>644</v>
      </c>
      <c r="E177" s="8" t="s">
        <v>645</v>
      </c>
    </row>
    <row r="178" spans="1:5" ht="18" customHeight="1" x14ac:dyDescent="0.25">
      <c r="A178" s="6">
        <v>89</v>
      </c>
    </row>
    <row r="179" spans="1:5" ht="18" customHeight="1" x14ac:dyDescent="0.25">
      <c r="A179" s="6">
        <v>90</v>
      </c>
      <c r="B179" s="7" t="s">
        <v>629</v>
      </c>
      <c r="C179" s="8" t="s">
        <v>17</v>
      </c>
      <c r="D179" s="8" t="s">
        <v>646</v>
      </c>
      <c r="E179" s="8" t="s">
        <v>647</v>
      </c>
    </row>
    <row r="180" spans="1:5" ht="18" customHeight="1" x14ac:dyDescent="0.25">
      <c r="A180" s="6">
        <v>90</v>
      </c>
    </row>
    <row r="181" spans="1:5" ht="18" customHeight="1" x14ac:dyDescent="0.25">
      <c r="A181" s="6">
        <v>91</v>
      </c>
      <c r="B181" s="7" t="s">
        <v>629</v>
      </c>
      <c r="C181" s="8" t="s">
        <v>497</v>
      </c>
      <c r="D181" s="8" t="s">
        <v>648</v>
      </c>
      <c r="E181" s="8" t="s">
        <v>539</v>
      </c>
    </row>
    <row r="182" spans="1:5" ht="18" customHeight="1" x14ac:dyDescent="0.25">
      <c r="A182" s="6">
        <v>91</v>
      </c>
    </row>
    <row r="183" spans="1:5" ht="18" customHeight="1" x14ac:dyDescent="0.25">
      <c r="A183" s="6">
        <v>92</v>
      </c>
      <c r="B183" s="7" t="s">
        <v>629</v>
      </c>
      <c r="C183" s="8" t="s">
        <v>18</v>
      </c>
      <c r="D183" s="8" t="s">
        <v>649</v>
      </c>
      <c r="E183" s="8" t="s">
        <v>650</v>
      </c>
    </row>
    <row r="184" spans="1:5" ht="18" customHeight="1" x14ac:dyDescent="0.25">
      <c r="A184" s="6">
        <v>92</v>
      </c>
    </row>
  </sheetData>
  <sortState xmlns:xlrd2="http://schemas.microsoft.com/office/spreadsheetml/2017/richdata2" ref="A1:E1281">
    <sortCondition ref="A75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2023-01-23T18:00:25Z</dcterms:modified>
</cp:coreProperties>
</file>