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Interstate Data\Generation Traces\"/>
    </mc:Choice>
  </mc:AlternateContent>
  <xr:revisionPtr revIDLastSave="0" documentId="8_{3DAAE4DF-45D8-42CC-BCE6-F6C8C44ECBEE}" xr6:coauthVersionLast="47" xr6:coauthVersionMax="47" xr10:uidLastSave="{00000000-0000-0000-0000-000000000000}"/>
  <bookViews>
    <workbookView xWindow="-103" yWindow="-103" windowWidth="22149" windowHeight="13200" xr2:uid="{DA842181-FAB2-49BA-B57C-30FD9E03CC4F}"/>
  </bookViews>
  <sheets>
    <sheet name="NSW" sheetId="1" r:id="rId1"/>
    <sheet name="Vic" sheetId="2" r:id="rId2"/>
    <sheet name="Sheet1" sheetId="5" r:id="rId3"/>
    <sheet name="Sheet2" sheetId="6" r:id="rId4"/>
    <sheet name="Sheet3" sheetId="7" r:id="rId5"/>
    <sheet name="NSW Hydro" sheetId="3" r:id="rId6"/>
    <sheet name="Vic Hydro" sheetId="4" r:id="rId7"/>
  </sheets>
  <definedNames>
    <definedName name="_xlnm._FilterDatabase" localSheetId="0" hidden="1">NSW!$B$64:$H$123</definedName>
    <definedName name="_xlnm._FilterDatabase" localSheetId="3" hidden="1">Sheet2!$B$4:$G$44</definedName>
    <definedName name="_xlnm._FilterDatabase" localSheetId="4" hidden="1">Sheet3!$B$3:$R$45</definedName>
    <definedName name="_xlnm._FilterDatabase" localSheetId="1" hidden="1">Vic!$B$2:$H$54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7" l="1"/>
  <c r="K1" i="5" l="1"/>
  <c r="K2" i="5"/>
  <c r="K3" i="5"/>
  <c r="K4" i="5"/>
  <c r="K5" i="5"/>
  <c r="K6" i="5"/>
  <c r="K7" i="5"/>
  <c r="K8" i="5"/>
  <c r="I47" i="2"/>
  <c r="K10" i="5" l="1"/>
  <c r="K11" i="5"/>
  <c r="K12" i="5"/>
  <c r="K13" i="5"/>
  <c r="K14" i="5"/>
  <c r="K15" i="5"/>
  <c r="K16" i="5"/>
  <c r="K17" i="5"/>
  <c r="K9" i="5"/>
  <c r="I126" i="1" l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25" i="1"/>
  <c r="I12" i="2" l="1"/>
  <c r="I1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1" i="2"/>
  <c r="I10" i="2"/>
  <c r="I9" i="2"/>
  <c r="I8" i="2"/>
  <c r="I7" i="2"/>
  <c r="I6" i="2"/>
  <c r="I5" i="2"/>
  <c r="I4" i="2"/>
  <c r="I3" i="2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65" i="1" l="1"/>
</calcChain>
</file>

<file path=xl/sharedStrings.xml><?xml version="1.0" encoding="utf-8"?>
<sst xmlns="http://schemas.openxmlformats.org/spreadsheetml/2006/main" count="1068" uniqueCount="381">
  <si>
    <t>NSW</t>
  </si>
  <si>
    <t>N0</t>
  </si>
  <si>
    <t>NSW Non-REZ</t>
  </si>
  <si>
    <t>Solar</t>
  </si>
  <si>
    <t>N1</t>
  </si>
  <si>
    <t>North West NSW</t>
  </si>
  <si>
    <t>N2</t>
  </si>
  <si>
    <t>New England</t>
  </si>
  <si>
    <t>N3</t>
  </si>
  <si>
    <t>Central-West Orana</t>
  </si>
  <si>
    <t>N4</t>
  </si>
  <si>
    <t>Broken Hill</t>
  </si>
  <si>
    <t>N5</t>
  </si>
  <si>
    <t>South West NSW</t>
  </si>
  <si>
    <t>N6</t>
  </si>
  <si>
    <t>Wagga Wagga</t>
  </si>
  <si>
    <t>N7</t>
  </si>
  <si>
    <t>Tumut</t>
  </si>
  <si>
    <t>N8</t>
  </si>
  <si>
    <t>Cooma-Monaro</t>
  </si>
  <si>
    <t>N9</t>
  </si>
  <si>
    <t>Hunter-Central Coast</t>
  </si>
  <si>
    <t>N12</t>
  </si>
  <si>
    <t>Illawarra</t>
  </si>
  <si>
    <t>Wind</t>
  </si>
  <si>
    <t>N10</t>
  </si>
  <si>
    <t>Hunter Coast</t>
  </si>
  <si>
    <t>Offshore Wind</t>
  </si>
  <si>
    <t>N11</t>
  </si>
  <si>
    <t>Illawarra Coast</t>
  </si>
  <si>
    <t>Install Capacities (MW)</t>
  </si>
  <si>
    <t>Forecast Generation (GWh)</t>
  </si>
  <si>
    <t>Avonlie Solar Farm</t>
  </si>
  <si>
    <t>Beryl Solar Farm</t>
  </si>
  <si>
    <t>Bomen Solar Farm</t>
  </si>
  <si>
    <t>Broken Hill Solar Farm</t>
  </si>
  <si>
    <t>Coleambally Solar Farm</t>
  </si>
  <si>
    <t>Corowa Solar Farm</t>
  </si>
  <si>
    <t>Darlington Point Solar Farm</t>
  </si>
  <si>
    <t>Finley Solar Farm</t>
  </si>
  <si>
    <t>Goonumbla Solar Farm</t>
  </si>
  <si>
    <t>Gullen Range Solar Farm</t>
  </si>
  <si>
    <t>Gunnedah Solar Farm</t>
  </si>
  <si>
    <t>Hillston Sun Farm</t>
  </si>
  <si>
    <t>Jemalong Solar</t>
  </si>
  <si>
    <t>Junee Solar Farm</t>
  </si>
  <si>
    <t>Limondale Solar Farm 1</t>
  </si>
  <si>
    <t>Limondale Solar Farm 2</t>
  </si>
  <si>
    <t>Manildra Solar Farm</t>
  </si>
  <si>
    <t>Molong Solar Farm</t>
  </si>
  <si>
    <t>Moree Solar Farm</t>
  </si>
  <si>
    <t>Nevertire Solar Farm</t>
  </si>
  <si>
    <t>New England Solar Farm</t>
  </si>
  <si>
    <t>Nyngan Solar Plant</t>
  </si>
  <si>
    <t>Parkes Solar Farm</t>
  </si>
  <si>
    <t>Sunraysia Solar Farm</t>
  </si>
  <si>
    <t>Suntop Solar Farm</t>
  </si>
  <si>
    <t>Wagga North Solar Farm</t>
  </si>
  <si>
    <t>Wellington Solar Farm</t>
  </si>
  <si>
    <t>West Wyalong Solar Farm</t>
  </si>
  <si>
    <t>White Rock Solar Farm</t>
  </si>
  <si>
    <t>Wyalong Solar Farm</t>
  </si>
  <si>
    <t>Bango 973 Wind Farm</t>
  </si>
  <si>
    <t>Bango 999 Wind Farm</t>
  </si>
  <si>
    <t>Boco Rock Wind Farm</t>
  </si>
  <si>
    <t>Bodangora Wind Farm</t>
  </si>
  <si>
    <t>Capital Wind Farm</t>
  </si>
  <si>
    <t>Collector Wind Farm</t>
  </si>
  <si>
    <t>Crookwell 2 Wind Farm</t>
  </si>
  <si>
    <t>Crudine Ridge Wind Farm</t>
  </si>
  <si>
    <t>Cullerin Range Wind Farm</t>
  </si>
  <si>
    <t>Gullen Range Wind Farm</t>
  </si>
  <si>
    <t>Gullen Range Wind Farm 2</t>
  </si>
  <si>
    <t>Gunning Wind Farm</t>
  </si>
  <si>
    <t>Sapphire Wind Farm</t>
  </si>
  <si>
    <t>Silverton Wind Farm</t>
  </si>
  <si>
    <t>Taralga Wind Farm</t>
  </si>
  <si>
    <t>White Rock Wind Farm - Stage 1</t>
  </si>
  <si>
    <t>Woodlawn Wind Farm</t>
  </si>
  <si>
    <t>Non REZ</t>
  </si>
  <si>
    <t>Site</t>
  </si>
  <si>
    <t>Type</t>
  </si>
  <si>
    <t>REZ</t>
  </si>
  <si>
    <t>MW</t>
  </si>
  <si>
    <t>Retirement</t>
  </si>
  <si>
    <t>Metz Solar Farm</t>
  </si>
  <si>
    <t>Riverina Solar Farm</t>
  </si>
  <si>
    <t>Sebastopol Solar Farm</t>
  </si>
  <si>
    <t>Stubbo Solar Farm</t>
  </si>
  <si>
    <t>Walla Walla Solar Farm</t>
  </si>
  <si>
    <t>Wellington North Solar Farm (Lightsource)</t>
  </si>
  <si>
    <t>Wollar Solar Farm</t>
  </si>
  <si>
    <t>Crookwell 3 Wind Farm</t>
  </si>
  <si>
    <t>Flyers Creek Wind Farm</t>
  </si>
  <si>
    <t>Rye Park Wind Farm</t>
  </si>
  <si>
    <t>Culcairn Solar Farm</t>
  </si>
  <si>
    <t>Lockhart Hybrid Facility - Solar</t>
  </si>
  <si>
    <t>Commencement</t>
  </si>
  <si>
    <t>File Name</t>
  </si>
  <si>
    <t>Avonlie_SAT_RefYear4006</t>
  </si>
  <si>
    <t>Avonlie_SAT_RefYear4006.csv</t>
  </si>
  <si>
    <t>Beryl_SAT_RefYear4006.csv</t>
  </si>
  <si>
    <t>Bomen_SAT_RefYear4006.csv</t>
  </si>
  <si>
    <t>Coleambally_SAT_RefYear4006.csv</t>
  </si>
  <si>
    <t>Corowa_SAT_RefYear4006.csv</t>
  </si>
  <si>
    <t>Culcairn_SAT_RefYear4006.csv</t>
  </si>
  <si>
    <t>Finley_SAT_RefYear4006.csv</t>
  </si>
  <si>
    <t>Goonumbla_SAT_RefYear4006.csv</t>
  </si>
  <si>
    <t>Gunnedah_SAT_RefYear4006.csv</t>
  </si>
  <si>
    <t>Hillston_SAT_RefYear4006.csv</t>
  </si>
  <si>
    <t>Jemalong_SAT_RefYear4006.csv</t>
  </si>
  <si>
    <t>Junee_SAT_RefYear4006.csv</t>
  </si>
  <si>
    <t>Lockhart_SAT_RefYear4006.csv</t>
  </si>
  <si>
    <t>Manildra_SAT_RefYear4006.csv</t>
  </si>
  <si>
    <t>Metz_SAT_RefYear4006.csv</t>
  </si>
  <si>
    <t>Molong_SAT_RefYear4006.csv</t>
  </si>
  <si>
    <t>Moree_SAT_RefYear4006.csv</t>
  </si>
  <si>
    <t>Nevertire_SAT_RefYear4006.csv</t>
  </si>
  <si>
    <t>Parkes_SAT_RefYear4006.csv</t>
  </si>
  <si>
    <t>Riverina_SAT_RefYear4006.csv</t>
  </si>
  <si>
    <t>Sebastopol_SAT_RefYear4006.csv</t>
  </si>
  <si>
    <t>Stubbo_SAT_RefYear4006.csv</t>
  </si>
  <si>
    <t>Sunraysia_SAT_RefYear4006.csv</t>
  </si>
  <si>
    <t>Suntop_SAT_RefYear4006.csv</t>
  </si>
  <si>
    <t>Wellington_SAT_RefYear4006.csv</t>
  </si>
  <si>
    <t>Beryl_SAT_RefYear4006</t>
  </si>
  <si>
    <t>Bomen_SAT_RefYear4006</t>
  </si>
  <si>
    <t>Broken_Hill_FFP_RefYear4006</t>
  </si>
  <si>
    <t>Coleambally_SAT_RefYear4006</t>
  </si>
  <si>
    <t>Corowa_SAT_RefYear4006</t>
  </si>
  <si>
    <t>Culcairn_SAT_RefYear4006</t>
  </si>
  <si>
    <t>Darlington_Point_SAT_RefYear4006</t>
  </si>
  <si>
    <t>Finley_SAT_RefYear4006</t>
  </si>
  <si>
    <t>Goonumbla_SAT_RefYear4006</t>
  </si>
  <si>
    <t>Gullen_Range_FFP_RefYear4006</t>
  </si>
  <si>
    <t>Gunnedah_SAT_RefYear4006</t>
  </si>
  <si>
    <t>Hillston_SAT_RefYear4006</t>
  </si>
  <si>
    <t>Jemalong_SAT_RefYear4006</t>
  </si>
  <si>
    <t>Junee_SAT_RefYear4006</t>
  </si>
  <si>
    <t>Limondale_One_SAT_RefYear4006</t>
  </si>
  <si>
    <t>Limondale_Two_SAT_RefYear4006</t>
  </si>
  <si>
    <t>Lockhart_SAT_RefYear4006</t>
  </si>
  <si>
    <t>Manildra_SAT_RefYear4006</t>
  </si>
  <si>
    <t>Metz_SAT_RefYear4006</t>
  </si>
  <si>
    <t>Molong_SAT_RefYear4006</t>
  </si>
  <si>
    <t>Moree_SAT_RefYear4006</t>
  </si>
  <si>
    <t>Nevertire_SAT_RefYear4006</t>
  </si>
  <si>
    <t>New_England_SAT_RefYear4006</t>
  </si>
  <si>
    <t>Nyngan_FFP_RefYear4006</t>
  </si>
  <si>
    <t>Parkes_SAT_RefYear4006</t>
  </si>
  <si>
    <t>Riverina_SAT_RefYear4006</t>
  </si>
  <si>
    <t>Sebastopol_SAT_RefYear4006</t>
  </si>
  <si>
    <t>Sunraysia_SAT_RefYear4006</t>
  </si>
  <si>
    <t>Suntop_SAT_RefYear4006</t>
  </si>
  <si>
    <t>Stubbo_SAT_RefYear4006</t>
  </si>
  <si>
    <t>Wagga_North_SAT_RefYear4006</t>
  </si>
  <si>
    <t>Walla_Walla_SAT_RefYear4006</t>
  </si>
  <si>
    <t>Wellington_North_SAT_RefYear4006</t>
  </si>
  <si>
    <t>Wellington_SAT_RefYear4006</t>
  </si>
  <si>
    <t>West_Wyalong_SAT_RefYear4006</t>
  </si>
  <si>
    <t>White_Rock_FFP_RefYear4006</t>
  </si>
  <si>
    <t>Wollar_SAT_RefYear4006</t>
  </si>
  <si>
    <t>Wyalong_SAT_RefYear4006</t>
  </si>
  <si>
    <t>BANGOWF1_RefYear4006</t>
  </si>
  <si>
    <t>BANGOWF2_RefYear4006</t>
  </si>
  <si>
    <t>BOCORWF1_RefYear4006</t>
  </si>
  <si>
    <t>BODWF1_RefYear4006</t>
  </si>
  <si>
    <t>CAPTL_WF_RefYear4006</t>
  </si>
  <si>
    <t>COLWF01_RefYear4006</t>
  </si>
  <si>
    <t>Crookwell_3_RefYear4006</t>
  </si>
  <si>
    <t>CROOKWF2_RefYear4006</t>
  </si>
  <si>
    <t>CULLRGWF_RefYear4006</t>
  </si>
  <si>
    <t>CRURWF1_RefYear4006</t>
  </si>
  <si>
    <t>Flyers_Creek_RefYear4006</t>
  </si>
  <si>
    <t>GULLRWF1_RefYear4006</t>
  </si>
  <si>
    <t>GULLRWF2_RefYear4006</t>
  </si>
  <si>
    <t>GUNNING1_RefYear4006</t>
  </si>
  <si>
    <t>Rye_Park_RefYear4006</t>
  </si>
  <si>
    <t>SAPHWF1_RefYear4006</t>
  </si>
  <si>
    <t>STWF1_RefYear4006</t>
  </si>
  <si>
    <t>TARALGA1_RefYear4006</t>
  </si>
  <si>
    <t>WRWF1_RefYear4006</t>
  </si>
  <si>
    <t>WOODLWN1_RefYear4006</t>
  </si>
  <si>
    <t>BANGOWF1_RefYear4006.csv</t>
  </si>
  <si>
    <t>BANGOWF2_RefYear4006.csv</t>
  </si>
  <si>
    <t>BOCORWF1_RefYear4006.csv</t>
  </si>
  <si>
    <t>BODWF1_RefYear4006.csv</t>
  </si>
  <si>
    <t>Broken_Hill_FFP_RefYear4006.csv</t>
  </si>
  <si>
    <t>CAPTL_WF_RefYear4006.csv</t>
  </si>
  <si>
    <t>COLWF01_RefYear4006.csv</t>
  </si>
  <si>
    <t>CROOKWF2_RefYear4006.csv</t>
  </si>
  <si>
    <t>Crookwell_3_RefYear4006.csv</t>
  </si>
  <si>
    <t>CRURWF1_RefYear4006.csv</t>
  </si>
  <si>
    <t>CULLRGWF_RefYear4006.csv</t>
  </si>
  <si>
    <t>Darlington_Point_SAT_RefYear4006.csv</t>
  </si>
  <si>
    <t>Flyers_Creek_RefYear4006.csv</t>
  </si>
  <si>
    <t>Gullen_Range_FFP_RefYear4006.csv</t>
  </si>
  <si>
    <t>GULLRWF1_RefYear4006.csv</t>
  </si>
  <si>
    <t>GULLRWF2_RefYear4006.csv</t>
  </si>
  <si>
    <t>GUNNING1_RefYear4006.csv</t>
  </si>
  <si>
    <t>Limondale_One_SAT_RefYear4006.csv</t>
  </si>
  <si>
    <t>Limondale_Two_SAT_RefYear4006.csv</t>
  </si>
  <si>
    <t>New_England_SAT_RefYear4006.csv</t>
  </si>
  <si>
    <t>Nyngan_FFP_RefYear4006.csv</t>
  </si>
  <si>
    <t>Rye_Park_RefYear4006.csv</t>
  </si>
  <si>
    <t>SAPHWF1_RefYear4006.csv</t>
  </si>
  <si>
    <t>STWF1_RefYear4006.csv</t>
  </si>
  <si>
    <t>TARALGA1_RefYear4006.csv</t>
  </si>
  <si>
    <t>Wagga_North_SAT_RefYear4006.csv</t>
  </si>
  <si>
    <t>Walla_Walla_SAT_RefYear4006.csv</t>
  </si>
  <si>
    <t>Wellington_North_SAT_RefYear4006.csv</t>
  </si>
  <si>
    <t>West_Wyalong_SAT_RefYear4006.csv</t>
  </si>
  <si>
    <t>White_Rock_FFP_RefYear4006.csv</t>
  </si>
  <si>
    <t>WRWF1_RefYear4006.csv</t>
  </si>
  <si>
    <t>Wollar_SAT_RefYear4006.csv</t>
  </si>
  <si>
    <t>WOODLWN1_RefYear4006.csv</t>
  </si>
  <si>
    <t>Wyalong_SAT_RefYear4006.csv</t>
  </si>
  <si>
    <t>N0_WM_NSW_Non-REZ_RefYear4006</t>
  </si>
  <si>
    <t>N1_WM_North_West_NSW_RefYear4006</t>
  </si>
  <si>
    <t>N2_WM_New_England_RefYear4006</t>
  </si>
  <si>
    <t>N3_WM_Central-West_Orana_RefYear4006</t>
  </si>
  <si>
    <t>N4_WM_Broken_Hill_RefYear4006</t>
  </si>
  <si>
    <t>N5_WM_South_West_NSW_RefYear4006</t>
  </si>
  <si>
    <t>N6_WM_Wagga_Wagga_RefYear4006</t>
  </si>
  <si>
    <t>N7_WM_Tumut_RefYear4006</t>
  </si>
  <si>
    <t>N8_WM_Cooma-Monaro_RefYear4006</t>
  </si>
  <si>
    <t>N9_WM_Hunter-Central_Coast_RefYear4006</t>
  </si>
  <si>
    <t>N10_WFX_Hunter_Coast_RefYear4006</t>
  </si>
  <si>
    <t>N11_WFX_Illawarra_Coast_RefYear4006</t>
  </si>
  <si>
    <t>REZ_N0_NSW_Non-REZ_SAT_RefYear4006</t>
  </si>
  <si>
    <t>REZ_N1_North_West_NSW_SAT_RefYear4006</t>
  </si>
  <si>
    <t>REZ_N2_New_England_SAT_RefYear4006</t>
  </si>
  <si>
    <t>REZ_N3_Central-West_Orana_SAT_RefYear4006</t>
  </si>
  <si>
    <t>REZ_N4_Broken_Hill_SAT_RefYear4006</t>
  </si>
  <si>
    <t>REZ_N5_South_West_NSW_SAT_RefYear4006</t>
  </si>
  <si>
    <t>REZ_N6_Wagga_Wagga_SAT_RefYear4006</t>
  </si>
  <si>
    <t>REZ_N7_Tumut_SAT_RefYear4006</t>
  </si>
  <si>
    <t>REZ_N8_Cooma-Monaro_SAT_RefYear4006</t>
  </si>
  <si>
    <t>REZ_N9_Hunter-Central_Coast_SAT_RefYear4006</t>
  </si>
  <si>
    <t>Bannerton Solar Park</t>
  </si>
  <si>
    <t>Cohuna Solar Farm</t>
  </si>
  <si>
    <t>Gannawarra Solar Farm</t>
  </si>
  <si>
    <t>Glenrowan West Solar Farm</t>
  </si>
  <si>
    <t>Karadoc Solar Farm</t>
  </si>
  <si>
    <t>Kiamal Solar Farm stage 1</t>
  </si>
  <si>
    <t>Numurkah Solar Farm</t>
  </si>
  <si>
    <t>Wemen Solar Farm</t>
  </si>
  <si>
    <t>Winton Solar Farm</t>
  </si>
  <si>
    <t>Yatpool Solar Farm</t>
  </si>
  <si>
    <t>Ararat Wind Farm</t>
  </si>
  <si>
    <t>Bald Hills Wind Farm</t>
  </si>
  <si>
    <t>Berrybank Wind Farm</t>
  </si>
  <si>
    <t>Bulgana Green Power Hub - Wind Farm</t>
  </si>
  <si>
    <t>Challicum Hills Wind Farm</t>
  </si>
  <si>
    <t>Cherry Tree Wind Farm</t>
  </si>
  <si>
    <t>Crowlands Wind Farm</t>
  </si>
  <si>
    <t>Elaine Wind Farm</t>
  </si>
  <si>
    <t>Kiata Wind Farm</t>
  </si>
  <si>
    <t>Macarthur Wind Farm</t>
  </si>
  <si>
    <t>Moorabool Wind Farm</t>
  </si>
  <si>
    <t>Mortlake South Wind Farm</t>
  </si>
  <si>
    <t>Mortons Lane Wind Farm</t>
  </si>
  <si>
    <t>Mt Gellibrand Wind Farm</t>
  </si>
  <si>
    <t>Mt Mercer Wind Farm</t>
  </si>
  <si>
    <t>Murra Warra Wind Farm - stage 1</t>
  </si>
  <si>
    <t>Murra Warra Wind Farm - stage 2</t>
  </si>
  <si>
    <t>Oaklands Hill Wind Farm</t>
  </si>
  <si>
    <t>Portland Wind Farm</t>
  </si>
  <si>
    <t>Salt Creek Wind Farm</t>
  </si>
  <si>
    <t>Stockyard Hill Wind Farm</t>
  </si>
  <si>
    <t>Waubra Wind Farm</t>
  </si>
  <si>
    <t>Yaloak South Wind Farm</t>
  </si>
  <si>
    <t>Yambuk Wind Farm</t>
  </si>
  <si>
    <t>Yendon Wind Farm</t>
  </si>
  <si>
    <t>Girgarre Solar Farm</t>
  </si>
  <si>
    <t>Glenrowan Solar Farm</t>
  </si>
  <si>
    <t>Wunghnu Solar Farm</t>
  </si>
  <si>
    <t>Golden Plains Wind Farm East</t>
  </si>
  <si>
    <t>Hawkesdale Wind Farm</t>
  </si>
  <si>
    <t>Ryan Corner Wind Farm</t>
  </si>
  <si>
    <t>VIC Non-REZ</t>
  </si>
  <si>
    <t>Ovens Murray</t>
  </si>
  <si>
    <t>Murray River</t>
  </si>
  <si>
    <t>Western Victoria</t>
  </si>
  <si>
    <t>South West Victoria</t>
  </si>
  <si>
    <t>Gippsland</t>
  </si>
  <si>
    <t>Central North VIC</t>
  </si>
  <si>
    <t>Gippsland Coast</t>
  </si>
  <si>
    <t>Portland Coast</t>
  </si>
  <si>
    <t>Bannerton_SAT_RefYear4006</t>
  </si>
  <si>
    <t>Cohuna_SAT_RefYear4006</t>
  </si>
  <si>
    <t>Gannawarra_SAT_RefYear4006</t>
  </si>
  <si>
    <t>Glenrowan_West_SAT_RefYear4006</t>
  </si>
  <si>
    <t>Karadoc_SAT_RefYear4006</t>
  </si>
  <si>
    <t>Kiamal_SAT_RefYear4006</t>
  </si>
  <si>
    <t>Numurkah_One_SAT_RefYear4006</t>
  </si>
  <si>
    <t>Wemen_SAT_RefYear4006</t>
  </si>
  <si>
    <t>Winton_SAT_RefYear4006</t>
  </si>
  <si>
    <t>Yatpool_SAT_RefYear4006</t>
  </si>
  <si>
    <t>Girgarre_SAT_RefYear4006</t>
  </si>
  <si>
    <t>Glenrowan_SAT_RefYear4006</t>
  </si>
  <si>
    <t>Wunghnu_SAT_RefYear4006</t>
  </si>
  <si>
    <t>REZ_V0_VIC_Non-REZ_SAT_RefYear4006</t>
  </si>
  <si>
    <t>REZ_V1_Ovens_Murray_SAT_RefYear4006</t>
  </si>
  <si>
    <t>REZ_V2_Murray_River_SAT_RefYear4006</t>
  </si>
  <si>
    <t>REZ_V3_Western_Victoria_SAT_RefYear4006</t>
  </si>
  <si>
    <t>REZ_V4_South_West_Victoria_SAT_RefYear4006</t>
  </si>
  <si>
    <t>REZ_V5_Gippsland_SAT_RefYear4006</t>
  </si>
  <si>
    <t>REZ_V6_Central_North_Vic_SAT_RefYear4006</t>
  </si>
  <si>
    <t>ARWF1_RefYear4006</t>
  </si>
  <si>
    <t>BALDHWF1_RefYear4006</t>
  </si>
  <si>
    <t>BRYB1WF1_RefYear4006</t>
  </si>
  <si>
    <t>BULGANA1_RefYear4006</t>
  </si>
  <si>
    <t>CHALLHWF_RefYear4006</t>
  </si>
  <si>
    <t>CHYTWF1_RefYear4006</t>
  </si>
  <si>
    <t>CROWLWF1_RefYear4006</t>
  </si>
  <si>
    <t>ELAINWF1_RefYear4006</t>
  </si>
  <si>
    <t>Golden_Plains_East_RefYear4006</t>
  </si>
  <si>
    <t>Hawkesdale_RefYear4006</t>
  </si>
  <si>
    <t>KIATAWF1_RefYear4006</t>
  </si>
  <si>
    <t>MACARTH1_RefYear4006</t>
  </si>
  <si>
    <t>MOORAWF1_RefYear4006</t>
  </si>
  <si>
    <t>MRTLSWF1_RefYear4006</t>
  </si>
  <si>
    <t>MLWF1_RefYear4006</t>
  </si>
  <si>
    <t>MTGELWF1_RefYear4006</t>
  </si>
  <si>
    <t>MERCER01_RefYear4006</t>
  </si>
  <si>
    <t>MUWAWF1_RefYear4006</t>
  </si>
  <si>
    <t>MUWAWF2_RefYear4006</t>
  </si>
  <si>
    <t>OAKLAND1_RefYear4006</t>
  </si>
  <si>
    <t>PORTWF_RefYear4006</t>
  </si>
  <si>
    <t>Ryan_Corner_RefYear4006</t>
  </si>
  <si>
    <t>SALTCRK1_RefYear4006</t>
  </si>
  <si>
    <t>STOCKYD1_RefYear4006</t>
  </si>
  <si>
    <t>WAUBRAWF_RefYear4006</t>
  </si>
  <si>
    <t>YAMBUKWF_RefYear4006</t>
  </si>
  <si>
    <t>YENDWF1_RefYear4006</t>
  </si>
  <si>
    <t>YSWF1_RefYear4006</t>
  </si>
  <si>
    <t>V6_WM_Central_North_Vic_RefYear4006</t>
  </si>
  <si>
    <t>V5_WM_Gippsland_RefYear4006</t>
  </si>
  <si>
    <t>V1_WM_Ovens_Murray_RefYear4006</t>
  </si>
  <si>
    <t>V2_WM_Murray_River_RefYear4006</t>
  </si>
  <si>
    <t>V0_WM_VIC_Non-REZ_RefYear4006</t>
  </si>
  <si>
    <t>V8_WFX_Portland_Coast_RefYear4006</t>
  </si>
  <si>
    <t>V7_WFX_Gippsland_Coast_RefYear4006</t>
  </si>
  <si>
    <t>V4_WM_South_West_Victoria_RefYear4006</t>
  </si>
  <si>
    <t>V3_WM_Western_Victoria_RefYear4006</t>
  </si>
  <si>
    <t>Dundonnell Wind Farm 1</t>
  </si>
  <si>
    <t>Dundonnell Wind Farm 2</t>
  </si>
  <si>
    <t>Dundonnell Wind Farm 3</t>
  </si>
  <si>
    <t>DUNDWF1_RefYear4006</t>
  </si>
  <si>
    <t>DUNDWF2_RefYear4006</t>
  </si>
  <si>
    <t>DUNDWF3_RefYear4006</t>
  </si>
  <si>
    <t>Hydro Capacity (MW)</t>
  </si>
  <si>
    <t>Hydro Generation (MWh)</t>
  </si>
  <si>
    <t>DSP Capacity (MW)</t>
  </si>
  <si>
    <t>DSP Generation (MWh)</t>
  </si>
  <si>
    <t>Other Renewable Capacity (MW)</t>
  </si>
  <si>
    <t>Other Renewable Generation (MWh)</t>
  </si>
  <si>
    <t>Other Renewables are dispatchable</t>
  </si>
  <si>
    <t>Highlighted Cell does not equal the current projects meaning that AEMO forecasts there to be additional developments other than those currently suggested. Same with one of the Vic sites.</t>
  </si>
  <si>
    <t>Frasers Solar Farm</t>
  </si>
  <si>
    <t>Frasers_SAT_RefYear4006</t>
  </si>
  <si>
    <t>N/A</t>
  </si>
  <si>
    <t>Generator</t>
  </si>
  <si>
    <t>REZ location</t>
  </si>
  <si>
    <t>Maximum capacity (MW)</t>
  </si>
  <si>
    <t>Summer rating (MW)</t>
  </si>
  <si>
    <t>Summer typical rating (MW)</t>
  </si>
  <si>
    <t>Winter rating (MW)</t>
  </si>
  <si>
    <t>Expected retirement year</t>
  </si>
  <si>
    <t>2024-25</t>
  </si>
  <si>
    <t>2027-28</t>
  </si>
  <si>
    <t>Quorn Park Solar Farm</t>
  </si>
  <si>
    <t>Tamworth Solar Farm</t>
  </si>
  <si>
    <t>Tilbuster Solar Farm</t>
  </si>
  <si>
    <t>Name</t>
  </si>
  <si>
    <t>dsad</t>
  </si>
  <si>
    <t>daasd</t>
  </si>
  <si>
    <t>asfa</t>
  </si>
  <si>
    <t>Year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</si>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</sst>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7E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164" fontId="2" fillId="0" borderId="1" applyNumberFormat="0" applyAlignment="0">
      <alignment horizontal="center"/>
    </xf>
    <xf numFmtId="164" fontId="2" fillId="3" borderId="1" applyNumberFormat="0" applyAlignment="0">
      <alignment horizontal="center"/>
    </xf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4" borderId="0" xfId="0" applyFill="1"/>
  </cellXfs>
  <cellStyles count="3">
    <cellStyle name="CellNum" xfId="1" xr:uid="{AD1CFF53-8FD0-47C5-AA41-0DDC615C26A5}"/>
    <cellStyle name="CellNumalt" xfId="2" xr:uid="{F932FE3E-0375-477E-9C50-8390281010C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CB8-D53D-48E1-98EF-190D006044FA}">
  <sheetPr filterMode="1"/>
  <dimension ref="B5:AG174"/>
  <sheetViews>
    <sheetView tabSelected="1" topLeftCell="A88" zoomScale="80" zoomScaleNormal="85" workbookViewId="0">
      <selection activeCell="I135" sqref="I125:I135"/>
    </sheetView>
  </sheetViews>
  <sheetFormatPr defaultRowHeight="14.6" x14ac:dyDescent="0.4"/>
  <cols>
    <col min="2" max="2" width="26.69140625" bestFit="1" customWidth="1"/>
    <col min="4" max="4" width="18.61328125" bestFit="1" customWidth="1"/>
    <col min="5" max="5" width="13.07421875" bestFit="1" customWidth="1"/>
    <col min="8" max="8" width="34.15234375" customWidth="1"/>
  </cols>
  <sheetData>
    <row r="5" spans="2:33" x14ac:dyDescent="0.4">
      <c r="B5" t="s">
        <v>31</v>
      </c>
    </row>
    <row r="6" spans="2:33" x14ac:dyDescent="0.4">
      <c r="B6" t="s">
        <v>0</v>
      </c>
      <c r="C6" t="s">
        <v>1</v>
      </c>
      <c r="D6" t="s">
        <v>2</v>
      </c>
      <c r="E6" t="s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4">
      <c r="B7" t="s">
        <v>0</v>
      </c>
      <c r="C7" t="s">
        <v>4</v>
      </c>
      <c r="D7" t="s">
        <v>5</v>
      </c>
      <c r="E7" t="s">
        <v>3</v>
      </c>
      <c r="F7">
        <v>450.1532019250397</v>
      </c>
      <c r="G7">
        <v>448.04683569898998</v>
      </c>
      <c r="H7">
        <v>439.61266910839487</v>
      </c>
      <c r="I7">
        <v>428.2433646735152</v>
      </c>
      <c r="J7">
        <v>408.53597707175516</v>
      </c>
      <c r="K7">
        <v>439.25144167022512</v>
      </c>
      <c r="L7">
        <v>340.82602172111012</v>
      </c>
      <c r="M7">
        <v>370.96888041035999</v>
      </c>
      <c r="N7">
        <v>393.48992154244496</v>
      </c>
      <c r="O7">
        <v>393.62698652641478</v>
      </c>
      <c r="P7">
        <v>367.44265365077018</v>
      </c>
      <c r="Q7">
        <v>376.53834942228997</v>
      </c>
      <c r="R7">
        <v>356.91424310045494</v>
      </c>
      <c r="S7">
        <v>392.86979078125989</v>
      </c>
      <c r="T7">
        <v>396.15214739614504</v>
      </c>
      <c r="U7">
        <v>388.48851342416515</v>
      </c>
      <c r="V7">
        <v>362.45416347296509</v>
      </c>
      <c r="W7">
        <v>382.77321925450019</v>
      </c>
      <c r="X7">
        <v>371.66837104142996</v>
      </c>
      <c r="Y7">
        <v>402.09258029319011</v>
      </c>
      <c r="Z7">
        <v>394.13862906480006</v>
      </c>
      <c r="AA7">
        <v>373.84208439938016</v>
      </c>
      <c r="AB7">
        <v>375.98353528969477</v>
      </c>
      <c r="AC7">
        <v>377.10943106505493</v>
      </c>
      <c r="AD7">
        <v>368.33535811554509</v>
      </c>
      <c r="AE7">
        <v>368.61414846876994</v>
      </c>
      <c r="AF7">
        <v>353.88957035544496</v>
      </c>
      <c r="AG7">
        <v>352.66189354537499</v>
      </c>
    </row>
    <row r="8" spans="2:33" x14ac:dyDescent="0.4">
      <c r="B8" t="s">
        <v>0</v>
      </c>
      <c r="C8" t="s">
        <v>6</v>
      </c>
      <c r="D8" t="s">
        <v>7</v>
      </c>
      <c r="E8" t="s">
        <v>3</v>
      </c>
      <c r="F8">
        <v>1234.6437704895302</v>
      </c>
      <c r="G8">
        <v>1685.7536515760246</v>
      </c>
      <c r="H8">
        <v>1752.6629593626149</v>
      </c>
      <c r="I8">
        <v>1711.7116706277054</v>
      </c>
      <c r="J8">
        <v>2507.6472983508015</v>
      </c>
      <c r="K8">
        <v>2380.4255801727995</v>
      </c>
      <c r="L8">
        <v>5695.2376156214996</v>
      </c>
      <c r="M8">
        <v>6184.0645218957106</v>
      </c>
      <c r="N8">
        <v>6756.7378549458854</v>
      </c>
      <c r="O8">
        <v>7041.9674250753314</v>
      </c>
      <c r="P8">
        <v>6767.8045915400589</v>
      </c>
      <c r="Q8">
        <v>7663.8652779352906</v>
      </c>
      <c r="R8">
        <v>7012.0159019765224</v>
      </c>
      <c r="S8">
        <v>7815.1503010892729</v>
      </c>
      <c r="T8">
        <v>7748.7034873460025</v>
      </c>
      <c r="U8">
        <v>7408.9824120098492</v>
      </c>
      <c r="V8">
        <v>7050.3887867813255</v>
      </c>
      <c r="W8">
        <v>6837.8447181083502</v>
      </c>
      <c r="X8">
        <v>7200.9549111653068</v>
      </c>
      <c r="Y8">
        <v>8238.3378705350224</v>
      </c>
      <c r="Z8">
        <v>7243.1969594879065</v>
      </c>
      <c r="AA8">
        <v>10615.363497625312</v>
      </c>
      <c r="AB8">
        <v>11207.247661575791</v>
      </c>
      <c r="AC8">
        <v>12931.22749664223</v>
      </c>
      <c r="AD8">
        <v>12430.939416390882</v>
      </c>
      <c r="AE8">
        <v>13283.513322743573</v>
      </c>
      <c r="AF8">
        <v>12352.29162454268</v>
      </c>
      <c r="AG8">
        <v>13217.030482116057</v>
      </c>
    </row>
    <row r="9" spans="2:33" x14ac:dyDescent="0.4">
      <c r="B9" t="s">
        <v>0</v>
      </c>
      <c r="C9" t="s">
        <v>8</v>
      </c>
      <c r="D9" t="s">
        <v>9</v>
      </c>
      <c r="E9" t="s">
        <v>3</v>
      </c>
      <c r="F9">
        <v>2669.615868017604</v>
      </c>
      <c r="G9">
        <v>2855.8619016315051</v>
      </c>
      <c r="H9">
        <v>2880.8313611061453</v>
      </c>
      <c r="I9">
        <v>2804.364688375555</v>
      </c>
      <c r="J9">
        <v>3322.9501121227659</v>
      </c>
      <c r="K9">
        <v>6489.5099808112118</v>
      </c>
      <c r="L9">
        <v>8163.067925940325</v>
      </c>
      <c r="M9">
        <v>8671.1498316455436</v>
      </c>
      <c r="N9">
        <v>9758.1807684236082</v>
      </c>
      <c r="O9">
        <v>9745.6460744221604</v>
      </c>
      <c r="P9">
        <v>9436.452955011453</v>
      </c>
      <c r="Q9">
        <v>9574.078050932394</v>
      </c>
      <c r="R9">
        <v>12303.36258880829</v>
      </c>
      <c r="S9">
        <v>13442.865891043217</v>
      </c>
      <c r="T9">
        <v>13352.591333888171</v>
      </c>
      <c r="U9">
        <v>12944.24549561737</v>
      </c>
      <c r="V9">
        <v>13835.450254620098</v>
      </c>
      <c r="W9">
        <v>13277.780939138185</v>
      </c>
      <c r="X9">
        <v>14274.692353693303</v>
      </c>
      <c r="Y9">
        <v>16397.303780730272</v>
      </c>
      <c r="Z9">
        <v>14578.485455951772</v>
      </c>
      <c r="AA9">
        <v>15360.928387770758</v>
      </c>
      <c r="AB9">
        <v>17138.20631061291</v>
      </c>
      <c r="AC9">
        <v>16534.051033283544</v>
      </c>
      <c r="AD9">
        <v>16296.226235118669</v>
      </c>
      <c r="AE9">
        <v>16665.660837891395</v>
      </c>
      <c r="AF9">
        <v>15800.023741520044</v>
      </c>
      <c r="AG9">
        <v>16692.86400566786</v>
      </c>
    </row>
    <row r="10" spans="2:33" x14ac:dyDescent="0.4">
      <c r="B10" t="s">
        <v>0</v>
      </c>
      <c r="C10" t="s">
        <v>10</v>
      </c>
      <c r="D10" t="s">
        <v>11</v>
      </c>
      <c r="E10" t="s">
        <v>3</v>
      </c>
      <c r="F10">
        <v>119.12136112666492</v>
      </c>
      <c r="G10">
        <v>133.18290489502002</v>
      </c>
      <c r="H10">
        <v>484.80100511673993</v>
      </c>
      <c r="I10">
        <v>448.72721798972981</v>
      </c>
      <c r="J10">
        <v>438.37152294209523</v>
      </c>
      <c r="K10">
        <v>474.03653667613048</v>
      </c>
      <c r="L10">
        <v>373.63334646490028</v>
      </c>
      <c r="M10">
        <v>410.91131718354012</v>
      </c>
      <c r="N10">
        <v>417.61259589096983</v>
      </c>
      <c r="O10">
        <v>406.75198149673508</v>
      </c>
      <c r="P10">
        <v>395.48340053642994</v>
      </c>
      <c r="Q10">
        <v>378.10092270525018</v>
      </c>
      <c r="R10">
        <v>363.68941936031001</v>
      </c>
      <c r="S10">
        <v>382.34053506411493</v>
      </c>
      <c r="T10">
        <v>400.51334274992035</v>
      </c>
      <c r="U10">
        <v>430.87479159812483</v>
      </c>
      <c r="V10">
        <v>371.13039576754022</v>
      </c>
      <c r="W10">
        <v>404.09155091451504</v>
      </c>
      <c r="X10">
        <v>378.67935099367514</v>
      </c>
      <c r="Y10">
        <v>561.03490700950988</v>
      </c>
      <c r="Z10">
        <v>641.37829733373974</v>
      </c>
      <c r="AA10">
        <v>619.37281307914998</v>
      </c>
      <c r="AB10">
        <v>585.93637170661952</v>
      </c>
      <c r="AC10">
        <v>556.90363326510499</v>
      </c>
      <c r="AD10">
        <v>556.54815965106945</v>
      </c>
      <c r="AE10">
        <v>555.37869771875489</v>
      </c>
      <c r="AF10">
        <v>568.34464250784526</v>
      </c>
      <c r="AG10">
        <v>547.9409198540651</v>
      </c>
    </row>
    <row r="11" spans="2:33" x14ac:dyDescent="0.4">
      <c r="B11" t="s">
        <v>0</v>
      </c>
      <c r="C11" t="s">
        <v>12</v>
      </c>
      <c r="D11" t="s">
        <v>13</v>
      </c>
      <c r="E11" t="s">
        <v>3</v>
      </c>
      <c r="F11">
        <v>2297.9199703731297</v>
      </c>
      <c r="G11">
        <v>2474.0099994446946</v>
      </c>
      <c r="H11">
        <v>2364.5305279408744</v>
      </c>
      <c r="I11">
        <v>3858.2823266920545</v>
      </c>
      <c r="J11">
        <v>3816.7714428755453</v>
      </c>
      <c r="K11">
        <v>5159.871714692049</v>
      </c>
      <c r="L11">
        <v>4517.1439890808797</v>
      </c>
      <c r="M11">
        <v>4889.9156329653133</v>
      </c>
      <c r="N11">
        <v>5076.5299516433206</v>
      </c>
      <c r="O11">
        <v>4783.3267426434822</v>
      </c>
      <c r="P11">
        <v>4919.6748629987214</v>
      </c>
      <c r="Q11">
        <v>4832.2105372891947</v>
      </c>
      <c r="R11">
        <v>4440.4487200150706</v>
      </c>
      <c r="S11">
        <v>4873.7019606194499</v>
      </c>
      <c r="T11">
        <v>4708.9836702763514</v>
      </c>
      <c r="U11">
        <v>4632.2862943417613</v>
      </c>
      <c r="V11">
        <v>4457.2775394112314</v>
      </c>
      <c r="W11">
        <v>4422.9655472253708</v>
      </c>
      <c r="X11">
        <v>6334.0689577787944</v>
      </c>
      <c r="Y11">
        <v>6830.3770253973817</v>
      </c>
      <c r="Z11">
        <v>6640.2980322579988</v>
      </c>
      <c r="AA11">
        <v>6723.644833823234</v>
      </c>
      <c r="AB11">
        <v>6593.2747168771284</v>
      </c>
      <c r="AC11">
        <v>5944.8815404380521</v>
      </c>
      <c r="AD11">
        <v>6396.9646242946665</v>
      </c>
      <c r="AE11">
        <v>5891.3572967250457</v>
      </c>
      <c r="AF11">
        <v>5183.9476945663582</v>
      </c>
      <c r="AG11">
        <v>5375.6445361590904</v>
      </c>
    </row>
    <row r="12" spans="2:33" x14ac:dyDescent="0.4">
      <c r="B12" t="s">
        <v>0</v>
      </c>
      <c r="C12" t="s">
        <v>14</v>
      </c>
      <c r="D12" t="s">
        <v>15</v>
      </c>
      <c r="E12" t="s">
        <v>3</v>
      </c>
      <c r="F12">
        <v>1120.8092705218701</v>
      </c>
      <c r="G12">
        <v>1683.7252150731056</v>
      </c>
      <c r="H12">
        <v>2097.698576662101</v>
      </c>
      <c r="I12">
        <v>1910.4046355366606</v>
      </c>
      <c r="J12">
        <v>1930.8130844472255</v>
      </c>
      <c r="K12">
        <v>2092.2551298746694</v>
      </c>
      <c r="L12">
        <v>1782.5849676478351</v>
      </c>
      <c r="M12">
        <v>1945.8850972874857</v>
      </c>
      <c r="N12">
        <v>2081.0796394885997</v>
      </c>
      <c r="O12">
        <v>1915.9054349770902</v>
      </c>
      <c r="P12">
        <v>2023.2084195746497</v>
      </c>
      <c r="Q12">
        <v>2026.9727638053755</v>
      </c>
      <c r="R12">
        <v>1945.020172641445</v>
      </c>
      <c r="S12">
        <v>2100.5322496774102</v>
      </c>
      <c r="T12">
        <v>2030.4809572430661</v>
      </c>
      <c r="U12">
        <v>1935.4396018249711</v>
      </c>
      <c r="V12">
        <v>1917.4045849173808</v>
      </c>
      <c r="W12">
        <v>1824.4786915398611</v>
      </c>
      <c r="X12">
        <v>1758.5193467385868</v>
      </c>
      <c r="Y12">
        <v>2580.5093072036402</v>
      </c>
      <c r="Z12">
        <v>2507.2176611981204</v>
      </c>
      <c r="AA12">
        <v>2559.9322051214854</v>
      </c>
      <c r="AB12">
        <v>2637.2599157297655</v>
      </c>
      <c r="AC12">
        <v>2355.5160990148111</v>
      </c>
      <c r="AD12">
        <v>2523.9483470683194</v>
      </c>
      <c r="AE12">
        <v>2589.3372728812997</v>
      </c>
      <c r="AF12">
        <v>1855.1353673469653</v>
      </c>
      <c r="AG12">
        <v>1880.5865303079488</v>
      </c>
    </row>
    <row r="13" spans="2:33" x14ac:dyDescent="0.4">
      <c r="B13" t="s">
        <v>0</v>
      </c>
      <c r="C13" t="s">
        <v>16</v>
      </c>
      <c r="D13" t="s">
        <v>17</v>
      </c>
      <c r="E13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4">
      <c r="B14" t="s">
        <v>0</v>
      </c>
      <c r="C14" t="s">
        <v>18</v>
      </c>
      <c r="D14" t="s">
        <v>19</v>
      </c>
      <c r="E14" t="s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4">
      <c r="B15" t="s">
        <v>0</v>
      </c>
      <c r="C15" t="s">
        <v>20</v>
      </c>
      <c r="D15" t="s">
        <v>21</v>
      </c>
      <c r="E15" t="s">
        <v>3</v>
      </c>
      <c r="F15">
        <v>0</v>
      </c>
      <c r="G15">
        <v>0</v>
      </c>
      <c r="H15">
        <v>1031.2202096167453</v>
      </c>
      <c r="I15">
        <v>1006.2942230457145</v>
      </c>
      <c r="J15">
        <v>1046.943435250125</v>
      </c>
      <c r="K15">
        <v>1021.3343428756152</v>
      </c>
      <c r="L15">
        <v>857.97927308384487</v>
      </c>
      <c r="M15">
        <v>907.28607695977553</v>
      </c>
      <c r="N15">
        <v>1022.6458908896151</v>
      </c>
      <c r="O15">
        <v>1049.7424672320601</v>
      </c>
      <c r="P15">
        <v>963.34154660643469</v>
      </c>
      <c r="Q15">
        <v>1003.9745659653453</v>
      </c>
      <c r="R15">
        <v>903.2444046062609</v>
      </c>
      <c r="S15">
        <v>1017.0528088841805</v>
      </c>
      <c r="T15">
        <v>1001.4587360480842</v>
      </c>
      <c r="U15">
        <v>948.60078365968002</v>
      </c>
      <c r="V15">
        <v>881.40905220576951</v>
      </c>
      <c r="W15">
        <v>890.95095222734017</v>
      </c>
      <c r="X15">
        <v>929.89505582494508</v>
      </c>
      <c r="Y15">
        <v>935.19277390828029</v>
      </c>
      <c r="Z15">
        <v>876.76059376064018</v>
      </c>
      <c r="AA15">
        <v>831.49041765465086</v>
      </c>
      <c r="AB15">
        <v>886.64778106985523</v>
      </c>
      <c r="AC15">
        <v>1115.5238033821299</v>
      </c>
      <c r="AD15">
        <v>1538.268912366801</v>
      </c>
      <c r="AE15">
        <v>1729.7126789584497</v>
      </c>
      <c r="AF15">
        <v>1634.1218549975458</v>
      </c>
      <c r="AG15">
        <v>1734.333132719755</v>
      </c>
    </row>
    <row r="16" spans="2:33" x14ac:dyDescent="0.4">
      <c r="B16" t="s">
        <v>0</v>
      </c>
      <c r="C16" t="s">
        <v>22</v>
      </c>
      <c r="D16" t="s">
        <v>23</v>
      </c>
      <c r="E16" t="s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4">
      <c r="B17" t="s">
        <v>0</v>
      </c>
      <c r="C17" t="s">
        <v>1</v>
      </c>
      <c r="D17" t="s">
        <v>2</v>
      </c>
      <c r="E17" t="s">
        <v>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4">
      <c r="B18" t="s">
        <v>0</v>
      </c>
      <c r="C18" t="s">
        <v>4</v>
      </c>
      <c r="D18" t="s">
        <v>5</v>
      </c>
      <c r="E18" t="s">
        <v>24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4">
      <c r="B19" t="s">
        <v>0</v>
      </c>
      <c r="C19" t="s">
        <v>6</v>
      </c>
      <c r="D19" t="s">
        <v>7</v>
      </c>
      <c r="E19" t="s">
        <v>24</v>
      </c>
      <c r="F19">
        <v>1303.30080706125</v>
      </c>
      <c r="G19">
        <v>1106.0131430625802</v>
      </c>
      <c r="H19">
        <v>1975.7173334187096</v>
      </c>
      <c r="I19">
        <v>2374.9812895647756</v>
      </c>
      <c r="J19">
        <v>9350.0362196271526</v>
      </c>
      <c r="K19">
        <v>10533.70262623407</v>
      </c>
      <c r="L19">
        <v>13713.553911789288</v>
      </c>
      <c r="M19">
        <v>12739.791428609113</v>
      </c>
      <c r="N19">
        <v>13213.60952592102</v>
      </c>
      <c r="O19">
        <v>12292.377640893803</v>
      </c>
      <c r="P19">
        <v>22803.797932149046</v>
      </c>
      <c r="Q19">
        <v>23215.330941963675</v>
      </c>
      <c r="R19">
        <v>22822.448990442954</v>
      </c>
      <c r="S19">
        <v>23658.474950618984</v>
      </c>
      <c r="T19">
        <v>24169.836961303597</v>
      </c>
      <c r="U19">
        <v>23343.765090484008</v>
      </c>
      <c r="V19">
        <v>24607.762778910979</v>
      </c>
      <c r="W19">
        <v>25602.274663565582</v>
      </c>
      <c r="X19">
        <v>24171.532605816676</v>
      </c>
      <c r="Y19">
        <v>22122.374728606905</v>
      </c>
      <c r="Z19">
        <v>24086.468126137399</v>
      </c>
      <c r="AA19">
        <v>21404.412387950837</v>
      </c>
      <c r="AB19">
        <v>21906.68816743455</v>
      </c>
      <c r="AC19">
        <v>20538.061095403024</v>
      </c>
      <c r="AD19">
        <v>21207.711932613005</v>
      </c>
      <c r="AE19">
        <v>20968.823276949457</v>
      </c>
      <c r="AF19">
        <v>20423.007853190935</v>
      </c>
      <c r="AG19">
        <v>21390.296619241333</v>
      </c>
    </row>
    <row r="20" spans="2:33" x14ac:dyDescent="0.4">
      <c r="B20" t="s">
        <v>0</v>
      </c>
      <c r="C20" t="s">
        <v>8</v>
      </c>
      <c r="D20" t="s">
        <v>9</v>
      </c>
      <c r="E20" t="s">
        <v>24</v>
      </c>
      <c r="F20">
        <v>660.14260337695964</v>
      </c>
      <c r="G20">
        <v>1217.3482227935997</v>
      </c>
      <c r="H20">
        <v>2684.71537250246</v>
      </c>
      <c r="I20">
        <v>3550.229421634659</v>
      </c>
      <c r="J20">
        <v>12358.735704669572</v>
      </c>
      <c r="K20">
        <v>17885.439902737064</v>
      </c>
      <c r="L20">
        <v>17824.786640322342</v>
      </c>
      <c r="M20">
        <v>16799.137597253037</v>
      </c>
      <c r="N20">
        <v>16973.459970151845</v>
      </c>
      <c r="O20">
        <v>16004.407376304671</v>
      </c>
      <c r="P20">
        <v>16942.6819497875</v>
      </c>
      <c r="Q20">
        <v>16244.898852045793</v>
      </c>
      <c r="R20">
        <v>15918.01540582549</v>
      </c>
      <c r="S20">
        <v>17084.488111559112</v>
      </c>
      <c r="T20">
        <v>17064.764626907181</v>
      </c>
      <c r="U20">
        <v>17279.837760957056</v>
      </c>
      <c r="V20">
        <v>17055.183152549991</v>
      </c>
      <c r="W20">
        <v>18093.543436180877</v>
      </c>
      <c r="X20">
        <v>17628.186969679358</v>
      </c>
      <c r="Y20">
        <v>16693.515159505372</v>
      </c>
      <c r="Z20">
        <v>17488.988125033644</v>
      </c>
      <c r="AA20">
        <v>16181.004302700856</v>
      </c>
      <c r="AB20">
        <v>16165.073463426532</v>
      </c>
      <c r="AC20">
        <v>15623.452043455811</v>
      </c>
      <c r="AD20">
        <v>22356.415545568216</v>
      </c>
      <c r="AE20">
        <v>21515.800608797435</v>
      </c>
      <c r="AF20">
        <v>21095.267025887515</v>
      </c>
      <c r="AG20">
        <v>22726.619786438074</v>
      </c>
    </row>
    <row r="21" spans="2:33" x14ac:dyDescent="0.4">
      <c r="B21" t="s">
        <v>0</v>
      </c>
      <c r="C21" t="s">
        <v>10</v>
      </c>
      <c r="D21" t="s">
        <v>11</v>
      </c>
      <c r="E21" t="s">
        <v>24</v>
      </c>
      <c r="F21">
        <v>783.6632710196302</v>
      </c>
      <c r="G21">
        <v>609.86250055236462</v>
      </c>
      <c r="H21">
        <v>913.07682831387513</v>
      </c>
      <c r="I21">
        <v>876.17282523262531</v>
      </c>
      <c r="J21">
        <v>865.86442122907476</v>
      </c>
      <c r="K21">
        <v>964.94965190684479</v>
      </c>
      <c r="L21">
        <v>823.36473524131486</v>
      </c>
      <c r="M21">
        <v>890.21566537384047</v>
      </c>
      <c r="N21">
        <v>861.60638971068465</v>
      </c>
      <c r="O21">
        <v>872.91423635336514</v>
      </c>
      <c r="P21">
        <v>837.18422879673051</v>
      </c>
      <c r="Q21">
        <v>827.3817546235</v>
      </c>
      <c r="R21">
        <v>760.41321250606529</v>
      </c>
      <c r="S21">
        <v>863.86027321027063</v>
      </c>
      <c r="T21">
        <v>904.55860122049523</v>
      </c>
      <c r="U21">
        <v>782.64826294180955</v>
      </c>
      <c r="V21">
        <v>876.91171212273025</v>
      </c>
      <c r="W21">
        <v>843.3097401249106</v>
      </c>
      <c r="X21">
        <v>811.76300900825026</v>
      </c>
      <c r="Y21">
        <v>214.84271173274513</v>
      </c>
      <c r="Z21">
        <v>205.01132342270009</v>
      </c>
      <c r="AA21">
        <v>204.80024202334999</v>
      </c>
      <c r="AB21">
        <v>199.96288798517995</v>
      </c>
      <c r="AC21">
        <v>206.62386565639503</v>
      </c>
      <c r="AD21">
        <v>278.67908102873503</v>
      </c>
      <c r="AE21">
        <v>284.52027413601002</v>
      </c>
      <c r="AF21">
        <v>262.11436645843492</v>
      </c>
      <c r="AG21">
        <v>284.10645978261488</v>
      </c>
    </row>
    <row r="22" spans="2:33" x14ac:dyDescent="0.4">
      <c r="B22" t="s">
        <v>0</v>
      </c>
      <c r="C22" t="s">
        <v>12</v>
      </c>
      <c r="D22" t="s">
        <v>13</v>
      </c>
      <c r="E22" t="s">
        <v>24</v>
      </c>
      <c r="F22">
        <v>0</v>
      </c>
      <c r="G22">
        <v>0</v>
      </c>
      <c r="H22">
        <v>233.60678513634991</v>
      </c>
      <c r="I22">
        <v>1481.4643523072971</v>
      </c>
      <c r="J22">
        <v>1400.9444574324182</v>
      </c>
      <c r="K22">
        <v>1463.8134204553946</v>
      </c>
      <c r="L22">
        <v>1297.9732708927841</v>
      </c>
      <c r="M22">
        <v>1452.0761062202998</v>
      </c>
      <c r="N22">
        <v>1439.8220956020846</v>
      </c>
      <c r="O22">
        <v>1528.256087773985</v>
      </c>
      <c r="P22">
        <v>1350.9352251078851</v>
      </c>
      <c r="Q22">
        <v>1354.4002412745299</v>
      </c>
      <c r="R22">
        <v>1377.8378429059348</v>
      </c>
      <c r="S22">
        <v>1472.1060763437347</v>
      </c>
      <c r="T22">
        <v>1486.9509552259042</v>
      </c>
      <c r="U22">
        <v>1477.8624007464448</v>
      </c>
      <c r="V22">
        <v>1455.6742143594806</v>
      </c>
      <c r="W22">
        <v>1468.4586034124607</v>
      </c>
      <c r="X22">
        <v>1397.2318969856944</v>
      </c>
      <c r="Y22">
        <v>1342.9014686284499</v>
      </c>
      <c r="Z22">
        <v>1308.6373453023591</v>
      </c>
      <c r="AA22">
        <v>1389.9191083273506</v>
      </c>
      <c r="AB22">
        <v>1358.4265469056554</v>
      </c>
      <c r="AC22">
        <v>1441.2065236180142</v>
      </c>
      <c r="AD22">
        <v>1285.5576605186816</v>
      </c>
      <c r="AE22">
        <v>2210.6601760569588</v>
      </c>
      <c r="AF22">
        <v>2238.1172479347852</v>
      </c>
      <c r="AG22">
        <v>2377.5638879296562</v>
      </c>
    </row>
    <row r="23" spans="2:33" x14ac:dyDescent="0.4">
      <c r="B23" t="s">
        <v>0</v>
      </c>
      <c r="C23" t="s">
        <v>14</v>
      </c>
      <c r="D23" t="s">
        <v>15</v>
      </c>
      <c r="E23" t="s">
        <v>24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4">
      <c r="B24" t="s">
        <v>0</v>
      </c>
      <c r="C24" t="s">
        <v>16</v>
      </c>
      <c r="D24" t="s">
        <v>17</v>
      </c>
      <c r="E24" t="s">
        <v>24</v>
      </c>
      <c r="F24">
        <v>0</v>
      </c>
      <c r="G24">
        <v>201.18939092000991</v>
      </c>
      <c r="H24">
        <v>763.31140707615441</v>
      </c>
      <c r="I24">
        <v>905.47366731840953</v>
      </c>
      <c r="J24">
        <v>904.41790903333492</v>
      </c>
      <c r="K24">
        <v>820.02492448513988</v>
      </c>
      <c r="L24">
        <v>891.35498691551982</v>
      </c>
      <c r="M24">
        <v>783.14972010955989</v>
      </c>
      <c r="N24">
        <v>781.1278925868254</v>
      </c>
      <c r="O24">
        <v>797.85830366861933</v>
      </c>
      <c r="P24">
        <v>802.33321384960959</v>
      </c>
      <c r="Q24">
        <v>798.39379078069032</v>
      </c>
      <c r="R24">
        <v>687.22691276228545</v>
      </c>
      <c r="S24">
        <v>760.6698904120243</v>
      </c>
      <c r="T24">
        <v>819.49225547983031</v>
      </c>
      <c r="U24">
        <v>864.47513578043049</v>
      </c>
      <c r="V24">
        <v>821.22807650921084</v>
      </c>
      <c r="W24">
        <v>891.73359996245426</v>
      </c>
      <c r="X24">
        <v>899.46889215285967</v>
      </c>
      <c r="Y24">
        <v>800.86138549087002</v>
      </c>
      <c r="Z24">
        <v>865.86247273394031</v>
      </c>
      <c r="AA24">
        <v>767.54674543880992</v>
      </c>
      <c r="AB24">
        <v>779.00165161013012</v>
      </c>
      <c r="AC24">
        <v>802.58799818091995</v>
      </c>
      <c r="AD24">
        <v>779.28166335368019</v>
      </c>
      <c r="AE24">
        <v>793.66246344526553</v>
      </c>
      <c r="AF24">
        <v>699.85618454650466</v>
      </c>
      <c r="AG24">
        <v>726.02992255510469</v>
      </c>
    </row>
    <row r="25" spans="2:33" x14ac:dyDescent="0.4">
      <c r="B25" t="s">
        <v>0</v>
      </c>
      <c r="C25" t="s">
        <v>18</v>
      </c>
      <c r="D25" t="s">
        <v>19</v>
      </c>
      <c r="E25" t="s">
        <v>24</v>
      </c>
      <c r="F25">
        <v>368.140264143205</v>
      </c>
      <c r="G25">
        <v>378.94703131770501</v>
      </c>
      <c r="H25">
        <v>1399.2376609040302</v>
      </c>
      <c r="I25">
        <v>1356.6302356602409</v>
      </c>
      <c r="J25">
        <v>1360.1682094912308</v>
      </c>
      <c r="K25">
        <v>1357.8535741203411</v>
      </c>
      <c r="L25">
        <v>1260.6130129457651</v>
      </c>
      <c r="M25">
        <v>1273.3587194679644</v>
      </c>
      <c r="N25">
        <v>1332.59209473449</v>
      </c>
      <c r="O25">
        <v>1385.4689911072701</v>
      </c>
      <c r="P25">
        <v>1216.00979159894</v>
      </c>
      <c r="Q25">
        <v>1305.9721814052455</v>
      </c>
      <c r="R25">
        <v>1209.5542685631449</v>
      </c>
      <c r="S25">
        <v>1350.6984631603905</v>
      </c>
      <c r="T25">
        <v>1330.5820347940698</v>
      </c>
      <c r="U25">
        <v>1271.5975436693395</v>
      </c>
      <c r="V25">
        <v>1223.2753792768392</v>
      </c>
      <c r="W25">
        <v>1206.8207050439403</v>
      </c>
      <c r="X25">
        <v>1248.6597953724854</v>
      </c>
      <c r="Y25">
        <v>1156.8118728710947</v>
      </c>
      <c r="Z25">
        <v>1228.9573869621997</v>
      </c>
      <c r="AA25">
        <v>1195.1571672168648</v>
      </c>
      <c r="AB25">
        <v>2408.8106405718308</v>
      </c>
      <c r="AC25">
        <v>2482.3081570232657</v>
      </c>
      <c r="AD25">
        <v>2282.5230653231588</v>
      </c>
      <c r="AE25">
        <v>2478.7060017984813</v>
      </c>
      <c r="AF25">
        <v>2336.907247536732</v>
      </c>
      <c r="AG25">
        <v>2507.0192312734252</v>
      </c>
    </row>
    <row r="26" spans="2:33" x14ac:dyDescent="0.4">
      <c r="B26" t="s">
        <v>0</v>
      </c>
      <c r="C26" t="s">
        <v>20</v>
      </c>
      <c r="D26" t="s">
        <v>21</v>
      </c>
      <c r="E26" t="s">
        <v>24</v>
      </c>
      <c r="F26">
        <v>0</v>
      </c>
      <c r="G26">
        <v>0</v>
      </c>
      <c r="H26">
        <v>1297.8077901135007</v>
      </c>
      <c r="I26">
        <v>1284.3893386096543</v>
      </c>
      <c r="J26">
        <v>1163.2970599600499</v>
      </c>
      <c r="K26">
        <v>1260.1914092089651</v>
      </c>
      <c r="L26">
        <v>2704.833463020605</v>
      </c>
      <c r="M26">
        <v>2448.1566088706841</v>
      </c>
      <c r="N26">
        <v>2581.4475106492027</v>
      </c>
      <c r="O26">
        <v>2412.4352917416795</v>
      </c>
      <c r="P26">
        <v>2384.5811489901707</v>
      </c>
      <c r="Q26">
        <v>2540.8893126547327</v>
      </c>
      <c r="R26">
        <v>2381.7273248025804</v>
      </c>
      <c r="S26">
        <v>2572.5308783904466</v>
      </c>
      <c r="T26">
        <v>2335.3572069494439</v>
      </c>
      <c r="U26">
        <v>2545.9064598292862</v>
      </c>
      <c r="V26">
        <v>2602.6834445359355</v>
      </c>
      <c r="W26">
        <v>2592.416701362165</v>
      </c>
      <c r="X26">
        <v>2454.510448588765</v>
      </c>
      <c r="Y26">
        <v>2381.2476854108954</v>
      </c>
      <c r="Z26">
        <v>3904.6252448600308</v>
      </c>
      <c r="AA26">
        <v>3283.5048512318708</v>
      </c>
      <c r="AB26">
        <v>3437.1425759876756</v>
      </c>
      <c r="AC26">
        <v>3216.7947635846194</v>
      </c>
      <c r="AD26">
        <v>3439.475869714659</v>
      </c>
      <c r="AE26">
        <v>3683.9265523619824</v>
      </c>
      <c r="AF26">
        <v>3453.3111761323244</v>
      </c>
      <c r="AG26">
        <v>3727.2725643661697</v>
      </c>
    </row>
    <row r="27" spans="2:33" x14ac:dyDescent="0.4">
      <c r="B27" t="s">
        <v>0</v>
      </c>
      <c r="C27" t="s">
        <v>22</v>
      </c>
      <c r="D27" t="s">
        <v>23</v>
      </c>
      <c r="E27" t="s">
        <v>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4">
      <c r="B28" t="s">
        <v>0</v>
      </c>
      <c r="C28" t="s">
        <v>25</v>
      </c>
      <c r="D28" t="s">
        <v>26</v>
      </c>
      <c r="E28" t="s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4">
      <c r="B29" t="s">
        <v>0</v>
      </c>
      <c r="C29" t="s">
        <v>28</v>
      </c>
      <c r="D29" t="s">
        <v>29</v>
      </c>
      <c r="E29" t="s">
        <v>27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2" spans="2:33" x14ac:dyDescent="0.4">
      <c r="B32" t="s">
        <v>359</v>
      </c>
    </row>
    <row r="35" spans="2:33" x14ac:dyDescent="0.4">
      <c r="B35" t="s">
        <v>30</v>
      </c>
    </row>
    <row r="36" spans="2:33" x14ac:dyDescent="0.4">
      <c r="B36" t="s">
        <v>0</v>
      </c>
      <c r="C36" t="s">
        <v>1</v>
      </c>
      <c r="D36" t="s">
        <v>2</v>
      </c>
      <c r="E36" t="s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4">
      <c r="B37" t="s">
        <v>0</v>
      </c>
      <c r="C37" t="s">
        <v>4</v>
      </c>
      <c r="D37" t="s">
        <v>5</v>
      </c>
      <c r="E37" t="s">
        <v>3</v>
      </c>
      <c r="F37">
        <v>166</v>
      </c>
      <c r="G37">
        <v>166</v>
      </c>
      <c r="H37">
        <v>182.60047600000001</v>
      </c>
      <c r="I37">
        <v>182.60047600000001</v>
      </c>
      <c r="J37">
        <v>182.60047600000001</v>
      </c>
      <c r="K37">
        <v>182.60047600000001</v>
      </c>
      <c r="L37">
        <v>182.60047600000001</v>
      </c>
      <c r="M37">
        <v>182.60047600000001</v>
      </c>
      <c r="N37">
        <v>182.60047600000001</v>
      </c>
      <c r="O37">
        <v>182.60047600000001</v>
      </c>
      <c r="P37">
        <v>182.60047600000001</v>
      </c>
      <c r="Q37">
        <v>182.60047600000001</v>
      </c>
      <c r="R37">
        <v>199.18066171999999</v>
      </c>
      <c r="S37">
        <v>199.18066171999999</v>
      </c>
      <c r="T37">
        <v>199.18066171999999</v>
      </c>
      <c r="U37">
        <v>199.18066171999999</v>
      </c>
      <c r="V37">
        <v>202.97067181</v>
      </c>
      <c r="W37">
        <v>202.97067181</v>
      </c>
      <c r="X37">
        <v>202.97067181</v>
      </c>
      <c r="Y37">
        <v>218.35309039000001</v>
      </c>
      <c r="Z37">
        <v>218.35309039000001</v>
      </c>
      <c r="AA37">
        <v>218.63033870999999</v>
      </c>
      <c r="AB37">
        <v>228.50029701</v>
      </c>
      <c r="AC37">
        <v>231.26353225</v>
      </c>
      <c r="AD37">
        <v>231.26353225</v>
      </c>
      <c r="AE37">
        <v>231.26353225</v>
      </c>
      <c r="AF37">
        <v>232.46377694</v>
      </c>
      <c r="AG37">
        <v>232.46377694</v>
      </c>
    </row>
    <row r="38" spans="2:33" x14ac:dyDescent="0.4">
      <c r="B38" t="s">
        <v>0</v>
      </c>
      <c r="C38" t="s">
        <v>6</v>
      </c>
      <c r="D38" t="s">
        <v>7</v>
      </c>
      <c r="E38" t="s">
        <v>3</v>
      </c>
      <c r="F38">
        <v>535.02</v>
      </c>
      <c r="G38">
        <v>855.02</v>
      </c>
      <c r="H38">
        <v>1120.6600014599999</v>
      </c>
      <c r="I38">
        <v>1120.6600041299998</v>
      </c>
      <c r="J38">
        <v>1120.6600041299998</v>
      </c>
      <c r="K38">
        <v>1120.66001325</v>
      </c>
      <c r="L38">
        <v>3247.8992825099999</v>
      </c>
      <c r="M38">
        <v>3247.8992825099999</v>
      </c>
      <c r="N38">
        <v>3247.8992825099999</v>
      </c>
      <c r="O38">
        <v>3247.8992825099999</v>
      </c>
      <c r="P38">
        <v>3247.8992825099999</v>
      </c>
      <c r="Q38">
        <v>3463.7962167999999</v>
      </c>
      <c r="R38">
        <v>3520.0199970999997</v>
      </c>
      <c r="S38">
        <v>3520.0199970999997</v>
      </c>
      <c r="T38">
        <v>3520.0199970999997</v>
      </c>
      <c r="U38">
        <v>3520.0199970999997</v>
      </c>
      <c r="V38">
        <v>3520.0200027299998</v>
      </c>
      <c r="W38">
        <v>3520.0200039199999</v>
      </c>
      <c r="X38">
        <v>3520.0200051799998</v>
      </c>
      <c r="Y38">
        <v>4018.30837019</v>
      </c>
      <c r="Z38">
        <v>4018.30837019</v>
      </c>
      <c r="AA38">
        <v>5643.1389566100006</v>
      </c>
      <c r="AB38">
        <v>5643.1389566100006</v>
      </c>
      <c r="AC38">
        <v>6510.453718400001</v>
      </c>
      <c r="AD38">
        <v>6510.453718400001</v>
      </c>
      <c r="AE38">
        <v>6510.453718400001</v>
      </c>
      <c r="AF38">
        <v>6510.453718400001</v>
      </c>
      <c r="AG38">
        <v>6510.453718400001</v>
      </c>
    </row>
    <row r="39" spans="2:33" x14ac:dyDescent="0.4">
      <c r="B39" t="s">
        <v>0</v>
      </c>
      <c r="C39" t="s">
        <v>8</v>
      </c>
      <c r="D39" t="s">
        <v>9</v>
      </c>
      <c r="E39" t="s">
        <v>3</v>
      </c>
      <c r="F39">
        <v>1495.99</v>
      </c>
      <c r="G39">
        <v>1495.99</v>
      </c>
      <c r="H39">
        <v>1495.99000176</v>
      </c>
      <c r="I39">
        <v>1495.9900076199999</v>
      </c>
      <c r="J39">
        <v>1495.9900076199999</v>
      </c>
      <c r="K39">
        <v>2949.1668907200001</v>
      </c>
      <c r="L39">
        <v>4279.14234321</v>
      </c>
      <c r="M39">
        <v>4279.14234321</v>
      </c>
      <c r="N39">
        <v>4279.14234321</v>
      </c>
      <c r="O39">
        <v>4279.14234321</v>
      </c>
      <c r="P39">
        <v>4279.14234321</v>
      </c>
      <c r="Q39">
        <v>4279.14234321</v>
      </c>
      <c r="R39">
        <v>5888.6344758100004</v>
      </c>
      <c r="S39">
        <v>5888.6344758100004</v>
      </c>
      <c r="T39">
        <v>5888.6344758100004</v>
      </c>
      <c r="U39">
        <v>5888.6344771400009</v>
      </c>
      <c r="V39">
        <v>6574.2333559900007</v>
      </c>
      <c r="W39">
        <v>6574.2333559900007</v>
      </c>
      <c r="X39">
        <v>6759.95822279</v>
      </c>
      <c r="Y39">
        <v>7513.9799702300006</v>
      </c>
      <c r="Z39">
        <v>7513.9799714300007</v>
      </c>
      <c r="AA39">
        <v>7811.0011849499997</v>
      </c>
      <c r="AB39">
        <v>8087.0135193899996</v>
      </c>
      <c r="AC39">
        <v>8087.0135193899996</v>
      </c>
      <c r="AD39">
        <v>8040.3135193899998</v>
      </c>
      <c r="AE39">
        <v>7981.5799816299996</v>
      </c>
      <c r="AF39">
        <v>7911.8299816299996</v>
      </c>
      <c r="AG39">
        <v>7741.9499816299995</v>
      </c>
    </row>
    <row r="40" spans="2:33" x14ac:dyDescent="0.4">
      <c r="B40" t="s">
        <v>0</v>
      </c>
      <c r="C40" t="s">
        <v>10</v>
      </c>
      <c r="D40" t="s">
        <v>11</v>
      </c>
      <c r="E40" t="s">
        <v>3</v>
      </c>
      <c r="F40">
        <v>53</v>
      </c>
      <c r="G40">
        <v>53</v>
      </c>
      <c r="H40">
        <v>205.74376043999999</v>
      </c>
      <c r="I40">
        <v>205.74376043999999</v>
      </c>
      <c r="J40">
        <v>205.74376043999999</v>
      </c>
      <c r="K40">
        <v>205.74376043999999</v>
      </c>
      <c r="L40">
        <v>205.74376043999999</v>
      </c>
      <c r="M40">
        <v>205.74376043999999</v>
      </c>
      <c r="N40">
        <v>205.74376043999999</v>
      </c>
      <c r="O40">
        <v>205.74376043999999</v>
      </c>
      <c r="P40">
        <v>205.74376043999999</v>
      </c>
      <c r="Q40">
        <v>205.74376043999999</v>
      </c>
      <c r="R40">
        <v>205.74376169999999</v>
      </c>
      <c r="S40">
        <v>205.74376169999999</v>
      </c>
      <c r="T40">
        <v>205.74376169999999</v>
      </c>
      <c r="U40">
        <v>205.74376391000001</v>
      </c>
      <c r="V40">
        <v>205.74376874999999</v>
      </c>
      <c r="W40">
        <v>205.74376874999999</v>
      </c>
      <c r="X40">
        <v>205.74377161999999</v>
      </c>
      <c r="Y40">
        <v>306.35673131999999</v>
      </c>
      <c r="Z40">
        <v>388.35819011000001</v>
      </c>
      <c r="AA40">
        <v>388.35819011000001</v>
      </c>
      <c r="AB40">
        <v>388.35819011000001</v>
      </c>
      <c r="AC40">
        <v>388.35819011000001</v>
      </c>
      <c r="AD40">
        <v>388.35819011000001</v>
      </c>
      <c r="AE40">
        <v>388.35819011000001</v>
      </c>
      <c r="AF40">
        <v>388.35819011000001</v>
      </c>
      <c r="AG40">
        <v>388.35819011000001</v>
      </c>
    </row>
    <row r="41" spans="2:33" x14ac:dyDescent="0.4">
      <c r="B41" t="s">
        <v>0</v>
      </c>
      <c r="C41" t="s">
        <v>12</v>
      </c>
      <c r="D41" s="1" t="s">
        <v>13</v>
      </c>
      <c r="E41" t="s">
        <v>3</v>
      </c>
      <c r="F41">
        <v>1121.32</v>
      </c>
      <c r="G41">
        <v>1121.32</v>
      </c>
      <c r="H41">
        <v>1121.32000154</v>
      </c>
      <c r="I41">
        <v>1787.9751951200001</v>
      </c>
      <c r="J41">
        <v>1787.9751951200001</v>
      </c>
      <c r="K41">
        <v>2257.6525335699998</v>
      </c>
      <c r="L41">
        <v>2256.7525347699998</v>
      </c>
      <c r="M41">
        <v>2256.7525347699998</v>
      </c>
      <c r="N41">
        <v>2256.7525347699998</v>
      </c>
      <c r="O41">
        <v>2256.7525347699998</v>
      </c>
      <c r="P41">
        <v>2256.7525347699998</v>
      </c>
      <c r="Q41">
        <v>2256.7525347699998</v>
      </c>
      <c r="R41">
        <v>2256.7525362899996</v>
      </c>
      <c r="S41">
        <v>2256.7525362899996</v>
      </c>
      <c r="T41">
        <v>2106.7225362899999</v>
      </c>
      <c r="U41">
        <v>2106.72253856</v>
      </c>
      <c r="V41">
        <v>2106.72254342</v>
      </c>
      <c r="W41">
        <v>2106.72254342</v>
      </c>
      <c r="X41">
        <v>3142.2899900699999</v>
      </c>
      <c r="Y41">
        <v>3142.2899925900001</v>
      </c>
      <c r="Z41">
        <v>3216.0713222499999</v>
      </c>
      <c r="AA41">
        <v>3216.0713222499999</v>
      </c>
      <c r="AB41">
        <v>3142.2899999900001</v>
      </c>
      <c r="AC41">
        <v>3142.2899999900001</v>
      </c>
      <c r="AD41">
        <v>3142.2899999900001</v>
      </c>
      <c r="AE41">
        <v>2809.9499999899999</v>
      </c>
      <c r="AF41">
        <v>2560.9599999900001</v>
      </c>
      <c r="AG41">
        <v>2530.9599999900001</v>
      </c>
    </row>
    <row r="42" spans="2:33" x14ac:dyDescent="0.4">
      <c r="B42" t="s">
        <v>0</v>
      </c>
      <c r="C42" t="s">
        <v>14</v>
      </c>
      <c r="D42" t="s">
        <v>15</v>
      </c>
      <c r="E42" t="s">
        <v>3</v>
      </c>
      <c r="F42">
        <v>456.22</v>
      </c>
      <c r="G42">
        <v>816.1</v>
      </c>
      <c r="H42">
        <v>934.59185309999998</v>
      </c>
      <c r="I42">
        <v>934.59185309999998</v>
      </c>
      <c r="J42">
        <v>934.59185309999998</v>
      </c>
      <c r="K42">
        <v>934.59185309999998</v>
      </c>
      <c r="L42">
        <v>934.59185309999998</v>
      </c>
      <c r="M42">
        <v>934.59185309999998</v>
      </c>
      <c r="N42">
        <v>934.59185309999998</v>
      </c>
      <c r="O42">
        <v>934.59185309999998</v>
      </c>
      <c r="P42">
        <v>934.59185309999998</v>
      </c>
      <c r="Q42">
        <v>934.59185309999998</v>
      </c>
      <c r="R42">
        <v>934.59185309999998</v>
      </c>
      <c r="S42">
        <v>934.59185309999998</v>
      </c>
      <c r="T42">
        <v>934.59185309999998</v>
      </c>
      <c r="U42">
        <v>934.59185309999998</v>
      </c>
      <c r="V42">
        <v>934.59185523000008</v>
      </c>
      <c r="W42">
        <v>934.59185798999999</v>
      </c>
      <c r="X42">
        <v>934.59186044</v>
      </c>
      <c r="Y42">
        <v>1294.2400032099999</v>
      </c>
      <c r="Z42">
        <v>1294.24000439</v>
      </c>
      <c r="AA42">
        <v>1294.24000439</v>
      </c>
      <c r="AB42">
        <v>1294.24000439</v>
      </c>
      <c r="AC42">
        <v>1294.24000439</v>
      </c>
      <c r="AD42">
        <v>1294.24000439</v>
      </c>
      <c r="AE42">
        <v>1294.24000439</v>
      </c>
      <c r="AF42">
        <v>1117.99999966</v>
      </c>
      <c r="AG42">
        <v>1117.99999966</v>
      </c>
    </row>
    <row r="43" spans="2:33" x14ac:dyDescent="0.4">
      <c r="B43" t="s">
        <v>0</v>
      </c>
      <c r="C43" t="s">
        <v>16</v>
      </c>
      <c r="D43" t="s">
        <v>17</v>
      </c>
      <c r="E43" t="s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4">
      <c r="B44" t="s">
        <v>0</v>
      </c>
      <c r="C44" t="s">
        <v>18</v>
      </c>
      <c r="D44" t="s">
        <v>19</v>
      </c>
      <c r="E44" t="s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4">
      <c r="B45" t="s">
        <v>0</v>
      </c>
      <c r="C45" t="s">
        <v>20</v>
      </c>
      <c r="D45" t="s">
        <v>21</v>
      </c>
      <c r="E45" t="s">
        <v>3</v>
      </c>
      <c r="F45">
        <v>0</v>
      </c>
      <c r="G45">
        <v>0</v>
      </c>
      <c r="H45">
        <v>504.76164319999998</v>
      </c>
      <c r="I45">
        <v>515.99999939999998</v>
      </c>
      <c r="J45">
        <v>515.99999939999998</v>
      </c>
      <c r="K45">
        <v>515.99999939999998</v>
      </c>
      <c r="L45">
        <v>515.99999939999998</v>
      </c>
      <c r="M45">
        <v>515.99999939999998</v>
      </c>
      <c r="N45">
        <v>515.99999939999998</v>
      </c>
      <c r="O45">
        <v>516.00000055999999</v>
      </c>
      <c r="P45">
        <v>516.00000055999999</v>
      </c>
      <c r="Q45">
        <v>516.00000055999999</v>
      </c>
      <c r="R45">
        <v>516.00000203000002</v>
      </c>
      <c r="S45">
        <v>516.00000203000002</v>
      </c>
      <c r="T45">
        <v>516.00000203000002</v>
      </c>
      <c r="U45">
        <v>516.00000203000002</v>
      </c>
      <c r="V45">
        <v>516.00000448000003</v>
      </c>
      <c r="W45">
        <v>516.00000691000002</v>
      </c>
      <c r="X45">
        <v>516.00000936000004</v>
      </c>
      <c r="Y45">
        <v>516.00001442999996</v>
      </c>
      <c r="Z45">
        <v>516.00001442999996</v>
      </c>
      <c r="AA45">
        <v>516.00001442999996</v>
      </c>
      <c r="AB45">
        <v>516.00001442999996</v>
      </c>
      <c r="AC45">
        <v>660.93401147999998</v>
      </c>
      <c r="AD45">
        <v>937.07573480999997</v>
      </c>
      <c r="AE45">
        <v>991.38574101999995</v>
      </c>
      <c r="AF45">
        <v>991.38574101999995</v>
      </c>
      <c r="AG45">
        <v>991.38574101999995</v>
      </c>
    </row>
    <row r="46" spans="2:33" x14ac:dyDescent="0.4">
      <c r="B46" t="s">
        <v>0</v>
      </c>
      <c r="C46" t="s">
        <v>22</v>
      </c>
      <c r="D46" t="s">
        <v>23</v>
      </c>
      <c r="E46" t="s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4">
      <c r="B47" t="s">
        <v>0</v>
      </c>
      <c r="C47" t="s">
        <v>1</v>
      </c>
      <c r="D47" t="s">
        <v>2</v>
      </c>
      <c r="E47" t="s">
        <v>24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4">
      <c r="B48" t="s">
        <v>0</v>
      </c>
      <c r="C48" t="s">
        <v>4</v>
      </c>
      <c r="D48" t="s">
        <v>5</v>
      </c>
      <c r="E48" t="s">
        <v>24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4">
      <c r="B49" t="s">
        <v>0</v>
      </c>
      <c r="C49" t="s">
        <v>6</v>
      </c>
      <c r="D49" t="s">
        <v>7</v>
      </c>
      <c r="E49" t="s">
        <v>24</v>
      </c>
      <c r="F49">
        <v>442.48</v>
      </c>
      <c r="G49">
        <v>442.48</v>
      </c>
      <c r="H49">
        <v>781.97254416999999</v>
      </c>
      <c r="I49">
        <v>1106.2574685</v>
      </c>
      <c r="J49">
        <v>2954.0687998999997</v>
      </c>
      <c r="K49">
        <v>3388.6214123899999</v>
      </c>
      <c r="L49">
        <v>4436.7467311799992</v>
      </c>
      <c r="M49">
        <v>4436.7467311799992</v>
      </c>
      <c r="N49">
        <v>4436.7467311799992</v>
      </c>
      <c r="O49">
        <v>4436.7467311799992</v>
      </c>
      <c r="P49">
        <v>7579.7128831099999</v>
      </c>
      <c r="Q49">
        <v>7842.47995919</v>
      </c>
      <c r="R49">
        <v>7842.47995919</v>
      </c>
      <c r="S49">
        <v>7842.47995919</v>
      </c>
      <c r="T49">
        <v>7669.9999591900005</v>
      </c>
      <c r="U49">
        <v>7669.9999591900005</v>
      </c>
      <c r="V49">
        <v>7669.9999591900005</v>
      </c>
      <c r="W49">
        <v>7669.9999591900005</v>
      </c>
      <c r="X49">
        <v>7670.0000002100005</v>
      </c>
      <c r="Y49">
        <v>7400.0000002100005</v>
      </c>
      <c r="Z49">
        <v>7400.0000002100005</v>
      </c>
      <c r="AA49">
        <v>7400.0000002100005</v>
      </c>
      <c r="AB49">
        <v>7400.0000002100005</v>
      </c>
      <c r="AC49">
        <v>7400.0000002100005</v>
      </c>
      <c r="AD49">
        <v>7400.0000002100005</v>
      </c>
      <c r="AE49">
        <v>7400.0000002100005</v>
      </c>
      <c r="AF49">
        <v>7400.0000002100005</v>
      </c>
      <c r="AG49">
        <v>7400.0000002100005</v>
      </c>
    </row>
    <row r="50" spans="2:33" x14ac:dyDescent="0.4">
      <c r="B50" t="s">
        <v>0</v>
      </c>
      <c r="C50" t="s">
        <v>8</v>
      </c>
      <c r="D50" t="s">
        <v>9</v>
      </c>
      <c r="E50" t="s">
        <v>24</v>
      </c>
      <c r="F50">
        <v>258.73</v>
      </c>
      <c r="G50">
        <v>396.73</v>
      </c>
      <c r="H50">
        <v>1058.6862570999999</v>
      </c>
      <c r="I50">
        <v>1472.7300378</v>
      </c>
      <c r="J50">
        <v>4133.8812852800002</v>
      </c>
      <c r="K50">
        <v>6118.6707918100001</v>
      </c>
      <c r="L50">
        <v>6118.6707918100001</v>
      </c>
      <c r="M50">
        <v>6118.6707918100001</v>
      </c>
      <c r="N50">
        <v>6118.6707932999998</v>
      </c>
      <c r="O50">
        <v>6118.6707932999998</v>
      </c>
      <c r="P50">
        <v>6118.6707932999998</v>
      </c>
      <c r="Q50">
        <v>6118.6707932999998</v>
      </c>
      <c r="R50">
        <v>6118.6707932999998</v>
      </c>
      <c r="S50">
        <v>6118.6707932999998</v>
      </c>
      <c r="T50">
        <v>6118.6707932999998</v>
      </c>
      <c r="U50">
        <v>6118.6707932999998</v>
      </c>
      <c r="V50">
        <v>6118.6707932999989</v>
      </c>
      <c r="W50">
        <v>6118.6707932999989</v>
      </c>
      <c r="X50">
        <v>6118.6707932999989</v>
      </c>
      <c r="Y50">
        <v>6118.6707932999989</v>
      </c>
      <c r="Z50">
        <v>6118.6707932999989</v>
      </c>
      <c r="AA50">
        <v>6118.6707932999989</v>
      </c>
      <c r="AB50">
        <v>6118.6707932999989</v>
      </c>
      <c r="AC50">
        <v>6118.6707932999989</v>
      </c>
      <c r="AD50">
        <v>8477.2625188700003</v>
      </c>
      <c r="AE50">
        <v>8364.0725188699998</v>
      </c>
      <c r="AF50">
        <v>8364.0725188699998</v>
      </c>
      <c r="AG50">
        <v>8364.0725188699998</v>
      </c>
    </row>
    <row r="51" spans="2:33" x14ac:dyDescent="0.4">
      <c r="B51" t="s">
        <v>0</v>
      </c>
      <c r="C51" t="s">
        <v>10</v>
      </c>
      <c r="D51" t="s">
        <v>11</v>
      </c>
      <c r="E51" t="s">
        <v>24</v>
      </c>
      <c r="F51">
        <v>198.01</v>
      </c>
      <c r="G51">
        <v>198.01</v>
      </c>
      <c r="H51">
        <v>274.75230884999996</v>
      </c>
      <c r="I51">
        <v>290.48522499000001</v>
      </c>
      <c r="J51">
        <v>290.48522499000001</v>
      </c>
      <c r="K51">
        <v>290.48522499000001</v>
      </c>
      <c r="L51">
        <v>290.48522499000001</v>
      </c>
      <c r="M51">
        <v>290.48522499000001</v>
      </c>
      <c r="N51">
        <v>290.48522499000001</v>
      </c>
      <c r="O51">
        <v>290.48522499000001</v>
      </c>
      <c r="P51">
        <v>290.48522499000001</v>
      </c>
      <c r="Q51">
        <v>290.48522499000001</v>
      </c>
      <c r="R51">
        <v>290.48522499000001</v>
      </c>
      <c r="S51">
        <v>290.48522499000001</v>
      </c>
      <c r="T51">
        <v>290.48522499000001</v>
      </c>
      <c r="U51">
        <v>290.48522499000001</v>
      </c>
      <c r="V51">
        <v>290.48522499000001</v>
      </c>
      <c r="W51">
        <v>290.48522499000001</v>
      </c>
      <c r="X51">
        <v>290.48522499000001</v>
      </c>
      <c r="Y51">
        <v>92.475224990000001</v>
      </c>
      <c r="Z51">
        <v>92.475224990000001</v>
      </c>
      <c r="AA51">
        <v>92.475224990000001</v>
      </c>
      <c r="AB51">
        <v>92.475224990000001</v>
      </c>
      <c r="AC51">
        <v>92.475224990000001</v>
      </c>
      <c r="AD51">
        <v>132.32036740000001</v>
      </c>
      <c r="AE51">
        <v>132.32036740000001</v>
      </c>
      <c r="AF51">
        <v>132.32036740000001</v>
      </c>
      <c r="AG51">
        <v>132.32036740000001</v>
      </c>
    </row>
    <row r="52" spans="2:33" x14ac:dyDescent="0.4">
      <c r="B52" t="s">
        <v>0</v>
      </c>
      <c r="C52" t="s">
        <v>12</v>
      </c>
      <c r="D52" t="s">
        <v>13</v>
      </c>
      <c r="E52" t="s">
        <v>24</v>
      </c>
      <c r="F52">
        <v>0</v>
      </c>
      <c r="G52">
        <v>0</v>
      </c>
      <c r="H52">
        <v>108.11534057999999</v>
      </c>
      <c r="I52">
        <v>601.02746085000001</v>
      </c>
      <c r="J52">
        <v>601.02746085000001</v>
      </c>
      <c r="K52">
        <v>601.02746085000001</v>
      </c>
      <c r="L52">
        <v>601.02746085000001</v>
      </c>
      <c r="M52">
        <v>601.02746085000001</v>
      </c>
      <c r="N52">
        <v>601.02746213</v>
      </c>
      <c r="O52">
        <v>601.02746317999993</v>
      </c>
      <c r="P52">
        <v>601.02746317999993</v>
      </c>
      <c r="Q52">
        <v>601.02749276999998</v>
      </c>
      <c r="R52">
        <v>601.02749276999998</v>
      </c>
      <c r="S52">
        <v>601.02749276999998</v>
      </c>
      <c r="T52">
        <v>601.02749276999998</v>
      </c>
      <c r="U52">
        <v>601.02749276999998</v>
      </c>
      <c r="V52">
        <v>601.02749276999998</v>
      </c>
      <c r="W52">
        <v>601.02749276999998</v>
      </c>
      <c r="X52">
        <v>601.02749533999997</v>
      </c>
      <c r="Y52">
        <v>601.02749533999997</v>
      </c>
      <c r="Z52">
        <v>601.02749533999997</v>
      </c>
      <c r="AA52">
        <v>601.02750072999993</v>
      </c>
      <c r="AB52">
        <v>601.02750072999993</v>
      </c>
      <c r="AC52">
        <v>601.02750072999993</v>
      </c>
      <c r="AD52">
        <v>601.02751003999992</v>
      </c>
      <c r="AE52">
        <v>983.37301840999999</v>
      </c>
      <c r="AF52">
        <v>983.37301840999999</v>
      </c>
      <c r="AG52">
        <v>983.37301840999999</v>
      </c>
    </row>
    <row r="53" spans="2:33" x14ac:dyDescent="0.4">
      <c r="B53" t="s">
        <v>0</v>
      </c>
      <c r="C53" t="s">
        <v>14</v>
      </c>
      <c r="D53" t="s">
        <v>15</v>
      </c>
      <c r="E53" t="s">
        <v>24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4">
      <c r="B54" t="s">
        <v>0</v>
      </c>
      <c r="C54" t="s">
        <v>16</v>
      </c>
      <c r="D54" t="s">
        <v>17</v>
      </c>
      <c r="E54" t="s">
        <v>24</v>
      </c>
      <c r="F54">
        <v>0</v>
      </c>
      <c r="G54">
        <v>40.020000000000003</v>
      </c>
      <c r="H54">
        <v>270.48</v>
      </c>
      <c r="I54">
        <v>270.48</v>
      </c>
      <c r="J54">
        <v>270.48</v>
      </c>
      <c r="K54">
        <v>270.48</v>
      </c>
      <c r="L54">
        <v>270.48</v>
      </c>
      <c r="M54">
        <v>270.48</v>
      </c>
      <c r="N54">
        <v>270.48</v>
      </c>
      <c r="O54">
        <v>270.48</v>
      </c>
      <c r="P54">
        <v>270.48</v>
      </c>
      <c r="Q54">
        <v>270.48</v>
      </c>
      <c r="R54">
        <v>270.48</v>
      </c>
      <c r="S54">
        <v>270.48</v>
      </c>
      <c r="T54">
        <v>270.48</v>
      </c>
      <c r="U54">
        <v>270.48</v>
      </c>
      <c r="V54">
        <v>270.48</v>
      </c>
      <c r="W54">
        <v>270.48</v>
      </c>
      <c r="X54">
        <v>270.48</v>
      </c>
      <c r="Y54">
        <v>270.48</v>
      </c>
      <c r="Z54">
        <v>270.48</v>
      </c>
      <c r="AA54">
        <v>270.48</v>
      </c>
      <c r="AB54">
        <v>270.48</v>
      </c>
      <c r="AC54">
        <v>270.48</v>
      </c>
      <c r="AD54">
        <v>270.48</v>
      </c>
      <c r="AE54">
        <v>270.48</v>
      </c>
      <c r="AF54">
        <v>270.48</v>
      </c>
      <c r="AG54">
        <v>270.48</v>
      </c>
    </row>
    <row r="55" spans="2:33" x14ac:dyDescent="0.4">
      <c r="B55" t="s">
        <v>0</v>
      </c>
      <c r="C55" t="s">
        <v>18</v>
      </c>
      <c r="D55" t="s">
        <v>19</v>
      </c>
      <c r="E55" t="s">
        <v>24</v>
      </c>
      <c r="F55">
        <v>113.18</v>
      </c>
      <c r="G55">
        <v>113.18</v>
      </c>
      <c r="H55">
        <v>446.5972577</v>
      </c>
      <c r="I55">
        <v>453.27563258999999</v>
      </c>
      <c r="J55">
        <v>453.27563258999999</v>
      </c>
      <c r="K55">
        <v>453.27563258999999</v>
      </c>
      <c r="L55">
        <v>453.27563258999999</v>
      </c>
      <c r="M55">
        <v>453.27563258999999</v>
      </c>
      <c r="N55">
        <v>453.27563258999999</v>
      </c>
      <c r="O55">
        <v>453.27563258999999</v>
      </c>
      <c r="P55">
        <v>453.27563258999999</v>
      </c>
      <c r="Q55">
        <v>453.27563258999999</v>
      </c>
      <c r="R55">
        <v>453.27563258999999</v>
      </c>
      <c r="S55">
        <v>453.27563258999999</v>
      </c>
      <c r="T55">
        <v>453.27563258999999</v>
      </c>
      <c r="U55">
        <v>453.27563258999999</v>
      </c>
      <c r="V55">
        <v>400.39212538999999</v>
      </c>
      <c r="W55">
        <v>400.39212538999999</v>
      </c>
      <c r="X55">
        <v>404.91627091999999</v>
      </c>
      <c r="Y55">
        <v>404.91627091999999</v>
      </c>
      <c r="Z55">
        <v>404.91627091999999</v>
      </c>
      <c r="AA55">
        <v>427.83306599000002</v>
      </c>
      <c r="AB55">
        <v>809.59781065000004</v>
      </c>
      <c r="AC55">
        <v>809.59781065000004</v>
      </c>
      <c r="AD55">
        <v>818.74177319</v>
      </c>
      <c r="AE55">
        <v>818.74177319</v>
      </c>
      <c r="AF55">
        <v>818.74177319</v>
      </c>
      <c r="AG55">
        <v>818.74177319</v>
      </c>
    </row>
    <row r="56" spans="2:33" x14ac:dyDescent="0.4">
      <c r="B56" t="s">
        <v>0</v>
      </c>
      <c r="C56" t="s">
        <v>20</v>
      </c>
      <c r="D56" t="s">
        <v>21</v>
      </c>
      <c r="E56" t="s">
        <v>24</v>
      </c>
      <c r="F56">
        <v>0</v>
      </c>
      <c r="G56">
        <v>0</v>
      </c>
      <c r="H56">
        <v>456.09619435000002</v>
      </c>
      <c r="I56">
        <v>456.09619435000002</v>
      </c>
      <c r="J56">
        <v>456.09619435000002</v>
      </c>
      <c r="K56">
        <v>456.09619435000002</v>
      </c>
      <c r="L56">
        <v>977.65731702999994</v>
      </c>
      <c r="M56">
        <v>977.65731702999994</v>
      </c>
      <c r="N56">
        <v>977.65731702999994</v>
      </c>
      <c r="O56">
        <v>977.65731702999994</v>
      </c>
      <c r="P56">
        <v>977.65731702999994</v>
      </c>
      <c r="Q56">
        <v>977.65731702999994</v>
      </c>
      <c r="R56">
        <v>977.65731702999994</v>
      </c>
      <c r="S56">
        <v>977.65731702999994</v>
      </c>
      <c r="T56">
        <v>977.65731702999994</v>
      </c>
      <c r="U56">
        <v>977.65731702999994</v>
      </c>
      <c r="V56">
        <v>977.65731702999994</v>
      </c>
      <c r="W56">
        <v>977.65731702999994</v>
      </c>
      <c r="X56">
        <v>977.65731702999994</v>
      </c>
      <c r="Y56">
        <v>977.65731702999994</v>
      </c>
      <c r="Z56">
        <v>1399.99999187</v>
      </c>
      <c r="AA56">
        <v>1399.99999187</v>
      </c>
      <c r="AB56">
        <v>1399.99999187</v>
      </c>
      <c r="AC56">
        <v>1399.99999187</v>
      </c>
      <c r="AD56">
        <v>1506.7237264299999</v>
      </c>
      <c r="AE56">
        <v>1506.7237309899999</v>
      </c>
      <c r="AF56">
        <v>1506.7237309899999</v>
      </c>
      <c r="AG56">
        <v>1506.7237309899999</v>
      </c>
    </row>
    <row r="57" spans="2:33" x14ac:dyDescent="0.4">
      <c r="B57" t="s">
        <v>0</v>
      </c>
      <c r="C57" t="s">
        <v>22</v>
      </c>
      <c r="D57" t="s">
        <v>23</v>
      </c>
      <c r="E57" t="s">
        <v>24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4">
      <c r="B58" t="s">
        <v>0</v>
      </c>
      <c r="C58" t="s">
        <v>25</v>
      </c>
      <c r="D58" t="s">
        <v>26</v>
      </c>
      <c r="E58" t="s">
        <v>27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4">
      <c r="B59" t="s">
        <v>0</v>
      </c>
      <c r="C59" t="s">
        <v>28</v>
      </c>
      <c r="D59" t="s">
        <v>29</v>
      </c>
      <c r="E59" t="s">
        <v>27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4" spans="2:33" x14ac:dyDescent="0.4">
      <c r="B64" t="s">
        <v>80</v>
      </c>
      <c r="C64" t="s">
        <v>81</v>
      </c>
      <c r="D64" t="s">
        <v>82</v>
      </c>
      <c r="E64" t="s">
        <v>83</v>
      </c>
      <c r="F64" t="s">
        <v>84</v>
      </c>
      <c r="G64" t="s">
        <v>97</v>
      </c>
      <c r="H64" t="s">
        <v>98</v>
      </c>
    </row>
    <row r="65" spans="2:17" hidden="1" x14ac:dyDescent="0.4">
      <c r="B65" t="s">
        <v>32</v>
      </c>
      <c r="C65" t="s">
        <v>3</v>
      </c>
      <c r="D65" t="s">
        <v>15</v>
      </c>
      <c r="E65">
        <v>189.98</v>
      </c>
      <c r="F65">
        <v>2058</v>
      </c>
      <c r="H65" t="s">
        <v>99</v>
      </c>
      <c r="I65" t="str">
        <f>H65&amp;".csv"</f>
        <v>Avonlie_SAT_RefYear4006.csv</v>
      </c>
      <c r="M65" t="s">
        <v>100</v>
      </c>
    </row>
    <row r="66" spans="2:17" x14ac:dyDescent="0.4">
      <c r="B66" t="s">
        <v>62</v>
      </c>
      <c r="C66" t="s">
        <v>24</v>
      </c>
      <c r="D66" t="s">
        <v>79</v>
      </c>
      <c r="E66">
        <v>159</v>
      </c>
      <c r="F66">
        <v>2045</v>
      </c>
      <c r="H66" t="s">
        <v>163</v>
      </c>
      <c r="I66" t="str">
        <f t="shared" ref="I66:I129" si="0">H66&amp;".csv"</f>
        <v>BANGOWF1_RefYear4006.csv</v>
      </c>
      <c r="M66" t="s">
        <v>101</v>
      </c>
      <c r="Q66" t="s">
        <v>101</v>
      </c>
    </row>
    <row r="67" spans="2:17" x14ac:dyDescent="0.4">
      <c r="B67" t="s">
        <v>63</v>
      </c>
      <c r="C67" t="s">
        <v>24</v>
      </c>
      <c r="D67" t="s">
        <v>79</v>
      </c>
      <c r="E67">
        <v>84.8</v>
      </c>
      <c r="F67">
        <v>2045</v>
      </c>
      <c r="H67" t="s">
        <v>164</v>
      </c>
      <c r="I67" t="str">
        <f t="shared" si="0"/>
        <v>BANGOWF2_RefYear4006.csv</v>
      </c>
      <c r="M67" t="s">
        <v>102</v>
      </c>
      <c r="Q67" t="s">
        <v>102</v>
      </c>
    </row>
    <row r="68" spans="2:17" hidden="1" x14ac:dyDescent="0.4">
      <c r="B68" t="s">
        <v>33</v>
      </c>
      <c r="C68" t="s">
        <v>3</v>
      </c>
      <c r="D68" t="s">
        <v>9</v>
      </c>
      <c r="E68">
        <v>87</v>
      </c>
      <c r="F68">
        <v>2049</v>
      </c>
      <c r="H68" t="s">
        <v>125</v>
      </c>
      <c r="I68" t="str">
        <f t="shared" si="0"/>
        <v>Beryl_SAT_RefYear4006.csv</v>
      </c>
      <c r="M68" t="s">
        <v>187</v>
      </c>
    </row>
    <row r="69" spans="2:17" x14ac:dyDescent="0.4">
      <c r="B69" t="s">
        <v>64</v>
      </c>
      <c r="C69" t="s">
        <v>24</v>
      </c>
      <c r="D69" t="s">
        <v>19</v>
      </c>
      <c r="E69">
        <v>113.179999999999</v>
      </c>
      <c r="F69">
        <v>2040</v>
      </c>
      <c r="H69" t="s">
        <v>165</v>
      </c>
      <c r="I69" t="str">
        <f t="shared" si="0"/>
        <v>BOCORWF1_RefYear4006.csv</v>
      </c>
      <c r="M69" t="s">
        <v>103</v>
      </c>
      <c r="Q69" t="s">
        <v>103</v>
      </c>
    </row>
    <row r="70" spans="2:17" x14ac:dyDescent="0.4">
      <c r="B70" t="s">
        <v>65</v>
      </c>
      <c r="C70" t="s">
        <v>24</v>
      </c>
      <c r="D70" t="s">
        <v>9</v>
      </c>
      <c r="E70">
        <v>113.19</v>
      </c>
      <c r="F70">
        <v>2049</v>
      </c>
      <c r="H70" t="s">
        <v>166</v>
      </c>
      <c r="I70" t="str">
        <f t="shared" si="0"/>
        <v>BODWF1_RefYear4006.csv</v>
      </c>
      <c r="M70" t="s">
        <v>104</v>
      </c>
      <c r="Q70" t="s">
        <v>104</v>
      </c>
    </row>
    <row r="71" spans="2:17" hidden="1" x14ac:dyDescent="0.4">
      <c r="B71" t="s">
        <v>34</v>
      </c>
      <c r="C71" t="s">
        <v>3</v>
      </c>
      <c r="D71" t="s">
        <v>15</v>
      </c>
      <c r="E71">
        <v>99.88</v>
      </c>
      <c r="F71">
        <v>2050</v>
      </c>
      <c r="H71" t="s">
        <v>126</v>
      </c>
      <c r="I71" t="str">
        <f t="shared" si="0"/>
        <v>Bomen_SAT_RefYear4006.csv</v>
      </c>
      <c r="M71" t="s">
        <v>105</v>
      </c>
    </row>
    <row r="72" spans="2:17" hidden="1" x14ac:dyDescent="0.4">
      <c r="B72" t="s">
        <v>35</v>
      </c>
      <c r="C72" t="s">
        <v>3</v>
      </c>
      <c r="D72" t="s">
        <v>11</v>
      </c>
      <c r="E72">
        <v>53</v>
      </c>
      <c r="F72">
        <v>2043</v>
      </c>
      <c r="H72" t="s">
        <v>127</v>
      </c>
      <c r="I72" t="str">
        <f t="shared" si="0"/>
        <v>Broken_Hill_FFP_RefYear4006.csv</v>
      </c>
      <c r="M72" t="s">
        <v>194</v>
      </c>
    </row>
    <row r="73" spans="2:17" x14ac:dyDescent="0.4">
      <c r="B73" t="s">
        <v>66</v>
      </c>
      <c r="C73" t="s">
        <v>24</v>
      </c>
      <c r="D73" t="s">
        <v>79</v>
      </c>
      <c r="E73">
        <v>140.69999999999999</v>
      </c>
      <c r="F73">
        <v>2040</v>
      </c>
      <c r="H73" t="s">
        <v>167</v>
      </c>
      <c r="I73" t="str">
        <f t="shared" si="0"/>
        <v>CAPTL_WF_RefYear4006.csv</v>
      </c>
      <c r="M73" t="s">
        <v>106</v>
      </c>
      <c r="Q73" t="s">
        <v>106</v>
      </c>
    </row>
    <row r="74" spans="2:17" hidden="1" x14ac:dyDescent="0.4">
      <c r="B74" t="s">
        <v>36</v>
      </c>
      <c r="C74" t="s">
        <v>3</v>
      </c>
      <c r="D74" t="s">
        <v>79</v>
      </c>
      <c r="E74">
        <v>150.03</v>
      </c>
      <c r="F74">
        <v>2038</v>
      </c>
      <c r="H74" t="s">
        <v>128</v>
      </c>
      <c r="I74" t="str">
        <f t="shared" si="0"/>
        <v>Coleambally_SAT_RefYear4006.csv</v>
      </c>
      <c r="M74" t="s">
        <v>107</v>
      </c>
    </row>
    <row r="75" spans="2:17" x14ac:dyDescent="0.4">
      <c r="B75" t="s">
        <v>67</v>
      </c>
      <c r="C75" t="s">
        <v>24</v>
      </c>
      <c r="D75" t="s">
        <v>79</v>
      </c>
      <c r="E75">
        <v>218.7</v>
      </c>
      <c r="F75">
        <v>2046</v>
      </c>
      <c r="H75" t="s">
        <v>168</v>
      </c>
      <c r="I75" t="str">
        <f t="shared" si="0"/>
        <v>COLWF01_RefYear4006.csv</v>
      </c>
      <c r="M75" t="s">
        <v>196</v>
      </c>
      <c r="Q75" t="s">
        <v>196</v>
      </c>
    </row>
    <row r="76" spans="2:17" hidden="1" x14ac:dyDescent="0.4">
      <c r="B76" t="s">
        <v>37</v>
      </c>
      <c r="C76" t="s">
        <v>3</v>
      </c>
      <c r="D76" t="s">
        <v>13</v>
      </c>
      <c r="E76">
        <v>30</v>
      </c>
      <c r="F76">
        <v>2051</v>
      </c>
      <c r="H76" t="s">
        <v>129</v>
      </c>
      <c r="I76" t="str">
        <f t="shared" si="0"/>
        <v>Corowa_SAT_RefYear4006.csv</v>
      </c>
      <c r="M76" t="s">
        <v>108</v>
      </c>
    </row>
    <row r="77" spans="2:17" x14ac:dyDescent="0.4">
      <c r="B77" t="s">
        <v>68</v>
      </c>
      <c r="C77" t="s">
        <v>24</v>
      </c>
      <c r="D77" t="s">
        <v>79</v>
      </c>
      <c r="E77">
        <v>91</v>
      </c>
      <c r="F77">
        <v>2043</v>
      </c>
      <c r="H77" t="s">
        <v>170</v>
      </c>
      <c r="I77" t="str">
        <f t="shared" si="0"/>
        <v>CROOKWF2_RefYear4006.csv</v>
      </c>
      <c r="M77" t="s">
        <v>109</v>
      </c>
      <c r="Q77" t="s">
        <v>109</v>
      </c>
    </row>
    <row r="78" spans="2:17" x14ac:dyDescent="0.4">
      <c r="B78" t="s">
        <v>92</v>
      </c>
      <c r="C78" t="s">
        <v>24</v>
      </c>
      <c r="D78" t="s">
        <v>79</v>
      </c>
      <c r="E78">
        <v>57.6</v>
      </c>
      <c r="F78">
        <v>2054</v>
      </c>
      <c r="H78" t="s">
        <v>169</v>
      </c>
      <c r="I78" t="str">
        <f t="shared" si="0"/>
        <v>Crookwell_3_RefYear4006.csv</v>
      </c>
      <c r="M78" t="s">
        <v>110</v>
      </c>
      <c r="Q78" t="s">
        <v>110</v>
      </c>
    </row>
    <row r="79" spans="2:17" x14ac:dyDescent="0.4">
      <c r="B79" t="s">
        <v>69</v>
      </c>
      <c r="C79" t="s">
        <v>24</v>
      </c>
      <c r="D79" t="s">
        <v>79</v>
      </c>
      <c r="E79">
        <v>138.01</v>
      </c>
      <c r="F79">
        <v>2041</v>
      </c>
      <c r="H79" t="s">
        <v>172</v>
      </c>
      <c r="I79" t="str">
        <f t="shared" si="0"/>
        <v>CRURWF1_RefYear4006.csv</v>
      </c>
      <c r="M79" t="s">
        <v>111</v>
      </c>
      <c r="Q79" t="s">
        <v>111</v>
      </c>
    </row>
    <row r="80" spans="2:17" hidden="1" x14ac:dyDescent="0.4">
      <c r="B80" t="s">
        <v>95</v>
      </c>
      <c r="C80" t="s">
        <v>3</v>
      </c>
      <c r="D80" t="s">
        <v>15</v>
      </c>
      <c r="E80">
        <v>349.98</v>
      </c>
      <c r="F80">
        <v>2050</v>
      </c>
      <c r="H80" t="s">
        <v>130</v>
      </c>
      <c r="I80" t="str">
        <f t="shared" si="0"/>
        <v>Culcairn_SAT_RefYear4006.csv</v>
      </c>
      <c r="M80" t="s">
        <v>200</v>
      </c>
    </row>
    <row r="81" spans="2:17" x14ac:dyDescent="0.4">
      <c r="B81" t="s">
        <v>70</v>
      </c>
      <c r="C81" t="s">
        <v>24</v>
      </c>
      <c r="D81" t="s">
        <v>79</v>
      </c>
      <c r="E81">
        <v>30</v>
      </c>
      <c r="F81">
        <v>2038</v>
      </c>
      <c r="H81" t="s">
        <v>171</v>
      </c>
      <c r="I81" t="str">
        <f t="shared" si="0"/>
        <v>CULLRGWF_RefYear4006.csv</v>
      </c>
      <c r="M81" t="s">
        <v>201</v>
      </c>
      <c r="Q81" t="s">
        <v>201</v>
      </c>
    </row>
    <row r="82" spans="2:17" hidden="1" x14ac:dyDescent="0.4">
      <c r="B82" t="s">
        <v>38</v>
      </c>
      <c r="C82" t="s">
        <v>3</v>
      </c>
      <c r="D82" t="s">
        <v>79</v>
      </c>
      <c r="E82">
        <v>274.95999999999998</v>
      </c>
      <c r="F82">
        <v>2055</v>
      </c>
      <c r="H82" t="s">
        <v>131</v>
      </c>
      <c r="I82" t="str">
        <f t="shared" si="0"/>
        <v>Darlington_Point_SAT_RefYear4006.csv</v>
      </c>
      <c r="M82" t="s">
        <v>112</v>
      </c>
    </row>
    <row r="83" spans="2:17" hidden="1" x14ac:dyDescent="0.4">
      <c r="B83" t="s">
        <v>39</v>
      </c>
      <c r="C83" t="s">
        <v>3</v>
      </c>
      <c r="D83" t="s">
        <v>79</v>
      </c>
      <c r="E83">
        <v>132.66</v>
      </c>
      <c r="F83">
        <v>2049</v>
      </c>
      <c r="H83" t="s">
        <v>132</v>
      </c>
      <c r="I83" t="str">
        <f t="shared" si="0"/>
        <v>Finley_SAT_RefYear4006.csv</v>
      </c>
      <c r="M83" t="s">
        <v>113</v>
      </c>
    </row>
    <row r="84" spans="2:17" x14ac:dyDescent="0.4">
      <c r="B84" t="s">
        <v>93</v>
      </c>
      <c r="C84" t="s">
        <v>24</v>
      </c>
      <c r="D84" t="s">
        <v>9</v>
      </c>
      <c r="E84">
        <v>145.54</v>
      </c>
      <c r="F84">
        <v>2063</v>
      </c>
      <c r="H84" t="s">
        <v>173</v>
      </c>
      <c r="I84" t="str">
        <f t="shared" si="0"/>
        <v>Flyers_Creek_RefYear4006.csv</v>
      </c>
      <c r="M84" t="s">
        <v>114</v>
      </c>
      <c r="Q84" t="s">
        <v>114</v>
      </c>
    </row>
    <row r="85" spans="2:17" hidden="1" x14ac:dyDescent="0.4">
      <c r="B85" t="s">
        <v>40</v>
      </c>
      <c r="C85" t="s">
        <v>3</v>
      </c>
      <c r="D85" t="s">
        <v>9</v>
      </c>
      <c r="E85">
        <v>69.75</v>
      </c>
      <c r="F85">
        <v>2050</v>
      </c>
      <c r="H85" t="s">
        <v>133</v>
      </c>
      <c r="I85" t="str">
        <f t="shared" si="0"/>
        <v>Goonumbla_SAT_RefYear4006.csv</v>
      </c>
      <c r="M85" t="s">
        <v>115</v>
      </c>
    </row>
    <row r="86" spans="2:17" hidden="1" x14ac:dyDescent="0.4">
      <c r="B86" t="s">
        <v>41</v>
      </c>
      <c r="C86" t="s">
        <v>3</v>
      </c>
      <c r="D86" t="s">
        <v>79</v>
      </c>
      <c r="E86">
        <v>10</v>
      </c>
      <c r="F86">
        <v>2100</v>
      </c>
      <c r="H86" t="s">
        <v>134</v>
      </c>
      <c r="I86" t="str">
        <f t="shared" si="0"/>
        <v>Gullen_Range_FFP_RefYear4006.csv</v>
      </c>
      <c r="M86" t="s">
        <v>116</v>
      </c>
    </row>
    <row r="87" spans="2:17" x14ac:dyDescent="0.4">
      <c r="B87" t="s">
        <v>71</v>
      </c>
      <c r="C87" t="s">
        <v>24</v>
      </c>
      <c r="D87" t="s">
        <v>79</v>
      </c>
      <c r="E87">
        <v>165.5</v>
      </c>
      <c r="F87">
        <v>2100</v>
      </c>
      <c r="H87" t="s">
        <v>174</v>
      </c>
      <c r="I87" t="str">
        <f t="shared" si="0"/>
        <v>GULLRWF1_RefYear4006.csv</v>
      </c>
      <c r="M87" t="s">
        <v>117</v>
      </c>
      <c r="Q87" t="s">
        <v>117</v>
      </c>
    </row>
    <row r="88" spans="2:17" x14ac:dyDescent="0.4">
      <c r="B88" t="s">
        <v>72</v>
      </c>
      <c r="C88" t="s">
        <v>24</v>
      </c>
      <c r="D88" t="s">
        <v>79</v>
      </c>
      <c r="E88">
        <v>110.67</v>
      </c>
      <c r="F88">
        <v>2120</v>
      </c>
      <c r="H88" t="s">
        <v>175</v>
      </c>
      <c r="I88" t="str">
        <f t="shared" si="0"/>
        <v>GULLRWF2_RefYear4006.csv</v>
      </c>
      <c r="M88" t="s">
        <v>202</v>
      </c>
      <c r="Q88" t="s">
        <v>202</v>
      </c>
    </row>
    <row r="89" spans="2:17" hidden="1" x14ac:dyDescent="0.4">
      <c r="B89" t="s">
        <v>42</v>
      </c>
      <c r="C89" t="s">
        <v>3</v>
      </c>
      <c r="D89" t="s">
        <v>5</v>
      </c>
      <c r="E89">
        <v>110</v>
      </c>
      <c r="F89">
        <v>2056</v>
      </c>
      <c r="H89" t="s">
        <v>135</v>
      </c>
      <c r="I89" t="str">
        <f t="shared" si="0"/>
        <v>Gunnedah_SAT_RefYear4006.csv</v>
      </c>
      <c r="M89" t="s">
        <v>203</v>
      </c>
    </row>
    <row r="90" spans="2:17" x14ac:dyDescent="0.4">
      <c r="B90" t="s">
        <v>73</v>
      </c>
      <c r="C90" t="s">
        <v>24</v>
      </c>
      <c r="D90" t="s">
        <v>79</v>
      </c>
      <c r="E90">
        <v>46.5</v>
      </c>
      <c r="F90">
        <v>2036</v>
      </c>
      <c r="H90" t="s">
        <v>176</v>
      </c>
      <c r="I90" t="str">
        <f t="shared" si="0"/>
        <v>GUNNING1_RefYear4006.csv</v>
      </c>
      <c r="M90" t="s">
        <v>118</v>
      </c>
      <c r="Q90" t="s">
        <v>118</v>
      </c>
    </row>
    <row r="91" spans="2:17" hidden="1" x14ac:dyDescent="0.4">
      <c r="B91" t="s">
        <v>43</v>
      </c>
      <c r="C91" t="s">
        <v>3</v>
      </c>
      <c r="D91" t="s">
        <v>79</v>
      </c>
      <c r="E91">
        <v>85</v>
      </c>
      <c r="F91">
        <v>2046</v>
      </c>
      <c r="H91" t="s">
        <v>136</v>
      </c>
      <c r="I91" t="str">
        <f t="shared" si="0"/>
        <v>Hillston_SAT_RefYear4006.csv</v>
      </c>
      <c r="M91" t="s">
        <v>119</v>
      </c>
    </row>
    <row r="92" spans="2:17" hidden="1" x14ac:dyDescent="0.4">
      <c r="B92" t="s">
        <v>44</v>
      </c>
      <c r="C92" t="s">
        <v>3</v>
      </c>
      <c r="D92" t="s">
        <v>79</v>
      </c>
      <c r="E92">
        <v>50</v>
      </c>
      <c r="F92">
        <v>2050</v>
      </c>
      <c r="H92" t="s">
        <v>137</v>
      </c>
      <c r="I92" t="str">
        <f t="shared" si="0"/>
        <v>Jemalong_SAT_RefYear4006.csv</v>
      </c>
      <c r="M92" t="s">
        <v>120</v>
      </c>
    </row>
    <row r="93" spans="2:17" hidden="1" x14ac:dyDescent="0.4">
      <c r="B93" t="s">
        <v>45</v>
      </c>
      <c r="C93" t="s">
        <v>3</v>
      </c>
      <c r="D93" t="s">
        <v>15</v>
      </c>
      <c r="E93">
        <v>30</v>
      </c>
      <c r="F93">
        <v>2050</v>
      </c>
      <c r="H93" t="s">
        <v>138</v>
      </c>
      <c r="I93" t="str">
        <f t="shared" si="0"/>
        <v>Junee_SAT_RefYear4006.csv</v>
      </c>
      <c r="M93" t="s">
        <v>121</v>
      </c>
    </row>
    <row r="94" spans="2:17" hidden="1" x14ac:dyDescent="0.4">
      <c r="B94" t="s">
        <v>46</v>
      </c>
      <c r="C94" t="s">
        <v>3</v>
      </c>
      <c r="D94" t="s">
        <v>13</v>
      </c>
      <c r="E94">
        <v>220</v>
      </c>
      <c r="F94">
        <v>2050</v>
      </c>
      <c r="H94" t="s">
        <v>139</v>
      </c>
      <c r="I94" t="str">
        <f t="shared" si="0"/>
        <v>Limondale_One_SAT_RefYear4006.csv</v>
      </c>
      <c r="M94" t="s">
        <v>122</v>
      </c>
    </row>
    <row r="95" spans="2:17" hidden="1" x14ac:dyDescent="0.4">
      <c r="B95" t="s">
        <v>47</v>
      </c>
      <c r="C95" t="s">
        <v>3</v>
      </c>
      <c r="D95" t="s">
        <v>13</v>
      </c>
      <c r="E95">
        <v>28.99</v>
      </c>
      <c r="F95">
        <v>2050</v>
      </c>
      <c r="H95" t="s">
        <v>140</v>
      </c>
      <c r="I95" t="str">
        <f t="shared" si="0"/>
        <v>Limondale_Two_SAT_RefYear4006.csv</v>
      </c>
      <c r="M95" t="s">
        <v>123</v>
      </c>
    </row>
    <row r="96" spans="2:17" hidden="1" x14ac:dyDescent="0.4">
      <c r="B96" t="s">
        <v>96</v>
      </c>
      <c r="C96" t="s">
        <v>3</v>
      </c>
      <c r="D96" t="s">
        <v>15</v>
      </c>
      <c r="E96">
        <v>9.9</v>
      </c>
      <c r="F96">
        <v>2055</v>
      </c>
      <c r="H96" t="s">
        <v>141</v>
      </c>
      <c r="I96" t="str">
        <f t="shared" si="0"/>
        <v>Lockhart_SAT_RefYear4006.csv</v>
      </c>
      <c r="M96" t="s">
        <v>208</v>
      </c>
    </row>
    <row r="97" spans="2:13" hidden="1" x14ac:dyDescent="0.4">
      <c r="B97" t="s">
        <v>48</v>
      </c>
      <c r="C97" t="s">
        <v>3</v>
      </c>
      <c r="D97" t="s">
        <v>9</v>
      </c>
      <c r="E97">
        <v>46.7</v>
      </c>
      <c r="F97">
        <v>2048</v>
      </c>
      <c r="H97" t="s">
        <v>142</v>
      </c>
      <c r="I97" t="str">
        <f t="shared" si="0"/>
        <v>Manildra_SAT_RefYear4006.csv</v>
      </c>
      <c r="M97" t="s">
        <v>209</v>
      </c>
    </row>
    <row r="98" spans="2:13" hidden="1" x14ac:dyDescent="0.4">
      <c r="B98" t="s">
        <v>85</v>
      </c>
      <c r="C98" t="s">
        <v>3</v>
      </c>
      <c r="D98" t="s">
        <v>7</v>
      </c>
      <c r="E98">
        <v>115.02</v>
      </c>
      <c r="F98">
        <v>2052</v>
      </c>
      <c r="H98" t="s">
        <v>143</v>
      </c>
      <c r="I98" t="str">
        <f t="shared" si="0"/>
        <v>Metz_SAT_RefYear4006.csv</v>
      </c>
      <c r="M98" t="s">
        <v>210</v>
      </c>
    </row>
    <row r="99" spans="2:13" hidden="1" x14ac:dyDescent="0.4">
      <c r="B99" t="s">
        <v>49</v>
      </c>
      <c r="C99" t="s">
        <v>3</v>
      </c>
      <c r="D99" t="s">
        <v>9</v>
      </c>
      <c r="E99">
        <v>36.01</v>
      </c>
      <c r="F99">
        <v>2045</v>
      </c>
      <c r="H99" t="s">
        <v>144</v>
      </c>
      <c r="I99" t="str">
        <f t="shared" si="0"/>
        <v>Molong_SAT_RefYear4006.csv</v>
      </c>
      <c r="M99" t="s">
        <v>124</v>
      </c>
    </row>
    <row r="100" spans="2:13" hidden="1" x14ac:dyDescent="0.4">
      <c r="B100" t="s">
        <v>50</v>
      </c>
      <c r="C100" t="s">
        <v>3</v>
      </c>
      <c r="D100" t="s">
        <v>5</v>
      </c>
      <c r="E100">
        <v>56</v>
      </c>
      <c r="F100">
        <v>2046</v>
      </c>
      <c r="H100" t="s">
        <v>145</v>
      </c>
      <c r="I100" t="str">
        <f t="shared" si="0"/>
        <v>Moree_SAT_RefYear4006.csv</v>
      </c>
      <c r="M100" t="s">
        <v>211</v>
      </c>
    </row>
    <row r="101" spans="2:13" hidden="1" x14ac:dyDescent="0.4">
      <c r="B101" t="s">
        <v>51</v>
      </c>
      <c r="C101" t="s">
        <v>3</v>
      </c>
      <c r="D101" t="s">
        <v>9</v>
      </c>
      <c r="E101">
        <v>104.64</v>
      </c>
      <c r="F101">
        <v>2049</v>
      </c>
      <c r="H101" t="s">
        <v>146</v>
      </c>
      <c r="I101" t="str">
        <f t="shared" si="0"/>
        <v>Nevertire_SAT_RefYear4006.csv</v>
      </c>
      <c r="M101" t="s">
        <v>212</v>
      </c>
    </row>
    <row r="102" spans="2:13" hidden="1" x14ac:dyDescent="0.4">
      <c r="B102" t="s">
        <v>52</v>
      </c>
      <c r="C102" t="s">
        <v>3</v>
      </c>
      <c r="D102" t="s">
        <v>7</v>
      </c>
      <c r="E102">
        <v>400</v>
      </c>
      <c r="F102">
        <v>2052</v>
      </c>
      <c r="H102" t="s">
        <v>147</v>
      </c>
      <c r="I102" t="str">
        <f t="shared" si="0"/>
        <v>New_England_SAT_RefYear4006.csv</v>
      </c>
      <c r="M102" t="s">
        <v>214</v>
      </c>
    </row>
    <row r="103" spans="2:13" hidden="1" x14ac:dyDescent="0.4">
      <c r="B103" t="s">
        <v>53</v>
      </c>
      <c r="C103" t="s">
        <v>3</v>
      </c>
      <c r="D103" t="s">
        <v>9</v>
      </c>
      <c r="E103">
        <v>102.02</v>
      </c>
      <c r="F103">
        <v>2042</v>
      </c>
      <c r="H103" t="s">
        <v>148</v>
      </c>
      <c r="I103" t="str">
        <f t="shared" si="0"/>
        <v>Nyngan_FFP_RefYear4006.csv</v>
      </c>
      <c r="M103" t="s">
        <v>216</v>
      </c>
    </row>
    <row r="104" spans="2:13" hidden="1" x14ac:dyDescent="0.4">
      <c r="B104" t="s">
        <v>54</v>
      </c>
      <c r="C104" t="s">
        <v>3</v>
      </c>
      <c r="D104" t="s">
        <v>79</v>
      </c>
      <c r="E104">
        <v>50.5</v>
      </c>
      <c r="F104">
        <v>2058</v>
      </c>
      <c r="H104" t="s">
        <v>149</v>
      </c>
      <c r="I104" t="str">
        <f t="shared" si="0"/>
        <v>Parkes_SAT_RefYear4006.csv</v>
      </c>
      <c r="M104" t="s">
        <v>118</v>
      </c>
    </row>
    <row r="105" spans="2:13" hidden="1" x14ac:dyDescent="0.4">
      <c r="B105" t="s">
        <v>86</v>
      </c>
      <c r="C105" t="s">
        <v>3</v>
      </c>
      <c r="D105" t="s">
        <v>79</v>
      </c>
      <c r="E105">
        <v>32.4</v>
      </c>
      <c r="F105">
        <v>2047</v>
      </c>
      <c r="H105" t="s">
        <v>150</v>
      </c>
      <c r="I105" t="str">
        <f t="shared" si="0"/>
        <v>Riverina_SAT_RefYear4006.csv</v>
      </c>
      <c r="M105" t="s">
        <v>119</v>
      </c>
    </row>
    <row r="106" spans="2:13" x14ac:dyDescent="0.4">
      <c r="B106" t="s">
        <v>94</v>
      </c>
      <c r="C106" t="s">
        <v>24</v>
      </c>
      <c r="D106" t="s">
        <v>79</v>
      </c>
      <c r="E106">
        <v>386.1</v>
      </c>
      <c r="F106">
        <v>2048</v>
      </c>
      <c r="H106" t="s">
        <v>177</v>
      </c>
      <c r="I106" t="str">
        <f t="shared" si="0"/>
        <v>Rye_Park_RefYear4006.csv</v>
      </c>
      <c r="M106" t="s">
        <v>204</v>
      </c>
    </row>
    <row r="107" spans="2:13" x14ac:dyDescent="0.4">
      <c r="B107" t="s">
        <v>74</v>
      </c>
      <c r="C107" t="s">
        <v>24</v>
      </c>
      <c r="D107" t="s">
        <v>7</v>
      </c>
      <c r="E107">
        <v>270</v>
      </c>
      <c r="F107">
        <v>2043</v>
      </c>
      <c r="H107" t="s">
        <v>178</v>
      </c>
      <c r="I107" t="str">
        <f t="shared" si="0"/>
        <v>SAPHWF1_RefYear4006.csv</v>
      </c>
      <c r="M107" t="s">
        <v>205</v>
      </c>
    </row>
    <row r="108" spans="2:13" hidden="1" x14ac:dyDescent="0.4">
      <c r="B108" t="s">
        <v>87</v>
      </c>
      <c r="C108" t="s">
        <v>3</v>
      </c>
      <c r="D108" t="s">
        <v>15</v>
      </c>
      <c r="E108">
        <v>90</v>
      </c>
      <c r="F108">
        <v>2052</v>
      </c>
      <c r="H108" t="s">
        <v>151</v>
      </c>
      <c r="I108" t="str">
        <f t="shared" si="0"/>
        <v>Sebastopol_SAT_RefYear4006.csv</v>
      </c>
      <c r="M108" t="s">
        <v>120</v>
      </c>
    </row>
    <row r="109" spans="2:13" x14ac:dyDescent="0.4">
      <c r="B109" t="s">
        <v>75</v>
      </c>
      <c r="C109" t="s">
        <v>24</v>
      </c>
      <c r="D109" t="s">
        <v>11</v>
      </c>
      <c r="E109">
        <v>198.01</v>
      </c>
      <c r="F109">
        <v>2043</v>
      </c>
      <c r="H109" t="s">
        <v>179</v>
      </c>
      <c r="I109" t="str">
        <f t="shared" si="0"/>
        <v>STWF1_RefYear4006.csv</v>
      </c>
      <c r="M109" t="s">
        <v>206</v>
      </c>
    </row>
    <row r="110" spans="2:13" hidden="1" x14ac:dyDescent="0.4">
      <c r="B110" t="s">
        <v>88</v>
      </c>
      <c r="C110" t="s">
        <v>3</v>
      </c>
      <c r="D110" t="s">
        <v>9</v>
      </c>
      <c r="E110">
        <v>400</v>
      </c>
      <c r="F110">
        <v>2073</v>
      </c>
      <c r="H110" t="s">
        <v>154</v>
      </c>
      <c r="I110" t="str">
        <f t="shared" si="0"/>
        <v>Stubbo_SAT_RefYear4006.csv</v>
      </c>
      <c r="M110" t="s">
        <v>121</v>
      </c>
    </row>
    <row r="111" spans="2:13" hidden="1" x14ac:dyDescent="0.4">
      <c r="B111" t="s">
        <v>55</v>
      </c>
      <c r="C111" t="s">
        <v>3</v>
      </c>
      <c r="D111" t="s">
        <v>13</v>
      </c>
      <c r="E111">
        <v>199.68</v>
      </c>
      <c r="F111">
        <v>2049</v>
      </c>
      <c r="H111" t="s">
        <v>152</v>
      </c>
      <c r="I111" t="str">
        <f t="shared" si="0"/>
        <v>Sunraysia_SAT_RefYear4006.csv</v>
      </c>
      <c r="M111" t="s">
        <v>122</v>
      </c>
    </row>
    <row r="112" spans="2:13" hidden="1" x14ac:dyDescent="0.4">
      <c r="B112" t="s">
        <v>56</v>
      </c>
      <c r="C112" t="s">
        <v>3</v>
      </c>
      <c r="D112" t="s">
        <v>9</v>
      </c>
      <c r="E112">
        <v>150</v>
      </c>
      <c r="F112">
        <v>2056</v>
      </c>
      <c r="H112" t="s">
        <v>153</v>
      </c>
      <c r="I112" t="str">
        <f t="shared" si="0"/>
        <v>Suntop_SAT_RefYear4006.csv</v>
      </c>
      <c r="M112" t="s">
        <v>123</v>
      </c>
    </row>
    <row r="113" spans="2:13" x14ac:dyDescent="0.4">
      <c r="B113" t="s">
        <v>76</v>
      </c>
      <c r="C113" t="s">
        <v>24</v>
      </c>
      <c r="D113" t="s">
        <v>79</v>
      </c>
      <c r="E113">
        <v>106.8</v>
      </c>
      <c r="F113">
        <v>2040</v>
      </c>
      <c r="H113" t="s">
        <v>180</v>
      </c>
      <c r="I113" t="str">
        <f t="shared" si="0"/>
        <v>TARALGA1_RefYear4006.csv</v>
      </c>
      <c r="M113" t="s">
        <v>207</v>
      </c>
    </row>
    <row r="114" spans="2:13" hidden="1" x14ac:dyDescent="0.4">
      <c r="B114" t="s">
        <v>57</v>
      </c>
      <c r="C114" t="s">
        <v>3</v>
      </c>
      <c r="D114" t="s">
        <v>15</v>
      </c>
      <c r="E114">
        <v>46.36</v>
      </c>
      <c r="F114">
        <v>2050</v>
      </c>
      <c r="H114" t="s">
        <v>155</v>
      </c>
      <c r="I114" t="str">
        <f t="shared" si="0"/>
        <v>Wagga_North_SAT_RefYear4006.csv</v>
      </c>
      <c r="M114" t="s">
        <v>208</v>
      </c>
    </row>
    <row r="115" spans="2:13" hidden="1" x14ac:dyDescent="0.4">
      <c r="B115" t="s">
        <v>89</v>
      </c>
      <c r="C115" t="s">
        <v>3</v>
      </c>
      <c r="D115" t="s">
        <v>79</v>
      </c>
      <c r="E115">
        <v>299.52</v>
      </c>
      <c r="F115">
        <v>2054</v>
      </c>
      <c r="H115" t="s">
        <v>156</v>
      </c>
      <c r="I115" t="str">
        <f t="shared" si="0"/>
        <v>Walla_Walla_SAT_RefYear4006.csv</v>
      </c>
      <c r="M115" t="s">
        <v>209</v>
      </c>
    </row>
    <row r="116" spans="2:13" hidden="1" x14ac:dyDescent="0.4">
      <c r="B116" t="s">
        <v>90</v>
      </c>
      <c r="C116" t="s">
        <v>3</v>
      </c>
      <c r="D116" t="s">
        <v>9</v>
      </c>
      <c r="E116">
        <v>329.99</v>
      </c>
      <c r="F116">
        <v>2054</v>
      </c>
      <c r="H116" t="s">
        <v>157</v>
      </c>
      <c r="I116" t="str">
        <f t="shared" si="0"/>
        <v>Wellington_North_SAT_RefYear4006.csv</v>
      </c>
      <c r="M116" t="s">
        <v>210</v>
      </c>
    </row>
    <row r="117" spans="2:13" hidden="1" x14ac:dyDescent="0.4">
      <c r="B117" t="s">
        <v>58</v>
      </c>
      <c r="C117" t="s">
        <v>3</v>
      </c>
      <c r="D117" t="s">
        <v>9</v>
      </c>
      <c r="E117">
        <v>169.88</v>
      </c>
      <c r="F117">
        <v>2051</v>
      </c>
      <c r="H117" t="s">
        <v>158</v>
      </c>
      <c r="I117" t="str">
        <f t="shared" si="0"/>
        <v>Wellington_SAT_RefYear4006.csv</v>
      </c>
      <c r="M117" t="s">
        <v>124</v>
      </c>
    </row>
    <row r="118" spans="2:13" hidden="1" x14ac:dyDescent="0.4">
      <c r="B118" t="s">
        <v>59</v>
      </c>
      <c r="C118" t="s">
        <v>3</v>
      </c>
      <c r="D118" t="s">
        <v>79</v>
      </c>
      <c r="E118">
        <v>90.01</v>
      </c>
      <c r="F118">
        <v>2058</v>
      </c>
      <c r="H118" t="s">
        <v>159</v>
      </c>
      <c r="I118" t="str">
        <f t="shared" si="0"/>
        <v>West_Wyalong_SAT_RefYear4006.csv</v>
      </c>
      <c r="M118" t="s">
        <v>211</v>
      </c>
    </row>
    <row r="119" spans="2:13" hidden="1" x14ac:dyDescent="0.4">
      <c r="B119" t="s">
        <v>60</v>
      </c>
      <c r="C119" t="s">
        <v>3</v>
      </c>
      <c r="D119" t="s">
        <v>7</v>
      </c>
      <c r="E119">
        <v>20</v>
      </c>
      <c r="F119">
        <v>2043</v>
      </c>
      <c r="H119" t="s">
        <v>160</v>
      </c>
      <c r="I119" t="str">
        <f t="shared" si="0"/>
        <v>White_Rock_FFP_RefYear4006.csv</v>
      </c>
      <c r="M119" t="s">
        <v>212</v>
      </c>
    </row>
    <row r="120" spans="2:13" x14ac:dyDescent="0.4">
      <c r="B120" t="s">
        <v>77</v>
      </c>
      <c r="C120" t="s">
        <v>24</v>
      </c>
      <c r="D120" t="s">
        <v>7</v>
      </c>
      <c r="E120">
        <v>172.48</v>
      </c>
      <c r="F120">
        <v>2038</v>
      </c>
      <c r="H120" t="s">
        <v>181</v>
      </c>
      <c r="I120" t="str">
        <f t="shared" si="0"/>
        <v>WRWF1_RefYear4006.csv</v>
      </c>
      <c r="M120" t="s">
        <v>213</v>
      </c>
    </row>
    <row r="121" spans="2:13" hidden="1" x14ac:dyDescent="0.4">
      <c r="B121" t="s">
        <v>91</v>
      </c>
      <c r="C121" t="s">
        <v>3</v>
      </c>
      <c r="D121" t="s">
        <v>79</v>
      </c>
      <c r="E121">
        <v>280</v>
      </c>
      <c r="F121">
        <v>2054</v>
      </c>
      <c r="H121" t="s">
        <v>161</v>
      </c>
      <c r="I121" t="str">
        <f t="shared" si="0"/>
        <v>Wollar_SAT_RefYear4006.csv</v>
      </c>
      <c r="M121" t="s">
        <v>214</v>
      </c>
    </row>
    <row r="122" spans="2:13" x14ac:dyDescent="0.4">
      <c r="B122" t="s">
        <v>78</v>
      </c>
      <c r="C122" t="s">
        <v>24</v>
      </c>
      <c r="D122" t="s">
        <v>79</v>
      </c>
      <c r="E122">
        <v>48.3</v>
      </c>
      <c r="F122">
        <v>2041</v>
      </c>
      <c r="G122">
        <v>2025</v>
      </c>
      <c r="H122" t="s">
        <v>182</v>
      </c>
      <c r="I122" t="str">
        <f t="shared" si="0"/>
        <v>WOODLWN1_RefYear4006.csv</v>
      </c>
      <c r="M122" t="s">
        <v>215</v>
      </c>
    </row>
    <row r="123" spans="2:13" hidden="1" x14ac:dyDescent="0.4">
      <c r="B123" t="s">
        <v>61</v>
      </c>
      <c r="C123" t="s">
        <v>3</v>
      </c>
      <c r="D123" t="s">
        <v>79</v>
      </c>
      <c r="E123">
        <v>53.01</v>
      </c>
      <c r="F123">
        <v>2053</v>
      </c>
      <c r="G123">
        <v>2025</v>
      </c>
      <c r="H123" t="s">
        <v>162</v>
      </c>
      <c r="I123" t="str">
        <f t="shared" si="0"/>
        <v>Wyalong_SAT_RefYear4006.csv</v>
      </c>
      <c r="M123" t="s">
        <v>216</v>
      </c>
    </row>
    <row r="125" spans="2:13" x14ac:dyDescent="0.4">
      <c r="B125" t="s">
        <v>2</v>
      </c>
      <c r="C125" t="s">
        <v>3</v>
      </c>
      <c r="H125" t="s">
        <v>229</v>
      </c>
      <c r="I125" t="str">
        <f t="shared" si="0"/>
        <v>REZ_N0_NSW_Non-REZ_SAT_RefYear4006.csv</v>
      </c>
    </row>
    <row r="126" spans="2:13" x14ac:dyDescent="0.4">
      <c r="B126" t="s">
        <v>5</v>
      </c>
      <c r="C126" t="s">
        <v>3</v>
      </c>
      <c r="H126" t="s">
        <v>230</v>
      </c>
      <c r="I126" t="str">
        <f t="shared" si="0"/>
        <v>REZ_N1_North_West_NSW_SAT_RefYear4006.csv</v>
      </c>
    </row>
    <row r="127" spans="2:13" x14ac:dyDescent="0.4">
      <c r="B127" t="s">
        <v>7</v>
      </c>
      <c r="C127" t="s">
        <v>3</v>
      </c>
      <c r="H127" t="s">
        <v>231</v>
      </c>
      <c r="I127" t="str">
        <f t="shared" si="0"/>
        <v>REZ_N2_New_England_SAT_RefYear4006.csv</v>
      </c>
    </row>
    <row r="128" spans="2:13" x14ac:dyDescent="0.4">
      <c r="B128" t="s">
        <v>9</v>
      </c>
      <c r="C128" t="s">
        <v>3</v>
      </c>
      <c r="H128" t="s">
        <v>232</v>
      </c>
      <c r="I128" t="str">
        <f t="shared" si="0"/>
        <v>REZ_N3_Central-West_Orana_SAT_RefYear4006.csv</v>
      </c>
    </row>
    <row r="129" spans="2:9" x14ac:dyDescent="0.4">
      <c r="B129" t="s">
        <v>11</v>
      </c>
      <c r="C129" t="s">
        <v>3</v>
      </c>
      <c r="H129" t="s">
        <v>233</v>
      </c>
      <c r="I129" t="str">
        <f t="shared" si="0"/>
        <v>REZ_N4_Broken_Hill_SAT_RefYear4006.csv</v>
      </c>
    </row>
    <row r="130" spans="2:9" x14ac:dyDescent="0.4">
      <c r="B130" t="s">
        <v>13</v>
      </c>
      <c r="C130" t="s">
        <v>3</v>
      </c>
      <c r="H130" t="s">
        <v>234</v>
      </c>
      <c r="I130" t="str">
        <f t="shared" ref="I130:I148" si="1">H130&amp;".csv"</f>
        <v>REZ_N5_South_West_NSW_SAT_RefYear4006.csv</v>
      </c>
    </row>
    <row r="131" spans="2:9" x14ac:dyDescent="0.4">
      <c r="B131" t="s">
        <v>15</v>
      </c>
      <c r="C131" t="s">
        <v>3</v>
      </c>
      <c r="H131" t="s">
        <v>235</v>
      </c>
      <c r="I131" t="str">
        <f t="shared" si="1"/>
        <v>REZ_N6_Wagga_Wagga_SAT_RefYear4006.csv</v>
      </c>
    </row>
    <row r="132" spans="2:9" x14ac:dyDescent="0.4">
      <c r="B132" t="s">
        <v>17</v>
      </c>
      <c r="C132" t="s">
        <v>3</v>
      </c>
      <c r="H132" t="s">
        <v>236</v>
      </c>
      <c r="I132" t="str">
        <f t="shared" si="1"/>
        <v>REZ_N7_Tumut_SAT_RefYear4006.csv</v>
      </c>
    </row>
    <row r="133" spans="2:9" x14ac:dyDescent="0.4">
      <c r="B133" t="s">
        <v>19</v>
      </c>
      <c r="C133" t="s">
        <v>3</v>
      </c>
      <c r="H133" t="s">
        <v>237</v>
      </c>
      <c r="I133" t="str">
        <f t="shared" si="1"/>
        <v>REZ_N8_Cooma-Monaro_SAT_RefYear4006.csv</v>
      </c>
    </row>
    <row r="134" spans="2:9" x14ac:dyDescent="0.4">
      <c r="B134" t="s">
        <v>21</v>
      </c>
      <c r="C134" t="s">
        <v>3</v>
      </c>
      <c r="H134" t="s">
        <v>238</v>
      </c>
      <c r="I134" t="str">
        <f t="shared" si="1"/>
        <v>REZ_N9_Hunter-Central_Coast_SAT_RefYear4006.csv</v>
      </c>
    </row>
    <row r="135" spans="2:9" x14ac:dyDescent="0.4">
      <c r="B135" t="s">
        <v>23</v>
      </c>
      <c r="C135" t="s">
        <v>3</v>
      </c>
      <c r="H135" t="s">
        <v>238</v>
      </c>
      <c r="I135" t="str">
        <f t="shared" si="1"/>
        <v>REZ_N9_Hunter-Central_Coast_SAT_RefYear4006.csv</v>
      </c>
    </row>
    <row r="136" spans="2:9" x14ac:dyDescent="0.4">
      <c r="B136" t="s">
        <v>2</v>
      </c>
      <c r="C136" t="s">
        <v>24</v>
      </c>
      <c r="H136" t="s">
        <v>217</v>
      </c>
      <c r="I136" t="str">
        <f t="shared" si="1"/>
        <v>N0_WM_NSW_Non-REZ_RefYear4006.csv</v>
      </c>
    </row>
    <row r="137" spans="2:9" x14ac:dyDescent="0.4">
      <c r="B137" t="s">
        <v>5</v>
      </c>
      <c r="C137" t="s">
        <v>24</v>
      </c>
      <c r="H137" t="s">
        <v>218</v>
      </c>
      <c r="I137" t="str">
        <f t="shared" si="1"/>
        <v>N1_WM_North_West_NSW_RefYear4006.csv</v>
      </c>
    </row>
    <row r="138" spans="2:9" x14ac:dyDescent="0.4">
      <c r="B138" t="s">
        <v>7</v>
      </c>
      <c r="C138" t="s">
        <v>24</v>
      </c>
      <c r="H138" t="s">
        <v>219</v>
      </c>
      <c r="I138" t="str">
        <f t="shared" si="1"/>
        <v>N2_WM_New_England_RefYear4006.csv</v>
      </c>
    </row>
    <row r="139" spans="2:9" x14ac:dyDescent="0.4">
      <c r="B139" t="s">
        <v>9</v>
      </c>
      <c r="C139" t="s">
        <v>24</v>
      </c>
      <c r="H139" t="s">
        <v>220</v>
      </c>
      <c r="I139" t="str">
        <f t="shared" si="1"/>
        <v>N3_WM_Central-West_Orana_RefYear4006.csv</v>
      </c>
    </row>
    <row r="140" spans="2:9" x14ac:dyDescent="0.4">
      <c r="B140" t="s">
        <v>11</v>
      </c>
      <c r="C140" t="s">
        <v>24</v>
      </c>
      <c r="H140" t="s">
        <v>221</v>
      </c>
      <c r="I140" t="str">
        <f t="shared" si="1"/>
        <v>N4_WM_Broken_Hill_RefYear4006.csv</v>
      </c>
    </row>
    <row r="141" spans="2:9" x14ac:dyDescent="0.4">
      <c r="B141" t="s">
        <v>13</v>
      </c>
      <c r="C141" t="s">
        <v>24</v>
      </c>
      <c r="H141" t="s">
        <v>222</v>
      </c>
      <c r="I141" t="str">
        <f t="shared" si="1"/>
        <v>N5_WM_South_West_NSW_RefYear4006.csv</v>
      </c>
    </row>
    <row r="142" spans="2:9" x14ac:dyDescent="0.4">
      <c r="B142" t="s">
        <v>15</v>
      </c>
      <c r="C142" t="s">
        <v>24</v>
      </c>
      <c r="H142" t="s">
        <v>223</v>
      </c>
      <c r="I142" t="str">
        <f t="shared" si="1"/>
        <v>N6_WM_Wagga_Wagga_RefYear4006.csv</v>
      </c>
    </row>
    <row r="143" spans="2:9" x14ac:dyDescent="0.4">
      <c r="B143" t="s">
        <v>17</v>
      </c>
      <c r="C143" t="s">
        <v>24</v>
      </c>
      <c r="H143" t="s">
        <v>224</v>
      </c>
      <c r="I143" t="str">
        <f t="shared" si="1"/>
        <v>N7_WM_Tumut_RefYear4006.csv</v>
      </c>
    </row>
    <row r="144" spans="2:9" x14ac:dyDescent="0.4">
      <c r="B144" t="s">
        <v>19</v>
      </c>
      <c r="C144" t="s">
        <v>24</v>
      </c>
      <c r="H144" t="s">
        <v>225</v>
      </c>
      <c r="I144" t="str">
        <f t="shared" si="1"/>
        <v>N8_WM_Cooma-Monaro_RefYear4006.csv</v>
      </c>
    </row>
    <row r="145" spans="2:9" x14ac:dyDescent="0.4">
      <c r="B145" t="s">
        <v>21</v>
      </c>
      <c r="C145" t="s">
        <v>24</v>
      </c>
      <c r="H145" t="s">
        <v>226</v>
      </c>
      <c r="I145" t="str">
        <f t="shared" si="1"/>
        <v>N9_WM_Hunter-Central_Coast_RefYear4006.csv</v>
      </c>
    </row>
    <row r="146" spans="2:9" x14ac:dyDescent="0.4">
      <c r="B146" t="s">
        <v>23</v>
      </c>
      <c r="C146" t="s">
        <v>24</v>
      </c>
      <c r="H146" t="s">
        <v>228</v>
      </c>
      <c r="I146" t="str">
        <f t="shared" si="1"/>
        <v>N11_WFX_Illawarra_Coast_RefYear4006.csv</v>
      </c>
    </row>
    <row r="147" spans="2:9" x14ac:dyDescent="0.4">
      <c r="B147" t="s">
        <v>26</v>
      </c>
      <c r="C147" t="s">
        <v>27</v>
      </c>
      <c r="H147" t="s">
        <v>227</v>
      </c>
      <c r="I147" t="str">
        <f t="shared" si="1"/>
        <v>N10_WFX_Hunter_Coast_RefYear4006.csv</v>
      </c>
    </row>
    <row r="148" spans="2:9" x14ac:dyDescent="0.4">
      <c r="B148" t="s">
        <v>29</v>
      </c>
      <c r="C148" t="s">
        <v>27</v>
      </c>
      <c r="H148" t="s">
        <v>228</v>
      </c>
      <c r="I148" t="str">
        <f t="shared" si="1"/>
        <v>N11_WFX_Illawarra_Coast_RefYear4006.csv</v>
      </c>
    </row>
    <row r="155" spans="2:9" x14ac:dyDescent="0.4">
      <c r="H155" t="s">
        <v>183</v>
      </c>
    </row>
    <row r="156" spans="2:9" x14ac:dyDescent="0.4">
      <c r="H156" t="s">
        <v>184</v>
      </c>
    </row>
    <row r="157" spans="2:9" x14ac:dyDescent="0.4">
      <c r="H157" t="s">
        <v>185</v>
      </c>
    </row>
    <row r="158" spans="2:9" x14ac:dyDescent="0.4">
      <c r="H158" t="s">
        <v>186</v>
      </c>
    </row>
    <row r="159" spans="2:9" x14ac:dyDescent="0.4">
      <c r="H159" t="s">
        <v>188</v>
      </c>
    </row>
    <row r="160" spans="2:9" x14ac:dyDescent="0.4">
      <c r="H160" t="s">
        <v>189</v>
      </c>
    </row>
    <row r="161" spans="8:8" x14ac:dyDescent="0.4">
      <c r="H161" t="s">
        <v>190</v>
      </c>
    </row>
    <row r="162" spans="8:8" x14ac:dyDescent="0.4">
      <c r="H162" t="s">
        <v>191</v>
      </c>
    </row>
    <row r="163" spans="8:8" x14ac:dyDescent="0.4">
      <c r="H163" t="s">
        <v>192</v>
      </c>
    </row>
    <row r="164" spans="8:8" x14ac:dyDescent="0.4">
      <c r="H164" t="s">
        <v>193</v>
      </c>
    </row>
    <row r="165" spans="8:8" x14ac:dyDescent="0.4">
      <c r="H165" t="s">
        <v>195</v>
      </c>
    </row>
    <row r="166" spans="8:8" x14ac:dyDescent="0.4">
      <c r="H166" t="s">
        <v>197</v>
      </c>
    </row>
    <row r="167" spans="8:8" x14ac:dyDescent="0.4">
      <c r="H167" t="s">
        <v>198</v>
      </c>
    </row>
    <row r="168" spans="8:8" x14ac:dyDescent="0.4">
      <c r="H168" t="s">
        <v>199</v>
      </c>
    </row>
    <row r="169" spans="8:8" x14ac:dyDescent="0.4">
      <c r="H169" t="s">
        <v>204</v>
      </c>
    </row>
    <row r="170" spans="8:8" x14ac:dyDescent="0.4">
      <c r="H170" t="s">
        <v>205</v>
      </c>
    </row>
    <row r="171" spans="8:8" x14ac:dyDescent="0.4">
      <c r="H171" t="s">
        <v>206</v>
      </c>
    </row>
    <row r="172" spans="8:8" x14ac:dyDescent="0.4">
      <c r="H172" t="s">
        <v>207</v>
      </c>
    </row>
    <row r="173" spans="8:8" x14ac:dyDescent="0.4">
      <c r="H173" t="s">
        <v>213</v>
      </c>
    </row>
    <row r="174" spans="8:8" x14ac:dyDescent="0.4">
      <c r="H174" t="s">
        <v>215</v>
      </c>
    </row>
  </sheetData>
  <autoFilter ref="B64:H123" xr:uid="{B1E7DCB8-D53D-48E1-98EF-190D006044FA}">
    <filterColumn colId="1">
      <filters>
        <filter val="Wind"/>
      </filters>
    </filterColumn>
    <sortState xmlns:xlrd2="http://schemas.microsoft.com/office/spreadsheetml/2017/richdata2" ref="B65:H123">
      <sortCondition ref="B64:B12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87E5-A2D8-4B81-9C3D-3B5338E9A13F}">
  <sheetPr filterMode="1"/>
  <dimension ref="B2:I54"/>
  <sheetViews>
    <sheetView workbookViewId="0">
      <selection activeCell="I5" sqref="I5:I47"/>
    </sheetView>
  </sheetViews>
  <sheetFormatPr defaultRowHeight="14.6" x14ac:dyDescent="0.4"/>
  <cols>
    <col min="2" max="2" width="37.07421875" bestFit="1" customWidth="1"/>
    <col min="3" max="3" width="13.07421875" bestFit="1" customWidth="1"/>
    <col min="8" max="8" width="24.921875" bestFit="1" customWidth="1"/>
  </cols>
  <sheetData>
    <row r="2" spans="2:9" x14ac:dyDescent="0.4"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97</v>
      </c>
      <c r="H2" t="s">
        <v>98</v>
      </c>
    </row>
    <row r="3" spans="2:9" hidden="1" x14ac:dyDescent="0.4">
      <c r="B3" t="s">
        <v>249</v>
      </c>
      <c r="C3" t="s">
        <v>24</v>
      </c>
      <c r="H3" t="s">
        <v>309</v>
      </c>
      <c r="I3" t="str">
        <f>H3&amp;".csv"</f>
        <v>ARWF1_RefYear4006.csv</v>
      </c>
    </row>
    <row r="4" spans="2:9" hidden="1" x14ac:dyDescent="0.4">
      <c r="B4" t="s">
        <v>250</v>
      </c>
      <c r="C4" t="s">
        <v>24</v>
      </c>
      <c r="H4" t="s">
        <v>310</v>
      </c>
      <c r="I4" t="str">
        <f t="shared" ref="I4:I7" si="0">H4&amp;".csv"</f>
        <v>BALDHWF1_RefYear4006.csv</v>
      </c>
    </row>
    <row r="5" spans="2:9" x14ac:dyDescent="0.4">
      <c r="B5" t="s">
        <v>239</v>
      </c>
      <c r="C5" t="s">
        <v>3</v>
      </c>
      <c r="H5" t="s">
        <v>289</v>
      </c>
      <c r="I5" t="str">
        <f t="shared" si="0"/>
        <v>Bannerton_SAT_RefYear4006.csv</v>
      </c>
    </row>
    <row r="6" spans="2:9" hidden="1" x14ac:dyDescent="0.4">
      <c r="B6" t="s">
        <v>251</v>
      </c>
      <c r="C6" t="s">
        <v>24</v>
      </c>
      <c r="H6" t="s">
        <v>311</v>
      </c>
      <c r="I6" t="str">
        <f t="shared" si="0"/>
        <v>BRYB1WF1_RefYear4006.csv</v>
      </c>
    </row>
    <row r="7" spans="2:9" hidden="1" x14ac:dyDescent="0.4">
      <c r="B7" t="s">
        <v>252</v>
      </c>
      <c r="C7" t="s">
        <v>24</v>
      </c>
      <c r="H7" t="s">
        <v>312</v>
      </c>
      <c r="I7" t="str">
        <f t="shared" si="0"/>
        <v>BULGANA1_RefYear4006.csv</v>
      </c>
    </row>
    <row r="8" spans="2:9" hidden="1" x14ac:dyDescent="0.4">
      <c r="B8" t="s">
        <v>253</v>
      </c>
      <c r="C8" t="s">
        <v>24</v>
      </c>
      <c r="H8" t="s">
        <v>313</v>
      </c>
      <c r="I8" t="str">
        <f>H8&amp;".csv"</f>
        <v>CHALLHWF_RefYear4006.csv</v>
      </c>
    </row>
    <row r="9" spans="2:9" hidden="1" x14ac:dyDescent="0.4">
      <c r="B9" t="s">
        <v>254</v>
      </c>
      <c r="C9" t="s">
        <v>24</v>
      </c>
      <c r="H9" t="s">
        <v>314</v>
      </c>
      <c r="I9" t="str">
        <f>H9&amp;".csv"</f>
        <v>CHYTWF1_RefYear4006.csv</v>
      </c>
    </row>
    <row r="10" spans="2:9" x14ac:dyDescent="0.4">
      <c r="B10" t="s">
        <v>240</v>
      </c>
      <c r="C10" t="s">
        <v>3</v>
      </c>
      <c r="H10" t="s">
        <v>290</v>
      </c>
      <c r="I10" t="str">
        <f>H10&amp;".csv"</f>
        <v>Cohuna_SAT_RefYear4006.csv</v>
      </c>
    </row>
    <row r="11" spans="2:9" hidden="1" x14ac:dyDescent="0.4">
      <c r="B11" t="s">
        <v>255</v>
      </c>
      <c r="C11" t="s">
        <v>24</v>
      </c>
      <c r="H11" t="s">
        <v>315</v>
      </c>
      <c r="I11" t="str">
        <f>H11&amp;".csv"</f>
        <v>CROWLWF1_RefYear4006.csv</v>
      </c>
    </row>
    <row r="12" spans="2:9" hidden="1" x14ac:dyDescent="0.4">
      <c r="B12" t="s">
        <v>346</v>
      </c>
      <c r="C12" t="s">
        <v>24</v>
      </c>
      <c r="H12" t="s">
        <v>349</v>
      </c>
      <c r="I12" t="str">
        <f>H12&amp;".csv"</f>
        <v>DUNDWF1_RefYear4006.csv</v>
      </c>
    </row>
    <row r="13" spans="2:9" hidden="1" x14ac:dyDescent="0.4">
      <c r="B13" t="s">
        <v>347</v>
      </c>
      <c r="C13" t="s">
        <v>24</v>
      </c>
      <c r="H13" t="s">
        <v>350</v>
      </c>
      <c r="I13" t="str">
        <f>H13&amp;".csv"</f>
        <v>DUNDWF2_RefYear4006.csv</v>
      </c>
    </row>
    <row r="14" spans="2:9" hidden="1" x14ac:dyDescent="0.4">
      <c r="B14" t="s">
        <v>348</v>
      </c>
      <c r="C14" t="s">
        <v>24</v>
      </c>
      <c r="H14" t="s">
        <v>351</v>
      </c>
      <c r="I14" t="str">
        <f>H14&amp;".csv"</f>
        <v>DUNDWF3_RefYear4006.csv</v>
      </c>
    </row>
    <row r="15" spans="2:9" hidden="1" x14ac:dyDescent="0.4">
      <c r="B15" t="s">
        <v>256</v>
      </c>
      <c r="C15" t="s">
        <v>24</v>
      </c>
      <c r="H15" t="s">
        <v>316</v>
      </c>
      <c r="I15" t="str">
        <f>H15&amp;".csv"</f>
        <v>ELAINWF1_RefYear4006.csv</v>
      </c>
    </row>
    <row r="16" spans="2:9" x14ac:dyDescent="0.4">
      <c r="B16" s="2" t="s">
        <v>360</v>
      </c>
      <c r="C16" t="s">
        <v>3</v>
      </c>
      <c r="H16" t="s">
        <v>361</v>
      </c>
      <c r="I16" t="str">
        <f>H16&amp;".csv"</f>
        <v>Frasers_SAT_RefYear4006.csv</v>
      </c>
    </row>
    <row r="17" spans="2:9" x14ac:dyDescent="0.4">
      <c r="B17" t="s">
        <v>241</v>
      </c>
      <c r="C17" t="s">
        <v>3</v>
      </c>
      <c r="H17" t="s">
        <v>291</v>
      </c>
      <c r="I17" t="str">
        <f>H17&amp;".csv"</f>
        <v>Gannawarra_SAT_RefYear4006.csv</v>
      </c>
    </row>
    <row r="18" spans="2:9" x14ac:dyDescent="0.4">
      <c r="B18" t="s">
        <v>274</v>
      </c>
      <c r="C18" t="s">
        <v>3</v>
      </c>
      <c r="H18" t="s">
        <v>299</v>
      </c>
      <c r="I18" t="str">
        <f>H18&amp;".csv"</f>
        <v>Girgarre_SAT_RefYear4006.csv</v>
      </c>
    </row>
    <row r="19" spans="2:9" x14ac:dyDescent="0.4">
      <c r="B19" t="s">
        <v>275</v>
      </c>
      <c r="C19" t="s">
        <v>3</v>
      </c>
      <c r="H19" t="s">
        <v>300</v>
      </c>
      <c r="I19" t="str">
        <f>H19&amp;".csv"</f>
        <v>Glenrowan_SAT_RefYear4006.csv</v>
      </c>
    </row>
    <row r="20" spans="2:9" hidden="1" x14ac:dyDescent="0.4">
      <c r="B20" t="s">
        <v>277</v>
      </c>
      <c r="C20" t="s">
        <v>24</v>
      </c>
      <c r="H20" t="s">
        <v>317</v>
      </c>
      <c r="I20" t="str">
        <f>H20&amp;".csv"</f>
        <v>Golden_Plains_East_RefYear4006.csv</v>
      </c>
    </row>
    <row r="21" spans="2:9" hidden="1" x14ac:dyDescent="0.4">
      <c r="B21" t="s">
        <v>278</v>
      </c>
      <c r="C21" t="s">
        <v>24</v>
      </c>
      <c r="H21" t="s">
        <v>318</v>
      </c>
      <c r="I21" t="str">
        <f>H21&amp;".csv"</f>
        <v>Hawkesdale_RefYear4006.csv</v>
      </c>
    </row>
    <row r="22" spans="2:9" x14ac:dyDescent="0.4">
      <c r="B22" t="s">
        <v>242</v>
      </c>
      <c r="C22" t="s">
        <v>3</v>
      </c>
      <c r="H22" t="s">
        <v>292</v>
      </c>
      <c r="I22" t="str">
        <f>H22&amp;".csv"</f>
        <v>Glenrowan_West_SAT_RefYear4006.csv</v>
      </c>
    </row>
    <row r="23" spans="2:9" x14ac:dyDescent="0.4">
      <c r="B23" t="s">
        <v>243</v>
      </c>
      <c r="C23" t="s">
        <v>3</v>
      </c>
      <c r="H23" t="s">
        <v>293</v>
      </c>
      <c r="I23" t="str">
        <f>H23&amp;".csv"</f>
        <v>Karadoc_SAT_RefYear4006.csv</v>
      </c>
    </row>
    <row r="24" spans="2:9" hidden="1" x14ac:dyDescent="0.4">
      <c r="B24" t="s">
        <v>257</v>
      </c>
      <c r="C24" t="s">
        <v>24</v>
      </c>
      <c r="H24" t="s">
        <v>319</v>
      </c>
      <c r="I24" t="str">
        <f>H24&amp;".csv"</f>
        <v>KIATAWF1_RefYear4006.csv</v>
      </c>
    </row>
    <row r="25" spans="2:9" hidden="1" x14ac:dyDescent="0.4">
      <c r="B25" t="s">
        <v>258</v>
      </c>
      <c r="C25" t="s">
        <v>24</v>
      </c>
      <c r="H25" t="s">
        <v>320</v>
      </c>
      <c r="I25" t="str">
        <f>H25&amp;".csv"</f>
        <v>MACARTH1_RefYear4006.csv</v>
      </c>
    </row>
    <row r="26" spans="2:9" hidden="1" x14ac:dyDescent="0.4">
      <c r="B26" t="s">
        <v>259</v>
      </c>
      <c r="C26" t="s">
        <v>24</v>
      </c>
      <c r="H26" t="s">
        <v>321</v>
      </c>
      <c r="I26" t="str">
        <f>H26&amp;".csv"</f>
        <v>MOORAWF1_RefYear4006.csv</v>
      </c>
    </row>
    <row r="27" spans="2:9" hidden="1" x14ac:dyDescent="0.4">
      <c r="B27" t="s">
        <v>260</v>
      </c>
      <c r="C27" t="s">
        <v>24</v>
      </c>
      <c r="H27" t="s">
        <v>322</v>
      </c>
      <c r="I27" t="str">
        <f>H27&amp;".csv"</f>
        <v>MRTLSWF1_RefYear4006.csv</v>
      </c>
    </row>
    <row r="28" spans="2:9" hidden="1" x14ac:dyDescent="0.4">
      <c r="B28" t="s">
        <v>261</v>
      </c>
      <c r="C28" t="s">
        <v>24</v>
      </c>
      <c r="H28" t="s">
        <v>323</v>
      </c>
      <c r="I28" t="str">
        <f>H28&amp;".csv"</f>
        <v>MLWF1_RefYear4006.csv</v>
      </c>
    </row>
    <row r="29" spans="2:9" hidden="1" x14ac:dyDescent="0.4">
      <c r="B29" t="s">
        <v>262</v>
      </c>
      <c r="C29" t="s">
        <v>24</v>
      </c>
      <c r="H29" t="s">
        <v>324</v>
      </c>
      <c r="I29" t="str">
        <f>H29&amp;".csv"</f>
        <v>MTGELWF1_RefYear4006.csv</v>
      </c>
    </row>
    <row r="30" spans="2:9" hidden="1" x14ac:dyDescent="0.4">
      <c r="B30" t="s">
        <v>263</v>
      </c>
      <c r="C30" t="s">
        <v>24</v>
      </c>
      <c r="H30" t="s">
        <v>325</v>
      </c>
      <c r="I30" t="str">
        <f>H30&amp;".csv"</f>
        <v>MERCER01_RefYear4006.csv</v>
      </c>
    </row>
    <row r="31" spans="2:9" hidden="1" x14ac:dyDescent="0.4">
      <c r="B31" t="s">
        <v>264</v>
      </c>
      <c r="C31" t="s">
        <v>24</v>
      </c>
      <c r="H31" t="s">
        <v>326</v>
      </c>
      <c r="I31" t="str">
        <f>H31&amp;".csv"</f>
        <v>MUWAWF1_RefYear4006.csv</v>
      </c>
    </row>
    <row r="32" spans="2:9" hidden="1" x14ac:dyDescent="0.4">
      <c r="B32" t="s">
        <v>265</v>
      </c>
      <c r="C32" t="s">
        <v>24</v>
      </c>
      <c r="H32" t="s">
        <v>327</v>
      </c>
      <c r="I32" t="str">
        <f>H32&amp;".csv"</f>
        <v>MUWAWF2_RefYear4006.csv</v>
      </c>
    </row>
    <row r="33" spans="2:9" x14ac:dyDescent="0.4">
      <c r="B33" t="s">
        <v>244</v>
      </c>
      <c r="C33" t="s">
        <v>3</v>
      </c>
      <c r="H33" t="s">
        <v>294</v>
      </c>
      <c r="I33" t="str">
        <f>H33&amp;".csv"</f>
        <v>Kiamal_SAT_RefYear4006.csv</v>
      </c>
    </row>
    <row r="34" spans="2:9" hidden="1" x14ac:dyDescent="0.4">
      <c r="B34" t="s">
        <v>266</v>
      </c>
      <c r="C34" t="s">
        <v>24</v>
      </c>
      <c r="H34" t="s">
        <v>328</v>
      </c>
      <c r="I34" t="str">
        <f>H34&amp;".csv"</f>
        <v>OAKLAND1_RefYear4006.csv</v>
      </c>
    </row>
    <row r="35" spans="2:9" hidden="1" x14ac:dyDescent="0.4">
      <c r="B35" t="s">
        <v>267</v>
      </c>
      <c r="C35" t="s">
        <v>24</v>
      </c>
      <c r="H35" t="s">
        <v>329</v>
      </c>
      <c r="I35" t="str">
        <f>H35&amp;".csv"</f>
        <v>PORTWF_RefYear4006.csv</v>
      </c>
    </row>
    <row r="36" spans="2:9" hidden="1" x14ac:dyDescent="0.4">
      <c r="B36" t="s">
        <v>279</v>
      </c>
      <c r="C36" t="s">
        <v>24</v>
      </c>
      <c r="H36" t="s">
        <v>330</v>
      </c>
      <c r="I36" t="str">
        <f>H36&amp;".csv"</f>
        <v>Ryan_Corner_RefYear4006.csv</v>
      </c>
    </row>
    <row r="37" spans="2:9" hidden="1" x14ac:dyDescent="0.4">
      <c r="B37" t="s">
        <v>268</v>
      </c>
      <c r="C37" t="s">
        <v>24</v>
      </c>
      <c r="H37" t="s">
        <v>331</v>
      </c>
      <c r="I37" t="str">
        <f>H37&amp;".csv"</f>
        <v>SALTCRK1_RefYear4006.csv</v>
      </c>
    </row>
    <row r="38" spans="2:9" hidden="1" x14ac:dyDescent="0.4">
      <c r="B38" t="s">
        <v>269</v>
      </c>
      <c r="C38" t="s">
        <v>24</v>
      </c>
      <c r="H38" t="s">
        <v>332</v>
      </c>
      <c r="I38" t="str">
        <f>H38&amp;".csv"</f>
        <v>STOCKYD1_RefYear4006.csv</v>
      </c>
    </row>
    <row r="39" spans="2:9" hidden="1" x14ac:dyDescent="0.4">
      <c r="B39" t="s">
        <v>270</v>
      </c>
      <c r="C39" t="s">
        <v>24</v>
      </c>
      <c r="H39" t="s">
        <v>333</v>
      </c>
      <c r="I39" t="str">
        <f>H39&amp;".csv"</f>
        <v>WAUBRAWF_RefYear4006.csv</v>
      </c>
    </row>
    <row r="40" spans="2:9" x14ac:dyDescent="0.4">
      <c r="B40" t="s">
        <v>245</v>
      </c>
      <c r="C40" t="s">
        <v>3</v>
      </c>
      <c r="H40" t="s">
        <v>295</v>
      </c>
      <c r="I40" t="str">
        <f>H40&amp;".csv"</f>
        <v>Numurkah_One_SAT_RefYear4006.csv</v>
      </c>
    </row>
    <row r="41" spans="2:9" x14ac:dyDescent="0.4">
      <c r="B41" t="s">
        <v>246</v>
      </c>
      <c r="C41" t="s">
        <v>3</v>
      </c>
      <c r="H41" t="s">
        <v>296</v>
      </c>
      <c r="I41" t="str">
        <f>H41&amp;".csv"</f>
        <v>Wemen_SAT_RefYear4006.csv</v>
      </c>
    </row>
    <row r="42" spans="2:9" x14ac:dyDescent="0.4">
      <c r="B42" t="s">
        <v>247</v>
      </c>
      <c r="C42" t="s">
        <v>3</v>
      </c>
      <c r="H42" t="s">
        <v>297</v>
      </c>
      <c r="I42" t="str">
        <f>H42&amp;".csv"</f>
        <v>Winton_SAT_RefYear4006.csv</v>
      </c>
    </row>
    <row r="43" spans="2:9" hidden="1" x14ac:dyDescent="0.4">
      <c r="B43" t="s">
        <v>271</v>
      </c>
      <c r="C43" t="s">
        <v>24</v>
      </c>
      <c r="H43" t="s">
        <v>336</v>
      </c>
      <c r="I43" t="str">
        <f>H43&amp;".csv"</f>
        <v>YSWF1_RefYear4006.csv</v>
      </c>
    </row>
    <row r="44" spans="2:9" hidden="1" x14ac:dyDescent="0.4">
      <c r="B44" t="s">
        <v>272</v>
      </c>
      <c r="C44" t="s">
        <v>24</v>
      </c>
      <c r="H44" t="s">
        <v>334</v>
      </c>
      <c r="I44" t="str">
        <f>H44&amp;".csv"</f>
        <v>YAMBUKWF_RefYear4006.csv</v>
      </c>
    </row>
    <row r="45" spans="2:9" x14ac:dyDescent="0.4">
      <c r="B45" t="s">
        <v>276</v>
      </c>
      <c r="C45" t="s">
        <v>3</v>
      </c>
      <c r="H45" t="s">
        <v>301</v>
      </c>
      <c r="I45" t="str">
        <f>H45&amp;".csv"</f>
        <v>Wunghnu_SAT_RefYear4006.csv</v>
      </c>
    </row>
    <row r="46" spans="2:9" hidden="1" x14ac:dyDescent="0.4">
      <c r="B46" t="s">
        <v>273</v>
      </c>
      <c r="C46" t="s">
        <v>24</v>
      </c>
      <c r="H46" t="s">
        <v>335</v>
      </c>
      <c r="I46" t="str">
        <f>H46&amp;".csv"</f>
        <v>YENDWF1_RefYear4006.csv</v>
      </c>
    </row>
    <row r="47" spans="2:9" x14ac:dyDescent="0.4">
      <c r="B47" t="s">
        <v>248</v>
      </c>
      <c r="C47" t="s">
        <v>3</v>
      </c>
      <c r="H47" t="s">
        <v>298</v>
      </c>
      <c r="I47" t="str">
        <f>H47&amp;".csv"</f>
        <v>Yatpool_SAT_RefYear4006.csv</v>
      </c>
    </row>
    <row r="48" spans="2:9" hidden="1" x14ac:dyDescent="0.4"/>
    <row r="49" hidden="1" x14ac:dyDescent="0.4"/>
    <row r="50" hidden="1" x14ac:dyDescent="0.4"/>
    <row r="51" hidden="1" x14ac:dyDescent="0.4"/>
    <row r="52" hidden="1" x14ac:dyDescent="0.4"/>
    <row r="53" hidden="1" x14ac:dyDescent="0.4"/>
    <row r="54" hidden="1" x14ac:dyDescent="0.4"/>
  </sheetData>
  <autoFilter ref="B2:H54" xr:uid="{9AC087E5-A2D8-4B81-9C3D-3B5338E9A13F}">
    <filterColumn colId="1">
      <filters>
        <filter val="Solar"/>
      </filters>
    </filterColumn>
    <sortState xmlns:xlrd2="http://schemas.microsoft.com/office/spreadsheetml/2017/richdata2" ref="B5:H47">
      <sortCondition ref="B2:B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F292-C636-4E4F-8301-D825B81A488B}">
  <dimension ref="A1:K17"/>
  <sheetViews>
    <sheetView workbookViewId="0">
      <selection activeCell="K7" sqref="K1:K7"/>
    </sheetView>
  </sheetViews>
  <sheetFormatPr defaultRowHeight="14.6" x14ac:dyDescent="0.4"/>
  <sheetData>
    <row r="1" spans="1:11" x14ac:dyDescent="0.4">
      <c r="A1" t="s">
        <v>280</v>
      </c>
      <c r="B1" t="s">
        <v>3</v>
      </c>
      <c r="G1" t="s">
        <v>302</v>
      </c>
      <c r="K1" t="str">
        <f t="shared" ref="K1:K8" si="0">G1&amp;".csv"</f>
        <v>REZ_V0_VIC_Non-REZ_SAT_RefYear4006.csv</v>
      </c>
    </row>
    <row r="2" spans="1:11" x14ac:dyDescent="0.4">
      <c r="A2" t="s">
        <v>281</v>
      </c>
      <c r="B2" t="s">
        <v>3</v>
      </c>
      <c r="G2" t="s">
        <v>303</v>
      </c>
      <c r="K2" t="str">
        <f t="shared" si="0"/>
        <v>REZ_V1_Ovens_Murray_SAT_RefYear4006.csv</v>
      </c>
    </row>
    <row r="3" spans="1:11" x14ac:dyDescent="0.4">
      <c r="A3" t="s">
        <v>282</v>
      </c>
      <c r="B3" t="s">
        <v>3</v>
      </c>
      <c r="G3" t="s">
        <v>304</v>
      </c>
      <c r="K3" t="str">
        <f t="shared" si="0"/>
        <v>REZ_V2_Murray_River_SAT_RefYear4006.csv</v>
      </c>
    </row>
    <row r="4" spans="1:11" x14ac:dyDescent="0.4">
      <c r="A4" t="s">
        <v>283</v>
      </c>
      <c r="B4" t="s">
        <v>3</v>
      </c>
      <c r="G4" t="s">
        <v>305</v>
      </c>
      <c r="K4" t="str">
        <f t="shared" si="0"/>
        <v>REZ_V3_Western_Victoria_SAT_RefYear4006.csv</v>
      </c>
    </row>
    <row r="5" spans="1:11" x14ac:dyDescent="0.4">
      <c r="A5" t="s">
        <v>284</v>
      </c>
      <c r="B5" t="s">
        <v>3</v>
      </c>
      <c r="G5" t="s">
        <v>306</v>
      </c>
      <c r="K5" t="str">
        <f t="shared" si="0"/>
        <v>REZ_V4_South_West_Victoria_SAT_RefYear4006.csv</v>
      </c>
    </row>
    <row r="6" spans="1:11" x14ac:dyDescent="0.4">
      <c r="A6" t="s">
        <v>285</v>
      </c>
      <c r="B6" t="s">
        <v>3</v>
      </c>
      <c r="G6" t="s">
        <v>307</v>
      </c>
      <c r="K6" t="str">
        <f t="shared" si="0"/>
        <v>REZ_V5_Gippsland_SAT_RefYear4006.csv</v>
      </c>
    </row>
    <row r="7" spans="1:11" x14ac:dyDescent="0.4">
      <c r="A7" t="s">
        <v>286</v>
      </c>
      <c r="B7" t="s">
        <v>3</v>
      </c>
      <c r="G7" t="s">
        <v>308</v>
      </c>
      <c r="K7" t="str">
        <f t="shared" si="0"/>
        <v>REZ_V6_Central_North_Vic_SAT_RefYear4006.csv</v>
      </c>
    </row>
    <row r="8" spans="1:11" x14ac:dyDescent="0.4">
      <c r="K8" t="str">
        <f t="shared" si="0"/>
        <v>.csv</v>
      </c>
    </row>
    <row r="9" spans="1:11" x14ac:dyDescent="0.4">
      <c r="A9" t="s">
        <v>280</v>
      </c>
      <c r="B9" t="s">
        <v>24</v>
      </c>
      <c r="G9" t="s">
        <v>341</v>
      </c>
      <c r="K9" t="str">
        <f>G9&amp;".csv"</f>
        <v>V0_WM_VIC_Non-REZ_RefYear4006.csv</v>
      </c>
    </row>
    <row r="10" spans="1:11" x14ac:dyDescent="0.4">
      <c r="A10" t="s">
        <v>281</v>
      </c>
      <c r="B10" t="s">
        <v>24</v>
      </c>
      <c r="G10" t="s">
        <v>339</v>
      </c>
      <c r="K10" t="str">
        <f t="shared" ref="K10:K17" si="1">G10&amp;".csv"</f>
        <v>V1_WM_Ovens_Murray_RefYear4006.csv</v>
      </c>
    </row>
    <row r="11" spans="1:11" x14ac:dyDescent="0.4">
      <c r="A11" t="s">
        <v>282</v>
      </c>
      <c r="B11" t="s">
        <v>24</v>
      </c>
      <c r="G11" t="s">
        <v>340</v>
      </c>
      <c r="K11" t="str">
        <f t="shared" si="1"/>
        <v>V2_WM_Murray_River_RefYear4006.csv</v>
      </c>
    </row>
    <row r="12" spans="1:11" x14ac:dyDescent="0.4">
      <c r="A12" t="s">
        <v>283</v>
      </c>
      <c r="B12" t="s">
        <v>24</v>
      </c>
      <c r="G12" t="s">
        <v>345</v>
      </c>
      <c r="K12" t="str">
        <f t="shared" si="1"/>
        <v>V3_WM_Western_Victoria_RefYear4006.csv</v>
      </c>
    </row>
    <row r="13" spans="1:11" x14ac:dyDescent="0.4">
      <c r="A13" t="s">
        <v>284</v>
      </c>
      <c r="B13" t="s">
        <v>24</v>
      </c>
      <c r="G13" t="s">
        <v>344</v>
      </c>
      <c r="K13" t="str">
        <f t="shared" si="1"/>
        <v>V4_WM_South_West_Victoria_RefYear4006.csv</v>
      </c>
    </row>
    <row r="14" spans="1:11" x14ac:dyDescent="0.4">
      <c r="A14" t="s">
        <v>285</v>
      </c>
      <c r="B14" t="s">
        <v>24</v>
      </c>
      <c r="G14" t="s">
        <v>338</v>
      </c>
      <c r="K14" t="str">
        <f t="shared" si="1"/>
        <v>V5_WM_Gippsland_RefYear4006.csv</v>
      </c>
    </row>
    <row r="15" spans="1:11" x14ac:dyDescent="0.4">
      <c r="A15" t="s">
        <v>286</v>
      </c>
      <c r="B15" t="s">
        <v>24</v>
      </c>
      <c r="G15" t="s">
        <v>337</v>
      </c>
      <c r="K15" t="str">
        <f t="shared" si="1"/>
        <v>V6_WM_Central_North_Vic_RefYear4006.csv</v>
      </c>
    </row>
    <row r="16" spans="1:11" x14ac:dyDescent="0.4">
      <c r="A16" t="s">
        <v>287</v>
      </c>
      <c r="B16" t="s">
        <v>27</v>
      </c>
      <c r="G16" t="s">
        <v>343</v>
      </c>
      <c r="K16" t="str">
        <f t="shared" si="1"/>
        <v>V7_WFX_Gippsland_Coast_RefYear4006.csv</v>
      </c>
    </row>
    <row r="17" spans="1:11" x14ac:dyDescent="0.4">
      <c r="A17" t="s">
        <v>288</v>
      </c>
      <c r="B17" t="s">
        <v>27</v>
      </c>
      <c r="G17" t="s">
        <v>342</v>
      </c>
      <c r="K17" t="str">
        <f t="shared" si="1"/>
        <v>V8_WFX_Portland_Coast_RefYear4006.csv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670-DF55-4514-B500-F60E80964070}">
  <dimension ref="B2:I48"/>
  <sheetViews>
    <sheetView workbookViewId="0">
      <selection activeCell="B44" sqref="B44"/>
    </sheetView>
  </sheetViews>
  <sheetFormatPr defaultRowHeight="14.6" x14ac:dyDescent="0.4"/>
  <cols>
    <col min="2" max="2" width="34.765625" bestFit="1" customWidth="1"/>
    <col min="3" max="3" width="17" bestFit="1" customWidth="1"/>
    <col min="4" max="4" width="19.4609375" customWidth="1"/>
    <col min="5" max="5" width="17.4609375" bestFit="1" customWidth="1"/>
    <col min="6" max="6" width="23.23046875" bestFit="1" customWidth="1"/>
    <col min="7" max="7" width="15.921875" bestFit="1" customWidth="1"/>
  </cols>
  <sheetData>
    <row r="2" spans="2:9" x14ac:dyDescent="0.4">
      <c r="B2" t="s">
        <v>363</v>
      </c>
      <c r="C2" t="s">
        <v>364</v>
      </c>
      <c r="D2" t="s">
        <v>365</v>
      </c>
      <c r="E2" t="s">
        <v>366</v>
      </c>
      <c r="F2" t="s">
        <v>367</v>
      </c>
      <c r="G2" t="s">
        <v>368</v>
      </c>
      <c r="H2" t="s">
        <v>369</v>
      </c>
    </row>
    <row r="4" spans="2:9" x14ac:dyDescent="0.4">
      <c r="E4" t="s">
        <v>370</v>
      </c>
      <c r="F4" t="s">
        <v>371</v>
      </c>
      <c r="G4">
        <v>2026</v>
      </c>
    </row>
    <row r="5" spans="2:9" x14ac:dyDescent="0.4">
      <c r="B5" t="s">
        <v>34</v>
      </c>
      <c r="C5" t="s">
        <v>15</v>
      </c>
      <c r="D5">
        <v>121</v>
      </c>
      <c r="E5">
        <v>97.68</v>
      </c>
      <c r="F5">
        <v>99</v>
      </c>
      <c r="G5">
        <v>99.88</v>
      </c>
      <c r="H5">
        <v>2050</v>
      </c>
      <c r="I5">
        <v>2058</v>
      </c>
    </row>
    <row r="6" spans="2:9" x14ac:dyDescent="0.4">
      <c r="B6" t="s">
        <v>35</v>
      </c>
      <c r="C6" t="s">
        <v>11</v>
      </c>
      <c r="D6">
        <v>53</v>
      </c>
      <c r="E6">
        <v>53</v>
      </c>
      <c r="F6">
        <v>53</v>
      </c>
      <c r="G6">
        <v>53</v>
      </c>
      <c r="H6">
        <v>2043</v>
      </c>
      <c r="I6">
        <v>2049</v>
      </c>
    </row>
    <row r="7" spans="2:9" x14ac:dyDescent="0.4">
      <c r="B7" t="s">
        <v>36</v>
      </c>
      <c r="C7" t="s">
        <v>362</v>
      </c>
      <c r="D7">
        <v>150.30000000000001</v>
      </c>
      <c r="E7">
        <v>150.03</v>
      </c>
      <c r="F7">
        <v>150.03</v>
      </c>
      <c r="G7">
        <v>150.03</v>
      </c>
      <c r="H7">
        <v>2038</v>
      </c>
      <c r="I7">
        <v>2050</v>
      </c>
    </row>
    <row r="8" spans="2:9" x14ac:dyDescent="0.4">
      <c r="B8" t="s">
        <v>37</v>
      </c>
      <c r="C8" t="s">
        <v>13</v>
      </c>
      <c r="D8">
        <v>36.01</v>
      </c>
      <c r="E8">
        <v>30</v>
      </c>
      <c r="F8">
        <v>30</v>
      </c>
      <c r="G8">
        <v>30</v>
      </c>
      <c r="H8">
        <v>2051</v>
      </c>
      <c r="I8">
        <v>2043</v>
      </c>
    </row>
    <row r="9" spans="2:9" x14ac:dyDescent="0.4">
      <c r="B9" s="3" t="s">
        <v>95</v>
      </c>
      <c r="C9" s="3" t="s">
        <v>15</v>
      </c>
      <c r="D9" s="3">
        <v>349.98</v>
      </c>
      <c r="E9" s="3">
        <v>0</v>
      </c>
      <c r="F9" s="3">
        <v>349.98</v>
      </c>
      <c r="G9" s="3">
        <v>349.98</v>
      </c>
      <c r="H9">
        <v>2055</v>
      </c>
      <c r="I9">
        <v>2038</v>
      </c>
    </row>
    <row r="10" spans="2:9" x14ac:dyDescent="0.4">
      <c r="B10" t="s">
        <v>38</v>
      </c>
      <c r="C10" t="s">
        <v>362</v>
      </c>
      <c r="D10">
        <v>274.97000000000003</v>
      </c>
      <c r="E10">
        <v>263.3</v>
      </c>
      <c r="F10">
        <v>266</v>
      </c>
      <c r="G10">
        <v>274.95999999999998</v>
      </c>
      <c r="H10">
        <v>2049</v>
      </c>
      <c r="I10">
        <v>2051</v>
      </c>
    </row>
    <row r="11" spans="2:9" x14ac:dyDescent="0.4">
      <c r="B11" t="s">
        <v>39</v>
      </c>
      <c r="C11" t="s">
        <v>362</v>
      </c>
      <c r="D11">
        <v>162.36000000000001</v>
      </c>
      <c r="E11">
        <v>116.72</v>
      </c>
      <c r="F11">
        <v>129.97999999999999</v>
      </c>
      <c r="G11">
        <v>132.66</v>
      </c>
      <c r="H11">
        <v>2050</v>
      </c>
      <c r="I11">
        <v>2050</v>
      </c>
    </row>
    <row r="12" spans="2:9" x14ac:dyDescent="0.4">
      <c r="B12" t="s">
        <v>40</v>
      </c>
      <c r="C12" t="s">
        <v>9</v>
      </c>
      <c r="D12">
        <v>69.75</v>
      </c>
      <c r="E12">
        <v>67.73</v>
      </c>
      <c r="F12">
        <v>69.31</v>
      </c>
      <c r="G12">
        <v>69.75</v>
      </c>
      <c r="H12">
        <v>2100</v>
      </c>
      <c r="I12">
        <v>2055</v>
      </c>
    </row>
    <row r="13" spans="2:9" x14ac:dyDescent="0.4">
      <c r="B13" t="s">
        <v>41</v>
      </c>
      <c r="C13" t="s">
        <v>362</v>
      </c>
      <c r="D13">
        <v>10</v>
      </c>
      <c r="E13">
        <v>10</v>
      </c>
      <c r="F13">
        <v>10</v>
      </c>
      <c r="G13">
        <v>10</v>
      </c>
      <c r="H13">
        <v>2056</v>
      </c>
      <c r="I13">
        <v>2049</v>
      </c>
    </row>
    <row r="14" spans="2:9" x14ac:dyDescent="0.4">
      <c r="B14" t="s">
        <v>42</v>
      </c>
      <c r="C14" t="s">
        <v>5</v>
      </c>
      <c r="D14">
        <v>110</v>
      </c>
      <c r="E14">
        <v>110</v>
      </c>
      <c r="F14">
        <v>110</v>
      </c>
      <c r="G14">
        <v>110</v>
      </c>
      <c r="H14">
        <v>2046</v>
      </c>
      <c r="I14">
        <v>2050</v>
      </c>
    </row>
    <row r="15" spans="2:9" x14ac:dyDescent="0.4">
      <c r="B15" t="s">
        <v>43</v>
      </c>
      <c r="C15" t="s">
        <v>362</v>
      </c>
      <c r="D15">
        <v>110</v>
      </c>
      <c r="E15">
        <v>76.52</v>
      </c>
      <c r="F15">
        <v>85</v>
      </c>
      <c r="G15">
        <v>85</v>
      </c>
      <c r="H15">
        <v>2050</v>
      </c>
      <c r="I15">
        <v>2100</v>
      </c>
    </row>
    <row r="16" spans="2:9" x14ac:dyDescent="0.4">
      <c r="B16" t="s">
        <v>44</v>
      </c>
      <c r="C16" t="s">
        <v>362</v>
      </c>
      <c r="D16">
        <v>55</v>
      </c>
      <c r="E16">
        <v>50</v>
      </c>
      <c r="F16">
        <v>50</v>
      </c>
      <c r="G16">
        <v>50</v>
      </c>
      <c r="H16">
        <v>2050</v>
      </c>
      <c r="I16">
        <v>2056</v>
      </c>
    </row>
    <row r="17" spans="2:9" x14ac:dyDescent="0.4">
      <c r="B17" t="s">
        <v>45</v>
      </c>
      <c r="C17" t="s">
        <v>15</v>
      </c>
      <c r="D17">
        <v>36.01</v>
      </c>
      <c r="E17">
        <v>30</v>
      </c>
      <c r="F17">
        <v>30</v>
      </c>
      <c r="G17">
        <v>30</v>
      </c>
      <c r="H17">
        <v>2050</v>
      </c>
      <c r="I17">
        <v>2046</v>
      </c>
    </row>
    <row r="18" spans="2:9" x14ac:dyDescent="0.4">
      <c r="B18" t="s">
        <v>46</v>
      </c>
      <c r="C18" t="s">
        <v>13</v>
      </c>
      <c r="D18">
        <v>230</v>
      </c>
      <c r="E18">
        <v>207.1</v>
      </c>
      <c r="F18">
        <v>220</v>
      </c>
      <c r="G18">
        <v>220</v>
      </c>
      <c r="H18">
        <v>2050</v>
      </c>
      <c r="I18">
        <v>2050</v>
      </c>
    </row>
    <row r="19" spans="2:9" x14ac:dyDescent="0.4">
      <c r="B19" t="s">
        <v>47</v>
      </c>
      <c r="C19" t="s">
        <v>13</v>
      </c>
      <c r="D19">
        <v>28.98</v>
      </c>
      <c r="E19">
        <v>28.99</v>
      </c>
      <c r="F19">
        <v>28.99</v>
      </c>
      <c r="G19">
        <v>28.99</v>
      </c>
      <c r="H19">
        <v>2048</v>
      </c>
      <c r="I19">
        <v>2050</v>
      </c>
    </row>
    <row r="20" spans="2:9" x14ac:dyDescent="0.4">
      <c r="B20" s="3" t="s">
        <v>96</v>
      </c>
      <c r="C20" s="3" t="s">
        <v>15</v>
      </c>
      <c r="D20" s="3">
        <v>10</v>
      </c>
      <c r="E20" s="3">
        <v>0</v>
      </c>
      <c r="F20" s="3">
        <v>9.9</v>
      </c>
      <c r="G20" s="3">
        <v>9.9</v>
      </c>
      <c r="H20">
        <v>2045</v>
      </c>
      <c r="I20">
        <v>2050</v>
      </c>
    </row>
    <row r="21" spans="2:9" x14ac:dyDescent="0.4">
      <c r="B21" t="s">
        <v>48</v>
      </c>
      <c r="C21" t="s">
        <v>9</v>
      </c>
      <c r="D21">
        <v>50</v>
      </c>
      <c r="E21">
        <v>43.4</v>
      </c>
      <c r="F21">
        <v>45.4</v>
      </c>
      <c r="G21">
        <v>46.7</v>
      </c>
      <c r="H21">
        <v>2046</v>
      </c>
      <c r="I21">
        <v>2050</v>
      </c>
    </row>
    <row r="22" spans="2:9" x14ac:dyDescent="0.4">
      <c r="B22" s="1" t="s">
        <v>85</v>
      </c>
      <c r="C22" s="1" t="s">
        <v>7</v>
      </c>
      <c r="D22" s="1">
        <v>135</v>
      </c>
      <c r="E22" s="1">
        <v>107.08</v>
      </c>
      <c r="F22" s="1">
        <v>111.72</v>
      </c>
      <c r="G22" s="1">
        <v>115.02</v>
      </c>
      <c r="H22">
        <v>2049</v>
      </c>
      <c r="I22">
        <v>2055</v>
      </c>
    </row>
    <row r="23" spans="2:9" x14ac:dyDescent="0.4">
      <c r="B23" t="s">
        <v>49</v>
      </c>
      <c r="C23" t="s">
        <v>9</v>
      </c>
      <c r="D23">
        <v>36.08</v>
      </c>
      <c r="E23">
        <v>32.4</v>
      </c>
      <c r="F23">
        <v>36.01</v>
      </c>
      <c r="G23">
        <v>36.01</v>
      </c>
      <c r="H23">
        <v>2052</v>
      </c>
      <c r="I23">
        <v>2048</v>
      </c>
    </row>
    <row r="24" spans="2:9" x14ac:dyDescent="0.4">
      <c r="B24" t="s">
        <v>50</v>
      </c>
      <c r="C24" t="s">
        <v>5</v>
      </c>
      <c r="D24">
        <v>56</v>
      </c>
      <c r="E24">
        <v>56</v>
      </c>
      <c r="F24">
        <v>56</v>
      </c>
      <c r="G24">
        <v>56</v>
      </c>
      <c r="H24">
        <v>2042</v>
      </c>
      <c r="I24">
        <v>2052</v>
      </c>
    </row>
    <row r="25" spans="2:9" x14ac:dyDescent="0.4">
      <c r="B25" t="s">
        <v>51</v>
      </c>
      <c r="C25" t="s">
        <v>9</v>
      </c>
      <c r="D25">
        <v>104.64</v>
      </c>
      <c r="E25">
        <v>104.64</v>
      </c>
      <c r="F25">
        <v>104.64</v>
      </c>
      <c r="G25">
        <v>104.64</v>
      </c>
      <c r="H25">
        <v>2058</v>
      </c>
      <c r="I25">
        <v>2045</v>
      </c>
    </row>
    <row r="26" spans="2:9" x14ac:dyDescent="0.4">
      <c r="B26" t="s">
        <v>52</v>
      </c>
      <c r="C26" t="s">
        <v>7</v>
      </c>
      <c r="D26">
        <v>400</v>
      </c>
      <c r="E26">
        <v>400</v>
      </c>
      <c r="F26">
        <v>400</v>
      </c>
      <c r="G26">
        <v>400</v>
      </c>
      <c r="H26">
        <v>2049</v>
      </c>
      <c r="I26">
        <v>2046</v>
      </c>
    </row>
    <row r="27" spans="2:9" x14ac:dyDescent="0.4">
      <c r="B27" t="s">
        <v>53</v>
      </c>
      <c r="C27" t="s">
        <v>9</v>
      </c>
      <c r="D27">
        <v>102.03</v>
      </c>
      <c r="E27">
        <v>102.02</v>
      </c>
      <c r="F27">
        <v>102.02</v>
      </c>
      <c r="G27">
        <v>102.02</v>
      </c>
      <c r="H27">
        <v>2056</v>
      </c>
      <c r="I27">
        <v>2049</v>
      </c>
    </row>
    <row r="28" spans="2:9" x14ac:dyDescent="0.4">
      <c r="B28" t="s">
        <v>54</v>
      </c>
      <c r="C28" t="s">
        <v>362</v>
      </c>
      <c r="D28">
        <v>55</v>
      </c>
      <c r="E28">
        <v>50.5</v>
      </c>
      <c r="F28">
        <v>50.5</v>
      </c>
      <c r="G28">
        <v>50.5</v>
      </c>
      <c r="H28">
        <v>2050</v>
      </c>
      <c r="I28">
        <v>2052</v>
      </c>
    </row>
    <row r="29" spans="2:9" x14ac:dyDescent="0.4">
      <c r="B29" s="3" t="s">
        <v>372</v>
      </c>
      <c r="C29" s="3" t="s">
        <v>362</v>
      </c>
      <c r="D29" s="3">
        <v>96.8</v>
      </c>
      <c r="E29" s="3">
        <v>0</v>
      </c>
      <c r="F29" s="3">
        <v>79.86</v>
      </c>
      <c r="G29" s="3">
        <v>79.86</v>
      </c>
      <c r="H29">
        <v>2051</v>
      </c>
      <c r="I29">
        <v>2042</v>
      </c>
    </row>
    <row r="30" spans="2:9" x14ac:dyDescent="0.4">
      <c r="B30" s="1" t="s">
        <v>86</v>
      </c>
      <c r="C30" s="1" t="s">
        <v>362</v>
      </c>
      <c r="D30" s="1">
        <v>32.4</v>
      </c>
      <c r="E30" s="1">
        <v>0</v>
      </c>
      <c r="F30" s="1">
        <v>0</v>
      </c>
      <c r="G30" s="1">
        <v>32.4</v>
      </c>
      <c r="H30">
        <v>2058</v>
      </c>
      <c r="I30">
        <v>2058</v>
      </c>
    </row>
    <row r="31" spans="2:9" x14ac:dyDescent="0.4">
      <c r="B31" s="1" t="s">
        <v>87</v>
      </c>
      <c r="C31" s="1" t="s">
        <v>15</v>
      </c>
      <c r="D31" s="1">
        <v>90</v>
      </c>
      <c r="E31" s="1">
        <v>85.8</v>
      </c>
      <c r="F31" s="1">
        <v>90</v>
      </c>
      <c r="G31" s="1">
        <v>90</v>
      </c>
      <c r="H31">
        <v>2043</v>
      </c>
      <c r="I31">
        <v>2047</v>
      </c>
    </row>
    <row r="32" spans="2:9" x14ac:dyDescent="0.4">
      <c r="B32" s="1" t="s">
        <v>88</v>
      </c>
      <c r="C32" s="1" t="s">
        <v>9</v>
      </c>
      <c r="D32" s="1">
        <v>400</v>
      </c>
      <c r="E32" s="1">
        <v>400</v>
      </c>
      <c r="F32" s="1">
        <v>400</v>
      </c>
      <c r="G32" s="1">
        <v>400</v>
      </c>
      <c r="H32">
        <v>2053</v>
      </c>
      <c r="I32">
        <v>2052</v>
      </c>
    </row>
    <row r="33" spans="2:9" x14ac:dyDescent="0.4">
      <c r="B33" t="s">
        <v>55</v>
      </c>
      <c r="C33" t="s">
        <v>13</v>
      </c>
      <c r="D33">
        <v>228.8</v>
      </c>
      <c r="E33">
        <v>191.36</v>
      </c>
      <c r="F33">
        <v>199.68</v>
      </c>
      <c r="G33">
        <v>199.68</v>
      </c>
      <c r="H33" s="1">
        <v>2052</v>
      </c>
      <c r="I33">
        <v>2073</v>
      </c>
    </row>
    <row r="34" spans="2:9" x14ac:dyDescent="0.4">
      <c r="B34" t="s">
        <v>56</v>
      </c>
      <c r="C34" t="s">
        <v>9</v>
      </c>
      <c r="D34">
        <v>150</v>
      </c>
      <c r="E34">
        <v>150</v>
      </c>
      <c r="F34">
        <v>150</v>
      </c>
      <c r="G34">
        <v>150</v>
      </c>
      <c r="H34" s="1">
        <v>2047</v>
      </c>
      <c r="I34">
        <v>2049</v>
      </c>
    </row>
    <row r="35" spans="2:9" x14ac:dyDescent="0.4">
      <c r="B35" s="3" t="s">
        <v>373</v>
      </c>
      <c r="C35" s="3" t="s">
        <v>7</v>
      </c>
      <c r="D35" s="3">
        <v>65</v>
      </c>
      <c r="E35" s="3">
        <v>0</v>
      </c>
      <c r="F35" s="3">
        <v>65</v>
      </c>
      <c r="G35" s="3">
        <v>65</v>
      </c>
      <c r="H35" s="1">
        <v>2052</v>
      </c>
      <c r="I35">
        <v>2056</v>
      </c>
    </row>
    <row r="36" spans="2:9" x14ac:dyDescent="0.4">
      <c r="B36" s="3" t="s">
        <v>374</v>
      </c>
      <c r="C36" s="3" t="s">
        <v>7</v>
      </c>
      <c r="D36" s="3">
        <v>248.82</v>
      </c>
      <c r="E36" s="3">
        <v>0</v>
      </c>
      <c r="F36" s="3">
        <v>200.64</v>
      </c>
      <c r="G36" s="3">
        <v>200.64</v>
      </c>
      <c r="H36" s="1">
        <v>2073</v>
      </c>
      <c r="I36">
        <v>2050</v>
      </c>
    </row>
    <row r="37" spans="2:9" x14ac:dyDescent="0.4">
      <c r="B37" t="s">
        <v>57</v>
      </c>
      <c r="C37" t="s">
        <v>15</v>
      </c>
      <c r="D37">
        <v>56</v>
      </c>
      <c r="E37">
        <v>46.36</v>
      </c>
      <c r="F37">
        <v>46.36</v>
      </c>
      <c r="G37">
        <v>46.36</v>
      </c>
      <c r="H37" s="1">
        <v>2054</v>
      </c>
      <c r="I37">
        <v>2054</v>
      </c>
    </row>
    <row r="38" spans="2:9" x14ac:dyDescent="0.4">
      <c r="B38" s="1" t="s">
        <v>89</v>
      </c>
      <c r="C38" s="1" t="s">
        <v>362</v>
      </c>
      <c r="D38" s="1">
        <v>303.94</v>
      </c>
      <c r="E38" s="1">
        <v>299.52</v>
      </c>
      <c r="F38" s="1">
        <v>299.52</v>
      </c>
      <c r="G38" s="1">
        <v>299.52</v>
      </c>
      <c r="H38" s="1">
        <v>2054</v>
      </c>
      <c r="I38">
        <v>2054</v>
      </c>
    </row>
    <row r="39" spans="2:9" x14ac:dyDescent="0.4">
      <c r="B39" s="1" t="s">
        <v>90</v>
      </c>
      <c r="C39" s="1" t="s">
        <v>9</v>
      </c>
      <c r="D39" s="1">
        <v>436.8</v>
      </c>
      <c r="E39" s="1">
        <v>329.99</v>
      </c>
      <c r="F39" s="1">
        <v>329.99</v>
      </c>
      <c r="G39" s="1">
        <v>329.99</v>
      </c>
      <c r="H39" s="1">
        <v>2054</v>
      </c>
      <c r="I39">
        <v>2051</v>
      </c>
    </row>
    <row r="40" spans="2:9" x14ac:dyDescent="0.4">
      <c r="B40" t="s">
        <v>58</v>
      </c>
      <c r="C40" t="s">
        <v>9</v>
      </c>
      <c r="D40">
        <v>216.08</v>
      </c>
      <c r="E40">
        <v>169.88</v>
      </c>
      <c r="F40">
        <v>169.88</v>
      </c>
      <c r="G40">
        <v>169.88</v>
      </c>
      <c r="H40" s="3">
        <v>2050</v>
      </c>
      <c r="I40">
        <v>2058</v>
      </c>
    </row>
    <row r="41" spans="2:9" x14ac:dyDescent="0.4">
      <c r="B41" t="s">
        <v>59</v>
      </c>
      <c r="C41" t="s">
        <v>362</v>
      </c>
      <c r="D41">
        <v>105.27</v>
      </c>
      <c r="E41">
        <v>90.01</v>
      </c>
      <c r="F41">
        <v>90.01</v>
      </c>
      <c r="G41">
        <v>90.01</v>
      </c>
      <c r="H41" s="3">
        <v>2055</v>
      </c>
      <c r="I41">
        <v>2043</v>
      </c>
    </row>
    <row r="42" spans="2:9" x14ac:dyDescent="0.4">
      <c r="B42" t="s">
        <v>60</v>
      </c>
      <c r="C42" t="s">
        <v>7</v>
      </c>
      <c r="D42">
        <v>20</v>
      </c>
      <c r="E42">
        <v>20</v>
      </c>
      <c r="F42">
        <v>20</v>
      </c>
      <c r="G42">
        <v>20</v>
      </c>
      <c r="H42" s="3">
        <v>2055</v>
      </c>
      <c r="I42">
        <v>2054</v>
      </c>
    </row>
    <row r="43" spans="2:9" x14ac:dyDescent="0.4">
      <c r="B43" s="1" t="s">
        <v>91</v>
      </c>
      <c r="C43" s="1" t="s">
        <v>362</v>
      </c>
      <c r="D43" s="1">
        <v>280</v>
      </c>
      <c r="E43" s="1">
        <v>280</v>
      </c>
      <c r="F43" s="1">
        <v>280</v>
      </c>
      <c r="G43" s="1">
        <v>280</v>
      </c>
      <c r="H43" s="3">
        <v>2053</v>
      </c>
      <c r="I43">
        <v>2053</v>
      </c>
    </row>
    <row r="44" spans="2:9" x14ac:dyDescent="0.4">
      <c r="B44" t="s">
        <v>61</v>
      </c>
      <c r="C44" t="s">
        <v>362</v>
      </c>
      <c r="D44">
        <v>62.32</v>
      </c>
      <c r="E44">
        <v>53.01</v>
      </c>
      <c r="F44">
        <v>53.01</v>
      </c>
      <c r="G44">
        <v>53.01</v>
      </c>
      <c r="H44" s="3">
        <v>2055</v>
      </c>
    </row>
    <row r="48" spans="2:9" x14ac:dyDescent="0.4">
      <c r="G48">
        <v>4.66059</v>
      </c>
    </row>
  </sheetData>
  <autoFilter ref="B4:G44" xr:uid="{B06D0670-DF55-4514-B500-F60E80964070}">
    <sortState xmlns:xlrd2="http://schemas.microsoft.com/office/spreadsheetml/2017/richdata2" ref="B5:G44">
      <sortCondition ref="B4:B4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78A4-3F0A-4873-A451-9B7805EC8D31}">
  <dimension ref="A3:T45"/>
  <sheetViews>
    <sheetView topLeftCell="A31" workbookViewId="0">
      <selection activeCell="B37" sqref="B37"/>
    </sheetView>
  </sheetViews>
  <sheetFormatPr defaultRowHeight="14.6" x14ac:dyDescent="0.4"/>
  <cols>
    <col min="1" max="2" width="34.765625" bestFit="1" customWidth="1"/>
    <col min="3" max="3" width="17" bestFit="1" customWidth="1"/>
  </cols>
  <sheetData>
    <row r="3" spans="1:20" x14ac:dyDescent="0.4">
      <c r="A3" t="s">
        <v>380</v>
      </c>
      <c r="B3" t="s">
        <v>375</v>
      </c>
      <c r="D3" t="s">
        <v>3</v>
      </c>
      <c r="I3" t="s">
        <v>376</v>
      </c>
      <c r="M3" t="s">
        <v>377</v>
      </c>
      <c r="P3" t="s">
        <v>378</v>
      </c>
      <c r="R3" t="s">
        <v>379</v>
      </c>
    </row>
    <row r="4" spans="1:20" x14ac:dyDescent="0.4">
      <c r="A4" t="s">
        <v>32</v>
      </c>
      <c r="B4" t="s">
        <v>32</v>
      </c>
      <c r="C4" t="s">
        <v>15</v>
      </c>
      <c r="D4" t="s">
        <v>3</v>
      </c>
      <c r="E4">
        <v>254.1</v>
      </c>
      <c r="F4">
        <v>189.98</v>
      </c>
      <c r="G4">
        <v>189.98</v>
      </c>
      <c r="H4">
        <v>189.98</v>
      </c>
      <c r="I4">
        <v>0</v>
      </c>
      <c r="J4">
        <v>18.18</v>
      </c>
      <c r="K4">
        <v>0</v>
      </c>
      <c r="L4">
        <v>0</v>
      </c>
      <c r="M4">
        <v>0</v>
      </c>
      <c r="N4">
        <v>0</v>
      </c>
      <c r="O4">
        <v>1</v>
      </c>
      <c r="P4">
        <v>1.7458191994355995E-2</v>
      </c>
      <c r="Q4">
        <v>0</v>
      </c>
      <c r="R4">
        <v>2058</v>
      </c>
      <c r="S4">
        <v>2058</v>
      </c>
      <c r="T4">
        <f>R4-S4</f>
        <v>0</v>
      </c>
    </row>
    <row r="5" spans="1:20" x14ac:dyDescent="0.4">
      <c r="A5" t="s">
        <v>33</v>
      </c>
      <c r="B5" t="s">
        <v>33</v>
      </c>
      <c r="C5" t="s">
        <v>9</v>
      </c>
      <c r="D5" t="s">
        <v>3</v>
      </c>
      <c r="E5">
        <v>98.4</v>
      </c>
      <c r="F5">
        <v>77.400000000000006</v>
      </c>
      <c r="G5">
        <v>82.8</v>
      </c>
      <c r="H5">
        <v>87</v>
      </c>
      <c r="I5">
        <v>0</v>
      </c>
      <c r="J5">
        <v>18.18</v>
      </c>
      <c r="K5">
        <v>0</v>
      </c>
      <c r="L5">
        <v>0</v>
      </c>
      <c r="M5">
        <v>0</v>
      </c>
      <c r="N5">
        <v>0</v>
      </c>
      <c r="O5">
        <v>0.93389999999999995</v>
      </c>
      <c r="P5">
        <v>1.7458191994355995E-2</v>
      </c>
      <c r="Q5">
        <v>0</v>
      </c>
      <c r="R5">
        <v>2049</v>
      </c>
      <c r="S5">
        <v>2049</v>
      </c>
    </row>
    <row r="6" spans="1:20" x14ac:dyDescent="0.4">
      <c r="A6" t="s">
        <v>34</v>
      </c>
      <c r="B6" t="s">
        <v>34</v>
      </c>
      <c r="C6" t="s">
        <v>15</v>
      </c>
      <c r="D6" t="s">
        <v>3</v>
      </c>
      <c r="E6">
        <v>121</v>
      </c>
      <c r="F6">
        <v>97.68</v>
      </c>
      <c r="G6">
        <v>99</v>
      </c>
      <c r="H6">
        <v>99.88</v>
      </c>
      <c r="I6">
        <v>0</v>
      </c>
      <c r="J6">
        <v>18.18</v>
      </c>
      <c r="K6">
        <v>0</v>
      </c>
      <c r="L6">
        <v>0</v>
      </c>
      <c r="M6">
        <v>0</v>
      </c>
      <c r="N6">
        <v>0</v>
      </c>
      <c r="O6">
        <v>0.91100000000000003</v>
      </c>
      <c r="P6">
        <v>1.7458191994355995E-2</v>
      </c>
      <c r="Q6">
        <v>0</v>
      </c>
      <c r="R6">
        <v>2050</v>
      </c>
      <c r="S6">
        <v>2050</v>
      </c>
    </row>
    <row r="7" spans="1:20" x14ac:dyDescent="0.4">
      <c r="A7" t="s">
        <v>35</v>
      </c>
      <c r="B7" t="s">
        <v>35</v>
      </c>
      <c r="C7" t="s">
        <v>11</v>
      </c>
      <c r="D7" t="s">
        <v>3</v>
      </c>
      <c r="E7">
        <v>53</v>
      </c>
      <c r="F7">
        <v>53</v>
      </c>
      <c r="G7">
        <v>53</v>
      </c>
      <c r="H7">
        <v>53</v>
      </c>
      <c r="I7">
        <v>0</v>
      </c>
      <c r="J7">
        <v>18.18</v>
      </c>
      <c r="K7">
        <v>0</v>
      </c>
      <c r="L7">
        <v>0</v>
      </c>
      <c r="M7">
        <v>0</v>
      </c>
      <c r="N7">
        <v>0</v>
      </c>
      <c r="O7">
        <v>0.83240000000000003</v>
      </c>
      <c r="P7">
        <v>1.7458191994355995E-2</v>
      </c>
      <c r="Q7">
        <v>0</v>
      </c>
      <c r="R7">
        <v>2043</v>
      </c>
      <c r="S7">
        <v>2043</v>
      </c>
    </row>
    <row r="8" spans="1:20" x14ac:dyDescent="0.4">
      <c r="A8" t="s">
        <v>36</v>
      </c>
      <c r="B8" t="s">
        <v>36</v>
      </c>
      <c r="C8" t="s">
        <v>362</v>
      </c>
      <c r="D8" t="s">
        <v>3</v>
      </c>
      <c r="E8">
        <v>150.30000000000001</v>
      </c>
      <c r="F8">
        <v>150.03</v>
      </c>
      <c r="G8">
        <v>150.03</v>
      </c>
      <c r="H8">
        <v>150.03</v>
      </c>
      <c r="I8">
        <v>0</v>
      </c>
      <c r="J8">
        <v>18.18</v>
      </c>
      <c r="K8">
        <v>0</v>
      </c>
      <c r="L8">
        <v>0</v>
      </c>
      <c r="M8">
        <v>0</v>
      </c>
      <c r="N8">
        <v>0</v>
      </c>
      <c r="O8">
        <v>0.88939999999999997</v>
      </c>
      <c r="P8">
        <v>1.7458191994355995E-2</v>
      </c>
      <c r="Q8">
        <v>0</v>
      </c>
      <c r="R8">
        <v>2038</v>
      </c>
      <c r="S8">
        <v>2038</v>
      </c>
    </row>
    <row r="9" spans="1:20" x14ac:dyDescent="0.4">
      <c r="A9" t="s">
        <v>37</v>
      </c>
      <c r="B9" t="s">
        <v>37</v>
      </c>
      <c r="C9" t="s">
        <v>13</v>
      </c>
      <c r="D9" t="s">
        <v>3</v>
      </c>
      <c r="E9">
        <v>36.01</v>
      </c>
      <c r="F9">
        <v>30</v>
      </c>
      <c r="G9">
        <v>30</v>
      </c>
      <c r="H9">
        <v>30</v>
      </c>
      <c r="I9">
        <v>0</v>
      </c>
      <c r="J9">
        <v>18.18</v>
      </c>
      <c r="K9">
        <v>0</v>
      </c>
      <c r="L9">
        <v>0</v>
      </c>
      <c r="M9">
        <v>0</v>
      </c>
      <c r="N9">
        <v>0</v>
      </c>
      <c r="O9">
        <v>0.9365</v>
      </c>
      <c r="P9">
        <v>1.7458191994355995E-2</v>
      </c>
      <c r="Q9">
        <v>0</v>
      </c>
      <c r="R9">
        <v>2051</v>
      </c>
      <c r="S9">
        <v>2051</v>
      </c>
    </row>
    <row r="10" spans="1:20" x14ac:dyDescent="0.4">
      <c r="A10" t="s">
        <v>95</v>
      </c>
      <c r="B10" t="s">
        <v>95</v>
      </c>
      <c r="C10" t="s">
        <v>15</v>
      </c>
      <c r="D10" t="s">
        <v>3</v>
      </c>
      <c r="E10">
        <v>349.98</v>
      </c>
      <c r="F10">
        <v>0</v>
      </c>
      <c r="G10">
        <v>349.98</v>
      </c>
      <c r="H10">
        <v>19.98</v>
      </c>
      <c r="I10">
        <v>0</v>
      </c>
      <c r="J10">
        <v>18.18</v>
      </c>
      <c r="K10">
        <v>0</v>
      </c>
      <c r="L10">
        <v>0</v>
      </c>
      <c r="M10">
        <v>0</v>
      </c>
      <c r="N10">
        <v>0</v>
      </c>
      <c r="O10">
        <v>0.90700000000000003</v>
      </c>
      <c r="P10">
        <v>1.7458191994355995E-2</v>
      </c>
      <c r="Q10">
        <v>0</v>
      </c>
      <c r="R10">
        <v>2050</v>
      </c>
      <c r="S10">
        <v>2050</v>
      </c>
    </row>
    <row r="11" spans="1:20" x14ac:dyDescent="0.4">
      <c r="A11" t="s">
        <v>38</v>
      </c>
      <c r="B11" t="s">
        <v>38</v>
      </c>
      <c r="C11" t="s">
        <v>362</v>
      </c>
      <c r="D11" t="s">
        <v>3</v>
      </c>
      <c r="E11">
        <v>274.97000000000003</v>
      </c>
      <c r="F11">
        <v>263.3</v>
      </c>
      <c r="G11">
        <v>266</v>
      </c>
      <c r="H11">
        <v>274.95999999999998</v>
      </c>
      <c r="I11">
        <v>0</v>
      </c>
      <c r="J11">
        <v>18.18</v>
      </c>
      <c r="K11">
        <v>0</v>
      </c>
      <c r="L11">
        <v>0</v>
      </c>
      <c r="M11">
        <v>0</v>
      </c>
      <c r="N11">
        <v>0</v>
      </c>
      <c r="O11">
        <v>0.89580000000000004</v>
      </c>
      <c r="P11">
        <v>1.7458191994355995E-2</v>
      </c>
      <c r="Q11">
        <v>0</v>
      </c>
      <c r="R11">
        <v>2055</v>
      </c>
      <c r="S11">
        <v>2055</v>
      </c>
    </row>
    <row r="12" spans="1:20" x14ac:dyDescent="0.4">
      <c r="A12" t="s">
        <v>39</v>
      </c>
      <c r="B12" t="s">
        <v>39</v>
      </c>
      <c r="C12" t="s">
        <v>362</v>
      </c>
      <c r="D12" t="s">
        <v>3</v>
      </c>
      <c r="E12">
        <v>162.36000000000001</v>
      </c>
      <c r="F12">
        <v>116.72</v>
      </c>
      <c r="G12">
        <v>129.97999999999999</v>
      </c>
      <c r="H12">
        <v>132.66</v>
      </c>
      <c r="I12">
        <v>0</v>
      </c>
      <c r="J12">
        <v>18.18</v>
      </c>
      <c r="K12">
        <v>0</v>
      </c>
      <c r="L12">
        <v>0</v>
      </c>
      <c r="M12">
        <v>0</v>
      </c>
      <c r="N12">
        <v>0</v>
      </c>
      <c r="O12">
        <v>0.92549999999999999</v>
      </c>
      <c r="P12">
        <v>1.7458191994355995E-2</v>
      </c>
      <c r="Q12">
        <v>0</v>
      </c>
      <c r="R12">
        <v>2049</v>
      </c>
      <c r="S12">
        <v>2049</v>
      </c>
    </row>
    <row r="13" spans="1:20" x14ac:dyDescent="0.4">
      <c r="A13" t="s">
        <v>40</v>
      </c>
      <c r="B13" t="s">
        <v>40</v>
      </c>
      <c r="C13" t="s">
        <v>9</v>
      </c>
      <c r="D13" t="s">
        <v>3</v>
      </c>
      <c r="E13">
        <v>69.75</v>
      </c>
      <c r="F13">
        <v>67.73</v>
      </c>
      <c r="G13">
        <v>69.31</v>
      </c>
      <c r="H13">
        <v>69.75</v>
      </c>
      <c r="I13">
        <v>0</v>
      </c>
      <c r="J13">
        <v>18.18</v>
      </c>
      <c r="K13">
        <v>0</v>
      </c>
      <c r="L13">
        <v>0</v>
      </c>
      <c r="M13">
        <v>0</v>
      </c>
      <c r="N13">
        <v>0</v>
      </c>
      <c r="O13">
        <v>0.9</v>
      </c>
      <c r="P13">
        <v>1.7458191994355995E-2</v>
      </c>
      <c r="Q13">
        <v>0</v>
      </c>
      <c r="R13">
        <v>2050</v>
      </c>
      <c r="S13">
        <v>2050</v>
      </c>
    </row>
    <row r="14" spans="1:20" x14ac:dyDescent="0.4">
      <c r="A14" t="s">
        <v>41</v>
      </c>
      <c r="B14" t="s">
        <v>41</v>
      </c>
      <c r="C14" t="s">
        <v>362</v>
      </c>
      <c r="D14" t="s">
        <v>3</v>
      </c>
      <c r="E14">
        <v>10</v>
      </c>
      <c r="F14">
        <v>10</v>
      </c>
      <c r="G14">
        <v>10</v>
      </c>
      <c r="H14">
        <v>10</v>
      </c>
      <c r="I14">
        <v>0</v>
      </c>
      <c r="J14">
        <v>18.18</v>
      </c>
      <c r="K14">
        <v>0</v>
      </c>
      <c r="L14">
        <v>0</v>
      </c>
      <c r="M14">
        <v>0</v>
      </c>
      <c r="N14">
        <v>0</v>
      </c>
      <c r="O14">
        <v>0.95799999999999996</v>
      </c>
      <c r="P14">
        <v>1.7458191994355995E-2</v>
      </c>
      <c r="Q14">
        <v>0</v>
      </c>
      <c r="R14">
        <v>2100</v>
      </c>
      <c r="S14">
        <v>2100</v>
      </c>
    </row>
    <row r="15" spans="1:20" x14ac:dyDescent="0.4">
      <c r="A15" t="s">
        <v>42</v>
      </c>
      <c r="B15" t="s">
        <v>42</v>
      </c>
      <c r="C15" t="s">
        <v>5</v>
      </c>
      <c r="D15" t="s">
        <v>3</v>
      </c>
      <c r="E15">
        <v>110</v>
      </c>
      <c r="F15">
        <v>110</v>
      </c>
      <c r="G15">
        <v>110</v>
      </c>
      <c r="H15">
        <v>110</v>
      </c>
      <c r="I15">
        <v>0</v>
      </c>
      <c r="J15">
        <v>18.18</v>
      </c>
      <c r="K15">
        <v>0</v>
      </c>
      <c r="L15">
        <v>0</v>
      </c>
      <c r="M15">
        <v>0</v>
      </c>
      <c r="N15">
        <v>0</v>
      </c>
      <c r="O15">
        <v>0.82730000000000004</v>
      </c>
      <c r="P15">
        <v>1.7458191994355995E-2</v>
      </c>
      <c r="Q15">
        <v>0</v>
      </c>
      <c r="R15">
        <v>2056</v>
      </c>
      <c r="S15">
        <v>2056</v>
      </c>
    </row>
    <row r="16" spans="1:20" x14ac:dyDescent="0.4">
      <c r="A16" t="s">
        <v>43</v>
      </c>
      <c r="B16" t="s">
        <v>43</v>
      </c>
      <c r="C16" t="s">
        <v>362</v>
      </c>
      <c r="D16" t="s">
        <v>3</v>
      </c>
      <c r="E16">
        <v>110</v>
      </c>
      <c r="F16">
        <v>76.52</v>
      </c>
      <c r="G16">
        <v>85</v>
      </c>
      <c r="H16">
        <v>85</v>
      </c>
      <c r="I16">
        <v>0</v>
      </c>
      <c r="J16">
        <v>18.18</v>
      </c>
      <c r="K16">
        <v>0</v>
      </c>
      <c r="L16">
        <v>0</v>
      </c>
      <c r="M16">
        <v>0</v>
      </c>
      <c r="N16">
        <v>0</v>
      </c>
      <c r="O16">
        <v>0.89790000000000003</v>
      </c>
      <c r="P16">
        <v>1.7458191994355995E-2</v>
      </c>
      <c r="Q16">
        <v>0</v>
      </c>
      <c r="R16">
        <v>2046</v>
      </c>
      <c r="S16">
        <v>2046</v>
      </c>
    </row>
    <row r="17" spans="1:19" x14ac:dyDescent="0.4">
      <c r="A17" t="s">
        <v>44</v>
      </c>
      <c r="B17" t="s">
        <v>44</v>
      </c>
      <c r="C17" t="s">
        <v>362</v>
      </c>
      <c r="D17" t="s">
        <v>3</v>
      </c>
      <c r="E17">
        <v>55</v>
      </c>
      <c r="F17">
        <v>50</v>
      </c>
      <c r="G17">
        <v>50</v>
      </c>
      <c r="H17">
        <v>50</v>
      </c>
      <c r="I17">
        <v>0</v>
      </c>
      <c r="J17">
        <v>18.18</v>
      </c>
      <c r="K17">
        <v>0</v>
      </c>
      <c r="L17">
        <v>0</v>
      </c>
      <c r="M17">
        <v>0</v>
      </c>
      <c r="N17">
        <v>0</v>
      </c>
      <c r="O17">
        <v>0.89639999999999997</v>
      </c>
      <c r="P17">
        <v>1.7458191994355995E-2</v>
      </c>
      <c r="Q17">
        <v>0</v>
      </c>
      <c r="R17">
        <v>2050</v>
      </c>
      <c r="S17">
        <v>2050</v>
      </c>
    </row>
    <row r="18" spans="1:19" x14ac:dyDescent="0.4">
      <c r="A18" t="s">
        <v>45</v>
      </c>
      <c r="B18" t="s">
        <v>45</v>
      </c>
      <c r="C18" t="s">
        <v>15</v>
      </c>
      <c r="D18" t="s">
        <v>3</v>
      </c>
      <c r="E18">
        <v>36.01</v>
      </c>
      <c r="F18">
        <v>30</v>
      </c>
      <c r="G18">
        <v>30</v>
      </c>
      <c r="H18">
        <v>30</v>
      </c>
      <c r="I18">
        <v>0</v>
      </c>
      <c r="J18">
        <v>18.18</v>
      </c>
      <c r="K18">
        <v>0</v>
      </c>
      <c r="L18">
        <v>0</v>
      </c>
      <c r="M18">
        <v>0</v>
      </c>
      <c r="N18">
        <v>0</v>
      </c>
      <c r="O18">
        <v>0.91080000000000005</v>
      </c>
      <c r="P18">
        <v>1.7458191994355995E-2</v>
      </c>
      <c r="Q18">
        <v>0</v>
      </c>
      <c r="R18">
        <v>2050</v>
      </c>
      <c r="S18">
        <v>2050</v>
      </c>
    </row>
    <row r="19" spans="1:19" x14ac:dyDescent="0.4">
      <c r="A19" t="s">
        <v>46</v>
      </c>
      <c r="B19" t="s">
        <v>46</v>
      </c>
      <c r="C19" t="s">
        <v>13</v>
      </c>
      <c r="D19" t="s">
        <v>3</v>
      </c>
      <c r="E19">
        <v>230</v>
      </c>
      <c r="F19">
        <v>207.1</v>
      </c>
      <c r="G19">
        <v>220</v>
      </c>
      <c r="H19">
        <v>220</v>
      </c>
      <c r="I19">
        <v>0</v>
      </c>
      <c r="J19">
        <v>18.18</v>
      </c>
      <c r="K19">
        <v>0</v>
      </c>
      <c r="L19">
        <v>0</v>
      </c>
      <c r="M19">
        <v>0</v>
      </c>
      <c r="N19">
        <v>0</v>
      </c>
      <c r="O19">
        <v>0.82550000000000001</v>
      </c>
      <c r="P19">
        <v>1.7458191994355995E-2</v>
      </c>
      <c r="Q19">
        <v>0</v>
      </c>
      <c r="R19">
        <v>2050</v>
      </c>
      <c r="S19">
        <v>2050</v>
      </c>
    </row>
    <row r="20" spans="1:19" x14ac:dyDescent="0.4">
      <c r="A20" t="s">
        <v>47</v>
      </c>
      <c r="B20" t="s">
        <v>47</v>
      </c>
      <c r="C20" t="s">
        <v>13</v>
      </c>
      <c r="D20" t="s">
        <v>3</v>
      </c>
      <c r="E20">
        <v>28.98</v>
      </c>
      <c r="F20">
        <v>28.99</v>
      </c>
      <c r="G20">
        <v>28.99</v>
      </c>
      <c r="H20">
        <v>28.99</v>
      </c>
      <c r="I20">
        <v>0</v>
      </c>
      <c r="J20">
        <v>18.18</v>
      </c>
      <c r="K20">
        <v>0</v>
      </c>
      <c r="L20">
        <v>0</v>
      </c>
      <c r="M20">
        <v>0</v>
      </c>
      <c r="N20">
        <v>0</v>
      </c>
      <c r="O20">
        <v>0.83099999999999996</v>
      </c>
      <c r="P20">
        <v>1.7458191994355995E-2</v>
      </c>
      <c r="Q20">
        <v>0</v>
      </c>
      <c r="R20">
        <v>2050</v>
      </c>
      <c r="S20">
        <v>2050</v>
      </c>
    </row>
    <row r="21" spans="1:19" x14ac:dyDescent="0.4">
      <c r="A21" t="s">
        <v>96</v>
      </c>
      <c r="B21" t="s">
        <v>96</v>
      </c>
      <c r="C21" t="s">
        <v>15</v>
      </c>
      <c r="D21" t="s">
        <v>3</v>
      </c>
      <c r="E21">
        <v>10</v>
      </c>
      <c r="F21">
        <v>0</v>
      </c>
      <c r="G21">
        <v>9.9</v>
      </c>
      <c r="H21">
        <v>9.9</v>
      </c>
      <c r="I21">
        <v>0</v>
      </c>
      <c r="J21">
        <v>18.18</v>
      </c>
      <c r="K21">
        <v>0</v>
      </c>
      <c r="L21">
        <v>0</v>
      </c>
      <c r="M21">
        <v>0</v>
      </c>
      <c r="N21">
        <v>0</v>
      </c>
      <c r="O21">
        <v>0.90700000000000003</v>
      </c>
      <c r="P21">
        <v>1.7458191994355995E-2</v>
      </c>
      <c r="Q21">
        <v>0</v>
      </c>
      <c r="R21">
        <v>2055</v>
      </c>
      <c r="S21">
        <v>2055</v>
      </c>
    </row>
    <row r="22" spans="1:19" x14ac:dyDescent="0.4">
      <c r="A22" t="s">
        <v>48</v>
      </c>
      <c r="B22" t="s">
        <v>48</v>
      </c>
      <c r="C22" t="s">
        <v>9</v>
      </c>
      <c r="D22" t="s">
        <v>3</v>
      </c>
      <c r="E22">
        <v>50</v>
      </c>
      <c r="F22">
        <v>43.4</v>
      </c>
      <c r="G22">
        <v>45.4</v>
      </c>
      <c r="H22">
        <v>46.7</v>
      </c>
      <c r="I22">
        <v>0</v>
      </c>
      <c r="J22">
        <v>18.18</v>
      </c>
      <c r="K22">
        <v>0</v>
      </c>
      <c r="L22">
        <v>0</v>
      </c>
      <c r="M22">
        <v>0</v>
      </c>
      <c r="N22">
        <v>0</v>
      </c>
      <c r="O22">
        <v>0.95569999999999999</v>
      </c>
      <c r="P22">
        <v>1.7458191994355995E-2</v>
      </c>
      <c r="Q22">
        <v>0</v>
      </c>
      <c r="R22">
        <v>2048</v>
      </c>
      <c r="S22">
        <v>2048</v>
      </c>
    </row>
    <row r="23" spans="1:19" x14ac:dyDescent="0.4">
      <c r="A23" t="s">
        <v>85</v>
      </c>
      <c r="B23" t="s">
        <v>85</v>
      </c>
      <c r="C23" t="s">
        <v>7</v>
      </c>
      <c r="D23" t="s">
        <v>3</v>
      </c>
      <c r="E23">
        <v>135</v>
      </c>
      <c r="F23">
        <v>107.08</v>
      </c>
      <c r="G23">
        <v>111.72</v>
      </c>
      <c r="H23">
        <v>115.02</v>
      </c>
      <c r="I23">
        <v>0</v>
      </c>
      <c r="J23">
        <v>18.18</v>
      </c>
      <c r="K23">
        <v>0</v>
      </c>
      <c r="L23">
        <v>0</v>
      </c>
      <c r="M23">
        <v>0</v>
      </c>
      <c r="N23">
        <v>0</v>
      </c>
      <c r="O23">
        <v>0.8831</v>
      </c>
      <c r="P23">
        <v>1.7458191994355995E-2</v>
      </c>
      <c r="Q23">
        <v>0</v>
      </c>
      <c r="R23">
        <v>2052</v>
      </c>
      <c r="S23">
        <v>2052</v>
      </c>
    </row>
    <row r="24" spans="1:19" x14ac:dyDescent="0.4">
      <c r="A24" t="s">
        <v>49</v>
      </c>
      <c r="B24" t="s">
        <v>49</v>
      </c>
      <c r="C24" t="s">
        <v>9</v>
      </c>
      <c r="D24" t="s">
        <v>3</v>
      </c>
      <c r="E24">
        <v>36.08</v>
      </c>
      <c r="F24">
        <v>32.4</v>
      </c>
      <c r="G24">
        <v>36.01</v>
      </c>
      <c r="H24">
        <v>36.01</v>
      </c>
      <c r="I24">
        <v>0</v>
      </c>
      <c r="J24">
        <v>18.18</v>
      </c>
      <c r="K24">
        <v>0</v>
      </c>
      <c r="L24">
        <v>0</v>
      </c>
      <c r="M24">
        <v>0</v>
      </c>
      <c r="N24">
        <v>0</v>
      </c>
      <c r="O24">
        <v>0.97330000000000005</v>
      </c>
      <c r="P24">
        <v>1.7458191994355995E-2</v>
      </c>
      <c r="Q24">
        <v>0</v>
      </c>
      <c r="R24">
        <v>2045</v>
      </c>
      <c r="S24">
        <v>2045</v>
      </c>
    </row>
    <row r="25" spans="1:19" x14ac:dyDescent="0.4">
      <c r="A25" t="s">
        <v>50</v>
      </c>
      <c r="B25" t="s">
        <v>50</v>
      </c>
      <c r="C25" t="s">
        <v>5</v>
      </c>
      <c r="D25" t="s">
        <v>3</v>
      </c>
      <c r="E25">
        <v>56</v>
      </c>
      <c r="F25">
        <v>56</v>
      </c>
      <c r="G25">
        <v>56</v>
      </c>
      <c r="H25">
        <v>56</v>
      </c>
      <c r="I25">
        <v>0</v>
      </c>
      <c r="J25">
        <v>18.18</v>
      </c>
      <c r="K25">
        <v>0</v>
      </c>
      <c r="L25">
        <v>0</v>
      </c>
      <c r="M25">
        <v>0</v>
      </c>
      <c r="N25">
        <v>0</v>
      </c>
      <c r="O25">
        <v>0.79769999999999996</v>
      </c>
      <c r="P25">
        <v>1.7458191994355995E-2</v>
      </c>
      <c r="Q25">
        <v>0</v>
      </c>
      <c r="R25">
        <v>2046</v>
      </c>
      <c r="S25">
        <v>2046</v>
      </c>
    </row>
    <row r="26" spans="1:19" x14ac:dyDescent="0.4">
      <c r="A26" t="s">
        <v>51</v>
      </c>
      <c r="B26" t="s">
        <v>51</v>
      </c>
      <c r="C26" t="s">
        <v>9</v>
      </c>
      <c r="D26" t="s">
        <v>3</v>
      </c>
      <c r="E26">
        <v>104.64</v>
      </c>
      <c r="F26">
        <v>104.64</v>
      </c>
      <c r="G26">
        <v>104.64</v>
      </c>
      <c r="H26">
        <v>104.64</v>
      </c>
      <c r="I26">
        <v>0</v>
      </c>
      <c r="J26">
        <v>18.18</v>
      </c>
      <c r="K26">
        <v>0</v>
      </c>
      <c r="L26">
        <v>0</v>
      </c>
      <c r="M26">
        <v>0</v>
      </c>
      <c r="N26">
        <v>0</v>
      </c>
      <c r="O26">
        <v>0.94389999999999996</v>
      </c>
      <c r="P26">
        <v>1.7458191994355995E-2</v>
      </c>
      <c r="Q26">
        <v>0</v>
      </c>
      <c r="R26">
        <v>2049</v>
      </c>
      <c r="S26">
        <v>2049</v>
      </c>
    </row>
    <row r="27" spans="1:19" x14ac:dyDescent="0.4">
      <c r="A27" t="s">
        <v>52</v>
      </c>
      <c r="B27" t="s">
        <v>52</v>
      </c>
      <c r="C27" t="s">
        <v>7</v>
      </c>
      <c r="D27" t="s">
        <v>3</v>
      </c>
      <c r="E27">
        <v>400</v>
      </c>
      <c r="F27">
        <v>400</v>
      </c>
      <c r="G27">
        <v>400</v>
      </c>
      <c r="H27">
        <v>400</v>
      </c>
      <c r="I27">
        <v>0</v>
      </c>
      <c r="J27">
        <v>18.18</v>
      </c>
      <c r="K27">
        <v>0</v>
      </c>
      <c r="L27">
        <v>0</v>
      </c>
      <c r="M27">
        <v>0</v>
      </c>
      <c r="N27">
        <v>0</v>
      </c>
      <c r="O27">
        <v>0.87180000000000002</v>
      </c>
      <c r="P27">
        <v>1.7458191994355995E-2</v>
      </c>
      <c r="Q27">
        <v>0</v>
      </c>
      <c r="R27">
        <v>2052</v>
      </c>
      <c r="S27">
        <v>2052</v>
      </c>
    </row>
    <row r="28" spans="1:19" x14ac:dyDescent="0.4">
      <c r="A28" t="s">
        <v>53</v>
      </c>
      <c r="B28" t="s">
        <v>53</v>
      </c>
      <c r="C28" t="s">
        <v>9</v>
      </c>
      <c r="D28" t="s">
        <v>3</v>
      </c>
      <c r="E28">
        <v>102.03</v>
      </c>
      <c r="F28">
        <v>102.02</v>
      </c>
      <c r="G28">
        <v>102.02</v>
      </c>
      <c r="H28">
        <v>102.02</v>
      </c>
      <c r="I28">
        <v>0</v>
      </c>
      <c r="J28">
        <v>18.18</v>
      </c>
      <c r="K28">
        <v>0</v>
      </c>
      <c r="L28">
        <v>0</v>
      </c>
      <c r="M28">
        <v>0</v>
      </c>
      <c r="N28">
        <v>0</v>
      </c>
      <c r="O28">
        <v>0.98970000000000002</v>
      </c>
      <c r="P28">
        <v>1.7458191994355995E-2</v>
      </c>
      <c r="Q28">
        <v>0</v>
      </c>
      <c r="R28">
        <v>2042</v>
      </c>
      <c r="S28">
        <v>2042</v>
      </c>
    </row>
    <row r="29" spans="1:19" x14ac:dyDescent="0.4">
      <c r="A29" t="s">
        <v>54</v>
      </c>
      <c r="B29" t="s">
        <v>54</v>
      </c>
      <c r="C29" t="s">
        <v>362</v>
      </c>
      <c r="D29" t="s">
        <v>3</v>
      </c>
      <c r="E29">
        <v>55</v>
      </c>
      <c r="F29">
        <v>50.5</v>
      </c>
      <c r="G29">
        <v>50.5</v>
      </c>
      <c r="H29">
        <v>50.5</v>
      </c>
      <c r="I29">
        <v>0</v>
      </c>
      <c r="J29">
        <v>18.18</v>
      </c>
      <c r="K29">
        <v>0</v>
      </c>
      <c r="L29">
        <v>0</v>
      </c>
      <c r="M29">
        <v>0</v>
      </c>
      <c r="N29">
        <v>0</v>
      </c>
      <c r="O29">
        <v>0.9</v>
      </c>
      <c r="P29">
        <v>1.7458191994355995E-2</v>
      </c>
      <c r="Q29">
        <v>0</v>
      </c>
      <c r="R29">
        <v>2058</v>
      </c>
      <c r="S29">
        <v>2058</v>
      </c>
    </row>
    <row r="30" spans="1:19" x14ac:dyDescent="0.4">
      <c r="B30" t="s">
        <v>372</v>
      </c>
      <c r="C30" t="s">
        <v>362</v>
      </c>
      <c r="D30" t="s">
        <v>3</v>
      </c>
      <c r="E30">
        <v>96.8</v>
      </c>
      <c r="F30">
        <v>0</v>
      </c>
      <c r="G30">
        <v>79.86</v>
      </c>
      <c r="H30">
        <v>79.86</v>
      </c>
      <c r="I30">
        <v>0</v>
      </c>
      <c r="J30">
        <v>18.18</v>
      </c>
      <c r="K30">
        <v>0</v>
      </c>
      <c r="L30">
        <v>0</v>
      </c>
      <c r="M30">
        <v>0</v>
      </c>
      <c r="N30">
        <v>0</v>
      </c>
      <c r="O30">
        <v>0.9</v>
      </c>
      <c r="P30">
        <v>1.7458191994355995E-2</v>
      </c>
      <c r="Q30">
        <v>0</v>
      </c>
      <c r="S30">
        <v>2047</v>
      </c>
    </row>
    <row r="31" spans="1:19" x14ac:dyDescent="0.4">
      <c r="A31" t="s">
        <v>86</v>
      </c>
      <c r="B31" t="s">
        <v>86</v>
      </c>
      <c r="C31" t="s">
        <v>362</v>
      </c>
      <c r="D31" t="s">
        <v>3</v>
      </c>
      <c r="E31">
        <v>32.4</v>
      </c>
      <c r="F31">
        <v>0</v>
      </c>
      <c r="G31">
        <v>0</v>
      </c>
      <c r="H31">
        <v>32.4</v>
      </c>
      <c r="I31">
        <v>0</v>
      </c>
      <c r="J31">
        <v>18.18</v>
      </c>
      <c r="K31">
        <v>0</v>
      </c>
      <c r="L31">
        <v>0</v>
      </c>
      <c r="M31">
        <v>0</v>
      </c>
      <c r="N31">
        <v>0</v>
      </c>
      <c r="O31">
        <v>0.88939999999999997</v>
      </c>
      <c r="P31">
        <v>1.7458191994355995E-2</v>
      </c>
      <c r="Q31">
        <v>0</v>
      </c>
      <c r="R31">
        <v>2047</v>
      </c>
      <c r="S31">
        <v>2052</v>
      </c>
    </row>
    <row r="32" spans="1:19" x14ac:dyDescent="0.4">
      <c r="A32" t="s">
        <v>87</v>
      </c>
      <c r="B32" t="s">
        <v>87</v>
      </c>
      <c r="C32" t="s">
        <v>15</v>
      </c>
      <c r="D32" t="s">
        <v>3</v>
      </c>
      <c r="E32">
        <v>90</v>
      </c>
      <c r="F32">
        <v>85.8</v>
      </c>
      <c r="G32">
        <v>90</v>
      </c>
      <c r="H32">
        <v>90</v>
      </c>
      <c r="I32">
        <v>0</v>
      </c>
      <c r="J32">
        <v>18.18</v>
      </c>
      <c r="K32">
        <v>0</v>
      </c>
      <c r="L32">
        <v>0</v>
      </c>
      <c r="M32">
        <v>0</v>
      </c>
      <c r="N32">
        <v>0</v>
      </c>
      <c r="O32">
        <v>0.91080000000000005</v>
      </c>
      <c r="P32">
        <v>1.7458191994355995E-2</v>
      </c>
      <c r="Q32">
        <v>0</v>
      </c>
      <c r="R32">
        <v>2052</v>
      </c>
      <c r="S32">
        <v>2073</v>
      </c>
    </row>
    <row r="33" spans="1:19" x14ac:dyDescent="0.4">
      <c r="A33" t="s">
        <v>88</v>
      </c>
      <c r="B33" t="s">
        <v>88</v>
      </c>
      <c r="C33" t="s">
        <v>9</v>
      </c>
      <c r="D33" t="s">
        <v>3</v>
      </c>
      <c r="E33">
        <v>400</v>
      </c>
      <c r="F33">
        <v>400</v>
      </c>
      <c r="G33">
        <v>400</v>
      </c>
      <c r="H33">
        <v>400</v>
      </c>
      <c r="I33">
        <v>0</v>
      </c>
      <c r="J33">
        <v>18.18</v>
      </c>
      <c r="K33">
        <v>0</v>
      </c>
      <c r="L33">
        <v>0</v>
      </c>
      <c r="M33">
        <v>0</v>
      </c>
      <c r="N33">
        <v>0</v>
      </c>
      <c r="O33">
        <v>0.93389999999999995</v>
      </c>
      <c r="P33">
        <v>1.7458191994355995E-2</v>
      </c>
      <c r="Q33">
        <v>0</v>
      </c>
      <c r="R33">
        <v>2073</v>
      </c>
      <c r="S33">
        <v>2049</v>
      </c>
    </row>
    <row r="34" spans="1:19" x14ac:dyDescent="0.4">
      <c r="A34" t="s">
        <v>55</v>
      </c>
      <c r="B34" t="s">
        <v>55</v>
      </c>
      <c r="C34" t="s">
        <v>13</v>
      </c>
      <c r="D34" t="s">
        <v>3</v>
      </c>
      <c r="E34">
        <v>228.8</v>
      </c>
      <c r="F34">
        <v>191.36</v>
      </c>
      <c r="G34">
        <v>199.68</v>
      </c>
      <c r="H34">
        <v>199.68</v>
      </c>
      <c r="I34">
        <v>0</v>
      </c>
      <c r="J34">
        <v>18.18</v>
      </c>
      <c r="K34">
        <v>0</v>
      </c>
      <c r="L34">
        <v>0</v>
      </c>
      <c r="M34">
        <v>0</v>
      </c>
      <c r="N34">
        <v>0</v>
      </c>
      <c r="O34">
        <v>0.82550000000000001</v>
      </c>
      <c r="P34">
        <v>1.7458191994355995E-2</v>
      </c>
      <c r="Q34">
        <v>0</v>
      </c>
      <c r="R34">
        <v>2049</v>
      </c>
      <c r="S34">
        <v>2056</v>
      </c>
    </row>
    <row r="35" spans="1:19" x14ac:dyDescent="0.4">
      <c r="A35" t="s">
        <v>56</v>
      </c>
      <c r="B35" t="s">
        <v>56</v>
      </c>
      <c r="C35" t="s">
        <v>9</v>
      </c>
      <c r="D35" t="s">
        <v>3</v>
      </c>
      <c r="E35">
        <v>150</v>
      </c>
      <c r="F35">
        <v>150</v>
      </c>
      <c r="G35">
        <v>150</v>
      </c>
      <c r="H35">
        <v>150</v>
      </c>
      <c r="I35">
        <v>0</v>
      </c>
      <c r="J35">
        <v>18.18</v>
      </c>
      <c r="K35">
        <v>0</v>
      </c>
      <c r="L35">
        <v>0</v>
      </c>
      <c r="M35">
        <v>0</v>
      </c>
      <c r="N35">
        <v>0</v>
      </c>
      <c r="O35">
        <v>0.9224</v>
      </c>
      <c r="P35">
        <v>1.7458191994355995E-2</v>
      </c>
      <c r="Q35">
        <v>0</v>
      </c>
      <c r="R35">
        <v>2056</v>
      </c>
      <c r="S35">
        <v>2050</v>
      </c>
    </row>
    <row r="36" spans="1:19" x14ac:dyDescent="0.4">
      <c r="B36" t="s">
        <v>373</v>
      </c>
      <c r="C36" t="s">
        <v>7</v>
      </c>
      <c r="D36" t="s">
        <v>3</v>
      </c>
      <c r="E36">
        <v>65</v>
      </c>
      <c r="F36">
        <v>0</v>
      </c>
      <c r="G36">
        <v>65</v>
      </c>
      <c r="H36">
        <v>0</v>
      </c>
      <c r="I36">
        <v>0</v>
      </c>
      <c r="J36">
        <v>18.18</v>
      </c>
      <c r="K36">
        <v>0</v>
      </c>
      <c r="L36">
        <v>0</v>
      </c>
      <c r="M36">
        <v>0</v>
      </c>
      <c r="N36">
        <v>0</v>
      </c>
      <c r="O36">
        <v>0.82889999999999997</v>
      </c>
      <c r="P36">
        <v>1.7458191994355995E-2</v>
      </c>
      <c r="Q36">
        <v>0</v>
      </c>
      <c r="R36">
        <v>2053</v>
      </c>
      <c r="S36">
        <v>2054</v>
      </c>
    </row>
    <row r="37" spans="1:19" x14ac:dyDescent="0.4">
      <c r="B37" t="s">
        <v>374</v>
      </c>
      <c r="C37" t="s">
        <v>7</v>
      </c>
      <c r="D37" t="s">
        <v>3</v>
      </c>
      <c r="E37">
        <v>248.82</v>
      </c>
      <c r="F37">
        <v>0</v>
      </c>
      <c r="G37">
        <v>200.64</v>
      </c>
      <c r="H37">
        <v>0</v>
      </c>
      <c r="I37">
        <v>0</v>
      </c>
      <c r="J37">
        <v>18.18</v>
      </c>
      <c r="K37">
        <v>0</v>
      </c>
      <c r="L37">
        <v>0</v>
      </c>
      <c r="M37">
        <v>0</v>
      </c>
      <c r="N37">
        <v>0</v>
      </c>
      <c r="O37">
        <v>0.87180000000000002</v>
      </c>
      <c r="P37">
        <v>1.7458191994355995E-2</v>
      </c>
      <c r="Q37">
        <v>0</v>
      </c>
      <c r="R37">
        <v>2055</v>
      </c>
      <c r="S37">
        <v>2054</v>
      </c>
    </row>
    <row r="38" spans="1:19" x14ac:dyDescent="0.4">
      <c r="A38" t="s">
        <v>57</v>
      </c>
      <c r="B38" t="s">
        <v>57</v>
      </c>
      <c r="C38" t="s">
        <v>15</v>
      </c>
      <c r="D38" t="s">
        <v>3</v>
      </c>
      <c r="E38">
        <v>56</v>
      </c>
      <c r="F38">
        <v>46.36</v>
      </c>
      <c r="G38">
        <v>46.36</v>
      </c>
      <c r="H38">
        <v>46.36</v>
      </c>
      <c r="I38">
        <v>0</v>
      </c>
      <c r="J38">
        <v>18.18</v>
      </c>
      <c r="K38">
        <v>0</v>
      </c>
      <c r="L38">
        <v>0</v>
      </c>
      <c r="M38">
        <v>0</v>
      </c>
      <c r="N38">
        <v>0</v>
      </c>
      <c r="O38">
        <v>0.90700000000000003</v>
      </c>
      <c r="P38">
        <v>1.7458191994355995E-2</v>
      </c>
      <c r="Q38">
        <v>0</v>
      </c>
      <c r="R38">
        <v>2050</v>
      </c>
      <c r="S38">
        <v>2051</v>
      </c>
    </row>
    <row r="39" spans="1:19" x14ac:dyDescent="0.4">
      <c r="A39" t="s">
        <v>89</v>
      </c>
      <c r="B39" t="s">
        <v>89</v>
      </c>
      <c r="C39" t="s">
        <v>362</v>
      </c>
      <c r="D39" t="s">
        <v>3</v>
      </c>
      <c r="E39">
        <v>303.94</v>
      </c>
      <c r="F39">
        <v>299.52</v>
      </c>
      <c r="G39">
        <v>299.52</v>
      </c>
      <c r="H39">
        <v>299.52</v>
      </c>
      <c r="I39">
        <v>0</v>
      </c>
      <c r="J39">
        <v>18.18</v>
      </c>
      <c r="K39">
        <v>0</v>
      </c>
      <c r="L39">
        <v>0</v>
      </c>
      <c r="M39">
        <v>0</v>
      </c>
      <c r="N39">
        <v>0</v>
      </c>
      <c r="O39">
        <v>1</v>
      </c>
      <c r="P39">
        <v>1.7458191994355995E-2</v>
      </c>
      <c r="Q39">
        <v>0</v>
      </c>
      <c r="R39">
        <v>2054</v>
      </c>
      <c r="S39">
        <v>2058</v>
      </c>
    </row>
    <row r="40" spans="1:19" x14ac:dyDescent="0.4">
      <c r="A40" t="s">
        <v>90</v>
      </c>
      <c r="B40" t="s">
        <v>90</v>
      </c>
      <c r="C40" t="s">
        <v>9</v>
      </c>
      <c r="D40" t="s">
        <v>3</v>
      </c>
      <c r="E40">
        <v>436.8</v>
      </c>
      <c r="F40">
        <v>329.99</v>
      </c>
      <c r="G40">
        <v>329.99</v>
      </c>
      <c r="H40">
        <v>329.99</v>
      </c>
      <c r="I40">
        <v>0</v>
      </c>
      <c r="J40">
        <v>18.18</v>
      </c>
      <c r="K40">
        <v>0</v>
      </c>
      <c r="L40">
        <v>0</v>
      </c>
      <c r="M40">
        <v>0</v>
      </c>
      <c r="N40">
        <v>0</v>
      </c>
      <c r="O40">
        <v>0.94389999999999996</v>
      </c>
      <c r="P40">
        <v>1.7458191994355995E-2</v>
      </c>
      <c r="Q40">
        <v>0</v>
      </c>
      <c r="R40">
        <v>2054</v>
      </c>
      <c r="S40">
        <v>2043</v>
      </c>
    </row>
    <row r="41" spans="1:19" x14ac:dyDescent="0.4">
      <c r="A41" t="s">
        <v>58</v>
      </c>
      <c r="B41" t="s">
        <v>58</v>
      </c>
      <c r="C41" t="s">
        <v>9</v>
      </c>
      <c r="D41" t="s">
        <v>3</v>
      </c>
      <c r="E41">
        <v>216.08</v>
      </c>
      <c r="F41">
        <v>169.88</v>
      </c>
      <c r="G41">
        <v>169.88</v>
      </c>
      <c r="H41">
        <v>169.88</v>
      </c>
      <c r="I41">
        <v>0</v>
      </c>
      <c r="J41">
        <v>18.18</v>
      </c>
      <c r="K41">
        <v>0</v>
      </c>
      <c r="L41">
        <v>0</v>
      </c>
      <c r="M41">
        <v>0</v>
      </c>
      <c r="N41">
        <v>0</v>
      </c>
      <c r="O41">
        <v>0.94389999999999996</v>
      </c>
      <c r="P41">
        <v>1.7458191994355995E-2</v>
      </c>
      <c r="Q41">
        <v>0</v>
      </c>
      <c r="R41">
        <v>2051</v>
      </c>
      <c r="S41">
        <v>2054</v>
      </c>
    </row>
    <row r="42" spans="1:19" x14ac:dyDescent="0.4">
      <c r="A42" t="s">
        <v>59</v>
      </c>
      <c r="B42" t="s">
        <v>59</v>
      </c>
      <c r="C42" t="s">
        <v>362</v>
      </c>
      <c r="D42" t="s">
        <v>3</v>
      </c>
      <c r="E42">
        <v>105.27</v>
      </c>
      <c r="F42">
        <v>90.01</v>
      </c>
      <c r="G42">
        <v>90.01</v>
      </c>
      <c r="H42">
        <v>90.01</v>
      </c>
      <c r="I42">
        <v>0</v>
      </c>
      <c r="J42">
        <v>18.18</v>
      </c>
      <c r="K42">
        <v>0</v>
      </c>
      <c r="L42">
        <v>0</v>
      </c>
      <c r="M42">
        <v>0</v>
      </c>
      <c r="N42">
        <v>0</v>
      </c>
      <c r="O42">
        <v>0.91080000000000005</v>
      </c>
      <c r="P42">
        <v>1.7458191994355995E-2</v>
      </c>
      <c r="Q42">
        <v>0</v>
      </c>
      <c r="R42">
        <v>2058</v>
      </c>
      <c r="S42">
        <v>2053</v>
      </c>
    </row>
    <row r="43" spans="1:19" x14ac:dyDescent="0.4">
      <c r="A43" t="s">
        <v>60</v>
      </c>
      <c r="B43" t="s">
        <v>60</v>
      </c>
      <c r="C43" t="s">
        <v>7</v>
      </c>
      <c r="D43" t="s">
        <v>3</v>
      </c>
      <c r="E43">
        <v>20</v>
      </c>
      <c r="F43">
        <v>20</v>
      </c>
      <c r="G43">
        <v>20</v>
      </c>
      <c r="H43">
        <v>20</v>
      </c>
      <c r="I43">
        <v>0</v>
      </c>
      <c r="J43">
        <v>18.18</v>
      </c>
      <c r="K43">
        <v>0</v>
      </c>
      <c r="L43">
        <v>0</v>
      </c>
      <c r="M43">
        <v>0</v>
      </c>
      <c r="N43">
        <v>0</v>
      </c>
      <c r="O43">
        <v>0.82889999999999997</v>
      </c>
      <c r="P43">
        <v>1.7458191994355995E-2</v>
      </c>
      <c r="Q43">
        <v>0</v>
      </c>
      <c r="R43">
        <v>2043</v>
      </c>
    </row>
    <row r="44" spans="1:19" x14ac:dyDescent="0.4">
      <c r="A44" t="s">
        <v>91</v>
      </c>
      <c r="B44" t="s">
        <v>91</v>
      </c>
      <c r="C44" t="s">
        <v>362</v>
      </c>
      <c r="D44" t="s">
        <v>3</v>
      </c>
      <c r="E44">
        <v>280</v>
      </c>
      <c r="F44">
        <v>280</v>
      </c>
      <c r="G44">
        <v>280</v>
      </c>
      <c r="H44">
        <v>280</v>
      </c>
      <c r="I44">
        <v>0</v>
      </c>
      <c r="J44">
        <v>18.18</v>
      </c>
      <c r="K44">
        <v>0</v>
      </c>
      <c r="L44">
        <v>0</v>
      </c>
      <c r="M44">
        <v>0</v>
      </c>
      <c r="N44">
        <v>0</v>
      </c>
      <c r="O44">
        <v>0.93389999999999995</v>
      </c>
      <c r="P44">
        <v>1.7458191994355995E-2</v>
      </c>
      <c r="Q44">
        <v>0</v>
      </c>
      <c r="R44">
        <v>2054</v>
      </c>
    </row>
    <row r="45" spans="1:19" x14ac:dyDescent="0.4">
      <c r="A45" t="s">
        <v>61</v>
      </c>
      <c r="B45" t="s">
        <v>61</v>
      </c>
      <c r="C45" t="s">
        <v>362</v>
      </c>
      <c r="D45" t="s">
        <v>3</v>
      </c>
      <c r="E45">
        <v>62.32</v>
      </c>
      <c r="F45">
        <v>53.01</v>
      </c>
      <c r="G45">
        <v>53.01</v>
      </c>
      <c r="H45">
        <v>53.01</v>
      </c>
      <c r="I45">
        <v>0</v>
      </c>
      <c r="J45">
        <v>18.18</v>
      </c>
      <c r="K45">
        <v>0</v>
      </c>
      <c r="L45">
        <v>0</v>
      </c>
      <c r="M45">
        <v>0</v>
      </c>
      <c r="N45">
        <v>0</v>
      </c>
      <c r="O45">
        <v>0.91080000000000005</v>
      </c>
      <c r="P45">
        <v>1.7458191994355995E-2</v>
      </c>
      <c r="Q45">
        <v>0</v>
      </c>
      <c r="R45">
        <v>2053</v>
      </c>
    </row>
  </sheetData>
  <autoFilter ref="B3:R45" xr:uid="{7DE378A4-3F0A-4873-A451-9B7805EC8D31}">
    <sortState xmlns:xlrd2="http://schemas.microsoft.com/office/spreadsheetml/2017/richdata2" ref="B4:R45">
      <sortCondition ref="B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5EB0-D00A-4403-B419-70EDA11F4021}">
  <dimension ref="A2:AC15"/>
  <sheetViews>
    <sheetView workbookViewId="0">
      <selection activeCell="A26" sqref="A26"/>
    </sheetView>
  </sheetViews>
  <sheetFormatPr defaultRowHeight="14.6" x14ac:dyDescent="0.4"/>
  <cols>
    <col min="1" max="1" width="31.4609375" bestFit="1" customWidth="1"/>
    <col min="2" max="2" width="9.84375" bestFit="1" customWidth="1"/>
  </cols>
  <sheetData>
    <row r="2" spans="1:29" x14ac:dyDescent="0.4">
      <c r="A2" t="s">
        <v>352</v>
      </c>
      <c r="B2">
        <v>2285</v>
      </c>
      <c r="C2">
        <v>2285</v>
      </c>
      <c r="D2">
        <v>2285</v>
      </c>
      <c r="E2">
        <v>2285</v>
      </c>
      <c r="F2">
        <v>2285</v>
      </c>
      <c r="G2">
        <v>2285</v>
      </c>
      <c r="H2">
        <v>2285</v>
      </c>
      <c r="I2">
        <v>2285</v>
      </c>
      <c r="J2">
        <v>2285</v>
      </c>
      <c r="K2">
        <v>2285</v>
      </c>
      <c r="L2">
        <v>2285</v>
      </c>
      <c r="M2">
        <v>2285</v>
      </c>
      <c r="N2">
        <v>2285</v>
      </c>
      <c r="O2">
        <v>2285</v>
      </c>
      <c r="P2">
        <v>2285</v>
      </c>
      <c r="Q2">
        <v>2285</v>
      </c>
      <c r="R2">
        <v>2285</v>
      </c>
      <c r="S2">
        <v>2285</v>
      </c>
      <c r="T2">
        <v>2285</v>
      </c>
      <c r="U2">
        <v>2285</v>
      </c>
      <c r="V2">
        <v>2285</v>
      </c>
      <c r="W2">
        <v>2285</v>
      </c>
      <c r="X2">
        <v>2285</v>
      </c>
      <c r="Y2">
        <v>2285</v>
      </c>
      <c r="Z2">
        <v>2285</v>
      </c>
      <c r="AA2">
        <v>2285</v>
      </c>
      <c r="AB2">
        <v>2285</v>
      </c>
      <c r="AC2">
        <v>2285</v>
      </c>
    </row>
    <row r="3" spans="1:29" x14ac:dyDescent="0.4">
      <c r="A3" t="s">
        <v>353</v>
      </c>
      <c r="B3">
        <v>2228899.7010308462</v>
      </c>
      <c r="C3">
        <v>4116557.4658341352</v>
      </c>
      <c r="D3">
        <v>3020305.4736444689</v>
      </c>
      <c r="E3">
        <v>2913864.8036615904</v>
      </c>
      <c r="F3">
        <v>2728998.5686215297</v>
      </c>
      <c r="G3">
        <v>3046903.3450379744</v>
      </c>
      <c r="H3">
        <v>2570043.8920967835</v>
      </c>
      <c r="I3">
        <v>2873815.5730974344</v>
      </c>
      <c r="J3">
        <v>3220347.1541507808</v>
      </c>
      <c r="K3">
        <v>3707816.4403260914</v>
      </c>
      <c r="L3">
        <v>2940726.3802265297</v>
      </c>
      <c r="M3">
        <v>2679448.5579914344</v>
      </c>
      <c r="N3">
        <v>3577639.4949835367</v>
      </c>
      <c r="O3">
        <v>2762622.9232475655</v>
      </c>
      <c r="P3">
        <v>2242258.092257461</v>
      </c>
      <c r="Q3">
        <v>3008219.5904551903</v>
      </c>
      <c r="R3">
        <v>3482665.976192446</v>
      </c>
      <c r="S3">
        <v>3065810.6973607293</v>
      </c>
      <c r="T3">
        <v>2785130.5876161451</v>
      </c>
      <c r="U3">
        <v>2774472.582826138</v>
      </c>
      <c r="V3">
        <v>2414919.2700553644</v>
      </c>
      <c r="W3">
        <v>3449621.2256684313</v>
      </c>
      <c r="X3">
        <v>3277494.6137003354</v>
      </c>
      <c r="Y3">
        <v>2988543.1130444058</v>
      </c>
      <c r="Z3">
        <v>2540517.3703446062</v>
      </c>
      <c r="AA3">
        <v>1972079.01500304</v>
      </c>
      <c r="AB3">
        <v>2905429.6608868903</v>
      </c>
      <c r="AC3">
        <v>1807520.2346026248</v>
      </c>
    </row>
    <row r="5" spans="1:29" x14ac:dyDescent="0.4">
      <c r="A5" t="s">
        <v>354</v>
      </c>
      <c r="B5">
        <v>351.64</v>
      </c>
      <c r="C5">
        <v>367.88</v>
      </c>
      <c r="D5">
        <v>387.29</v>
      </c>
      <c r="E5">
        <v>501.08999999999992</v>
      </c>
      <c r="F5">
        <v>688.08</v>
      </c>
      <c r="G5">
        <v>855.03</v>
      </c>
      <c r="H5">
        <v>969.56</v>
      </c>
      <c r="I5">
        <v>1084.06</v>
      </c>
      <c r="J5">
        <v>1198.52</v>
      </c>
      <c r="K5">
        <v>1211.82</v>
      </c>
      <c r="L5">
        <v>1225.69</v>
      </c>
      <c r="M5">
        <v>1238.6500000000001</v>
      </c>
      <c r="N5">
        <v>1256.21</v>
      </c>
      <c r="O5">
        <v>1272.4000000000001</v>
      </c>
      <c r="P5">
        <v>1282.8</v>
      </c>
      <c r="Q5">
        <v>1290.3</v>
      </c>
      <c r="R5">
        <v>1303.0999999999999</v>
      </c>
      <c r="S5">
        <v>1310.1099999999999</v>
      </c>
      <c r="T5">
        <v>1321.3</v>
      </c>
      <c r="U5">
        <v>1330.43</v>
      </c>
      <c r="V5">
        <v>1327.68</v>
      </c>
      <c r="W5">
        <v>1329.87</v>
      </c>
      <c r="X5">
        <v>1328.1</v>
      </c>
      <c r="Y5">
        <v>1328.27</v>
      </c>
      <c r="Z5">
        <v>1335.64</v>
      </c>
      <c r="AA5">
        <v>1338.53</v>
      </c>
      <c r="AB5">
        <v>1349.59</v>
      </c>
      <c r="AC5">
        <v>1373.53</v>
      </c>
    </row>
    <row r="6" spans="1:29" x14ac:dyDescent="0.4">
      <c r="A6" t="s">
        <v>355</v>
      </c>
      <c r="B6">
        <v>9.1113000000000023E-4</v>
      </c>
      <c r="C6">
        <v>2059.5011019899762</v>
      </c>
      <c r="D6">
        <v>1.2433149999999985E-3</v>
      </c>
      <c r="E6">
        <v>208.40996582</v>
      </c>
      <c r="F6">
        <v>3616.0014943349756</v>
      </c>
      <c r="G6">
        <v>17749.900528244998</v>
      </c>
      <c r="H6">
        <v>42250.500672605063</v>
      </c>
      <c r="I6">
        <v>1.7627350000000007E-3</v>
      </c>
      <c r="J6">
        <v>7310.0018438849866</v>
      </c>
      <c r="K6">
        <v>100556.43256392998</v>
      </c>
      <c r="L6">
        <v>76310.103645305004</v>
      </c>
      <c r="M6">
        <v>31950.00235146</v>
      </c>
      <c r="N6">
        <v>144863.04443986504</v>
      </c>
      <c r="O6">
        <v>97691.77942695003</v>
      </c>
      <c r="P6">
        <v>29290.001225515014</v>
      </c>
      <c r="Q6">
        <v>62896.500484900018</v>
      </c>
      <c r="R6">
        <v>175126.42030216497</v>
      </c>
      <c r="S6">
        <v>63628.251610135034</v>
      </c>
      <c r="T6">
        <v>27956.003306220013</v>
      </c>
      <c r="U6">
        <v>147879.40034407005</v>
      </c>
      <c r="V6">
        <v>123981.28164185006</v>
      </c>
      <c r="W6">
        <v>86408.483332450298</v>
      </c>
      <c r="X6">
        <v>227104.24619517464</v>
      </c>
      <c r="Y6">
        <v>205237.42027381476</v>
      </c>
      <c r="Z6">
        <v>189081.89448350004</v>
      </c>
      <c r="AA6">
        <v>188374.62903062973</v>
      </c>
      <c r="AB6">
        <v>497362.16242954443</v>
      </c>
      <c r="AC6">
        <v>406340.35074299586</v>
      </c>
    </row>
    <row r="8" spans="1:29" x14ac:dyDescent="0.4">
      <c r="A8" t="s">
        <v>356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30</v>
      </c>
      <c r="J8">
        <v>30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>
        <v>270</v>
      </c>
      <c r="R8">
        <v>270</v>
      </c>
      <c r="S8">
        <v>270</v>
      </c>
      <c r="T8">
        <v>270</v>
      </c>
      <c r="U8">
        <v>270</v>
      </c>
      <c r="V8">
        <v>270</v>
      </c>
      <c r="W8">
        <v>270</v>
      </c>
      <c r="X8">
        <v>270</v>
      </c>
      <c r="Y8">
        <v>270</v>
      </c>
      <c r="Z8">
        <v>270</v>
      </c>
      <c r="AA8">
        <v>270</v>
      </c>
      <c r="AB8">
        <v>270</v>
      </c>
      <c r="AC8">
        <v>270</v>
      </c>
    </row>
    <row r="9" spans="1:29" x14ac:dyDescent="0.4">
      <c r="A9" t="s">
        <v>357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193131.07469945008</v>
      </c>
      <c r="J9">
        <v>187261.56437301505</v>
      </c>
      <c r="K9">
        <v>1246472.1076605651</v>
      </c>
      <c r="L9">
        <v>1344487.6592346854</v>
      </c>
      <c r="M9">
        <v>1434611.6038665657</v>
      </c>
      <c r="N9">
        <v>1361779.4015324856</v>
      </c>
      <c r="O9">
        <v>1113053.1034501647</v>
      </c>
      <c r="P9">
        <v>772950.12678230018</v>
      </c>
      <c r="Q9">
        <v>1007014.8134383002</v>
      </c>
      <c r="R9">
        <v>1010823.7293011101</v>
      </c>
      <c r="S9">
        <v>1173207.1841326249</v>
      </c>
      <c r="T9">
        <v>1331185.3785610895</v>
      </c>
      <c r="U9">
        <v>1247552.1614492554</v>
      </c>
      <c r="V9">
        <v>1391994.7920853803</v>
      </c>
      <c r="W9">
        <v>1139820.270232125</v>
      </c>
      <c r="X9">
        <v>950054.07523877057</v>
      </c>
      <c r="Y9">
        <v>860526.04650531465</v>
      </c>
      <c r="Z9">
        <v>994555.96804216539</v>
      </c>
      <c r="AA9">
        <v>1181144.4307230657</v>
      </c>
      <c r="AB9">
        <v>955163.8455549652</v>
      </c>
      <c r="AC9">
        <v>735822.92171467037</v>
      </c>
    </row>
    <row r="15" spans="1:29" x14ac:dyDescent="0.4">
      <c r="A15" t="s">
        <v>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1DB3-52A6-40F1-A649-0CC2974439C1}">
  <dimension ref="A2:AC15"/>
  <sheetViews>
    <sheetView workbookViewId="0">
      <selection activeCell="D28" sqref="D28"/>
    </sheetView>
  </sheetViews>
  <sheetFormatPr defaultRowHeight="14.6" x14ac:dyDescent="0.4"/>
  <cols>
    <col min="1" max="1" width="31.4609375" bestFit="1" customWidth="1"/>
    <col min="2" max="2" width="9.84375" bestFit="1" customWidth="1"/>
  </cols>
  <sheetData>
    <row r="2" spans="1:29" x14ac:dyDescent="0.4">
      <c r="A2" t="s">
        <v>352</v>
      </c>
      <c r="B2">
        <v>2219.0200000599998</v>
      </c>
      <c r="C2">
        <v>2219.0200000599998</v>
      </c>
      <c r="D2">
        <v>2219.0200000599998</v>
      </c>
      <c r="E2">
        <v>2219.0200000599998</v>
      </c>
      <c r="F2">
        <v>2219.0200000599998</v>
      </c>
      <c r="G2">
        <v>2219.0200000599998</v>
      </c>
      <c r="H2">
        <v>2219.0200000599998</v>
      </c>
      <c r="I2">
        <v>2219.0200000599998</v>
      </c>
      <c r="J2">
        <v>2219.0200000599998</v>
      </c>
      <c r="K2">
        <v>2219.0200000599998</v>
      </c>
      <c r="L2">
        <v>2219.0200000599998</v>
      </c>
      <c r="M2">
        <v>2219.0200000599998</v>
      </c>
      <c r="N2">
        <v>2219.0200000599998</v>
      </c>
      <c r="O2">
        <v>2219.0200000599998</v>
      </c>
      <c r="P2">
        <v>2219.0200000599998</v>
      </c>
      <c r="Q2">
        <v>2219.0200000599998</v>
      </c>
      <c r="R2">
        <v>2219.0200000599998</v>
      </c>
      <c r="S2">
        <v>2219.0200000599998</v>
      </c>
      <c r="T2">
        <v>2219.0200000599998</v>
      </c>
      <c r="U2">
        <v>2219.0200000599998</v>
      </c>
      <c r="V2">
        <v>2219.0200000599998</v>
      </c>
      <c r="W2">
        <v>2219.0200000599998</v>
      </c>
      <c r="X2">
        <v>2219.0200000599998</v>
      </c>
      <c r="Y2">
        <v>2219.0200000599998</v>
      </c>
      <c r="Z2">
        <v>2219.0200000599998</v>
      </c>
      <c r="AA2">
        <v>2219.0200000599998</v>
      </c>
      <c r="AB2">
        <v>2219.0200000599998</v>
      </c>
      <c r="AC2">
        <v>2219.0200000599998</v>
      </c>
    </row>
    <row r="3" spans="1:29" x14ac:dyDescent="0.4">
      <c r="A3" t="s">
        <v>353</v>
      </c>
      <c r="B3">
        <v>2140782.3221021346</v>
      </c>
      <c r="C3">
        <v>2250836.7191934092</v>
      </c>
      <c r="D3">
        <v>2197609.6058388557</v>
      </c>
      <c r="E3">
        <v>2304071.6201476837</v>
      </c>
      <c r="F3">
        <v>1780127.5936734956</v>
      </c>
      <c r="G3">
        <v>3945774.3443078636</v>
      </c>
      <c r="H3">
        <v>2239499.6314903037</v>
      </c>
      <c r="I3">
        <v>1547726.2715641898</v>
      </c>
      <c r="J3">
        <v>2139188.2013608338</v>
      </c>
      <c r="K3">
        <v>3699081.2287466647</v>
      </c>
      <c r="L3">
        <v>2982181.1196346339</v>
      </c>
      <c r="M3">
        <v>2348488.7560244957</v>
      </c>
      <c r="N3">
        <v>3031819.5675533954</v>
      </c>
      <c r="O3">
        <v>2040391.7806397947</v>
      </c>
      <c r="P3">
        <v>2323227.5486239344</v>
      </c>
      <c r="Q3">
        <v>2339739.1157639832</v>
      </c>
      <c r="R3">
        <v>3111308.3104368336</v>
      </c>
      <c r="S3">
        <v>2125877.0278898845</v>
      </c>
      <c r="T3">
        <v>1984655.8668360864</v>
      </c>
      <c r="U3">
        <v>2291863.4273196743</v>
      </c>
      <c r="V3">
        <v>2327131.0531378356</v>
      </c>
      <c r="W3">
        <v>2474861.0212439434</v>
      </c>
      <c r="X3">
        <v>3210118.6520220614</v>
      </c>
      <c r="Y3">
        <v>2927545.2527852678</v>
      </c>
      <c r="Z3">
        <v>2446252.4653867809</v>
      </c>
      <c r="AA3">
        <v>1879051.7012393866</v>
      </c>
      <c r="AB3">
        <v>2583780.1844739858</v>
      </c>
      <c r="AC3">
        <v>1808675.8407569521</v>
      </c>
    </row>
    <row r="5" spans="1:29" x14ac:dyDescent="0.4">
      <c r="A5" t="s">
        <v>354</v>
      </c>
      <c r="B5">
        <v>265.87</v>
      </c>
      <c r="C5">
        <v>276.72000000000003</v>
      </c>
      <c r="D5">
        <v>290.01</v>
      </c>
      <c r="E5">
        <v>302.70999999999998</v>
      </c>
      <c r="F5">
        <v>318.19</v>
      </c>
      <c r="G5">
        <v>333.49</v>
      </c>
      <c r="H5">
        <v>348.98</v>
      </c>
      <c r="I5">
        <v>366.38</v>
      </c>
      <c r="J5">
        <v>382.62</v>
      </c>
      <c r="K5">
        <v>401.06</v>
      </c>
      <c r="L5">
        <v>417.2</v>
      </c>
      <c r="M5">
        <v>432.72</v>
      </c>
      <c r="N5">
        <v>448.35</v>
      </c>
      <c r="O5">
        <v>463.4</v>
      </c>
      <c r="P5">
        <v>477.49</v>
      </c>
      <c r="Q5">
        <v>490.89</v>
      </c>
      <c r="R5">
        <v>505.2</v>
      </c>
      <c r="S5">
        <v>517.37</v>
      </c>
      <c r="T5">
        <v>529.52</v>
      </c>
      <c r="U5">
        <v>541.52</v>
      </c>
      <c r="V5">
        <v>551.78</v>
      </c>
      <c r="W5">
        <v>562.6</v>
      </c>
      <c r="X5">
        <v>571.41</v>
      </c>
      <c r="Y5">
        <v>581.55999999999995</v>
      </c>
      <c r="Z5">
        <v>590.23</v>
      </c>
      <c r="AA5">
        <v>598.75</v>
      </c>
      <c r="AB5">
        <v>602.77</v>
      </c>
      <c r="AC5">
        <v>606.80999999999995</v>
      </c>
    </row>
    <row r="6" spans="1:29" x14ac:dyDescent="0.4">
      <c r="A6" t="s">
        <v>355</v>
      </c>
      <c r="B6">
        <v>260.00087863999897</v>
      </c>
      <c r="C6">
        <v>9.6806500000000037E-4</v>
      </c>
      <c r="D6">
        <v>1.0816400000000005E-3</v>
      </c>
      <c r="E6">
        <v>1.1880900000000008E-3</v>
      </c>
      <c r="F6">
        <v>2496.0014048949729</v>
      </c>
      <c r="G6">
        <v>10455.002209005017</v>
      </c>
      <c r="H6">
        <v>17776.00308774997</v>
      </c>
      <c r="I6">
        <v>1.6927749999999988E-3</v>
      </c>
      <c r="J6">
        <v>3441.6240049449889</v>
      </c>
      <c r="K6">
        <v>70919.999975960047</v>
      </c>
      <c r="L6">
        <v>45647.505501025022</v>
      </c>
      <c r="M6">
        <v>31485.842245060016</v>
      </c>
      <c r="N6">
        <v>115941.38507890498</v>
      </c>
      <c r="O6">
        <v>65198.540086230052</v>
      </c>
      <c r="P6">
        <v>30685.000713160029</v>
      </c>
      <c r="Q6">
        <v>48649.778752900042</v>
      </c>
      <c r="R6">
        <v>146055.24516073539</v>
      </c>
      <c r="S6">
        <v>66642.705093755008</v>
      </c>
      <c r="T6">
        <v>40648.089749130013</v>
      </c>
      <c r="U6">
        <v>111132.14436969002</v>
      </c>
      <c r="V6">
        <v>96029.731190860039</v>
      </c>
      <c r="W6">
        <v>60096.704288130211</v>
      </c>
      <c r="X6">
        <v>127984.01335804508</v>
      </c>
      <c r="Y6">
        <v>91296.63455937957</v>
      </c>
      <c r="Z6">
        <v>141194.34794527496</v>
      </c>
      <c r="AA6">
        <v>160796.38653659463</v>
      </c>
      <c r="AB6">
        <v>336677.75663932925</v>
      </c>
      <c r="AC6">
        <v>214447.67983951056</v>
      </c>
    </row>
    <row r="8" spans="1:29" x14ac:dyDescent="0.4">
      <c r="A8" t="s">
        <v>356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90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90</v>
      </c>
      <c r="AA8">
        <v>90</v>
      </c>
      <c r="AB8">
        <v>90</v>
      </c>
      <c r="AC8">
        <v>90</v>
      </c>
    </row>
    <row r="9" spans="1:29" x14ac:dyDescent="0.4">
      <c r="A9" t="s">
        <v>357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486738.99988718989</v>
      </c>
      <c r="M9">
        <v>494146.94070710463</v>
      </c>
      <c r="N9">
        <v>468342.02185937006</v>
      </c>
      <c r="O9">
        <v>379179.21043481014</v>
      </c>
      <c r="P9">
        <v>239097.05032942005</v>
      </c>
      <c r="Q9">
        <v>270556.34451595508</v>
      </c>
      <c r="R9">
        <v>349451.11781968508</v>
      </c>
      <c r="S9">
        <v>370148.13725916017</v>
      </c>
      <c r="T9">
        <v>428862.7484322401</v>
      </c>
      <c r="U9">
        <v>409637.95928057999</v>
      </c>
      <c r="V9">
        <v>435249.56934232003</v>
      </c>
      <c r="W9">
        <v>376030.28106760001</v>
      </c>
      <c r="X9">
        <v>328734.09723325999</v>
      </c>
      <c r="Y9">
        <v>259220.02039986991</v>
      </c>
      <c r="Z9">
        <v>321323.72335862496</v>
      </c>
      <c r="AA9">
        <v>374037.87132732972</v>
      </c>
      <c r="AB9">
        <v>278548.35064501007</v>
      </c>
      <c r="AC9">
        <v>213720.21528350998</v>
      </c>
    </row>
    <row r="15" spans="1:29" x14ac:dyDescent="0.4">
      <c r="A15" t="s">
        <v>358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c9b06d0-cb4a-4a03-b449-1f5a2548a910}" enabled="0" method="" siteId="{8c9b06d0-cb4a-4a03-b449-1f5a2548a9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NSW</vt:lpstr>
      <vt:lpstr>Vic</vt:lpstr>
      <vt:lpstr>Sheet1</vt:lpstr>
      <vt:lpstr>Sheet2</vt:lpstr>
      <vt:lpstr>Sheet3</vt:lpstr>
      <vt:lpstr>NSW Hydro</vt:lpstr>
      <vt:lpstr>Vic 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Payne</dc:creator>
  <cp:lastModifiedBy>Harrison James Payne (Student)</cp:lastModifiedBy>
  <dcterms:created xsi:type="dcterms:W3CDTF">2024-09-17T00:48:02Z</dcterms:created>
  <dcterms:modified xsi:type="dcterms:W3CDTF">2024-09-18T00:50:54Z</dcterms:modified>
</cp:coreProperties>
</file>