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arrison\Documents\MILES-SA\Solvers\"/>
    </mc:Choice>
  </mc:AlternateContent>
  <xr:revisionPtr revIDLastSave="0" documentId="13_ncr:1_{4A4C0E0B-ED77-4605-BB84-AA535BAF23EF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RAW" sheetId="1" r:id="rId1"/>
    <sheet name="Final" sheetId="5" r:id="rId2"/>
    <sheet name="Solver Comparis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1" i="5" l="1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C52" i="1"/>
  <c r="D52" i="1"/>
  <c r="E52" i="1"/>
  <c r="F52" i="1"/>
  <c r="G52" i="1"/>
  <c r="H52" i="1"/>
  <c r="I52" i="1"/>
  <c r="J52" i="1"/>
  <c r="B52" i="1"/>
  <c r="C53" i="1"/>
  <c r="D53" i="1"/>
  <c r="E53" i="1"/>
  <c r="F53" i="1"/>
  <c r="G53" i="1"/>
  <c r="H53" i="1"/>
  <c r="I53" i="1"/>
  <c r="J53" i="1"/>
  <c r="B53" i="1"/>
</calcChain>
</file>

<file path=xl/sharedStrings.xml><?xml version="1.0" encoding="utf-8"?>
<sst xmlns="http://schemas.openxmlformats.org/spreadsheetml/2006/main" count="329" uniqueCount="70">
  <si>
    <t>Problems</t>
  </si>
  <si>
    <t>GLPK</t>
  </si>
  <si>
    <t>CPLEX</t>
  </si>
  <si>
    <t>Gurobi</t>
  </si>
  <si>
    <t>Mosek</t>
  </si>
  <si>
    <t>PuLP CBC</t>
  </si>
  <si>
    <t>SCIP</t>
  </si>
  <si>
    <t>HiGHS</t>
  </si>
  <si>
    <t>COPT</t>
  </si>
  <si>
    <t>30n20b8.mps</t>
  </si>
  <si>
    <t>50v-10.mps</t>
  </si>
  <si>
    <t>academictimetablesmall.mps</t>
  </si>
  <si>
    <t>air05.mps</t>
  </si>
  <si>
    <t>app1-1.mps</t>
  </si>
  <si>
    <t>app1-2.mps</t>
  </si>
  <si>
    <t>assign1-5-8.mps</t>
  </si>
  <si>
    <t>atlanta-ip.mps</t>
  </si>
  <si>
    <t>b1c1s1.mps</t>
  </si>
  <si>
    <t>bab2.mps</t>
  </si>
  <si>
    <t>bab6.mps</t>
  </si>
  <si>
    <t>beasleyC3.mps</t>
  </si>
  <si>
    <t>binkar10_1.mps</t>
  </si>
  <si>
    <t>blp-ar98.mps</t>
  </si>
  <si>
    <t>blp-ic98.mps</t>
  </si>
  <si>
    <t>bnatt400.mps</t>
  </si>
  <si>
    <t>bnatt500.mps</t>
  </si>
  <si>
    <t>Not Solved</t>
  </si>
  <si>
    <t>bppc4-08.mps</t>
  </si>
  <si>
    <t>brazil3.mps</t>
  </si>
  <si>
    <t>buildingenergy.mps</t>
  </si>
  <si>
    <t>cbs-cta.mps</t>
  </si>
  <si>
    <t>chromaticindex1024-7.mps</t>
  </si>
  <si>
    <t>chromaticindex512-7.mps</t>
  </si>
  <si>
    <t>cmflsp50-24-8-8.mps</t>
  </si>
  <si>
    <t>CMS750_4.mps</t>
  </si>
  <si>
    <t>co-100.mps</t>
  </si>
  <si>
    <t>cod105.mps</t>
  </si>
  <si>
    <t>comp07-2idx.mps</t>
  </si>
  <si>
    <t>comp21-2idx.mps</t>
  </si>
  <si>
    <t>cost266-UUE.mps</t>
  </si>
  <si>
    <t>cryptanalysiskb128n5obj14.mps</t>
  </si>
  <si>
    <t>cryptanalysiskb128n5obj16.mps</t>
  </si>
  <si>
    <t>csched007.mps</t>
  </si>
  <si>
    <t>csched008.mps</t>
  </si>
  <si>
    <t>cvs16r128-89.mps</t>
  </si>
  <si>
    <t>dano3_3.mps</t>
  </si>
  <si>
    <t>dano3_5.mps</t>
  </si>
  <si>
    <t>decomp2.mps</t>
  </si>
  <si>
    <t>drayage-100-23.mps</t>
  </si>
  <si>
    <t>drayage-25-23.mps</t>
  </si>
  <si>
    <t>dws008-01.mps</t>
  </si>
  <si>
    <t>eil33-2.mps</t>
  </si>
  <si>
    <t>eilA101-2.mps</t>
  </si>
  <si>
    <t>enlight_hard.mps</t>
  </si>
  <si>
    <t>ex10.mps</t>
  </si>
  <si>
    <t>ex9.mps</t>
  </si>
  <si>
    <t>exp-1-500-5-5.mps</t>
  </si>
  <si>
    <t>fast0507.mps</t>
  </si>
  <si>
    <t>fastxgemm-n2r6s0t2.mps</t>
  </si>
  <si>
    <t>fhnw-binpack4-4.mps</t>
  </si>
  <si>
    <t>Problems Solved</t>
  </si>
  <si>
    <t>Average Solve Time (s)</t>
  </si>
  <si>
    <t>Solver</t>
  </si>
  <si>
    <t>COIN-OR CBC</t>
  </si>
  <si>
    <t>Blank</t>
  </si>
  <si>
    <t>Gurobi*</t>
  </si>
  <si>
    <t>CPLEX*</t>
  </si>
  <si>
    <t>COPT*</t>
  </si>
  <si>
    <t>Average Solve Time</t>
  </si>
  <si>
    <t>Mosek*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</si>
</sst>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2F73"/>
      <color rgb="FF34B9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600548330922022"/>
          <c:y val="0.14636123517386571"/>
          <c:w val="0.66504726519817847"/>
          <c:h val="0.7077150701914951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'Solver Comparison'!$F$8</c:f>
              <c:strCache>
                <c:ptCount val="1"/>
                <c:pt idx="0">
                  <c:v>Average Solve Time</c:v>
                </c:pt>
              </c:strCache>
            </c:strRef>
          </c:tx>
          <c:spPr>
            <a:solidFill>
              <a:srgbClr val="34B9B3"/>
            </a:solidFill>
          </c:spPr>
          <c:invertIfNegative val="0"/>
          <c:cat>
            <c:strRef>
              <c:f>'Solver Comparison'!$B$9:$B$17</c:f>
              <c:strCache>
                <c:ptCount val="9"/>
                <c:pt idx="0">
                  <c:v>GLPK</c:v>
                </c:pt>
                <c:pt idx="1">
                  <c:v>CPLEX*</c:v>
                </c:pt>
                <c:pt idx="2">
                  <c:v>Gurobi*</c:v>
                </c:pt>
                <c:pt idx="3">
                  <c:v>Mosek*</c:v>
                </c:pt>
                <c:pt idx="4">
                  <c:v>PuLP CBC</c:v>
                </c:pt>
                <c:pt idx="5">
                  <c:v>COIN-OR CBC</c:v>
                </c:pt>
                <c:pt idx="6">
                  <c:v>SCIP</c:v>
                </c:pt>
                <c:pt idx="7">
                  <c:v>HiGHS</c:v>
                </c:pt>
                <c:pt idx="8">
                  <c:v>COPT*</c:v>
                </c:pt>
              </c:strCache>
            </c:strRef>
          </c:cat>
          <c:val>
            <c:numRef>
              <c:f>'Solver Comparison'!$F$9:$F$17</c:f>
              <c:numCache>
                <c:formatCode>0</c:formatCode>
                <c:ptCount val="9"/>
                <c:pt idx="0">
                  <c:v>2902.4607489987179</c:v>
                </c:pt>
                <c:pt idx="1">
                  <c:v>730.58656607974558</c:v>
                </c:pt>
                <c:pt idx="2">
                  <c:v>479.96135014427927</c:v>
                </c:pt>
                <c:pt idx="3">
                  <c:v>567.26729447701314</c:v>
                </c:pt>
                <c:pt idx="4">
                  <c:v>2546.9904947082164</c:v>
                </c:pt>
                <c:pt idx="5">
                  <c:v>2512.7344422999986</c:v>
                </c:pt>
                <c:pt idx="6">
                  <c:v>1907.7216668817712</c:v>
                </c:pt>
                <c:pt idx="7">
                  <c:v>1711.4796745614547</c:v>
                </c:pt>
                <c:pt idx="8">
                  <c:v>880.57489410666415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9F-403F-95AF-3345A7EFEF4E}"/>
            </c:ext>
          </c:extLst>
        </c:ser>
        <c:ser>
          <c:idx val="3"/>
          <c:order val="2"/>
          <c:tx>
            <c:strRef>
              <c:f>'Solver Comparison'!$D$8</c:f>
              <c:strCache>
                <c:ptCount val="1"/>
                <c:pt idx="0">
                  <c:v>Blank</c:v>
                </c:pt>
              </c:strCache>
            </c:strRef>
          </c:tx>
          <c:invertIfNegative val="0"/>
          <c:cat>
            <c:strRef>
              <c:f>'Solver Comparison'!$B$9:$B$17</c:f>
              <c:strCache>
                <c:ptCount val="9"/>
                <c:pt idx="0">
                  <c:v>GLPK</c:v>
                </c:pt>
                <c:pt idx="1">
                  <c:v>CPLEX*</c:v>
                </c:pt>
                <c:pt idx="2">
                  <c:v>Gurobi*</c:v>
                </c:pt>
                <c:pt idx="3">
                  <c:v>Mosek*</c:v>
                </c:pt>
                <c:pt idx="4">
                  <c:v>PuLP CBC</c:v>
                </c:pt>
                <c:pt idx="5">
                  <c:v>COIN-OR CBC</c:v>
                </c:pt>
                <c:pt idx="6">
                  <c:v>SCIP</c:v>
                </c:pt>
                <c:pt idx="7">
                  <c:v>HiGHS</c:v>
                </c:pt>
                <c:pt idx="8">
                  <c:v>COPT*</c:v>
                </c:pt>
              </c:strCache>
            </c:strRef>
          </c:cat>
          <c:val>
            <c:numRef>
              <c:f>'Solver Comparison'!$D$9:$D$13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29F-403F-95AF-3345A7EF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4740664"/>
        <c:axId val="1898071816"/>
      </c:barChart>
      <c:barChart>
        <c:barDir val="col"/>
        <c:grouping val="clustered"/>
        <c:varyColors val="0"/>
        <c:ser>
          <c:idx val="2"/>
          <c:order val="1"/>
          <c:tx>
            <c:strRef>
              <c:f>'Solver Comparison'!$E$8</c:f>
              <c:strCache>
                <c:ptCount val="1"/>
                <c:pt idx="0">
                  <c:v>Blank</c:v>
                </c:pt>
              </c:strCache>
            </c:strRef>
          </c:tx>
          <c:invertIfNegative val="0"/>
          <c:cat>
            <c:strRef>
              <c:f>'Solver Comparison'!$B$9:$B$17</c:f>
              <c:strCache>
                <c:ptCount val="9"/>
                <c:pt idx="0">
                  <c:v>GLPK</c:v>
                </c:pt>
                <c:pt idx="1">
                  <c:v>CPLEX*</c:v>
                </c:pt>
                <c:pt idx="2">
                  <c:v>Gurobi*</c:v>
                </c:pt>
                <c:pt idx="3">
                  <c:v>Mosek*</c:v>
                </c:pt>
                <c:pt idx="4">
                  <c:v>PuLP CBC</c:v>
                </c:pt>
                <c:pt idx="5">
                  <c:v>COIN-OR CBC</c:v>
                </c:pt>
                <c:pt idx="6">
                  <c:v>SCIP</c:v>
                </c:pt>
                <c:pt idx="7">
                  <c:v>HiGHS</c:v>
                </c:pt>
                <c:pt idx="8">
                  <c:v>COPT*</c:v>
                </c:pt>
              </c:strCache>
            </c:strRef>
          </c:cat>
          <c:val>
            <c:numRef>
              <c:f>'Solver Comparison'!$E$9:$E$13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C29F-403F-95AF-3345A7EFEF4E}"/>
            </c:ext>
          </c:extLst>
        </c:ser>
        <c:ser>
          <c:idx val="0"/>
          <c:order val="3"/>
          <c:tx>
            <c:strRef>
              <c:f>'Solver Comparison'!$C$8</c:f>
              <c:strCache>
                <c:ptCount val="1"/>
                <c:pt idx="0">
                  <c:v>Problems Solved</c:v>
                </c:pt>
              </c:strCache>
            </c:strRef>
          </c:tx>
          <c:spPr>
            <a:solidFill>
              <a:srgbClr val="702F73"/>
            </a:solidFill>
          </c:spPr>
          <c:invertIfNegative val="0"/>
          <c:cat>
            <c:strRef>
              <c:f>'Solver Comparison'!$B$9:$B$17</c:f>
              <c:strCache>
                <c:ptCount val="9"/>
                <c:pt idx="0">
                  <c:v>GLPK</c:v>
                </c:pt>
                <c:pt idx="1">
                  <c:v>CPLEX*</c:v>
                </c:pt>
                <c:pt idx="2">
                  <c:v>Gurobi*</c:v>
                </c:pt>
                <c:pt idx="3">
                  <c:v>Mosek*</c:v>
                </c:pt>
                <c:pt idx="4">
                  <c:v>PuLP CBC</c:v>
                </c:pt>
                <c:pt idx="5">
                  <c:v>COIN-OR CBC</c:v>
                </c:pt>
                <c:pt idx="6">
                  <c:v>SCIP</c:v>
                </c:pt>
                <c:pt idx="7">
                  <c:v>HiGHS</c:v>
                </c:pt>
                <c:pt idx="8">
                  <c:v>COPT*</c:v>
                </c:pt>
              </c:strCache>
            </c:strRef>
          </c:cat>
          <c:val>
            <c:numRef>
              <c:f>'Solver Comparison'!$C$9:$C$17</c:f>
              <c:numCache>
                <c:formatCode>General</c:formatCode>
                <c:ptCount val="9"/>
                <c:pt idx="0">
                  <c:v>24</c:v>
                </c:pt>
                <c:pt idx="1">
                  <c:v>44</c:v>
                </c:pt>
                <c:pt idx="2">
                  <c:v>45</c:v>
                </c:pt>
                <c:pt idx="3">
                  <c:v>17</c:v>
                </c:pt>
                <c:pt idx="4">
                  <c:v>36</c:v>
                </c:pt>
                <c:pt idx="5">
                  <c:v>36</c:v>
                </c:pt>
                <c:pt idx="6">
                  <c:v>45</c:v>
                </c:pt>
                <c:pt idx="7">
                  <c:v>44</c:v>
                </c:pt>
                <c:pt idx="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F-403F-95AF-3345A7EF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496607"/>
        <c:axId val="434495647"/>
      </c:barChart>
      <c:catAx>
        <c:axId val="189474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Solver</a:t>
                </a:r>
              </a:p>
            </c:rich>
          </c:tx>
          <c:layout>
            <c:manualLayout>
              <c:xMode val="edge"/>
              <c:yMode val="edge"/>
              <c:x val="0.40398592257258698"/>
              <c:y val="0.95210525751501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/>
            </a:pPr>
            <a:endParaRPr lang="en-US"/>
          </a:p>
        </c:txPr>
        <c:crossAx val="1898071816"/>
        <c:crosses val="autoZero"/>
        <c:auto val="1"/>
        <c:lblAlgn val="ctr"/>
        <c:lblOffset val="100"/>
        <c:tickLblSkip val="1"/>
        <c:noMultiLvlLbl val="0"/>
      </c:catAx>
      <c:valAx>
        <c:axId val="18980718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Average Solve Time (s)</a:t>
                </a:r>
              </a:p>
            </c:rich>
          </c:tx>
          <c:layout>
            <c:manualLayout>
              <c:xMode val="edge"/>
              <c:yMode val="edge"/>
              <c:x val="8.7789306779753476E-4"/>
              <c:y val="0.3002044430907622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50"/>
            </a:pPr>
            <a:endParaRPr lang="en-US"/>
          </a:p>
        </c:txPr>
        <c:crossAx val="1894740664"/>
        <c:crosses val="autoZero"/>
        <c:crossBetween val="between"/>
      </c:valAx>
      <c:valAx>
        <c:axId val="434495647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AU" sz="1300"/>
                  <a:t>Problems Solved</a:t>
                </a:r>
              </a:p>
            </c:rich>
          </c:tx>
          <c:layout>
            <c:manualLayout>
              <c:xMode val="edge"/>
              <c:yMode val="edge"/>
              <c:x val="0.82193990512951542"/>
              <c:y val="0.382389264813994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34496607"/>
        <c:crosses val="max"/>
        <c:crossBetween val="between"/>
      </c:valAx>
      <c:catAx>
        <c:axId val="434496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4495647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5799001966854327"/>
          <c:y val="0.40525685990301885"/>
          <c:w val="0.13137984339101927"/>
          <c:h val="0.22657811356526369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" l="0.75" r="0.75" t="1" header="0.5" footer="0.5"/>
    <c:pageSetup orientation="portrait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632731</xdr:colOff>
      <xdr:row>3</xdr:row>
      <xdr:rowOff>40818</xdr:rowOff>
    </xdr:from>
    <xdr:to>
      <xdr:col>19</xdr:col>
      <xdr:colOff>476250</xdr:colOff>
      <xdr:row>31</xdr:row>
      <xdr:rowOff>27213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ACD54C-6F74-4C28-A74B-523E8D2731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0.00857</cdr:y>
    </cdr:from>
    <cdr:to>
      <cdr:x>1</cdr:x>
      <cdr:y>0.08468</cdr:y>
    </cdr:to>
    <cdr:grpSp>
      <cdr:nvGrpSpPr>
        <cdr:cNvPr id="11" name="Group 10">
          <a:extLst xmlns:a="http://schemas.openxmlformats.org/drawingml/2006/main">
            <a:ext uri="{FF2B5EF4-FFF2-40B4-BE49-F238E27FC236}">
              <a16:creationId xmlns:a16="http://schemas.microsoft.com/office/drawing/2014/main" id="{F3B5BFD8-3936-A565-E543-0D9B2E09BBB5}"/>
            </a:ext>
          </a:extLst>
        </cdr:cNvPr>
        <cdr:cNvGrpSpPr/>
      </cdr:nvGrpSpPr>
      <cdr:grpSpPr>
        <a:xfrm xmlns:a="http://schemas.openxmlformats.org/drawingml/2006/main">
          <a:off x="0" y="44920"/>
          <a:ext cx="7651204" cy="398936"/>
          <a:chOff x="0" y="0"/>
          <a:chExt cx="13484606" cy="354266"/>
        </a:xfrm>
      </cdr:grpSpPr>
      <cdr:sp macro="" textlink="">
        <cdr:nvSpPr>
          <cdr:cNvPr id="12" name="TextBox 11"/>
          <cdr:cNvSpPr txBox="1"/>
        </cdr:nvSpPr>
        <cdr:spPr>
          <a:xfrm xmlns:a="http://schemas.openxmlformats.org/drawingml/2006/main">
            <a:off x="0" y="0"/>
            <a:ext cx="13484606" cy="35426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 rtl="0">
              <a:defRPr sz="1000"/>
            </a:pPr>
            <a:r>
              <a:rPr lang="en-US" sz="16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Comparison of Commerical* and Open-Source Optimisation Solvers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tabSelected="1" zoomScaleNormal="100" workbookViewId="0"/>
  </sheetViews>
  <sheetFormatPr defaultColWidth="12.765625" defaultRowHeight="14.15" x14ac:dyDescent="0.35"/>
  <cols>
    <col min="1" max="1" width="29.3828125" style="1" bestFit="1" customWidth="1"/>
    <col min="2" max="2" width="18.3828125" style="1" customWidth="1"/>
    <col min="3" max="3" width="12.69140625" style="1" bestFit="1" customWidth="1"/>
    <col min="4" max="4" width="20.84375" style="1" customWidth="1"/>
    <col min="5" max="5" width="21.07421875" style="1" customWidth="1"/>
    <col min="6" max="6" width="19.61328125" style="1" customWidth="1"/>
    <col min="7" max="7" width="16.69140625" style="1" customWidth="1"/>
    <col min="8" max="8" width="17.07421875" style="1" customWidth="1"/>
    <col min="9" max="9" width="18.84375" style="1" customWidth="1"/>
    <col min="10" max="10" width="19.921875" style="1" customWidth="1"/>
    <col min="11" max="16384" width="12.765625" style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</v>
      </c>
      <c r="I1" s="1" t="s">
        <v>7</v>
      </c>
      <c r="J1" s="1" t="s">
        <v>8</v>
      </c>
    </row>
    <row r="2" spans="1:10" x14ac:dyDescent="0.35">
      <c r="A2" s="1" t="s">
        <v>9</v>
      </c>
      <c r="B2" s="1" t="s">
        <v>26</v>
      </c>
      <c r="C2" s="4">
        <v>1.74783515930175</v>
      </c>
      <c r="D2" s="4">
        <v>3.02113604545593</v>
      </c>
      <c r="E2" s="1" t="s">
        <v>26</v>
      </c>
      <c r="F2" s="1" t="s">
        <v>26</v>
      </c>
      <c r="G2" s="1" t="s">
        <v>26</v>
      </c>
      <c r="H2" s="6">
        <v>186.859729290008</v>
      </c>
      <c r="I2" s="7">
        <v>1021.21689915657</v>
      </c>
      <c r="J2" s="4">
        <v>4.0398254394531197</v>
      </c>
    </row>
    <row r="3" spans="1:10" x14ac:dyDescent="0.35">
      <c r="A3" s="1" t="s">
        <v>10</v>
      </c>
      <c r="B3" s="7">
        <v>3600.7413020133899</v>
      </c>
      <c r="C3" s="6">
        <v>200.12977743148801</v>
      </c>
      <c r="D3" s="6">
        <v>207.78675842285099</v>
      </c>
      <c r="E3" s="1" t="s">
        <v>26</v>
      </c>
      <c r="F3" s="7">
        <v>3600.5297706127099</v>
      </c>
      <c r="G3" s="7">
        <v>3600.59203338623</v>
      </c>
      <c r="H3" s="7">
        <v>3599.7335085868799</v>
      </c>
      <c r="I3" s="7">
        <v>3600.3557329177802</v>
      </c>
      <c r="J3" s="6">
        <v>807.09332275390602</v>
      </c>
    </row>
    <row r="4" spans="1:10" x14ac:dyDescent="0.35">
      <c r="A4" s="1" t="s">
        <v>11</v>
      </c>
      <c r="B4" s="1" t="s">
        <v>26</v>
      </c>
      <c r="C4" s="7">
        <v>1436.41898703575</v>
      </c>
      <c r="D4" s="6">
        <v>225.58983969688401</v>
      </c>
      <c r="E4" s="1" t="s">
        <v>26</v>
      </c>
      <c r="F4" s="1" t="s">
        <v>26</v>
      </c>
      <c r="G4" s="1" t="s">
        <v>26</v>
      </c>
      <c r="H4" s="7">
        <v>3600.1020004749298</v>
      </c>
      <c r="I4" s="7">
        <v>3600.64707279205</v>
      </c>
      <c r="J4" s="7">
        <v>3430.9884305000301</v>
      </c>
    </row>
    <row r="5" spans="1:10" x14ac:dyDescent="0.35">
      <c r="A5" s="1" t="s">
        <v>12</v>
      </c>
      <c r="B5" s="7">
        <v>1106.8546826839399</v>
      </c>
      <c r="C5" s="4">
        <v>3.4398980140686</v>
      </c>
      <c r="D5" s="4">
        <v>2.54818391799926</v>
      </c>
      <c r="E5" s="5">
        <v>10.982658147811801</v>
      </c>
      <c r="F5" s="5">
        <v>29.815692186355498</v>
      </c>
      <c r="G5" s="5">
        <v>34.1478881835937</v>
      </c>
      <c r="H5" s="5">
        <v>32.085081100463803</v>
      </c>
      <c r="I5" s="5">
        <v>24.340803384780799</v>
      </c>
      <c r="J5" s="4">
        <v>7.2327883243560702</v>
      </c>
    </row>
    <row r="6" spans="1:10" x14ac:dyDescent="0.35">
      <c r="A6" s="1" t="s">
        <v>13</v>
      </c>
      <c r="B6" s="4">
        <v>1.5662882328033401</v>
      </c>
      <c r="C6" s="3">
        <v>0.80327558517455999</v>
      </c>
      <c r="D6" s="3">
        <v>0.80293083190917902</v>
      </c>
      <c r="E6" s="5">
        <v>9.4162313938140798</v>
      </c>
      <c r="F6" s="4">
        <v>3.0965991020202601</v>
      </c>
      <c r="G6" s="4">
        <v>2.5664405822753902</v>
      </c>
      <c r="H6" s="4">
        <v>5.2873723506927401</v>
      </c>
      <c r="I6" s="5">
        <v>21.194917917251502</v>
      </c>
      <c r="J6" s="4">
        <v>4.2282805442809996</v>
      </c>
    </row>
    <row r="7" spans="1:10" x14ac:dyDescent="0.35">
      <c r="A7" s="1" t="s">
        <v>14</v>
      </c>
      <c r="B7" s="1" t="s">
        <v>26</v>
      </c>
      <c r="C7" s="5">
        <v>11.247925043105999</v>
      </c>
      <c r="D7" s="5">
        <v>79.190516471862793</v>
      </c>
      <c r="E7" s="1" t="s">
        <v>26</v>
      </c>
      <c r="F7" s="1" t="s">
        <v>26</v>
      </c>
      <c r="G7" s="1" t="s">
        <v>26</v>
      </c>
      <c r="H7" s="7">
        <v>3600.60730433464</v>
      </c>
      <c r="I7" s="7">
        <v>2484.5527048110898</v>
      </c>
      <c r="J7" s="6">
        <v>102.16817569732601</v>
      </c>
    </row>
    <row r="8" spans="1:10" x14ac:dyDescent="0.35">
      <c r="A8" s="1" t="s">
        <v>15</v>
      </c>
      <c r="B8" s="7">
        <v>3600.2703561782801</v>
      </c>
      <c r="C8" s="6">
        <v>232.11812353134101</v>
      </c>
      <c r="D8" s="6">
        <v>100.808069229125</v>
      </c>
      <c r="E8" s="1" t="s">
        <v>26</v>
      </c>
      <c r="F8" s="7">
        <v>3600.6172699928202</v>
      </c>
      <c r="G8" s="7">
        <v>3600.6523802280399</v>
      </c>
      <c r="H8" s="7">
        <v>3599.72477793693</v>
      </c>
      <c r="I8" s="7">
        <v>3600.2913982868099</v>
      </c>
      <c r="J8" s="7">
        <v>3604.1736767292</v>
      </c>
    </row>
    <row r="9" spans="1:10" x14ac:dyDescent="0.35">
      <c r="A9" s="1" t="s">
        <v>16</v>
      </c>
      <c r="B9" s="1" t="s">
        <v>26</v>
      </c>
      <c r="C9" s="6">
        <v>854.90451741218499</v>
      </c>
      <c r="D9" s="6">
        <v>358.68336963653502</v>
      </c>
      <c r="E9" s="1" t="s">
        <v>26</v>
      </c>
      <c r="F9" s="7">
        <v>3599.2648644447299</v>
      </c>
      <c r="G9" s="7">
        <v>3598.9532773494702</v>
      </c>
      <c r="H9" s="7">
        <v>3600.1952149867998</v>
      </c>
      <c r="I9" s="7">
        <v>3600.8349754810301</v>
      </c>
      <c r="J9" s="6">
        <v>295.363067150115</v>
      </c>
    </row>
    <row r="10" spans="1:10" x14ac:dyDescent="0.35">
      <c r="A10" s="1" t="s">
        <v>17</v>
      </c>
      <c r="B10" s="1" t="s">
        <v>26</v>
      </c>
      <c r="C10" s="6">
        <v>848.60544729232697</v>
      </c>
      <c r="D10" s="6">
        <v>355.80637884139998</v>
      </c>
      <c r="E10" s="1" t="s">
        <v>26</v>
      </c>
      <c r="F10" s="7">
        <v>3601.3913664817801</v>
      </c>
      <c r="G10" s="7">
        <v>3601.1629462242099</v>
      </c>
      <c r="H10" s="7">
        <v>3599.4030086994098</v>
      </c>
      <c r="I10" s="7">
        <v>3600.1049675941399</v>
      </c>
      <c r="J10" s="7">
        <v>1550.3191974163001</v>
      </c>
    </row>
    <row r="11" spans="1:10" x14ac:dyDescent="0.35">
      <c r="A11" s="1" t="s">
        <v>18</v>
      </c>
      <c r="B11" s="1" t="s">
        <v>26</v>
      </c>
      <c r="C11" s="7">
        <v>3642.0328505039201</v>
      </c>
      <c r="D11" s="7">
        <v>3614.0351784229201</v>
      </c>
      <c r="E11" s="1" t="s">
        <v>26</v>
      </c>
      <c r="F11" s="1" t="s">
        <v>26</v>
      </c>
      <c r="G11" s="1" t="s">
        <v>26</v>
      </c>
      <c r="H11" s="7">
        <v>3606.46870088577</v>
      </c>
      <c r="I11" s="7">
        <v>3605.8869264125801</v>
      </c>
      <c r="J11" s="7">
        <v>3612.3768446445401</v>
      </c>
    </row>
    <row r="12" spans="1:10" x14ac:dyDescent="0.35">
      <c r="A12" s="1" t="s">
        <v>19</v>
      </c>
      <c r="B12" s="1" t="s">
        <v>26</v>
      </c>
      <c r="C12" s="7">
        <v>1827.2860565185499</v>
      </c>
      <c r="D12" s="6">
        <v>491.38079667091301</v>
      </c>
      <c r="E12" s="1" t="s">
        <v>26</v>
      </c>
      <c r="F12" s="7">
        <v>3602.2147185802401</v>
      </c>
      <c r="G12" s="1" t="s">
        <v>26</v>
      </c>
      <c r="H12" s="7">
        <v>3603.8770587444301</v>
      </c>
      <c r="I12" s="7">
        <v>3603.8034753799402</v>
      </c>
      <c r="J12" s="7">
        <v>3610.53862333297</v>
      </c>
    </row>
    <row r="13" spans="1:10" x14ac:dyDescent="0.35">
      <c r="A13" s="1" t="s">
        <v>20</v>
      </c>
      <c r="B13" s="3">
        <v>0.110086202621459</v>
      </c>
      <c r="C13" s="3">
        <v>0.33049869537353499</v>
      </c>
      <c r="D13" s="2">
        <v>9.5902681350707994E-2</v>
      </c>
      <c r="F13" s="2">
        <v>9.4213247299194294E-2</v>
      </c>
      <c r="G13" s="2">
        <v>9.7474336624145494E-2</v>
      </c>
      <c r="H13" s="2">
        <v>4.9904823303222601E-2</v>
      </c>
      <c r="I13" s="2">
        <v>4.7133684158325098E-2</v>
      </c>
      <c r="J13" s="3">
        <v>0.47918200492858798</v>
      </c>
    </row>
    <row r="14" spans="1:10" x14ac:dyDescent="0.35">
      <c r="A14" s="1" t="s">
        <v>21</v>
      </c>
      <c r="B14" s="7">
        <v>3600.2922167778001</v>
      </c>
      <c r="C14" s="4">
        <v>1.0075180530548</v>
      </c>
      <c r="D14" s="4">
        <v>1.73222351074218</v>
      </c>
      <c r="E14" s="7">
        <v>2468.2256679534898</v>
      </c>
      <c r="F14" s="5">
        <v>50.735689163208001</v>
      </c>
      <c r="G14" s="5">
        <v>76.949330091476398</v>
      </c>
      <c r="H14" s="5">
        <v>43.675185203552203</v>
      </c>
      <c r="I14" s="5">
        <v>34.697108268737701</v>
      </c>
      <c r="J14" s="4">
        <v>2.4128162860870299</v>
      </c>
    </row>
    <row r="15" spans="1:10" x14ac:dyDescent="0.35">
      <c r="A15" s="1" t="s">
        <v>22</v>
      </c>
      <c r="B15" s="7">
        <v>3601.1512899398799</v>
      </c>
      <c r="C15" s="5">
        <v>91.6475572586059</v>
      </c>
      <c r="D15" s="5">
        <v>54.985771894454899</v>
      </c>
      <c r="E15" s="1" t="s">
        <v>26</v>
      </c>
      <c r="F15" s="7">
        <v>3682.9662504196099</v>
      </c>
      <c r="G15" s="7">
        <v>3683.4375588893799</v>
      </c>
      <c r="H15" s="7">
        <v>3600.54226279258</v>
      </c>
      <c r="I15" s="7">
        <v>2012.40346240997</v>
      </c>
      <c r="J15" s="5">
        <v>211.052849531173</v>
      </c>
    </row>
    <row r="16" spans="1:10" x14ac:dyDescent="0.35">
      <c r="A16" s="1" t="s">
        <v>23</v>
      </c>
      <c r="B16" s="7">
        <v>3600.9176363944998</v>
      </c>
      <c r="C16" s="5">
        <v>24.922707319259601</v>
      </c>
      <c r="D16" s="5">
        <v>22.7423706054687</v>
      </c>
      <c r="E16" s="1" t="s">
        <v>26</v>
      </c>
      <c r="F16" s="7">
        <v>3718.1965239048</v>
      </c>
      <c r="G16" s="7">
        <v>3759.7795813083599</v>
      </c>
      <c r="H16" s="7">
        <v>3599.9096746444702</v>
      </c>
      <c r="I16" s="6">
        <v>502.599219560623</v>
      </c>
      <c r="J16" s="5">
        <v>110.160530567169</v>
      </c>
    </row>
    <row r="17" spans="1:10" x14ac:dyDescent="0.35">
      <c r="A17" s="1" t="s">
        <v>24</v>
      </c>
      <c r="B17" s="1" t="s">
        <v>26</v>
      </c>
      <c r="C17" s="6">
        <v>825.890711784362</v>
      </c>
      <c r="D17" s="6">
        <v>297.63041830062798</v>
      </c>
      <c r="E17" s="1" t="s">
        <v>26</v>
      </c>
      <c r="F17" s="1" t="s">
        <v>26</v>
      </c>
      <c r="G17" s="1" t="s">
        <v>26</v>
      </c>
      <c r="H17" s="6">
        <v>149.90605688094999</v>
      </c>
      <c r="I17" s="7">
        <v>1244.4936568737</v>
      </c>
      <c r="J17" s="4">
        <v>2.9832785129547101</v>
      </c>
    </row>
    <row r="18" spans="1:10" x14ac:dyDescent="0.35">
      <c r="A18" s="1" t="s">
        <v>25</v>
      </c>
      <c r="B18" s="1" t="s">
        <v>26</v>
      </c>
      <c r="C18" s="1" t="s">
        <v>26</v>
      </c>
      <c r="D18" s="1" t="s">
        <v>26</v>
      </c>
      <c r="E18" s="1" t="s">
        <v>26</v>
      </c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</row>
    <row r="19" spans="1:10" x14ac:dyDescent="0.35">
      <c r="A19" s="1" t="s">
        <v>27</v>
      </c>
      <c r="B19" s="7">
        <v>3600.3125381469699</v>
      </c>
      <c r="C19" s="7">
        <v>3601.08017849922</v>
      </c>
      <c r="D19" s="7">
        <v>3600.2756433486902</v>
      </c>
      <c r="E19" s="1" t="s">
        <v>26</v>
      </c>
      <c r="F19" s="7">
        <v>3600.2999365329702</v>
      </c>
      <c r="G19" s="7">
        <v>3601.4181225299799</v>
      </c>
      <c r="H19" s="7">
        <v>2648.4631969928701</v>
      </c>
      <c r="I19" s="7">
        <v>3600.1302692890099</v>
      </c>
      <c r="J19" s="7">
        <v>3600.6221103668199</v>
      </c>
    </row>
    <row r="20" spans="1:10" x14ac:dyDescent="0.35">
      <c r="A20" s="1" t="s">
        <v>28</v>
      </c>
      <c r="B20" s="1" t="s">
        <v>26</v>
      </c>
      <c r="C20" s="6">
        <v>222.33610296249299</v>
      </c>
      <c r="D20" s="6">
        <v>286.49670433998102</v>
      </c>
      <c r="E20" s="1" t="s">
        <v>26</v>
      </c>
      <c r="F20" s="1" t="s">
        <v>26</v>
      </c>
      <c r="G20" s="7">
        <v>3577.3344609737301</v>
      </c>
      <c r="H20" s="7">
        <v>3600.0719568729401</v>
      </c>
      <c r="I20" s="6">
        <v>732.38512897491398</v>
      </c>
      <c r="J20" s="6">
        <v>355.97359991073603</v>
      </c>
    </row>
    <row r="21" spans="1:10" x14ac:dyDescent="0.35">
      <c r="A21" s="1" t="s">
        <v>29</v>
      </c>
    </row>
    <row r="22" spans="1:10" x14ac:dyDescent="0.35">
      <c r="A22" s="1" t="s">
        <v>30</v>
      </c>
      <c r="B22" s="1">
        <v>3601.96</v>
      </c>
      <c r="C22" s="4">
        <v>1.6497483253478999</v>
      </c>
      <c r="D22" s="3">
        <v>0.85071015357971103</v>
      </c>
      <c r="E22" s="1">
        <v>8.1116516590118408</v>
      </c>
      <c r="F22" s="5">
        <v>13.396282196044901</v>
      </c>
      <c r="G22" s="5">
        <v>13.8637051582336</v>
      </c>
      <c r="H22" s="5">
        <v>21.557009696960399</v>
      </c>
      <c r="I22" s="5">
        <v>45.485248327255199</v>
      </c>
      <c r="J22" s="4">
        <v>1.6716110706329299</v>
      </c>
    </row>
    <row r="23" spans="1:10" x14ac:dyDescent="0.35">
      <c r="A23" s="1" t="s">
        <v>31</v>
      </c>
      <c r="B23" s="1" t="s">
        <v>26</v>
      </c>
      <c r="C23" s="7">
        <v>1670.29377865791</v>
      </c>
      <c r="D23" s="6">
        <v>155.321823358535</v>
      </c>
      <c r="E23" s="1" t="s">
        <v>26</v>
      </c>
      <c r="F23" s="1" t="s">
        <v>26</v>
      </c>
      <c r="G23" s="1" t="s">
        <v>26</v>
      </c>
      <c r="H23" s="7">
        <v>3601.6912033557801</v>
      </c>
      <c r="I23" s="1" t="s">
        <v>26</v>
      </c>
      <c r="J23" s="1" t="s">
        <v>26</v>
      </c>
    </row>
    <row r="24" spans="1:10" x14ac:dyDescent="0.35">
      <c r="A24" s="1" t="s">
        <v>32</v>
      </c>
      <c r="B24" s="1" t="s">
        <v>26</v>
      </c>
      <c r="C24" s="6">
        <v>259.027015209198</v>
      </c>
      <c r="D24" s="5">
        <v>46.1849009990692</v>
      </c>
      <c r="E24" s="1" t="s">
        <v>26</v>
      </c>
      <c r="F24" s="7">
        <v>3595.7577843665999</v>
      </c>
      <c r="G24" s="7">
        <v>3595.7287323474802</v>
      </c>
      <c r="H24" s="7">
        <v>1390.7116053104401</v>
      </c>
      <c r="I24" s="7">
        <v>2018.70346760749</v>
      </c>
      <c r="J24" s="1" t="s">
        <v>26</v>
      </c>
    </row>
    <row r="25" spans="1:10" x14ac:dyDescent="0.35">
      <c r="A25" s="1" t="s">
        <v>33</v>
      </c>
      <c r="B25" s="1">
        <v>3604.1573359966201</v>
      </c>
      <c r="C25" s="7">
        <v>3602.4670574665001</v>
      </c>
      <c r="D25" s="6">
        <v>500.75776910781798</v>
      </c>
      <c r="E25" s="1" t="s">
        <v>26</v>
      </c>
      <c r="F25" s="7">
        <v>3602.1531469821898</v>
      </c>
      <c r="G25" s="1">
        <v>3602.1670153140999</v>
      </c>
      <c r="H25" s="7">
        <v>3599.5074231624599</v>
      </c>
      <c r="I25" s="7">
        <v>3600.5024504661501</v>
      </c>
      <c r="J25" s="7">
        <v>1647.5974693298299</v>
      </c>
    </row>
    <row r="26" spans="1:10" x14ac:dyDescent="0.35">
      <c r="A26" s="1" t="s">
        <v>34</v>
      </c>
      <c r="B26" s="1" t="s">
        <v>26</v>
      </c>
      <c r="C26" s="5">
        <v>15.836293458938499</v>
      </c>
      <c r="D26" s="4">
        <v>2.0195577144622798</v>
      </c>
      <c r="E26" s="1" t="s">
        <v>26</v>
      </c>
      <c r="F26" s="7">
        <v>3601.2630791664101</v>
      </c>
      <c r="G26" s="1">
        <v>3600.9191491603801</v>
      </c>
      <c r="H26" s="6">
        <v>119.929312705993</v>
      </c>
      <c r="I26" s="7">
        <v>1223.83419084548</v>
      </c>
      <c r="J26" s="5">
        <v>51.455995559692298</v>
      </c>
    </row>
    <row r="27" spans="1:10" x14ac:dyDescent="0.35">
      <c r="A27" s="1" t="s">
        <v>35</v>
      </c>
      <c r="B27" s="1" t="s">
        <v>26</v>
      </c>
      <c r="C27" s="6">
        <v>178.76222205162</v>
      </c>
      <c r="D27" s="6">
        <v>332.35542082786498</v>
      </c>
      <c r="E27" s="1" t="s">
        <v>26</v>
      </c>
      <c r="F27" s="7">
        <v>3607.59999537467</v>
      </c>
      <c r="G27" s="7">
        <v>3606.6433644294698</v>
      </c>
      <c r="H27" s="7">
        <v>3604.2979698181098</v>
      </c>
      <c r="I27" s="7">
        <v>3603.42271137237</v>
      </c>
      <c r="J27" s="6">
        <v>200.59596276283199</v>
      </c>
    </row>
    <row r="28" spans="1:10" x14ac:dyDescent="0.35">
      <c r="A28" s="1" t="s">
        <v>36</v>
      </c>
      <c r="B28" s="1">
        <v>3603.1379287242798</v>
      </c>
      <c r="C28" s="5">
        <v>20.345636606216399</v>
      </c>
      <c r="D28" s="5">
        <v>32.267668962478602</v>
      </c>
      <c r="E28" s="1">
        <v>259.11824989318802</v>
      </c>
      <c r="F28" s="7">
        <v>3601.1591460704799</v>
      </c>
      <c r="G28" s="7">
        <v>3600.5309941768601</v>
      </c>
      <c r="H28" s="7">
        <v>3599.63197803497</v>
      </c>
      <c r="I28" s="5">
        <v>76.4952552318573</v>
      </c>
      <c r="J28" s="5">
        <v>91.112316131591797</v>
      </c>
    </row>
    <row r="29" spans="1:10" x14ac:dyDescent="0.35">
      <c r="A29" s="1" t="s">
        <v>37</v>
      </c>
      <c r="B29" s="1">
        <v>3605.3655641078899</v>
      </c>
      <c r="C29" s="5">
        <v>77.984313964843693</v>
      </c>
      <c r="D29" s="5">
        <v>15.4731457233428</v>
      </c>
      <c r="E29" s="1" t="s">
        <v>26</v>
      </c>
      <c r="F29" s="7">
        <v>3598.6353244781399</v>
      </c>
      <c r="G29" s="7">
        <v>3598.7373137474001</v>
      </c>
      <c r="H29" s="7">
        <v>3601.0302491187999</v>
      </c>
      <c r="I29" s="7">
        <v>3600.52723026275</v>
      </c>
      <c r="J29" s="5">
        <v>53.867769956588702</v>
      </c>
    </row>
    <row r="30" spans="1:10" x14ac:dyDescent="0.35">
      <c r="A30" s="1" t="s">
        <v>38</v>
      </c>
      <c r="B30" s="1">
        <v>3602.2187144756299</v>
      </c>
      <c r="C30" s="7">
        <v>3604.02489495277</v>
      </c>
      <c r="D30" s="7">
        <v>1249.2462484836501</v>
      </c>
      <c r="E30" s="1" t="s">
        <v>26</v>
      </c>
      <c r="F30" s="7">
        <v>3596.9418959617601</v>
      </c>
      <c r="G30" s="7">
        <v>3597.0451815128299</v>
      </c>
      <c r="H30" s="7">
        <v>3600.2482826709702</v>
      </c>
      <c r="I30" s="7">
        <v>3609.5103230476302</v>
      </c>
      <c r="J30" s="7">
        <v>2532.46471691131</v>
      </c>
    </row>
    <row r="31" spans="1:10" x14ac:dyDescent="0.35">
      <c r="A31" s="1" t="s">
        <v>39</v>
      </c>
      <c r="B31" s="1">
        <v>3600.4210784435199</v>
      </c>
      <c r="C31" s="6">
        <v>302.82485985755898</v>
      </c>
      <c r="D31" s="6">
        <v>643.53441405296303</v>
      </c>
      <c r="E31" s="1" t="s">
        <v>26</v>
      </c>
      <c r="F31" s="7">
        <v>3602.1676323413799</v>
      </c>
      <c r="G31" s="7">
        <v>3601.70916986465</v>
      </c>
      <c r="H31" s="7">
        <v>1773.8668479919399</v>
      </c>
      <c r="I31" s="7">
        <v>2446.1608350276902</v>
      </c>
      <c r="J31" s="6">
        <v>597.438530683517</v>
      </c>
    </row>
    <row r="32" spans="1:10" x14ac:dyDescent="0.35">
      <c r="A32" s="1" t="s">
        <v>40</v>
      </c>
      <c r="B32" s="1" t="s">
        <v>26</v>
      </c>
      <c r="C32" s="1" t="s">
        <v>26</v>
      </c>
      <c r="D32" s="1" t="s">
        <v>26</v>
      </c>
      <c r="E32" s="1" t="s">
        <v>26</v>
      </c>
      <c r="F32" s="1" t="s">
        <v>26</v>
      </c>
      <c r="G32" s="1" t="s">
        <v>26</v>
      </c>
      <c r="H32" s="7">
        <v>3601.5689787864599</v>
      </c>
      <c r="I32" s="1" t="s">
        <v>26</v>
      </c>
      <c r="J32" s="1" t="s">
        <v>26</v>
      </c>
    </row>
    <row r="33" spans="1:10" x14ac:dyDescent="0.35">
      <c r="A33" s="1" t="s">
        <v>41</v>
      </c>
      <c r="B33" s="1" t="s">
        <v>26</v>
      </c>
      <c r="C33" s="1" t="s">
        <v>26</v>
      </c>
      <c r="D33" s="7">
        <v>2745.6112630367202</v>
      </c>
      <c r="E33" s="1" t="s">
        <v>26</v>
      </c>
      <c r="F33" s="1" t="s">
        <v>26</v>
      </c>
      <c r="G33" s="1" t="s">
        <v>26</v>
      </c>
      <c r="H33" s="7">
        <v>3601.0628626346502</v>
      </c>
      <c r="I33" s="7">
        <v>3532.4904489517198</v>
      </c>
      <c r="J33" s="5">
        <v>29.109323978424001</v>
      </c>
    </row>
    <row r="34" spans="1:10" x14ac:dyDescent="0.35">
      <c r="A34" s="1" t="s">
        <v>42</v>
      </c>
      <c r="B34" s="1" t="s">
        <v>26</v>
      </c>
      <c r="C34" s="5">
        <v>89.422100782394395</v>
      </c>
      <c r="D34" s="6">
        <v>124.93285226821899</v>
      </c>
      <c r="E34" s="1">
        <v>1432.2784843444799</v>
      </c>
      <c r="F34" s="7">
        <v>3600.3023126125299</v>
      </c>
      <c r="G34" s="1" t="s">
        <v>26</v>
      </c>
      <c r="H34" s="7">
        <v>1357.17236876487</v>
      </c>
      <c r="I34" s="6">
        <v>835.21368741989102</v>
      </c>
      <c r="J34" s="6">
        <v>229.16566109657199</v>
      </c>
    </row>
    <row r="35" spans="1:10" x14ac:dyDescent="0.35">
      <c r="A35" s="1" t="s">
        <v>43</v>
      </c>
      <c r="B35" s="1">
        <v>3600.2318718433298</v>
      </c>
      <c r="C35" s="1">
        <v>174.42342448234501</v>
      </c>
      <c r="D35" s="5">
        <v>24.690160512924098</v>
      </c>
      <c r="E35" s="1" t="s">
        <v>26</v>
      </c>
      <c r="F35" s="7">
        <v>3600.2594199180598</v>
      </c>
      <c r="G35" s="7">
        <v>3600.3032236099202</v>
      </c>
      <c r="H35" s="6">
        <v>955.18821501731804</v>
      </c>
      <c r="I35" s="6">
        <v>278.80823874473498</v>
      </c>
      <c r="J35" s="6">
        <v>114.994543552398</v>
      </c>
    </row>
    <row r="36" spans="1:10" x14ac:dyDescent="0.35">
      <c r="A36" s="1" t="s">
        <v>44</v>
      </c>
      <c r="B36" s="1">
        <v>3601.7068271636899</v>
      </c>
      <c r="C36" s="7">
        <v>3657.5053141117</v>
      </c>
      <c r="D36" s="7">
        <v>3601.13913178443</v>
      </c>
      <c r="E36" s="1" t="s">
        <v>26</v>
      </c>
      <c r="F36" s="7">
        <v>3600.3247025012902</v>
      </c>
      <c r="G36" s="7">
        <v>3600.3356430530498</v>
      </c>
      <c r="H36" s="7">
        <v>3599.6069426536501</v>
      </c>
      <c r="I36" s="7">
        <v>3600.0795907974202</v>
      </c>
      <c r="J36" s="7">
        <v>3600.5919830799098</v>
      </c>
    </row>
    <row r="37" spans="1:10" x14ac:dyDescent="0.35">
      <c r="A37" s="1" t="s">
        <v>45</v>
      </c>
      <c r="B37" s="1" t="s">
        <v>26</v>
      </c>
      <c r="C37" s="5">
        <v>20.147611379623399</v>
      </c>
      <c r="D37" s="5">
        <v>12.3127346038818</v>
      </c>
      <c r="E37" s="1">
        <v>18.4871985912323</v>
      </c>
      <c r="F37" s="5">
        <v>49.698744058609002</v>
      </c>
      <c r="G37" s="1">
        <v>49.133765935897799</v>
      </c>
      <c r="H37" s="5">
        <v>52.936779499053898</v>
      </c>
      <c r="I37" s="5">
        <v>48.071469306945801</v>
      </c>
      <c r="J37" s="5">
        <v>12.9787502288818</v>
      </c>
    </row>
    <row r="38" spans="1:10" x14ac:dyDescent="0.35">
      <c r="A38" s="1" t="s">
        <v>46</v>
      </c>
      <c r="B38" s="1" t="s">
        <v>26</v>
      </c>
      <c r="C38" s="5">
        <v>96.369646787643404</v>
      </c>
      <c r="D38" s="5">
        <v>34.398203849792402</v>
      </c>
      <c r="E38" s="1">
        <v>67.9842369556427</v>
      </c>
      <c r="F38" s="6">
        <v>197.29336857795701</v>
      </c>
      <c r="G38" s="6">
        <v>197.67667651176399</v>
      </c>
      <c r="H38" s="6">
        <v>203.023796081542</v>
      </c>
      <c r="I38" s="6">
        <v>261.58495402336098</v>
      </c>
      <c r="J38" s="5">
        <v>59.203451633453298</v>
      </c>
    </row>
    <row r="39" spans="1:10" x14ac:dyDescent="0.35">
      <c r="A39" s="1" t="s">
        <v>47</v>
      </c>
      <c r="B39" s="1">
        <v>4.4276711940765301</v>
      </c>
      <c r="C39" s="4">
        <v>1.00836849212646</v>
      </c>
      <c r="D39" s="3">
        <v>0.45606255531311002</v>
      </c>
      <c r="E39" s="1">
        <v>23.6678159236907</v>
      </c>
      <c r="F39" s="4">
        <v>9.9854969978332502</v>
      </c>
      <c r="G39" s="4">
        <v>9.8049678802490199</v>
      </c>
      <c r="H39" s="1">
        <v>12.918527841567901</v>
      </c>
      <c r="I39" s="1">
        <v>3.3203699588775599</v>
      </c>
      <c r="J39" s="4">
        <v>1.4224059581756501</v>
      </c>
    </row>
    <row r="40" spans="1:10" x14ac:dyDescent="0.35">
      <c r="A40" s="1" t="s">
        <v>48</v>
      </c>
      <c r="B40" s="1" t="s">
        <v>26</v>
      </c>
      <c r="C40" s="3">
        <v>0.78691935539245605</v>
      </c>
      <c r="D40" s="3">
        <v>0.33022260665893499</v>
      </c>
      <c r="E40" s="1">
        <v>1.6376774311065601</v>
      </c>
      <c r="F40" s="5">
        <v>10.328956365585301</v>
      </c>
      <c r="G40" s="5">
        <v>29.1499054431915</v>
      </c>
      <c r="H40" s="1">
        <v>4.2052094936370796</v>
      </c>
      <c r="I40" s="1">
        <v>1.97782707214355</v>
      </c>
      <c r="J40" s="4">
        <v>1.0242455005645701</v>
      </c>
    </row>
    <row r="41" spans="1:10" x14ac:dyDescent="0.35">
      <c r="A41" s="1" t="s">
        <v>49</v>
      </c>
      <c r="B41" s="1" t="s">
        <v>26</v>
      </c>
      <c r="C41" s="3">
        <v>0.91683030128479004</v>
      </c>
      <c r="D41" s="4">
        <v>1.1179556846618599</v>
      </c>
      <c r="E41" s="1" t="s">
        <v>26</v>
      </c>
      <c r="F41" s="7">
        <v>3599.7749049663498</v>
      </c>
      <c r="G41" s="7">
        <v>3599.7548727989101</v>
      </c>
      <c r="H41" s="1">
        <v>6.2847423553466797</v>
      </c>
      <c r="I41" s="1">
        <v>2.10503077507019</v>
      </c>
      <c r="J41" s="4">
        <v>2.1617052555084202</v>
      </c>
    </row>
    <row r="42" spans="1:10" x14ac:dyDescent="0.35">
      <c r="A42" s="1" t="s">
        <v>50</v>
      </c>
      <c r="B42" s="1" t="s">
        <v>26</v>
      </c>
      <c r="C42" s="7">
        <v>3340.55193185806</v>
      </c>
      <c r="D42" s="6">
        <v>864.65780401229802</v>
      </c>
      <c r="E42" s="1" t="s">
        <v>26</v>
      </c>
      <c r="F42" s="1">
        <v>3600.1664052009501</v>
      </c>
      <c r="G42" s="7">
        <v>3600.2801721095998</v>
      </c>
      <c r="H42" s="7">
        <v>3599.7447781562801</v>
      </c>
      <c r="I42" s="7">
        <v>3600.9582891464202</v>
      </c>
      <c r="J42" s="7">
        <v>3533.6883702278101</v>
      </c>
    </row>
    <row r="43" spans="1:10" x14ac:dyDescent="0.35">
      <c r="A43" s="1" t="s">
        <v>51</v>
      </c>
      <c r="B43" s="1">
        <v>106.851255655288</v>
      </c>
      <c r="C43" s="4">
        <v>8.6843161582946706</v>
      </c>
      <c r="D43" s="4">
        <v>1.4130456447601301</v>
      </c>
      <c r="E43" s="1">
        <v>31.757659196853599</v>
      </c>
      <c r="F43" s="1">
        <v>64.051097869873004</v>
      </c>
      <c r="G43" s="1">
        <v>63.027189016342099</v>
      </c>
      <c r="H43" s="1">
        <v>92.432825326919499</v>
      </c>
      <c r="I43" s="5">
        <v>92.3858575820922</v>
      </c>
      <c r="J43" s="5">
        <v>21.3344597816467</v>
      </c>
    </row>
    <row r="44" spans="1:10" x14ac:dyDescent="0.35">
      <c r="A44" s="1" t="s">
        <v>52</v>
      </c>
      <c r="B44" s="7">
        <v>3608.7521190643301</v>
      </c>
      <c r="C44" s="7">
        <v>1143.52803826332</v>
      </c>
      <c r="D44" s="7">
        <v>1436.45156455039</v>
      </c>
      <c r="E44" s="1">
        <v>3316.2953500747599</v>
      </c>
      <c r="F44" s="7">
        <v>3603.9207727909002</v>
      </c>
      <c r="G44" s="7">
        <v>3603.8945734500799</v>
      </c>
      <c r="H44" s="7">
        <v>3603.3684806823699</v>
      </c>
      <c r="I44" s="7">
        <v>3300.0468776225998</v>
      </c>
      <c r="J44" s="7">
        <v>3607.0575606822899</v>
      </c>
    </row>
    <row r="45" spans="1:10" x14ac:dyDescent="0.35">
      <c r="A45" s="1" t="s">
        <v>53</v>
      </c>
      <c r="B45" s="7">
        <v>3600.1302263736702</v>
      </c>
      <c r="C45" s="3">
        <v>0.29058718681335399</v>
      </c>
      <c r="D45" s="2">
        <v>6.7638158798217704E-2</v>
      </c>
      <c r="E45" s="1">
        <v>40.327296495437601</v>
      </c>
      <c r="F45" s="1">
        <v>1043.19924259185</v>
      </c>
      <c r="G45" s="1">
        <v>196.30679655074999</v>
      </c>
      <c r="H45" s="1">
        <v>1.5636444091796799E-2</v>
      </c>
      <c r="I45" s="5">
        <v>15.8060004711151</v>
      </c>
      <c r="J45" s="3">
        <v>0.43301177024841297</v>
      </c>
    </row>
    <row r="46" spans="1:10" x14ac:dyDescent="0.35">
      <c r="A46" s="1" t="s">
        <v>54</v>
      </c>
    </row>
    <row r="47" spans="1:10" x14ac:dyDescent="0.35">
      <c r="A47" s="1" t="s">
        <v>55</v>
      </c>
      <c r="B47" s="1" t="s">
        <v>26</v>
      </c>
      <c r="C47" s="4">
        <v>3.87051796913146</v>
      </c>
      <c r="D47" s="4">
        <v>5.0506532192230198</v>
      </c>
      <c r="E47" s="1">
        <v>7.9117765426635698</v>
      </c>
      <c r="F47" s="1" t="s">
        <v>26</v>
      </c>
      <c r="G47" s="7">
        <v>3149.7632749080599</v>
      </c>
      <c r="H47" s="5">
        <v>22.320076704025201</v>
      </c>
      <c r="I47" s="4">
        <v>4.5083763599395699</v>
      </c>
      <c r="J47" s="4">
        <v>5.5581908226013104</v>
      </c>
    </row>
    <row r="48" spans="1:10" x14ac:dyDescent="0.35">
      <c r="A48" s="1" t="s">
        <v>56</v>
      </c>
      <c r="B48" s="7">
        <v>3600.8299415111501</v>
      </c>
      <c r="C48" s="4">
        <v>1.30913281440734</v>
      </c>
      <c r="D48" s="4">
        <v>1.8420004844665501</v>
      </c>
      <c r="E48" s="1">
        <v>8.6546039581298793</v>
      </c>
      <c r="F48" s="7">
        <v>3600.8981568813301</v>
      </c>
      <c r="G48" s="7">
        <v>3600.9248414039598</v>
      </c>
      <c r="H48" s="4">
        <v>1.82085108757019</v>
      </c>
      <c r="I48" s="4">
        <v>3.8517887592315598</v>
      </c>
      <c r="J48" s="4">
        <v>1.21789097785949</v>
      </c>
    </row>
    <row r="49" spans="1:11" x14ac:dyDescent="0.35">
      <c r="A49" s="1" t="s">
        <v>57</v>
      </c>
      <c r="B49" s="7">
        <v>3605.9032866954799</v>
      </c>
      <c r="C49" s="5">
        <v>15.262823104858301</v>
      </c>
      <c r="D49" s="5">
        <v>48.798737287521298</v>
      </c>
      <c r="E49" s="1">
        <v>525.45365333557095</v>
      </c>
      <c r="F49" s="7">
        <v>3602.65344142913</v>
      </c>
      <c r="G49" s="7">
        <v>3603.24</v>
      </c>
      <c r="H49" s="7">
        <v>246.82631087303099</v>
      </c>
      <c r="I49" s="7">
        <v>1493.9579951763101</v>
      </c>
      <c r="J49" s="6">
        <v>139.08134293556199</v>
      </c>
    </row>
    <row r="50" spans="1:11" x14ac:dyDescent="0.35">
      <c r="A50" s="1" t="s">
        <v>58</v>
      </c>
      <c r="B50" s="7">
        <v>3600.7477581500998</v>
      </c>
      <c r="C50" s="5">
        <v>32.565555810928302</v>
      </c>
      <c r="D50" s="5">
        <v>13.3668739795684</v>
      </c>
      <c r="E50" s="7">
        <v>1413.2337942123399</v>
      </c>
      <c r="F50" s="7">
        <v>3600.50360512733</v>
      </c>
      <c r="G50" s="1">
        <v>3600.4079003334</v>
      </c>
      <c r="H50" s="7">
        <v>899.11272859573296</v>
      </c>
      <c r="I50" s="7">
        <v>1115.31131315231</v>
      </c>
      <c r="J50" s="5">
        <v>17.286576986312799</v>
      </c>
    </row>
    <row r="51" spans="1:11" x14ac:dyDescent="0.35">
      <c r="A51" s="1" t="s">
        <v>59</v>
      </c>
      <c r="B51" s="1" t="s">
        <v>26</v>
      </c>
      <c r="C51" s="1" t="s">
        <v>26</v>
      </c>
      <c r="D51" s="1" t="s">
        <v>26</v>
      </c>
      <c r="E51" s="1" t="s">
        <v>26</v>
      </c>
      <c r="F51" s="1" t="s">
        <v>26</v>
      </c>
      <c r="G51" s="1" t="s">
        <v>26</v>
      </c>
      <c r="H51" s="1" t="s">
        <v>26</v>
      </c>
      <c r="I51" s="1" t="s">
        <v>26</v>
      </c>
      <c r="J51" s="1" t="s">
        <v>26</v>
      </c>
    </row>
    <row r="52" spans="1:11" x14ac:dyDescent="0.35">
      <c r="A52" s="1" t="s">
        <v>60</v>
      </c>
      <c r="B52" s="1">
        <f t="shared" ref="B52:J52" si="0">48-(COUNTIF(B2:B51,"Not Solved")+COUNTBLANK(B2:B51))</f>
        <v>22</v>
      </c>
      <c r="C52" s="1">
        <f t="shared" si="0"/>
        <v>42</v>
      </c>
      <c r="D52" s="1">
        <f t="shared" si="0"/>
        <v>43</v>
      </c>
      <c r="E52" s="1">
        <f t="shared" si="0"/>
        <v>15</v>
      </c>
      <c r="F52" s="1">
        <f t="shared" si="0"/>
        <v>34</v>
      </c>
      <c r="G52" s="1">
        <f t="shared" si="0"/>
        <v>34</v>
      </c>
      <c r="H52" s="1">
        <f t="shared" si="0"/>
        <v>44</v>
      </c>
      <c r="I52" s="1">
        <f t="shared" si="0"/>
        <v>42</v>
      </c>
      <c r="J52" s="1">
        <f t="shared" si="0"/>
        <v>41</v>
      </c>
    </row>
    <row r="53" spans="1:11" x14ac:dyDescent="0.35">
      <c r="A53" s="1" t="s">
        <v>61</v>
      </c>
      <c r="B53" s="7">
        <f>AVERAGE(B1:B51)</f>
        <v>2902.4607489987179</v>
      </c>
      <c r="C53" s="7">
        <f t="shared" ref="C53:J53" si="1">AVERAGE(C1:C51)</f>
        <v>730.58656607974558</v>
      </c>
      <c r="D53" s="7">
        <f t="shared" si="1"/>
        <v>479.96135014427927</v>
      </c>
      <c r="E53" s="7">
        <f t="shared" si="1"/>
        <v>567.26729447701314</v>
      </c>
      <c r="F53" s="7">
        <f t="shared" si="1"/>
        <v>2546.9904947082164</v>
      </c>
      <c r="G53" s="7">
        <f t="shared" si="1"/>
        <v>2512.7344422999986</v>
      </c>
      <c r="H53" s="7">
        <f t="shared" si="1"/>
        <v>1944.5444345318733</v>
      </c>
      <c r="I53" s="7">
        <f t="shared" si="1"/>
        <v>1711.4796745614547</v>
      </c>
      <c r="J53" s="7">
        <f t="shared" si="1"/>
        <v>880.57489410666415</v>
      </c>
      <c r="K5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11783-8AE8-41CD-87F0-006BAE1F4B18}">
  <dimension ref="A1:J55"/>
  <sheetViews>
    <sheetView zoomScaleNormal="100" workbookViewId="0"/>
  </sheetViews>
  <sheetFormatPr defaultRowHeight="14.6" x14ac:dyDescent="0.4"/>
  <cols>
    <col min="1" max="1" width="29.3828125" bestFit="1" customWidth="1"/>
    <col min="2" max="2" width="17.53515625" customWidth="1"/>
    <col min="3" max="3" width="16.61328125" customWidth="1"/>
    <col min="4" max="4" width="18.23046875" customWidth="1"/>
    <col min="5" max="5" width="16.765625" customWidth="1"/>
    <col min="6" max="6" width="19.4609375" customWidth="1"/>
    <col min="7" max="7" width="18.69140625" customWidth="1"/>
    <col min="8" max="8" width="14.3046875" customWidth="1"/>
    <col min="9" max="9" width="14.4609375" customWidth="1"/>
    <col min="10" max="10" width="16.84375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63</v>
      </c>
      <c r="H1" s="1" t="s">
        <v>6</v>
      </c>
      <c r="I1" s="1" t="s">
        <v>7</v>
      </c>
      <c r="J1" s="1" t="s">
        <v>8</v>
      </c>
    </row>
    <row r="2" spans="1:10" x14ac:dyDescent="0.4">
      <c r="A2" s="1" t="s">
        <v>9</v>
      </c>
      <c r="B2" s="1" t="s">
        <v>26</v>
      </c>
      <c r="C2" s="4">
        <v>1.74783515930175</v>
      </c>
      <c r="D2" s="4">
        <v>3.02113604545593</v>
      </c>
      <c r="E2" s="1" t="s">
        <v>26</v>
      </c>
      <c r="F2" s="1" t="s">
        <v>26</v>
      </c>
      <c r="G2" s="1" t="s">
        <v>26</v>
      </c>
      <c r="H2" s="6">
        <v>186.859729290008</v>
      </c>
      <c r="I2" s="7">
        <v>1021.21689915657</v>
      </c>
      <c r="J2" s="4">
        <v>4.0398254394531197</v>
      </c>
    </row>
    <row r="3" spans="1:10" x14ac:dyDescent="0.4">
      <c r="A3" s="1" t="s">
        <v>10</v>
      </c>
      <c r="B3" s="7">
        <v>3600.7413020133899</v>
      </c>
      <c r="C3" s="6">
        <v>200.12977743148801</v>
      </c>
      <c r="D3" s="6">
        <v>207.78675842285099</v>
      </c>
      <c r="E3" s="1" t="s">
        <v>26</v>
      </c>
      <c r="F3" s="7">
        <v>3600.5297706127099</v>
      </c>
      <c r="G3" s="7">
        <v>3600.59203338623</v>
      </c>
      <c r="H3" s="7">
        <v>3599.7335085868799</v>
      </c>
      <c r="I3" s="7">
        <v>3600.3557329177802</v>
      </c>
      <c r="J3" s="6">
        <v>807.09332275390602</v>
      </c>
    </row>
    <row r="4" spans="1:10" x14ac:dyDescent="0.4">
      <c r="A4" s="1" t="s">
        <v>11</v>
      </c>
      <c r="B4" s="1" t="s">
        <v>26</v>
      </c>
      <c r="C4" s="7">
        <v>1436.41898703575</v>
      </c>
      <c r="D4" s="6">
        <v>225.58983969688401</v>
      </c>
      <c r="E4" s="1" t="s">
        <v>26</v>
      </c>
      <c r="F4" s="1" t="s">
        <v>26</v>
      </c>
      <c r="G4" s="1" t="s">
        <v>26</v>
      </c>
      <c r="H4" s="7">
        <v>3600.1020004749298</v>
      </c>
      <c r="I4" s="7">
        <v>3600.64707279205</v>
      </c>
      <c r="J4" s="7">
        <v>3430.9884305000301</v>
      </c>
    </row>
    <row r="5" spans="1:10" x14ac:dyDescent="0.4">
      <c r="A5" s="1" t="s">
        <v>12</v>
      </c>
      <c r="B5" s="7">
        <v>1106.8546826839399</v>
      </c>
      <c r="C5" s="4">
        <v>3.4398980140686</v>
      </c>
      <c r="D5" s="4">
        <v>2.54818391799926</v>
      </c>
      <c r="E5" s="5">
        <v>10.982658147811801</v>
      </c>
      <c r="F5" s="5">
        <v>29.815692186355498</v>
      </c>
      <c r="G5" s="5">
        <v>34.1478881835937</v>
      </c>
      <c r="H5" s="5">
        <v>32.085081100463803</v>
      </c>
      <c r="I5" s="5">
        <v>24.340803384780799</v>
      </c>
      <c r="J5" s="4">
        <v>7.2327883243560702</v>
      </c>
    </row>
    <row r="6" spans="1:10" x14ac:dyDescent="0.4">
      <c r="A6" s="1" t="s">
        <v>13</v>
      </c>
      <c r="B6" s="4">
        <v>1.5662882328033401</v>
      </c>
      <c r="C6" s="3">
        <v>0.80327558517455999</v>
      </c>
      <c r="D6" s="3">
        <v>0.80293083190917902</v>
      </c>
      <c r="E6" s="5">
        <v>9.4162313938140798</v>
      </c>
      <c r="F6" s="4">
        <v>3.0965991020202601</v>
      </c>
      <c r="G6" s="4">
        <v>2.5664405822753902</v>
      </c>
      <c r="H6" s="4">
        <v>5.2873723506927401</v>
      </c>
      <c r="I6" s="5">
        <v>21.194917917251502</v>
      </c>
      <c r="J6" s="4">
        <v>4.2282805442809996</v>
      </c>
    </row>
    <row r="7" spans="1:10" x14ac:dyDescent="0.4">
      <c r="A7" s="1" t="s">
        <v>14</v>
      </c>
      <c r="B7" s="1" t="s">
        <v>26</v>
      </c>
      <c r="C7" s="5">
        <v>11.247925043105999</v>
      </c>
      <c r="D7" s="5">
        <v>79.190516471862793</v>
      </c>
      <c r="E7" s="1" t="s">
        <v>26</v>
      </c>
      <c r="F7" s="1" t="s">
        <v>26</v>
      </c>
      <c r="G7" s="1" t="s">
        <v>26</v>
      </c>
      <c r="H7" s="7">
        <v>3600.60730433464</v>
      </c>
      <c r="I7" s="7">
        <v>2484.5527048110898</v>
      </c>
      <c r="J7" s="6">
        <v>102.16817569732601</v>
      </c>
    </row>
    <row r="8" spans="1:10" x14ac:dyDescent="0.4">
      <c r="A8" s="1" t="s">
        <v>15</v>
      </c>
      <c r="B8" s="7">
        <v>3600.2703561782801</v>
      </c>
      <c r="C8" s="6">
        <v>232.11812353134101</v>
      </c>
      <c r="D8" s="6">
        <v>100.808069229125</v>
      </c>
      <c r="E8" s="1" t="s">
        <v>26</v>
      </c>
      <c r="F8" s="7">
        <v>3600.6172699928202</v>
      </c>
      <c r="G8" s="7">
        <v>3600.6523802280399</v>
      </c>
      <c r="H8" s="7">
        <v>3599.72477793693</v>
      </c>
      <c r="I8" s="7">
        <v>3600.2913982868099</v>
      </c>
      <c r="J8" s="7">
        <v>3604.1736767292</v>
      </c>
    </row>
    <row r="9" spans="1:10" x14ac:dyDescent="0.4">
      <c r="A9" s="1" t="s">
        <v>16</v>
      </c>
      <c r="B9" s="1" t="s">
        <v>26</v>
      </c>
      <c r="C9" s="6">
        <v>854.90451741218499</v>
      </c>
      <c r="D9" s="6">
        <v>358.68336963653502</v>
      </c>
      <c r="E9" s="1" t="s">
        <v>26</v>
      </c>
      <c r="F9" s="7">
        <v>3599.2648644447299</v>
      </c>
      <c r="G9" s="7">
        <v>3598.9532773494702</v>
      </c>
      <c r="H9" s="7">
        <v>3600.1952149867998</v>
      </c>
      <c r="I9" s="7">
        <v>3600.8349754810301</v>
      </c>
      <c r="J9" s="6">
        <v>295.363067150115</v>
      </c>
    </row>
    <row r="10" spans="1:10" x14ac:dyDescent="0.4">
      <c r="A10" s="1" t="s">
        <v>17</v>
      </c>
      <c r="B10" s="1" t="s">
        <v>26</v>
      </c>
      <c r="C10" s="6">
        <v>848.60544729232697</v>
      </c>
      <c r="D10" s="6">
        <v>355.80637884139998</v>
      </c>
      <c r="E10" s="1" t="s">
        <v>26</v>
      </c>
      <c r="F10" s="7">
        <v>3601.3913664817801</v>
      </c>
      <c r="G10" s="7">
        <v>3601.1629462242099</v>
      </c>
      <c r="H10" s="7">
        <v>3599.4030086994098</v>
      </c>
      <c r="I10" s="7">
        <v>3600.1049675941399</v>
      </c>
      <c r="J10" s="7">
        <v>1550.3191974163001</v>
      </c>
    </row>
    <row r="11" spans="1:10" x14ac:dyDescent="0.4">
      <c r="A11" s="1" t="s">
        <v>18</v>
      </c>
      <c r="B11" s="1" t="s">
        <v>26</v>
      </c>
      <c r="C11" s="7">
        <v>3642.0328505039201</v>
      </c>
      <c r="D11" s="7">
        <v>3614.0351784229201</v>
      </c>
      <c r="E11" s="1" t="s">
        <v>26</v>
      </c>
      <c r="F11" s="1" t="s">
        <v>26</v>
      </c>
      <c r="G11" s="1" t="s">
        <v>26</v>
      </c>
      <c r="H11" s="7">
        <v>3606.46870088577</v>
      </c>
      <c r="I11" s="7">
        <v>3605.8869264125801</v>
      </c>
      <c r="J11" s="7">
        <v>3612.3768446445401</v>
      </c>
    </row>
    <row r="12" spans="1:10" x14ac:dyDescent="0.4">
      <c r="A12" s="1" t="s">
        <v>19</v>
      </c>
      <c r="B12" s="1" t="s">
        <v>26</v>
      </c>
      <c r="C12" s="7">
        <v>1827.2860565185499</v>
      </c>
      <c r="D12" s="6">
        <v>491.38079667091301</v>
      </c>
      <c r="E12" s="1" t="s">
        <v>26</v>
      </c>
      <c r="F12" s="7">
        <v>3602.2147185802401</v>
      </c>
      <c r="G12" s="1" t="s">
        <v>26</v>
      </c>
      <c r="H12" s="7">
        <v>3603.8770587444301</v>
      </c>
      <c r="I12" s="7">
        <v>3603.8034753799402</v>
      </c>
      <c r="J12" s="7">
        <v>3610.53862333297</v>
      </c>
    </row>
    <row r="13" spans="1:10" x14ac:dyDescent="0.4">
      <c r="A13" s="1" t="s">
        <v>20</v>
      </c>
      <c r="B13" s="3">
        <v>0.110086202621459</v>
      </c>
      <c r="C13" s="3">
        <v>0.33049869537353499</v>
      </c>
      <c r="D13" s="2">
        <v>9.5902681350707994E-2</v>
      </c>
      <c r="E13" s="1"/>
      <c r="F13" s="2">
        <v>9.4213247299194294E-2</v>
      </c>
      <c r="G13" s="2">
        <v>9.7474336624145494E-2</v>
      </c>
      <c r="H13" s="2">
        <v>4.9904823303222601E-2</v>
      </c>
      <c r="I13" s="2">
        <v>4.7133684158325098E-2</v>
      </c>
      <c r="J13" s="3">
        <v>0.47918200492858798</v>
      </c>
    </row>
    <row r="14" spans="1:10" x14ac:dyDescent="0.4">
      <c r="A14" s="1" t="s">
        <v>21</v>
      </c>
      <c r="B14" s="7">
        <v>3600.2922167778001</v>
      </c>
      <c r="C14" s="4">
        <v>1.0075180530548</v>
      </c>
      <c r="D14" s="4">
        <v>1.73222351074218</v>
      </c>
      <c r="E14" s="7">
        <v>2468.2256679534898</v>
      </c>
      <c r="F14" s="5">
        <v>50.735689163208001</v>
      </c>
      <c r="G14" s="5">
        <v>76.949330091476398</v>
      </c>
      <c r="H14" s="5">
        <v>43.675185203552203</v>
      </c>
      <c r="I14" s="5">
        <v>34.697108268737701</v>
      </c>
      <c r="J14" s="4">
        <v>2.4128162860870299</v>
      </c>
    </row>
    <row r="15" spans="1:10" x14ac:dyDescent="0.4">
      <c r="A15" s="1" t="s">
        <v>22</v>
      </c>
      <c r="B15" s="7">
        <v>3601.1512899398799</v>
      </c>
      <c r="C15" s="5">
        <v>91.6475572586059</v>
      </c>
      <c r="D15" s="5">
        <v>54.985771894454899</v>
      </c>
      <c r="E15" s="1" t="s">
        <v>26</v>
      </c>
      <c r="F15" s="7">
        <v>3682.9662504196099</v>
      </c>
      <c r="G15" s="7">
        <v>3683.4375588893799</v>
      </c>
      <c r="H15" s="7">
        <v>3600.54226279258</v>
      </c>
      <c r="I15" s="7">
        <v>2012.40346240997</v>
      </c>
      <c r="J15" s="5">
        <v>211.052849531173</v>
      </c>
    </row>
    <row r="16" spans="1:10" x14ac:dyDescent="0.4">
      <c r="A16" s="1" t="s">
        <v>23</v>
      </c>
      <c r="B16" s="7">
        <v>3600.9176363944998</v>
      </c>
      <c r="C16" s="5">
        <v>24.922707319259601</v>
      </c>
      <c r="D16" s="5">
        <v>22.7423706054687</v>
      </c>
      <c r="E16" s="1" t="s">
        <v>26</v>
      </c>
      <c r="F16" s="7">
        <v>3718.1965239048</v>
      </c>
      <c r="G16" s="7">
        <v>3759.7795813083599</v>
      </c>
      <c r="H16" s="7">
        <v>3599.9096746444702</v>
      </c>
      <c r="I16" s="6">
        <v>502.599219560623</v>
      </c>
      <c r="J16" s="5">
        <v>110.160530567169</v>
      </c>
    </row>
    <row r="17" spans="1:10" x14ac:dyDescent="0.4">
      <c r="A17" s="1" t="s">
        <v>24</v>
      </c>
      <c r="B17" s="1" t="s">
        <v>26</v>
      </c>
      <c r="C17" s="6">
        <v>825.890711784362</v>
      </c>
      <c r="D17" s="6">
        <v>297.63041830062798</v>
      </c>
      <c r="E17" s="1" t="s">
        <v>26</v>
      </c>
      <c r="F17" s="1" t="s">
        <v>26</v>
      </c>
      <c r="G17" s="1" t="s">
        <v>26</v>
      </c>
      <c r="H17" s="6">
        <v>149.90605688094999</v>
      </c>
      <c r="I17" s="7">
        <v>1244.4936568737</v>
      </c>
      <c r="J17" s="4">
        <v>2.9832785129547101</v>
      </c>
    </row>
    <row r="18" spans="1:10" x14ac:dyDescent="0.4">
      <c r="A18" s="1" t="s">
        <v>25</v>
      </c>
      <c r="B18" s="1" t="s">
        <v>26</v>
      </c>
      <c r="C18" s="1" t="s">
        <v>26</v>
      </c>
      <c r="D18" s="1" t="s">
        <v>26</v>
      </c>
      <c r="E18" s="1" t="s">
        <v>26</v>
      </c>
      <c r="F18" s="1" t="s">
        <v>26</v>
      </c>
      <c r="G18" s="1" t="s">
        <v>26</v>
      </c>
      <c r="H18" s="1" t="s">
        <v>26</v>
      </c>
      <c r="I18" s="1" t="s">
        <v>26</v>
      </c>
      <c r="J18" s="1" t="s">
        <v>26</v>
      </c>
    </row>
    <row r="19" spans="1:10" x14ac:dyDescent="0.4">
      <c r="A19" s="1" t="s">
        <v>27</v>
      </c>
      <c r="B19" s="7">
        <v>3600.3125381469699</v>
      </c>
      <c r="C19" s="7">
        <v>3601.08017849922</v>
      </c>
      <c r="D19" s="7">
        <v>3600.2756433486902</v>
      </c>
      <c r="E19" s="1" t="s">
        <v>26</v>
      </c>
      <c r="F19" s="7">
        <v>3600.2999365329702</v>
      </c>
      <c r="G19" s="7">
        <v>3601.4181225299799</v>
      </c>
      <c r="H19" s="7">
        <v>2648.4631969928701</v>
      </c>
      <c r="I19" s="7">
        <v>3600.1302692890099</v>
      </c>
      <c r="J19" s="7">
        <v>3600.6221103668199</v>
      </c>
    </row>
    <row r="20" spans="1:10" x14ac:dyDescent="0.4">
      <c r="A20" s="1" t="s">
        <v>28</v>
      </c>
      <c r="B20" s="1" t="s">
        <v>26</v>
      </c>
      <c r="C20" s="6">
        <v>222.33610296249299</v>
      </c>
      <c r="D20" s="6">
        <v>286.49670433998102</v>
      </c>
      <c r="E20" s="1" t="s">
        <v>26</v>
      </c>
      <c r="F20" s="1" t="s">
        <v>26</v>
      </c>
      <c r="G20" s="7">
        <v>3577.3344609737301</v>
      </c>
      <c r="H20" s="7">
        <v>3600.0719568729401</v>
      </c>
      <c r="I20" s="6">
        <v>732.38512897491398</v>
      </c>
      <c r="J20" s="6">
        <v>355.97359991073603</v>
      </c>
    </row>
    <row r="21" spans="1:10" x14ac:dyDescent="0.4">
      <c r="A21" s="1" t="s">
        <v>30</v>
      </c>
      <c r="B21" s="7">
        <v>3601.96</v>
      </c>
      <c r="C21" s="4">
        <v>1.6497483253478999</v>
      </c>
      <c r="D21" s="3">
        <v>0.85071015357971103</v>
      </c>
      <c r="E21" s="4">
        <v>8.1116516590118408</v>
      </c>
      <c r="F21" s="5">
        <v>13.396282196044901</v>
      </c>
      <c r="G21" s="5">
        <v>13.8637051582336</v>
      </c>
      <c r="H21" s="5">
        <v>21.557009696960399</v>
      </c>
      <c r="I21" s="5">
        <v>45.485248327255199</v>
      </c>
      <c r="J21" s="4">
        <v>1.6716110706329299</v>
      </c>
    </row>
    <row r="22" spans="1:10" x14ac:dyDescent="0.4">
      <c r="A22" s="1" t="s">
        <v>31</v>
      </c>
      <c r="B22" s="1" t="s">
        <v>26</v>
      </c>
      <c r="C22" s="7">
        <v>1670.29377865791</v>
      </c>
      <c r="D22" s="6">
        <v>155.321823358535</v>
      </c>
      <c r="E22" s="1" t="s">
        <v>26</v>
      </c>
      <c r="F22" s="1" t="s">
        <v>26</v>
      </c>
      <c r="G22" s="1" t="s">
        <v>26</v>
      </c>
      <c r="H22" s="7">
        <v>3601.6912033557801</v>
      </c>
      <c r="I22" s="1" t="s">
        <v>26</v>
      </c>
      <c r="J22" s="1" t="s">
        <v>26</v>
      </c>
    </row>
    <row r="23" spans="1:10" x14ac:dyDescent="0.4">
      <c r="A23" s="1" t="s">
        <v>32</v>
      </c>
      <c r="B23" s="1" t="s">
        <v>26</v>
      </c>
      <c r="C23" s="6">
        <v>259.027015209198</v>
      </c>
      <c r="D23" s="5">
        <v>46.1849009990692</v>
      </c>
      <c r="E23" s="1" t="s">
        <v>26</v>
      </c>
      <c r="F23" s="7">
        <v>3595.7577843665999</v>
      </c>
      <c r="G23" s="7">
        <v>3595.7287323474802</v>
      </c>
      <c r="H23" s="7">
        <v>1390.7116053104401</v>
      </c>
      <c r="I23" s="7">
        <v>2018.70346760749</v>
      </c>
      <c r="J23" s="1" t="s">
        <v>26</v>
      </c>
    </row>
    <row r="24" spans="1:10" x14ac:dyDescent="0.4">
      <c r="A24" s="1" t="s">
        <v>33</v>
      </c>
      <c r="B24" s="7">
        <v>3604.1573359966201</v>
      </c>
      <c r="C24" s="7">
        <v>3602.4670574665001</v>
      </c>
      <c r="D24" s="6">
        <v>500.75776910781798</v>
      </c>
      <c r="E24" s="1" t="s">
        <v>26</v>
      </c>
      <c r="F24" s="7">
        <v>3602.1531469821898</v>
      </c>
      <c r="G24" s="7">
        <v>3602.1670153140999</v>
      </c>
      <c r="H24" s="7">
        <v>3599.5074231624599</v>
      </c>
      <c r="I24" s="7">
        <v>3600.5024504661501</v>
      </c>
      <c r="J24" s="7">
        <v>1647.5974693298299</v>
      </c>
    </row>
    <row r="25" spans="1:10" x14ac:dyDescent="0.4">
      <c r="A25" s="1" t="s">
        <v>34</v>
      </c>
      <c r="B25" s="1" t="s">
        <v>26</v>
      </c>
      <c r="C25" s="5">
        <v>15.836293458938499</v>
      </c>
      <c r="D25" s="4">
        <v>2.0195577144622798</v>
      </c>
      <c r="E25" s="1" t="s">
        <v>26</v>
      </c>
      <c r="F25" s="7">
        <v>3601.2630791664101</v>
      </c>
      <c r="G25" s="7">
        <v>3600.9191491603801</v>
      </c>
      <c r="H25" s="6">
        <v>119.929312705993</v>
      </c>
      <c r="I25" s="7">
        <v>1223.83419084548</v>
      </c>
      <c r="J25" s="5">
        <v>51.455995559692298</v>
      </c>
    </row>
    <row r="26" spans="1:10" x14ac:dyDescent="0.4">
      <c r="A26" s="1" t="s">
        <v>35</v>
      </c>
      <c r="B26" s="1" t="s">
        <v>26</v>
      </c>
      <c r="C26" s="6">
        <v>178.76222205162</v>
      </c>
      <c r="D26" s="6">
        <v>332.35542082786498</v>
      </c>
      <c r="E26" s="1" t="s">
        <v>26</v>
      </c>
      <c r="F26" s="7">
        <v>3607.59999537467</v>
      </c>
      <c r="G26" s="7">
        <v>3606.6433644294698</v>
      </c>
      <c r="H26" s="7">
        <v>3604.2979698181098</v>
      </c>
      <c r="I26" s="7">
        <v>3603.42271137237</v>
      </c>
      <c r="J26" s="6">
        <v>200.59596276283199</v>
      </c>
    </row>
    <row r="27" spans="1:10" x14ac:dyDescent="0.4">
      <c r="A27" s="1" t="s">
        <v>36</v>
      </c>
      <c r="B27" s="7">
        <v>3603.1379287242798</v>
      </c>
      <c r="C27" s="5">
        <v>20.345636606216399</v>
      </c>
      <c r="D27" s="5">
        <v>32.267668962478602</v>
      </c>
      <c r="E27" s="6">
        <v>259.11824989318802</v>
      </c>
      <c r="F27" s="7">
        <v>3601.1591460704799</v>
      </c>
      <c r="G27" s="7">
        <v>3600.5309941768601</v>
      </c>
      <c r="H27" s="7">
        <v>3599.63197803497</v>
      </c>
      <c r="I27" s="5">
        <v>76.4952552318573</v>
      </c>
      <c r="J27" s="5">
        <v>91.112316131591797</v>
      </c>
    </row>
    <row r="28" spans="1:10" x14ac:dyDescent="0.4">
      <c r="A28" s="1" t="s">
        <v>37</v>
      </c>
      <c r="B28" s="7">
        <v>3605.3655641078899</v>
      </c>
      <c r="C28" s="5">
        <v>77.984313964843693</v>
      </c>
      <c r="D28" s="5">
        <v>15.4731457233428</v>
      </c>
      <c r="E28" s="1" t="s">
        <v>26</v>
      </c>
      <c r="F28" s="7">
        <v>3598.6353244781399</v>
      </c>
      <c r="G28" s="7">
        <v>3598.7373137474001</v>
      </c>
      <c r="H28" s="7">
        <v>3601.0302491187999</v>
      </c>
      <c r="I28" s="7">
        <v>3600.52723026275</v>
      </c>
      <c r="J28" s="5">
        <v>53.867769956588702</v>
      </c>
    </row>
    <row r="29" spans="1:10" x14ac:dyDescent="0.4">
      <c r="A29" s="1" t="s">
        <v>38</v>
      </c>
      <c r="B29" s="7">
        <v>3602.2187144756299</v>
      </c>
      <c r="C29" s="7">
        <v>3604.02489495277</v>
      </c>
      <c r="D29" s="7">
        <v>1249.2462484836501</v>
      </c>
      <c r="E29" s="1" t="s">
        <v>26</v>
      </c>
      <c r="F29" s="7">
        <v>3596.9418959617601</v>
      </c>
      <c r="G29" s="7">
        <v>3597.0451815128299</v>
      </c>
      <c r="H29" s="7">
        <v>3600.2482826709702</v>
      </c>
      <c r="I29" s="7">
        <v>3609.5103230476302</v>
      </c>
      <c r="J29" s="7">
        <v>2532.46471691131</v>
      </c>
    </row>
    <row r="30" spans="1:10" x14ac:dyDescent="0.4">
      <c r="A30" s="1" t="s">
        <v>39</v>
      </c>
      <c r="B30" s="7">
        <v>3600.4210784435199</v>
      </c>
      <c r="C30" s="6">
        <v>302.82485985755898</v>
      </c>
      <c r="D30" s="6">
        <v>643.53441405296303</v>
      </c>
      <c r="E30" s="1" t="s">
        <v>26</v>
      </c>
      <c r="F30" s="7">
        <v>3602.1676323413799</v>
      </c>
      <c r="G30" s="7">
        <v>3601.70916986465</v>
      </c>
      <c r="H30" s="7">
        <v>1773.8668479919399</v>
      </c>
      <c r="I30" s="7">
        <v>2446.1608350276902</v>
      </c>
      <c r="J30" s="6">
        <v>597.438530683517</v>
      </c>
    </row>
    <row r="31" spans="1:10" x14ac:dyDescent="0.4">
      <c r="A31" s="1" t="s">
        <v>40</v>
      </c>
      <c r="B31" s="1" t="s">
        <v>26</v>
      </c>
      <c r="C31" s="1" t="s">
        <v>26</v>
      </c>
      <c r="D31" s="1" t="s">
        <v>26</v>
      </c>
      <c r="E31" s="1" t="s">
        <v>26</v>
      </c>
      <c r="F31" s="1" t="s">
        <v>26</v>
      </c>
      <c r="G31" s="1" t="s">
        <v>26</v>
      </c>
      <c r="H31" s="7" t="s">
        <v>26</v>
      </c>
      <c r="I31" s="1" t="s">
        <v>26</v>
      </c>
      <c r="J31" s="1" t="s">
        <v>26</v>
      </c>
    </row>
    <row r="32" spans="1:10" x14ac:dyDescent="0.4">
      <c r="A32" s="1" t="s">
        <v>41</v>
      </c>
      <c r="B32" s="1" t="s">
        <v>26</v>
      </c>
      <c r="C32" s="1" t="s">
        <v>26</v>
      </c>
      <c r="D32" s="7">
        <v>2745.6112630367202</v>
      </c>
      <c r="E32" s="1" t="s">
        <v>26</v>
      </c>
      <c r="F32" s="1" t="s">
        <v>26</v>
      </c>
      <c r="G32" s="1" t="s">
        <v>26</v>
      </c>
      <c r="H32" s="7">
        <v>3601.0628626346502</v>
      </c>
      <c r="I32" s="7">
        <v>3532.4904489517198</v>
      </c>
      <c r="J32" s="5">
        <v>29.109323978424001</v>
      </c>
    </row>
    <row r="33" spans="1:10" x14ac:dyDescent="0.4">
      <c r="A33" s="1" t="s">
        <v>42</v>
      </c>
      <c r="B33" s="1" t="s">
        <v>26</v>
      </c>
      <c r="C33" s="5">
        <v>89.422100782394395</v>
      </c>
      <c r="D33" s="6">
        <v>124.93285226821899</v>
      </c>
      <c r="E33" s="7">
        <v>1432.2784843444799</v>
      </c>
      <c r="F33" s="7">
        <v>3600.3023126125299</v>
      </c>
      <c r="G33" s="1" t="s">
        <v>26</v>
      </c>
      <c r="H33" s="7">
        <v>1357.17236876487</v>
      </c>
      <c r="I33" s="6">
        <v>835.21368741989102</v>
      </c>
      <c r="J33" s="6">
        <v>229.16566109657199</v>
      </c>
    </row>
    <row r="34" spans="1:10" x14ac:dyDescent="0.4">
      <c r="A34" s="1" t="s">
        <v>43</v>
      </c>
      <c r="B34" s="7">
        <v>3600.2318718433298</v>
      </c>
      <c r="C34" s="6">
        <v>174.42342448234501</v>
      </c>
      <c r="D34" s="5">
        <v>24.690160512924098</v>
      </c>
      <c r="E34" s="1" t="s">
        <v>26</v>
      </c>
      <c r="F34" s="7">
        <v>3600.2594199180598</v>
      </c>
      <c r="G34" s="7">
        <v>3600.3032236099202</v>
      </c>
      <c r="H34" s="6">
        <v>955.18821501731804</v>
      </c>
      <c r="I34" s="6">
        <v>278.80823874473498</v>
      </c>
      <c r="J34" s="6">
        <v>114.994543552398</v>
      </c>
    </row>
    <row r="35" spans="1:10" x14ac:dyDescent="0.4">
      <c r="A35" s="1" t="s">
        <v>44</v>
      </c>
      <c r="B35" s="7">
        <v>3601.7068271636899</v>
      </c>
      <c r="C35" s="7">
        <v>3657.5053141117</v>
      </c>
      <c r="D35" s="7">
        <v>3601.13913178443</v>
      </c>
      <c r="E35" s="1" t="s">
        <v>26</v>
      </c>
      <c r="F35" s="7">
        <v>3600.3247025012902</v>
      </c>
      <c r="G35" s="7">
        <v>3600.3356430530498</v>
      </c>
      <c r="H35" s="7">
        <v>3599.6069426536501</v>
      </c>
      <c r="I35" s="7">
        <v>3600.0795907974202</v>
      </c>
      <c r="J35" s="7">
        <v>3600.5919830799098</v>
      </c>
    </row>
    <row r="36" spans="1:10" x14ac:dyDescent="0.4">
      <c r="A36" s="1" t="s">
        <v>45</v>
      </c>
      <c r="B36" s="1" t="s">
        <v>26</v>
      </c>
      <c r="C36" s="5">
        <v>20.147611379623399</v>
      </c>
      <c r="D36" s="5">
        <v>12.3127346038818</v>
      </c>
      <c r="E36" s="5">
        <v>18.4871985912323</v>
      </c>
      <c r="F36" s="5">
        <v>49.698744058609002</v>
      </c>
      <c r="G36" s="5">
        <v>49.133765935897799</v>
      </c>
      <c r="H36" s="5">
        <v>52.936779499053898</v>
      </c>
      <c r="I36" s="5">
        <v>48.071469306945801</v>
      </c>
      <c r="J36" s="5">
        <v>12.9787502288818</v>
      </c>
    </row>
    <row r="37" spans="1:10" x14ac:dyDescent="0.4">
      <c r="A37" s="1" t="s">
        <v>46</v>
      </c>
      <c r="B37" s="1" t="s">
        <v>26</v>
      </c>
      <c r="C37" s="5">
        <v>96.369646787643404</v>
      </c>
      <c r="D37" s="5">
        <v>34.398203849792402</v>
      </c>
      <c r="E37" s="5">
        <v>67.9842369556427</v>
      </c>
      <c r="F37" s="6">
        <v>197.29336857795701</v>
      </c>
      <c r="G37" s="6">
        <v>197.67667651176399</v>
      </c>
      <c r="H37" s="6">
        <v>203.023796081542</v>
      </c>
      <c r="I37" s="6">
        <v>261.58495402336098</v>
      </c>
      <c r="J37" s="5">
        <v>59.203451633453298</v>
      </c>
    </row>
    <row r="38" spans="1:10" x14ac:dyDescent="0.4">
      <c r="A38" s="1" t="s">
        <v>47</v>
      </c>
      <c r="B38" s="4">
        <v>4.4276711940765301</v>
      </c>
      <c r="C38" s="4">
        <v>1.00836849212646</v>
      </c>
      <c r="D38" s="3">
        <v>0.45606255531311002</v>
      </c>
      <c r="E38" s="5">
        <v>23.6678159236907</v>
      </c>
      <c r="F38" s="4">
        <v>9.9854969978332502</v>
      </c>
      <c r="G38" s="4">
        <v>9.8049678802490199</v>
      </c>
      <c r="H38" s="5">
        <v>12.918527841567901</v>
      </c>
      <c r="I38" s="4">
        <v>3.3203699588775599</v>
      </c>
      <c r="J38" s="4">
        <v>1.4224059581756501</v>
      </c>
    </row>
    <row r="39" spans="1:10" x14ac:dyDescent="0.4">
      <c r="A39" s="1" t="s">
        <v>48</v>
      </c>
      <c r="B39" s="1" t="s">
        <v>26</v>
      </c>
      <c r="C39" s="3">
        <v>0.78691935539245605</v>
      </c>
      <c r="D39" s="3">
        <v>0.33022260665893499</v>
      </c>
      <c r="E39" s="4">
        <v>1.6376774311065601</v>
      </c>
      <c r="F39" s="5">
        <v>10.328956365585301</v>
      </c>
      <c r="G39" s="5">
        <v>29.1499054431915</v>
      </c>
      <c r="H39" s="4">
        <v>4.2052094936370796</v>
      </c>
      <c r="I39" s="4">
        <v>1.97782707214355</v>
      </c>
      <c r="J39" s="4">
        <v>1.0242455005645701</v>
      </c>
    </row>
    <row r="40" spans="1:10" x14ac:dyDescent="0.4">
      <c r="A40" s="1" t="s">
        <v>49</v>
      </c>
      <c r="B40" s="1" t="s">
        <v>26</v>
      </c>
      <c r="C40" s="3">
        <v>0.91683030128479004</v>
      </c>
      <c r="D40" s="4">
        <v>1.1179556846618599</v>
      </c>
      <c r="E40" s="1" t="s">
        <v>26</v>
      </c>
      <c r="F40" s="7">
        <v>3599.7749049663498</v>
      </c>
      <c r="G40" s="7">
        <v>3599.7548727989101</v>
      </c>
      <c r="H40" s="4">
        <v>6.2847423553466797</v>
      </c>
      <c r="I40" s="4">
        <v>2.10503077507019</v>
      </c>
      <c r="J40" s="4">
        <v>2.1617052555084202</v>
      </c>
    </row>
    <row r="41" spans="1:10" x14ac:dyDescent="0.4">
      <c r="A41" s="1" t="s">
        <v>50</v>
      </c>
      <c r="B41" s="1" t="s">
        <v>26</v>
      </c>
      <c r="C41" s="7">
        <v>3340.55193185806</v>
      </c>
      <c r="D41" s="6">
        <v>864.65780401229802</v>
      </c>
      <c r="E41" s="1" t="s">
        <v>26</v>
      </c>
      <c r="F41" s="7">
        <v>3600.1664052009501</v>
      </c>
      <c r="G41" s="7">
        <v>3600.2801721095998</v>
      </c>
      <c r="H41" s="7">
        <v>3599.7447781562801</v>
      </c>
      <c r="I41" s="7">
        <v>3600.9582891464202</v>
      </c>
      <c r="J41" s="7">
        <v>3533.6883702278101</v>
      </c>
    </row>
    <row r="42" spans="1:10" x14ac:dyDescent="0.4">
      <c r="A42" s="1" t="s">
        <v>51</v>
      </c>
      <c r="B42" s="6">
        <v>106.851255655288</v>
      </c>
      <c r="C42" s="4">
        <v>8.6843161582946706</v>
      </c>
      <c r="D42" s="4">
        <v>1.4130456447601301</v>
      </c>
      <c r="E42" s="5">
        <v>31.757659196853599</v>
      </c>
      <c r="F42" s="5">
        <v>64.051097869873004</v>
      </c>
      <c r="G42" s="5">
        <v>63.027189016342099</v>
      </c>
      <c r="H42" s="5">
        <v>92.432825326919499</v>
      </c>
      <c r="I42" s="5">
        <v>92.3858575820922</v>
      </c>
      <c r="J42" s="5">
        <v>21.3344597816467</v>
      </c>
    </row>
    <row r="43" spans="1:10" x14ac:dyDescent="0.4">
      <c r="A43" s="1" t="s">
        <v>52</v>
      </c>
      <c r="B43" s="7">
        <v>3608.7521190643301</v>
      </c>
      <c r="C43" s="7">
        <v>1143.52803826332</v>
      </c>
      <c r="D43" s="7">
        <v>1436.45156455039</v>
      </c>
      <c r="E43" s="7">
        <v>3316.2953500747599</v>
      </c>
      <c r="F43" s="7">
        <v>3603.9207727909002</v>
      </c>
      <c r="G43" s="7">
        <v>3603.8945734500799</v>
      </c>
      <c r="H43" s="7">
        <v>3603.3684806823699</v>
      </c>
      <c r="I43" s="7">
        <v>3300.0468776225998</v>
      </c>
      <c r="J43" s="7">
        <v>3607.0575606822899</v>
      </c>
    </row>
    <row r="44" spans="1:10" x14ac:dyDescent="0.4">
      <c r="A44" s="1" t="s">
        <v>53</v>
      </c>
      <c r="B44" s="7">
        <v>3600.1302263736702</v>
      </c>
      <c r="C44" s="3">
        <v>0.29058718681335399</v>
      </c>
      <c r="D44" s="2">
        <v>6.7638158798217704E-2</v>
      </c>
      <c r="E44" s="5">
        <v>40.327296495437601</v>
      </c>
      <c r="F44" s="7">
        <v>1043.19924259185</v>
      </c>
      <c r="G44" s="6">
        <v>196.30679655074999</v>
      </c>
      <c r="H44" s="2">
        <v>1.5636444091796799E-2</v>
      </c>
      <c r="I44" s="5">
        <v>15.8060004711151</v>
      </c>
      <c r="J44" s="3">
        <v>0.43301177024841297</v>
      </c>
    </row>
    <row r="45" spans="1:10" x14ac:dyDescent="0.4">
      <c r="A45" s="1" t="s">
        <v>55</v>
      </c>
      <c r="B45" s="1" t="s">
        <v>26</v>
      </c>
      <c r="C45" s="4">
        <v>3.87051796913146</v>
      </c>
      <c r="D45" s="4">
        <v>5.0506532192230198</v>
      </c>
      <c r="E45" s="4">
        <v>7.9117765426635698</v>
      </c>
      <c r="F45" s="1" t="s">
        <v>26</v>
      </c>
      <c r="G45" s="7">
        <v>3149.7632749080599</v>
      </c>
      <c r="H45" s="5">
        <v>22.320076704025201</v>
      </c>
      <c r="I45" s="4">
        <v>4.5083763599395699</v>
      </c>
      <c r="J45" s="4">
        <v>5.5581908226013104</v>
      </c>
    </row>
    <row r="46" spans="1:10" x14ac:dyDescent="0.4">
      <c r="A46" s="1" t="s">
        <v>56</v>
      </c>
      <c r="B46" s="7">
        <v>3600.8299415111501</v>
      </c>
      <c r="C46" s="4">
        <v>1.30913281440734</v>
      </c>
      <c r="D46" s="4">
        <v>1.8420004844665501</v>
      </c>
      <c r="E46" s="4">
        <v>8.6546039581298793</v>
      </c>
      <c r="F46" s="7">
        <v>3600.8981568813301</v>
      </c>
      <c r="G46" s="7">
        <v>3600.9248414039598</v>
      </c>
      <c r="H46" s="4">
        <v>1.82085108757019</v>
      </c>
      <c r="I46" s="4">
        <v>3.8517887592315598</v>
      </c>
      <c r="J46" s="4">
        <v>1.21789097785949</v>
      </c>
    </row>
    <row r="47" spans="1:10" x14ac:dyDescent="0.4">
      <c r="A47" s="1" t="s">
        <v>57</v>
      </c>
      <c r="B47" s="7">
        <v>3605.9032866954799</v>
      </c>
      <c r="C47" s="5">
        <v>15.262823104858301</v>
      </c>
      <c r="D47" s="5">
        <v>48.798737287521298</v>
      </c>
      <c r="E47" s="6">
        <v>525.45365333557095</v>
      </c>
      <c r="F47" s="7">
        <v>3602.65344142913</v>
      </c>
      <c r="G47" s="7">
        <v>3603.24</v>
      </c>
      <c r="H47" s="7">
        <v>246.82631087303099</v>
      </c>
      <c r="I47" s="7">
        <v>1493.9579951763101</v>
      </c>
      <c r="J47" s="6">
        <v>139.08134293556199</v>
      </c>
    </row>
    <row r="48" spans="1:10" x14ac:dyDescent="0.4">
      <c r="A48" s="1" t="s">
        <v>58</v>
      </c>
      <c r="B48" s="7">
        <v>3600.7477581500998</v>
      </c>
      <c r="C48" s="5">
        <v>32.565555810928302</v>
      </c>
      <c r="D48" s="5">
        <v>13.3668739795684</v>
      </c>
      <c r="E48" s="7">
        <v>1413.2337942123399</v>
      </c>
      <c r="F48" s="7">
        <v>3600.50360512733</v>
      </c>
      <c r="G48" s="7">
        <v>3600.4079003334</v>
      </c>
      <c r="H48" s="7">
        <v>899.11272859573296</v>
      </c>
      <c r="I48" s="7">
        <v>1115.31131315231</v>
      </c>
      <c r="J48" s="5">
        <v>17.286576986312799</v>
      </c>
    </row>
    <row r="49" spans="1:10" x14ac:dyDescent="0.4">
      <c r="A49" s="1" t="s">
        <v>59</v>
      </c>
      <c r="B49" s="1" t="s">
        <v>26</v>
      </c>
      <c r="C49" s="1" t="s">
        <v>26</v>
      </c>
      <c r="D49" s="1" t="s">
        <v>26</v>
      </c>
      <c r="E49" s="1" t="s">
        <v>26</v>
      </c>
      <c r="F49" s="1" t="s">
        <v>26</v>
      </c>
      <c r="G49" s="1" t="s">
        <v>26</v>
      </c>
      <c r="H49" s="1" t="s">
        <v>26</v>
      </c>
      <c r="I49" s="1" t="s">
        <v>26</v>
      </c>
      <c r="J49" s="1" t="s">
        <v>26</v>
      </c>
    </row>
    <row r="50" spans="1:10" x14ac:dyDescent="0.4">
      <c r="A50" s="1" t="s">
        <v>60</v>
      </c>
      <c r="B50" s="1">
        <f t="shared" ref="B50:J50" si="0">48-(COUNTIF(B2:B49,"Not Solved")+COUNTBLANK(B2:B49))</f>
        <v>24</v>
      </c>
      <c r="C50" s="1">
        <f t="shared" si="0"/>
        <v>44</v>
      </c>
      <c r="D50" s="1">
        <f t="shared" si="0"/>
        <v>45</v>
      </c>
      <c r="E50" s="1">
        <f t="shared" si="0"/>
        <v>17</v>
      </c>
      <c r="F50" s="1">
        <f t="shared" si="0"/>
        <v>36</v>
      </c>
      <c r="G50" s="1">
        <f t="shared" si="0"/>
        <v>36</v>
      </c>
      <c r="H50" s="1">
        <f t="shared" si="0"/>
        <v>45</v>
      </c>
      <c r="I50" s="1">
        <f t="shared" si="0"/>
        <v>44</v>
      </c>
      <c r="J50" s="1">
        <f t="shared" si="0"/>
        <v>43</v>
      </c>
    </row>
    <row r="51" spans="1:10" x14ac:dyDescent="0.4">
      <c r="A51" s="1" t="s">
        <v>61</v>
      </c>
      <c r="B51" s="7">
        <f>AVERAGE(B1:B49)</f>
        <v>2902.4607489987179</v>
      </c>
      <c r="C51" s="7">
        <f t="shared" ref="C51:J51" si="1">AVERAGE(C1:C49)</f>
        <v>730.58656607974558</v>
      </c>
      <c r="D51" s="7">
        <f t="shared" si="1"/>
        <v>479.96135014427927</v>
      </c>
      <c r="E51" s="7">
        <f t="shared" si="1"/>
        <v>567.26729447701314</v>
      </c>
      <c r="F51" s="7">
        <f t="shared" si="1"/>
        <v>2546.9904947082164</v>
      </c>
      <c r="G51" s="7">
        <f t="shared" si="1"/>
        <v>2512.7344422999986</v>
      </c>
      <c r="H51" s="7">
        <f t="shared" si="1"/>
        <v>1907.7216668817712</v>
      </c>
      <c r="I51" s="7">
        <f t="shared" si="1"/>
        <v>1711.4796745614547</v>
      </c>
      <c r="J51" s="7">
        <f t="shared" si="1"/>
        <v>880.57489410666415</v>
      </c>
    </row>
    <row r="54" spans="1:10" x14ac:dyDescent="0.4">
      <c r="B54">
        <v>24</v>
      </c>
      <c r="C54">
        <v>44</v>
      </c>
      <c r="D54">
        <v>45</v>
      </c>
      <c r="E54">
        <v>17</v>
      </c>
      <c r="F54">
        <v>36</v>
      </c>
      <c r="G54">
        <v>36</v>
      </c>
      <c r="H54">
        <v>45</v>
      </c>
      <c r="I54">
        <v>44</v>
      </c>
      <c r="J54">
        <v>43</v>
      </c>
    </row>
    <row r="55" spans="1:10" x14ac:dyDescent="0.4">
      <c r="B55">
        <v>2902.4607489987179</v>
      </c>
      <c r="C55">
        <v>730.58656607974558</v>
      </c>
      <c r="D55">
        <v>479.96135014427927</v>
      </c>
      <c r="E55">
        <v>567.26729447701314</v>
      </c>
      <c r="F55">
        <v>2546.9904947082164</v>
      </c>
      <c r="G55">
        <v>2512.7344422999986</v>
      </c>
      <c r="H55">
        <v>1907.7216668817712</v>
      </c>
      <c r="I55">
        <v>1711.4796745614547</v>
      </c>
      <c r="J55">
        <v>880.57489410666415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0B286-C60F-4B94-98F0-762EFE255C70}">
  <dimension ref="B8:F17"/>
  <sheetViews>
    <sheetView topLeftCell="A2" zoomScale="87" workbookViewId="0">
      <selection activeCell="B8" sqref="B8"/>
    </sheetView>
  </sheetViews>
  <sheetFormatPr defaultRowHeight="14.6" x14ac:dyDescent="0.4"/>
  <sheetData>
    <row r="8" spans="2:6" x14ac:dyDescent="0.4">
      <c r="B8" t="s">
        <v>62</v>
      </c>
      <c r="C8" t="s">
        <v>60</v>
      </c>
      <c r="D8" t="s">
        <v>64</v>
      </c>
      <c r="E8" t="s">
        <v>64</v>
      </c>
      <c r="F8" t="s">
        <v>68</v>
      </c>
    </row>
    <row r="9" spans="2:6" x14ac:dyDescent="0.4">
      <c r="B9" s="8" t="s">
        <v>1</v>
      </c>
      <c r="C9">
        <v>24</v>
      </c>
      <c r="F9" s="9">
        <v>2902.4607489987179</v>
      </c>
    </row>
    <row r="10" spans="2:6" x14ac:dyDescent="0.4">
      <c r="B10" s="8" t="s">
        <v>66</v>
      </c>
      <c r="C10">
        <v>44</v>
      </c>
      <c r="F10" s="9">
        <v>730.58656607974558</v>
      </c>
    </row>
    <row r="11" spans="2:6" x14ac:dyDescent="0.4">
      <c r="B11" s="8" t="s">
        <v>65</v>
      </c>
      <c r="C11">
        <v>45</v>
      </c>
      <c r="F11" s="9">
        <v>479.96135014427927</v>
      </c>
    </row>
    <row r="12" spans="2:6" x14ac:dyDescent="0.4">
      <c r="B12" s="8" t="s">
        <v>69</v>
      </c>
      <c r="C12">
        <v>17</v>
      </c>
      <c r="F12" s="9">
        <v>567.26729447701314</v>
      </c>
    </row>
    <row r="13" spans="2:6" x14ac:dyDescent="0.4">
      <c r="B13" s="8" t="s">
        <v>5</v>
      </c>
      <c r="C13">
        <v>36</v>
      </c>
      <c r="F13" s="9">
        <v>2546.9904947082164</v>
      </c>
    </row>
    <row r="14" spans="2:6" x14ac:dyDescent="0.4">
      <c r="B14" s="8" t="s">
        <v>63</v>
      </c>
      <c r="C14">
        <v>36</v>
      </c>
      <c r="F14" s="9">
        <v>2512.7344422999986</v>
      </c>
    </row>
    <row r="15" spans="2:6" x14ac:dyDescent="0.4">
      <c r="B15" s="8" t="s">
        <v>6</v>
      </c>
      <c r="C15">
        <v>45</v>
      </c>
      <c r="F15" s="9">
        <v>1907.7216668817712</v>
      </c>
    </row>
    <row r="16" spans="2:6" x14ac:dyDescent="0.4">
      <c r="B16" s="8" t="s">
        <v>7</v>
      </c>
      <c r="C16">
        <v>44</v>
      </c>
      <c r="F16" s="9">
        <v>1711.4796745614547</v>
      </c>
    </row>
    <row r="17" spans="2:6" x14ac:dyDescent="0.4">
      <c r="B17" s="8" t="s">
        <v>67</v>
      </c>
      <c r="C17">
        <v>43</v>
      </c>
      <c r="F17" s="9">
        <v>880.57489410666415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Final</vt:lpstr>
      <vt:lpstr>Solver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 Payne</cp:lastModifiedBy>
  <dcterms:created xsi:type="dcterms:W3CDTF">2015-06-05T18:17:20Z</dcterms:created>
  <dcterms:modified xsi:type="dcterms:W3CDTF">2025-09-05T21:35:41Z</dcterms:modified>
</cp:coreProperties>
</file>