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arrison\Documents\MILES-SA\Multi Nodal Model\Interstate Data\Figures\"/>
    </mc:Choice>
  </mc:AlternateContent>
  <xr:revisionPtr revIDLastSave="0" documentId="13_ncr:1_{A74EF3D8-AB50-46BC-B2A4-2CCC8F3AC52C}" xr6:coauthVersionLast="47" xr6:coauthVersionMax="47" xr10:uidLastSave="{00000000-0000-0000-0000-000000000000}"/>
  <bookViews>
    <workbookView xWindow="-103" yWindow="-103" windowWidth="22149" windowHeight="13200" xr2:uid="{1B23F54D-4F80-434F-94DE-B44490C08925}"/>
  </bookViews>
  <sheets>
    <sheet name="NSW Renewable Capacity" sheetId="3" r:id="rId1"/>
    <sheet name="VIC Renewable Capacity" sheetId="32" r:id="rId2"/>
    <sheet name="Comparison Renewable Capacity" sheetId="34" r:id="rId3"/>
    <sheet name="Comparison Demand" sheetId="3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" i="35" l="1"/>
  <c r="AT7" i="35"/>
  <c r="AS7" i="35"/>
  <c r="AR7" i="35"/>
  <c r="AQ7" i="35"/>
  <c r="AP7" i="35"/>
  <c r="AO7" i="35"/>
  <c r="AN7" i="35"/>
  <c r="AM7" i="35"/>
  <c r="AL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AK7" i="34"/>
  <c r="AL7" i="34"/>
  <c r="AM7" i="34"/>
  <c r="AN7" i="34"/>
  <c r="AO7" i="34"/>
  <c r="AP7" i="34"/>
  <c r="AQ7" i="34"/>
  <c r="AR7" i="34"/>
  <c r="AS7" i="34"/>
  <c r="AT7" i="34"/>
  <c r="AU7" i="34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7" i="32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7" i="3"/>
</calcChain>
</file>

<file path=xl/sharedStrings.xml><?xml version="1.0" encoding="utf-8"?>
<sst xmlns="http://schemas.openxmlformats.org/spreadsheetml/2006/main" count="139" uniqueCount="42">
  <si>
    <t>Wind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</si>
  <si>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</si>
  <si>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</si>
  <si>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</si>
  <si>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</si>
  <si>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</si>
  <si>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</si>
  <si>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</si>
  <si>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</si>
  <si>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</si>
  <si>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</si>
  <si>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</si>
  <si>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</si>
  <si>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</si>
  <si>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</si>
  <si>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2038-39</t>
  </si>
  <si>
    <t>2039-40</t>
  </si>
  <si>
    <t>2040-41</t>
  </si>
  <si>
    <t>2041-42</t>
  </si>
  <si>
    <t>2042-43</t>
  </si>
  <si>
    <t>2043-44</t>
  </si>
  <si>
    <t>2044-45</t>
  </si>
  <si>
    <t>2045-46</t>
  </si>
  <si>
    <t>2046-47</t>
  </si>
  <si>
    <t>2047-48</t>
  </si>
  <si>
    <t>2048-49</t>
  </si>
  <si>
    <t>2049-50</t>
  </si>
  <si>
    <t>Solar</t>
  </si>
  <si>
    <t>FY</t>
  </si>
  <si>
    <t>Capacity GW</t>
  </si>
  <si>
    <t>2050-51</t>
  </si>
  <si>
    <t>2051-52</t>
  </si>
  <si>
    <t>NSW Renewable Energy Capacity</t>
  </si>
  <si>
    <t>Offshore Wind</t>
  </si>
  <si>
    <t>Total</t>
  </si>
  <si>
    <t>SA</t>
  </si>
  <si>
    <t>NSW</t>
  </si>
  <si>
    <t>Victoria</t>
  </si>
  <si>
    <t>VIC Renewable Energy Capacity</t>
  </si>
  <si>
    <t>Renewable Energy Capacity Comparison</t>
  </si>
  <si>
    <t>Demand TWh</t>
  </si>
  <si>
    <t>Demand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</si>
</sst>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3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5" fillId="0" borderId="0" xfId="0" applyFont="1"/>
  </cellXfs>
  <cellStyles count="3">
    <cellStyle name="Normal" xfId="0" builtinId="0"/>
    <cellStyle name="Normal 2" xfId="2" xr:uid="{A4F32487-C519-431A-B425-0FF89179894E}"/>
    <cellStyle name="Normal 2 4" xfId="1" xr:uid="{92C09586-7103-49C4-8431-F40FD2B152F1}"/>
  </cellStyles>
  <dxfs count="0"/>
  <tableStyles count="0" defaultTableStyle="TableStyleMedium2" defaultPivotStyle="PivotStyleLight16"/>
  <colors>
    <mruColors>
      <color rgb="FFFE5F55"/>
      <color rgb="FFADE0EE"/>
      <color rgb="FF777DA7"/>
      <color rgb="FFB056BC"/>
      <color rgb="FF238DAA"/>
      <color rgb="FFA1D978"/>
      <color rgb="FF48C063"/>
      <color rgb="FF95EBAA"/>
      <color rgb="FF328A75"/>
      <color rgb="FF287C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2.9548800000000002</c:v>
                </c:pt>
                <c:pt idx="1">
                  <c:v>2.9500920000000002</c:v>
                </c:pt>
                <c:pt idx="2">
                  <c:v>2.9453040000000001</c:v>
                </c:pt>
                <c:pt idx="3">
                  <c:v>2.9405160000000001</c:v>
                </c:pt>
                <c:pt idx="4">
                  <c:v>2.9357280000000001</c:v>
                </c:pt>
                <c:pt idx="5">
                  <c:v>2.9309400000000001</c:v>
                </c:pt>
                <c:pt idx="6">
                  <c:v>2.9261520000000001</c:v>
                </c:pt>
                <c:pt idx="7">
                  <c:v>2.9213640000000001</c:v>
                </c:pt>
                <c:pt idx="8">
                  <c:v>2.9165760000000001</c:v>
                </c:pt>
                <c:pt idx="9">
                  <c:v>2.911788</c:v>
                </c:pt>
                <c:pt idx="10">
                  <c:v>2.907</c:v>
                </c:pt>
                <c:pt idx="11">
                  <c:v>3.9893999999999998</c:v>
                </c:pt>
                <c:pt idx="12">
                  <c:v>5.0717999999999996</c:v>
                </c:pt>
                <c:pt idx="13">
                  <c:v>6.1541999999999941</c:v>
                </c:pt>
                <c:pt idx="14">
                  <c:v>7.2366000000000001</c:v>
                </c:pt>
                <c:pt idx="15">
                  <c:v>8.3190000000000008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19.098749999999999</c:v>
                </c:pt>
                <c:pt idx="19">
                  <c:v>22.692</c:v>
                </c:pt>
                <c:pt idx="20">
                  <c:v>27.709</c:v>
                </c:pt>
                <c:pt idx="21">
                  <c:v>29.600999999999999</c:v>
                </c:pt>
                <c:pt idx="22">
                  <c:v>30.59</c:v>
                </c:pt>
                <c:pt idx="23">
                  <c:v>33.448</c:v>
                </c:pt>
                <c:pt idx="24">
                  <c:v>33</c:v>
                </c:pt>
                <c:pt idx="25">
                  <c:v>32.420999999999999</c:v>
                </c:pt>
                <c:pt idx="26">
                  <c:v>33.176000000000002</c:v>
                </c:pt>
                <c:pt idx="27">
                  <c:v>29.042999999999999</c:v>
                </c:pt>
                <c:pt idx="28">
                  <c:v>33.060806324110672</c:v>
                </c:pt>
                <c:pt idx="29">
                  <c:v>38.351999999999997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674-4715-96C1-B52B7976E982}"/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1.1491199999999999</c:v>
                </c:pt>
                <c:pt idx="1">
                  <c:v>1.102608</c:v>
                </c:pt>
                <c:pt idx="2">
                  <c:v>1.0560959999999999</c:v>
                </c:pt>
                <c:pt idx="3">
                  <c:v>1.009584</c:v>
                </c:pt>
                <c:pt idx="4">
                  <c:v>0.96307200000000004</c:v>
                </c:pt>
                <c:pt idx="5">
                  <c:v>0.91656000000000004</c:v>
                </c:pt>
                <c:pt idx="6">
                  <c:v>0.87004800000000004</c:v>
                </c:pt>
                <c:pt idx="7">
                  <c:v>0.82353600000000005</c:v>
                </c:pt>
                <c:pt idx="8">
                  <c:v>0.77702400000000005</c:v>
                </c:pt>
                <c:pt idx="9">
                  <c:v>0.73051200000000005</c:v>
                </c:pt>
                <c:pt idx="10">
                  <c:v>0.68400000000000005</c:v>
                </c:pt>
                <c:pt idx="11">
                  <c:v>0.99839999999999995</c:v>
                </c:pt>
                <c:pt idx="12">
                  <c:v>1.3128</c:v>
                </c:pt>
                <c:pt idx="13">
                  <c:v>1.6271999999999991</c:v>
                </c:pt>
                <c:pt idx="14">
                  <c:v>1.9415999999999991</c:v>
                </c:pt>
                <c:pt idx="15">
                  <c:v>2.2559999999999989</c:v>
                </c:pt>
                <c:pt idx="16">
                  <c:v>2.56</c:v>
                </c:pt>
                <c:pt idx="17">
                  <c:v>2.8639999999999999</c:v>
                </c:pt>
                <c:pt idx="18">
                  <c:v>3.1680000000000001</c:v>
                </c:pt>
                <c:pt idx="19">
                  <c:v>3.472</c:v>
                </c:pt>
                <c:pt idx="20">
                  <c:v>3.7510000000000021</c:v>
                </c:pt>
                <c:pt idx="21">
                  <c:v>4.2119999999999971</c:v>
                </c:pt>
                <c:pt idx="22">
                  <c:v>4.2549999999999999</c:v>
                </c:pt>
                <c:pt idx="23">
                  <c:v>2.4859999999999989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1.4559999999999991</c:v>
                </c:pt>
                <c:pt idx="27">
                  <c:v>4.3330000000000002</c:v>
                </c:pt>
                <c:pt idx="28">
                  <c:v>4.9324268774703546</c:v>
                </c:pt>
                <c:pt idx="29">
                  <c:v>1.122000000000001</c:v>
                </c:pt>
                <c:pt idx="3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674-4715-96C1-B52B7976E982}"/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0.56499999999999995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4.9950000000000001</c:v>
                </c:pt>
                <c:pt idx="28">
                  <c:v>5.6860079051383403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674-4715-96C1-B52B7976E982}"/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16.611000000000001</c:v>
                </c:pt>
                <c:pt idx="24">
                  <c:v>21.338487499999999</c:v>
                </c:pt>
                <c:pt idx="25">
                  <c:v>21.079000000000001</c:v>
                </c:pt>
                <c:pt idx="26">
                  <c:v>23.295999999999999</c:v>
                </c:pt>
                <c:pt idx="27">
                  <c:v>22.427</c:v>
                </c:pt>
                <c:pt idx="28">
                  <c:v>25.529549407114619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674-4715-96C1-B52B7976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79999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0861839471963251E-2"/>
          <c:y val="0.12216261755199857"/>
          <c:w val="0.78078878673314267"/>
          <c:h val="0.76409754459579626"/>
        </c:manualLayout>
      </c:layout>
      <c:areaChart>
        <c:grouping val="stacked"/>
        <c:varyColors val="0"/>
        <c:ser>
          <c:idx val="1"/>
          <c:order val="0"/>
          <c:tx>
            <c:strRef>
              <c:f>'NSW Renewable Capacity'!$C$6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A1D978"/>
            </a:solidFill>
            <a:ln w="25400">
              <a:noFill/>
            </a:ln>
          </c:spPr>
          <c:cat>
            <c:strRef>
              <c:f>'NSW Renewable Capacity'!$B$7:$B$34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'NSW Renewable Capacity'!$C$7:$C$34</c:f>
              <c:numCache>
                <c:formatCode>General</c:formatCode>
                <c:ptCount val="28"/>
                <c:pt idx="0">
                  <c:v>2.7960800000000003</c:v>
                </c:pt>
                <c:pt idx="1">
                  <c:v>2.9741000000000004</c:v>
                </c:pt>
                <c:pt idx="2">
                  <c:v>5.1803799027499986</c:v>
                </c:pt>
                <c:pt idx="3">
                  <c:v>6.4340320190800009</c:v>
                </c:pt>
                <c:pt idx="4">
                  <c:v>10.942994597960002</c:v>
                </c:pt>
                <c:pt idx="5">
                  <c:v>13.362336716980002</c:v>
                </c:pt>
                <c:pt idx="6">
                  <c:v>14.932023158449999</c:v>
                </c:pt>
                <c:pt idx="7">
                  <c:v>14.932023158449999</c:v>
                </c:pt>
                <c:pt idx="8">
                  <c:v>14.932023161219998</c:v>
                </c:pt>
                <c:pt idx="9">
                  <c:v>14.932023162269999</c:v>
                </c:pt>
                <c:pt idx="10">
                  <c:v>18.0749893142</c:v>
                </c:pt>
                <c:pt idx="11">
                  <c:v>18.337756419869997</c:v>
                </c:pt>
                <c:pt idx="12">
                  <c:v>18.291256419869999</c:v>
                </c:pt>
                <c:pt idx="13">
                  <c:v>18.291256419869999</c:v>
                </c:pt>
                <c:pt idx="14">
                  <c:v>18.088776419869998</c:v>
                </c:pt>
                <c:pt idx="15">
                  <c:v>18.088776419869998</c:v>
                </c:pt>
                <c:pt idx="16">
                  <c:v>17.788392912669998</c:v>
                </c:pt>
                <c:pt idx="17">
                  <c:v>17.602082912669996</c:v>
                </c:pt>
                <c:pt idx="18">
                  <c:v>17.606607101790001</c:v>
                </c:pt>
                <c:pt idx="19">
                  <c:v>17.047597101789997</c:v>
                </c:pt>
                <c:pt idx="20">
                  <c:v>17.46993977663</c:v>
                </c:pt>
                <c:pt idx="21">
                  <c:v>17.249056577089998</c:v>
                </c:pt>
                <c:pt idx="22">
                  <c:v>17.41212132175</c:v>
                </c:pt>
                <c:pt idx="23">
                  <c:v>17.41212132175</c:v>
                </c:pt>
                <c:pt idx="24">
                  <c:v>19.540325896139997</c:v>
                </c:pt>
                <c:pt idx="25">
                  <c:v>19.809481409069999</c:v>
                </c:pt>
                <c:pt idx="26">
                  <c:v>19.809481409069999</c:v>
                </c:pt>
                <c:pt idx="27">
                  <c:v>19.809481409069999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4-477D-B699-EF7205038F4D}"/>
            </c:ext>
          </c:extLst>
        </c:ser>
        <c:ser>
          <c:idx val="2"/>
          <c:order val="1"/>
          <c:tx>
            <c:strRef>
              <c:f>'NSW Renewable Capacity'!$D$6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DD26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'NSW Renewable Capacity'!$B$7:$B$34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'NSW Renewable Capacity'!$D$7:$D$34</c:f>
              <c:numCache>
                <c:formatCode>General</c:formatCode>
                <c:ptCount val="28"/>
                <c:pt idx="0">
                  <c:v>4.7198400000000005</c:v>
                </c:pt>
                <c:pt idx="1">
                  <c:v>5.4527299999999999</c:v>
                </c:pt>
                <c:pt idx="2">
                  <c:v>6.5109677341999994</c:v>
                </c:pt>
                <c:pt idx="3">
                  <c:v>7.18886128819</c:v>
                </c:pt>
                <c:pt idx="4">
                  <c:v>7.18886128819</c:v>
                </c:pt>
                <c:pt idx="5">
                  <c:v>9.1117155264799994</c:v>
                </c:pt>
                <c:pt idx="6">
                  <c:v>12.56803024943</c:v>
                </c:pt>
                <c:pt idx="7">
                  <c:v>12.56803024943</c:v>
                </c:pt>
                <c:pt idx="8">
                  <c:v>12.56803024943</c:v>
                </c:pt>
                <c:pt idx="9">
                  <c:v>12.568030250590001</c:v>
                </c:pt>
                <c:pt idx="10">
                  <c:v>12.568030250590001</c:v>
                </c:pt>
                <c:pt idx="11">
                  <c:v>12.78392718488</c:v>
                </c:pt>
                <c:pt idx="12">
                  <c:v>14.466223287749999</c:v>
                </c:pt>
                <c:pt idx="13">
                  <c:v>14.466223287749999</c:v>
                </c:pt>
                <c:pt idx="14">
                  <c:v>14.316193287749998</c:v>
                </c:pt>
                <c:pt idx="15">
                  <c:v>14.31619329356</c:v>
                </c:pt>
                <c:pt idx="16">
                  <c:v>15.005582202410002</c:v>
                </c:pt>
                <c:pt idx="17">
                  <c:v>15.005582208790001</c:v>
                </c:pt>
                <c:pt idx="18">
                  <c:v>16.226874531270003</c:v>
                </c:pt>
                <c:pt idx="19">
                  <c:v>17.954828172360003</c:v>
                </c:pt>
                <c:pt idx="20">
                  <c:v>18.110610963189998</c:v>
                </c:pt>
                <c:pt idx="21">
                  <c:v>20.032740011450002</c:v>
                </c:pt>
                <c:pt idx="22">
                  <c:v>20.24484098193</c:v>
                </c:pt>
                <c:pt idx="23">
                  <c:v>21.227452976010003</c:v>
                </c:pt>
                <c:pt idx="24">
                  <c:v>21.456894699340001</c:v>
                </c:pt>
                <c:pt idx="25">
                  <c:v>20.987471167790002</c:v>
                </c:pt>
                <c:pt idx="26">
                  <c:v>20.443691407750002</c:v>
                </c:pt>
                <c:pt idx="27">
                  <c:v>20.243811407750002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4-477D-B699-EF720503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areaChart>
      <c:cat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Financial</a:t>
                </a:r>
                <a:r>
                  <a:rPr lang="en-AU" sz="1300" baseline="0"/>
                  <a:t> Year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0.38889712648751745"/>
              <c:y val="0.94829543040482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8071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8071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Installed</a:t>
                </a:r>
                <a:r>
                  <a:rPr lang="en-AU" sz="1300" baseline="0"/>
                  <a:t> Capacity (GW)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1.2150696058037644E-3"/>
              <c:y val="0.295663159348335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2.9548800000000002</c:v>
                </c:pt>
                <c:pt idx="1">
                  <c:v>2.9500920000000002</c:v>
                </c:pt>
                <c:pt idx="2">
                  <c:v>2.9453040000000001</c:v>
                </c:pt>
                <c:pt idx="3">
                  <c:v>2.9405160000000001</c:v>
                </c:pt>
                <c:pt idx="4">
                  <c:v>2.9357280000000001</c:v>
                </c:pt>
                <c:pt idx="5">
                  <c:v>2.9309400000000001</c:v>
                </c:pt>
                <c:pt idx="6">
                  <c:v>2.9261520000000001</c:v>
                </c:pt>
                <c:pt idx="7">
                  <c:v>2.9213640000000001</c:v>
                </c:pt>
                <c:pt idx="8">
                  <c:v>2.9165760000000001</c:v>
                </c:pt>
                <c:pt idx="9">
                  <c:v>2.911788</c:v>
                </c:pt>
                <c:pt idx="10">
                  <c:v>2.907</c:v>
                </c:pt>
                <c:pt idx="11">
                  <c:v>3.9893999999999998</c:v>
                </c:pt>
                <c:pt idx="12">
                  <c:v>5.0717999999999996</c:v>
                </c:pt>
                <c:pt idx="13">
                  <c:v>6.1541999999999941</c:v>
                </c:pt>
                <c:pt idx="14">
                  <c:v>7.2366000000000001</c:v>
                </c:pt>
                <c:pt idx="15">
                  <c:v>8.3190000000000008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19.098749999999999</c:v>
                </c:pt>
                <c:pt idx="19">
                  <c:v>22.692</c:v>
                </c:pt>
                <c:pt idx="20">
                  <c:v>27.709</c:v>
                </c:pt>
                <c:pt idx="21">
                  <c:v>29.600999999999999</c:v>
                </c:pt>
                <c:pt idx="22">
                  <c:v>30.59</c:v>
                </c:pt>
                <c:pt idx="23">
                  <c:v>33.448</c:v>
                </c:pt>
                <c:pt idx="24">
                  <c:v>33</c:v>
                </c:pt>
                <c:pt idx="25">
                  <c:v>32.420999999999999</c:v>
                </c:pt>
                <c:pt idx="26">
                  <c:v>33.176000000000002</c:v>
                </c:pt>
                <c:pt idx="27">
                  <c:v>29.042999999999999</c:v>
                </c:pt>
                <c:pt idx="28">
                  <c:v>33.060806324110672</c:v>
                </c:pt>
                <c:pt idx="29">
                  <c:v>38.351999999999997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F3F-4D32-8B97-5529F32ABBE0}"/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1.1491199999999999</c:v>
                </c:pt>
                <c:pt idx="1">
                  <c:v>1.102608</c:v>
                </c:pt>
                <c:pt idx="2">
                  <c:v>1.0560959999999999</c:v>
                </c:pt>
                <c:pt idx="3">
                  <c:v>1.009584</c:v>
                </c:pt>
                <c:pt idx="4">
                  <c:v>0.96307200000000004</c:v>
                </c:pt>
                <c:pt idx="5">
                  <c:v>0.91656000000000004</c:v>
                </c:pt>
                <c:pt idx="6">
                  <c:v>0.87004800000000004</c:v>
                </c:pt>
                <c:pt idx="7">
                  <c:v>0.82353600000000005</c:v>
                </c:pt>
                <c:pt idx="8">
                  <c:v>0.77702400000000005</c:v>
                </c:pt>
                <c:pt idx="9">
                  <c:v>0.73051200000000005</c:v>
                </c:pt>
                <c:pt idx="10">
                  <c:v>0.68400000000000005</c:v>
                </c:pt>
                <c:pt idx="11">
                  <c:v>0.99839999999999995</c:v>
                </c:pt>
                <c:pt idx="12">
                  <c:v>1.3128</c:v>
                </c:pt>
                <c:pt idx="13">
                  <c:v>1.6271999999999991</c:v>
                </c:pt>
                <c:pt idx="14">
                  <c:v>1.9415999999999991</c:v>
                </c:pt>
                <c:pt idx="15">
                  <c:v>2.2559999999999989</c:v>
                </c:pt>
                <c:pt idx="16">
                  <c:v>2.56</c:v>
                </c:pt>
                <c:pt idx="17">
                  <c:v>2.8639999999999999</c:v>
                </c:pt>
                <c:pt idx="18">
                  <c:v>3.1680000000000001</c:v>
                </c:pt>
                <c:pt idx="19">
                  <c:v>3.472</c:v>
                </c:pt>
                <c:pt idx="20">
                  <c:v>3.7510000000000021</c:v>
                </c:pt>
                <c:pt idx="21">
                  <c:v>4.2119999999999971</c:v>
                </c:pt>
                <c:pt idx="22">
                  <c:v>4.2549999999999999</c:v>
                </c:pt>
                <c:pt idx="23">
                  <c:v>2.4859999999999989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1.4559999999999991</c:v>
                </c:pt>
                <c:pt idx="27">
                  <c:v>4.3330000000000002</c:v>
                </c:pt>
                <c:pt idx="28">
                  <c:v>4.9324268774703546</c:v>
                </c:pt>
                <c:pt idx="29">
                  <c:v>1.122000000000001</c:v>
                </c:pt>
                <c:pt idx="3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F3F-4D32-8B97-5529F32ABBE0}"/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0.56499999999999995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4.9950000000000001</c:v>
                </c:pt>
                <c:pt idx="28">
                  <c:v>5.6860079051383403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F3F-4D32-8B97-5529F32ABBE0}"/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16.611000000000001</c:v>
                </c:pt>
                <c:pt idx="24">
                  <c:v>21.338487499999999</c:v>
                </c:pt>
                <c:pt idx="25">
                  <c:v>21.079000000000001</c:v>
                </c:pt>
                <c:pt idx="26">
                  <c:v>23.295999999999999</c:v>
                </c:pt>
                <c:pt idx="27">
                  <c:v>22.427</c:v>
                </c:pt>
                <c:pt idx="28">
                  <c:v>25.529549407114619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9F3F-4D32-8B97-5529F32A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79999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0861839471963251E-2"/>
          <c:y val="0.12216261755199857"/>
          <c:w val="0.78078878673314267"/>
          <c:h val="0.76409754459579626"/>
        </c:manualLayout>
      </c:layout>
      <c:areaChart>
        <c:grouping val="stacked"/>
        <c:varyColors val="0"/>
        <c:ser>
          <c:idx val="0"/>
          <c:order val="0"/>
          <c:tx>
            <c:v>Offshore Wind</c:v>
          </c:tx>
          <c:spPr>
            <a:solidFill>
              <a:srgbClr val="238DAA"/>
            </a:solidFill>
            <a:ln w="25400">
              <a:noFill/>
            </a:ln>
          </c:spPr>
          <c:cat>
            <c:strRef>
              <c:f>'VIC Renewable Capacity'!$B$7:$B$34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'VIC Renewable Capacity'!$C$7:$C$34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2.6666666587500001</c:v>
                </c:pt>
                <c:pt idx="9">
                  <c:v>3.3333332487500003</c:v>
                </c:pt>
                <c:pt idx="10">
                  <c:v>3.9999999766699998</c:v>
                </c:pt>
                <c:pt idx="11">
                  <c:v>4.9999999648699998</c:v>
                </c:pt>
                <c:pt idx="12">
                  <c:v>5.9999999528899997</c:v>
                </c:pt>
                <c:pt idx="13">
                  <c:v>6.9999999408399995</c:v>
                </c:pt>
                <c:pt idx="14">
                  <c:v>7.9999999808300002</c:v>
                </c:pt>
                <c:pt idx="15">
                  <c:v>8.9999999619400004</c:v>
                </c:pt>
                <c:pt idx="16">
                  <c:v>8.9999999619400004</c:v>
                </c:pt>
                <c:pt idx="17">
                  <c:v>8.9999999619400004</c:v>
                </c:pt>
                <c:pt idx="18">
                  <c:v>8.9999999619400004</c:v>
                </c:pt>
                <c:pt idx="19">
                  <c:v>8.9999999619400004</c:v>
                </c:pt>
                <c:pt idx="20">
                  <c:v>8.9999999619400004</c:v>
                </c:pt>
                <c:pt idx="21">
                  <c:v>8.9999999619400004</c:v>
                </c:pt>
                <c:pt idx="22">
                  <c:v>8.9999999619400004</c:v>
                </c:pt>
                <c:pt idx="23">
                  <c:v>8.9999999619400004</c:v>
                </c:pt>
                <c:pt idx="24">
                  <c:v>8.9999999619400004</c:v>
                </c:pt>
                <c:pt idx="25">
                  <c:v>8.9999999619400004</c:v>
                </c:pt>
                <c:pt idx="26">
                  <c:v>8.9999999619400004</c:v>
                </c:pt>
                <c:pt idx="27">
                  <c:v>8.9999999619400004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A-405F-8901-71636D9C6265}"/>
            </c:ext>
          </c:extLst>
        </c:ser>
        <c:ser>
          <c:idx val="1"/>
          <c:order val="1"/>
          <c:tx>
            <c:strRef>
              <c:f>'VIC Renewable Capacity'!$D$6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A1D978"/>
            </a:solidFill>
            <a:ln w="25400">
              <a:noFill/>
            </a:ln>
          </c:spPr>
          <c:cat>
            <c:strRef>
              <c:f>'VIC Renewable Capacity'!$B$7:$B$34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'VIC Renewable Capacity'!$D$7:$D$34</c:f>
              <c:numCache>
                <c:formatCode>General</c:formatCode>
                <c:ptCount val="28"/>
                <c:pt idx="0">
                  <c:v>4.5373699999999992</c:v>
                </c:pt>
                <c:pt idx="1">
                  <c:v>5.3819299999999988</c:v>
                </c:pt>
                <c:pt idx="2">
                  <c:v>5.9312761023699982</c:v>
                </c:pt>
                <c:pt idx="3">
                  <c:v>7.2845106086599971</c:v>
                </c:pt>
                <c:pt idx="4">
                  <c:v>8.4096097537799981</c:v>
                </c:pt>
                <c:pt idx="5">
                  <c:v>9.0592846192499987</c:v>
                </c:pt>
                <c:pt idx="6">
                  <c:v>9.0592846192499987</c:v>
                </c:pt>
                <c:pt idx="7">
                  <c:v>9.0592846265299976</c:v>
                </c:pt>
                <c:pt idx="8">
                  <c:v>9.567256615729999</c:v>
                </c:pt>
                <c:pt idx="9">
                  <c:v>9.6968373155499972</c:v>
                </c:pt>
                <c:pt idx="10">
                  <c:v>9.6580075214599983</c:v>
                </c:pt>
                <c:pt idx="11">
                  <c:v>9.6580075214599983</c:v>
                </c:pt>
                <c:pt idx="12">
                  <c:v>9.6580075214599983</c:v>
                </c:pt>
                <c:pt idx="13">
                  <c:v>9.5950075214599959</c:v>
                </c:pt>
                <c:pt idx="14">
                  <c:v>9.1750075214599978</c:v>
                </c:pt>
                <c:pt idx="15">
                  <c:v>9.1750075269399982</c:v>
                </c:pt>
                <c:pt idx="16">
                  <c:v>8.8867075451799984</c:v>
                </c:pt>
                <c:pt idx="17">
                  <c:v>8.8867075451799984</c:v>
                </c:pt>
                <c:pt idx="18">
                  <c:v>9.1312064500599988</c:v>
                </c:pt>
                <c:pt idx="19">
                  <c:v>8.8712028132499974</c:v>
                </c:pt>
                <c:pt idx="20">
                  <c:v>8.5913362492099985</c:v>
                </c:pt>
                <c:pt idx="21">
                  <c:v>8.821471086299999</c:v>
                </c:pt>
                <c:pt idx="22">
                  <c:v>8.9930842728199991</c:v>
                </c:pt>
                <c:pt idx="23">
                  <c:v>8.5955842728199983</c:v>
                </c:pt>
                <c:pt idx="24">
                  <c:v>9.0399739100899996</c:v>
                </c:pt>
                <c:pt idx="25">
                  <c:v>9.3002996300100005</c:v>
                </c:pt>
                <c:pt idx="26">
                  <c:v>8.9868396300100013</c:v>
                </c:pt>
                <c:pt idx="27">
                  <c:v>8.9868396300100013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A-405F-8901-71636D9C6265}"/>
            </c:ext>
          </c:extLst>
        </c:ser>
        <c:ser>
          <c:idx val="2"/>
          <c:order val="2"/>
          <c:tx>
            <c:strRef>
              <c:f>'VIC Renewable Capacity'!$E$6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DD26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'VIC Renewable Capacity'!$B$7:$B$34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'VIC Renewable Capacity'!$E$7:$E$34</c:f>
              <c:numCache>
                <c:formatCode>General</c:formatCode>
                <c:ptCount val="28"/>
                <c:pt idx="0">
                  <c:v>1.1718600000000001</c:v>
                </c:pt>
                <c:pt idx="1">
                  <c:v>1.34396</c:v>
                </c:pt>
                <c:pt idx="2">
                  <c:v>1.6960800014599999</c:v>
                </c:pt>
                <c:pt idx="3">
                  <c:v>1.6960800028399998</c:v>
                </c:pt>
                <c:pt idx="4">
                  <c:v>1.69608000521</c:v>
                </c:pt>
                <c:pt idx="5">
                  <c:v>2.0527672315700003</c:v>
                </c:pt>
                <c:pt idx="6">
                  <c:v>2.0527672315700003</c:v>
                </c:pt>
                <c:pt idx="7">
                  <c:v>2.0527672315700003</c:v>
                </c:pt>
                <c:pt idx="8">
                  <c:v>2.0527672315700003</c:v>
                </c:pt>
                <c:pt idx="9">
                  <c:v>2.0527672315700003</c:v>
                </c:pt>
                <c:pt idx="10">
                  <c:v>3.0335856026000005</c:v>
                </c:pt>
                <c:pt idx="11">
                  <c:v>3.0335856026000005</c:v>
                </c:pt>
                <c:pt idx="12">
                  <c:v>3.1006071415200007</c:v>
                </c:pt>
                <c:pt idx="13">
                  <c:v>3.1006071415200007</c:v>
                </c:pt>
                <c:pt idx="14">
                  <c:v>3.1006071415200007</c:v>
                </c:pt>
                <c:pt idx="15">
                  <c:v>3.1006071415200007</c:v>
                </c:pt>
                <c:pt idx="16">
                  <c:v>3.2464936854900008</c:v>
                </c:pt>
                <c:pt idx="17">
                  <c:v>3.2464936854900008</c:v>
                </c:pt>
                <c:pt idx="18">
                  <c:v>3.9953545647600008</c:v>
                </c:pt>
                <c:pt idx="19">
                  <c:v>5.7709529828600008</c:v>
                </c:pt>
                <c:pt idx="20">
                  <c:v>6.698317102519999</c:v>
                </c:pt>
                <c:pt idx="21">
                  <c:v>6.6711471025199991</c:v>
                </c:pt>
                <c:pt idx="22">
                  <c:v>6.6711471025199991</c:v>
                </c:pt>
                <c:pt idx="23">
                  <c:v>6.6711471025199991</c:v>
                </c:pt>
                <c:pt idx="24">
                  <c:v>8.1175571594699996</c:v>
                </c:pt>
                <c:pt idx="25">
                  <c:v>7.741627159470001</c:v>
                </c:pt>
                <c:pt idx="26">
                  <c:v>8.0040106808900013</c:v>
                </c:pt>
                <c:pt idx="27">
                  <c:v>7.8090006808900005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A-405F-8901-71636D9C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areaChart>
      <c:cat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Financial</a:t>
                </a:r>
                <a:r>
                  <a:rPr lang="en-AU" sz="1300" baseline="0"/>
                  <a:t> Year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0.38889712648751745"/>
              <c:y val="0.94829543040482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8071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8071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Installed</a:t>
                </a:r>
                <a:r>
                  <a:rPr lang="en-AU" sz="1300" baseline="0"/>
                  <a:t> Capacity (GW)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1.2150696058037644E-3"/>
              <c:y val="0.295663159348335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2.9548800000000002</c:v>
                </c:pt>
                <c:pt idx="1">
                  <c:v>2.9500920000000002</c:v>
                </c:pt>
                <c:pt idx="2">
                  <c:v>2.9453040000000001</c:v>
                </c:pt>
                <c:pt idx="3">
                  <c:v>2.9405160000000001</c:v>
                </c:pt>
                <c:pt idx="4">
                  <c:v>2.9357280000000001</c:v>
                </c:pt>
                <c:pt idx="5">
                  <c:v>2.9309400000000001</c:v>
                </c:pt>
                <c:pt idx="6">
                  <c:v>2.9261520000000001</c:v>
                </c:pt>
                <c:pt idx="7">
                  <c:v>2.9213640000000001</c:v>
                </c:pt>
                <c:pt idx="8">
                  <c:v>2.9165760000000001</c:v>
                </c:pt>
                <c:pt idx="9">
                  <c:v>2.911788</c:v>
                </c:pt>
                <c:pt idx="10">
                  <c:v>2.907</c:v>
                </c:pt>
                <c:pt idx="11">
                  <c:v>3.9893999999999998</c:v>
                </c:pt>
                <c:pt idx="12">
                  <c:v>5.0717999999999996</c:v>
                </c:pt>
                <c:pt idx="13">
                  <c:v>6.1541999999999941</c:v>
                </c:pt>
                <c:pt idx="14">
                  <c:v>7.2366000000000001</c:v>
                </c:pt>
                <c:pt idx="15">
                  <c:v>8.3190000000000008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19.098749999999999</c:v>
                </c:pt>
                <c:pt idx="19">
                  <c:v>22.692</c:v>
                </c:pt>
                <c:pt idx="20">
                  <c:v>27.709</c:v>
                </c:pt>
                <c:pt idx="21">
                  <c:v>29.600999999999999</c:v>
                </c:pt>
                <c:pt idx="22">
                  <c:v>30.59</c:v>
                </c:pt>
                <c:pt idx="23">
                  <c:v>33.448</c:v>
                </c:pt>
                <c:pt idx="24">
                  <c:v>33</c:v>
                </c:pt>
                <c:pt idx="25">
                  <c:v>32.420999999999999</c:v>
                </c:pt>
                <c:pt idx="26">
                  <c:v>33.176000000000002</c:v>
                </c:pt>
                <c:pt idx="27">
                  <c:v>29.042999999999999</c:v>
                </c:pt>
                <c:pt idx="28">
                  <c:v>33.060806324110672</c:v>
                </c:pt>
                <c:pt idx="29">
                  <c:v>38.351999999999997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E18-46B9-B1B4-3EACB198DAD7}"/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1.1491199999999999</c:v>
                </c:pt>
                <c:pt idx="1">
                  <c:v>1.102608</c:v>
                </c:pt>
                <c:pt idx="2">
                  <c:v>1.0560959999999999</c:v>
                </c:pt>
                <c:pt idx="3">
                  <c:v>1.009584</c:v>
                </c:pt>
                <c:pt idx="4">
                  <c:v>0.96307200000000004</c:v>
                </c:pt>
                <c:pt idx="5">
                  <c:v>0.91656000000000004</c:v>
                </c:pt>
                <c:pt idx="6">
                  <c:v>0.87004800000000004</c:v>
                </c:pt>
                <c:pt idx="7">
                  <c:v>0.82353600000000005</c:v>
                </c:pt>
                <c:pt idx="8">
                  <c:v>0.77702400000000005</c:v>
                </c:pt>
                <c:pt idx="9">
                  <c:v>0.73051200000000005</c:v>
                </c:pt>
                <c:pt idx="10">
                  <c:v>0.68400000000000005</c:v>
                </c:pt>
                <c:pt idx="11">
                  <c:v>0.99839999999999995</c:v>
                </c:pt>
                <c:pt idx="12">
                  <c:v>1.3128</c:v>
                </c:pt>
                <c:pt idx="13">
                  <c:v>1.6271999999999991</c:v>
                </c:pt>
                <c:pt idx="14">
                  <c:v>1.9415999999999991</c:v>
                </c:pt>
                <c:pt idx="15">
                  <c:v>2.2559999999999989</c:v>
                </c:pt>
                <c:pt idx="16">
                  <c:v>2.56</c:v>
                </c:pt>
                <c:pt idx="17">
                  <c:v>2.8639999999999999</c:v>
                </c:pt>
                <c:pt idx="18">
                  <c:v>3.1680000000000001</c:v>
                </c:pt>
                <c:pt idx="19">
                  <c:v>3.472</c:v>
                </c:pt>
                <c:pt idx="20">
                  <c:v>3.7510000000000021</c:v>
                </c:pt>
                <c:pt idx="21">
                  <c:v>4.2119999999999971</c:v>
                </c:pt>
                <c:pt idx="22">
                  <c:v>4.2549999999999999</c:v>
                </c:pt>
                <c:pt idx="23">
                  <c:v>2.4859999999999989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1.4559999999999991</c:v>
                </c:pt>
                <c:pt idx="27">
                  <c:v>4.3330000000000002</c:v>
                </c:pt>
                <c:pt idx="28">
                  <c:v>4.9324268774703546</c:v>
                </c:pt>
                <c:pt idx="29">
                  <c:v>1.122000000000001</c:v>
                </c:pt>
                <c:pt idx="3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E18-46B9-B1B4-3EACB198DAD7}"/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0.56499999999999995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4.9950000000000001</c:v>
                </c:pt>
                <c:pt idx="28">
                  <c:v>5.6860079051383403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E18-46B9-B1B4-3EACB198DAD7}"/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16.611000000000001</c:v>
                </c:pt>
                <c:pt idx="24">
                  <c:v>21.338487499999999</c:v>
                </c:pt>
                <c:pt idx="25">
                  <c:v>21.079000000000001</c:v>
                </c:pt>
                <c:pt idx="26">
                  <c:v>23.295999999999999</c:v>
                </c:pt>
                <c:pt idx="27">
                  <c:v>22.427</c:v>
                </c:pt>
                <c:pt idx="28">
                  <c:v>25.529549407114619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E18-46B9-B1B4-3EACB198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79999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0861839471963251E-2"/>
          <c:y val="0.12216261755199857"/>
          <c:w val="0.78078878673314267"/>
          <c:h val="0.76409754459579626"/>
        </c:manualLayout>
      </c:layout>
      <c:areaChart>
        <c:grouping val="stacked"/>
        <c:varyColors val="0"/>
        <c:ser>
          <c:idx val="1"/>
          <c:order val="0"/>
          <c:tx>
            <c:strRef>
              <c:f>'Comparison Renewable Capacity'!$D$6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rgbClr val="ADE0EE"/>
            </a:solidFill>
            <a:ln w="25400">
              <a:noFill/>
            </a:ln>
          </c:spPr>
          <c:cat>
            <c:strRef>
              <c:f>'Comparison Renewable Capacity'!$B$7:$B$34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'Comparison Renewable Capacity'!$D$7:$D$34</c:f>
              <c:numCache>
                <c:formatCode>General</c:formatCode>
                <c:ptCount val="28"/>
                <c:pt idx="0">
                  <c:v>7.5159200000000013</c:v>
                </c:pt>
                <c:pt idx="1">
                  <c:v>8.4268300000000007</c:v>
                </c:pt>
                <c:pt idx="2">
                  <c:v>11.691347636949999</c:v>
                </c:pt>
                <c:pt idx="3">
                  <c:v>13.622893307270001</c:v>
                </c:pt>
                <c:pt idx="4">
                  <c:v>18.131855886150003</c:v>
                </c:pt>
                <c:pt idx="5">
                  <c:v>22.474052243460001</c:v>
                </c:pt>
                <c:pt idx="6">
                  <c:v>27.500053407879999</c:v>
                </c:pt>
                <c:pt idx="7">
                  <c:v>27.500053407879999</c:v>
                </c:pt>
                <c:pt idx="8">
                  <c:v>27.500053410649997</c:v>
                </c:pt>
                <c:pt idx="9">
                  <c:v>27.500053412859998</c:v>
                </c:pt>
                <c:pt idx="10">
                  <c:v>30.643019564790002</c:v>
                </c:pt>
                <c:pt idx="11">
                  <c:v>31.121683604749997</c:v>
                </c:pt>
                <c:pt idx="12">
                  <c:v>32.75747970762</c:v>
                </c:pt>
                <c:pt idx="13">
                  <c:v>32.75747970762</c:v>
                </c:pt>
                <c:pt idx="14">
                  <c:v>32.404969707619998</c:v>
                </c:pt>
                <c:pt idx="15">
                  <c:v>32.404969713429999</c:v>
                </c:pt>
                <c:pt idx="16">
                  <c:v>32.793975115080002</c:v>
                </c:pt>
                <c:pt idx="17">
                  <c:v>32.607665121459995</c:v>
                </c:pt>
                <c:pt idx="18">
                  <c:v>33.833481633060003</c:v>
                </c:pt>
                <c:pt idx="19">
                  <c:v>35.002425274149999</c:v>
                </c:pt>
                <c:pt idx="20">
                  <c:v>35.580550739819998</c:v>
                </c:pt>
                <c:pt idx="21">
                  <c:v>37.281796588540004</c:v>
                </c:pt>
                <c:pt idx="22">
                  <c:v>37.656962303680004</c:v>
                </c:pt>
                <c:pt idx="23">
                  <c:v>38.639574297760007</c:v>
                </c:pt>
                <c:pt idx="24">
                  <c:v>40.997220595480002</c:v>
                </c:pt>
                <c:pt idx="25">
                  <c:v>40.796952576860001</c:v>
                </c:pt>
                <c:pt idx="26">
                  <c:v>40.253172816819998</c:v>
                </c:pt>
                <c:pt idx="27">
                  <c:v>40.053292816820004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8-4618-93D4-84A3DCE33FCF}"/>
            </c:ext>
          </c:extLst>
        </c:ser>
        <c:ser>
          <c:idx val="2"/>
          <c:order val="1"/>
          <c:tx>
            <c:strRef>
              <c:f>'Comparison Renewable Capacity'!$E$6</c:f>
              <c:strCache>
                <c:ptCount val="1"/>
                <c:pt idx="0">
                  <c:v>Victoria</c:v>
                </c:pt>
              </c:strCache>
            </c:strRef>
          </c:tx>
          <c:spPr>
            <a:solidFill>
              <a:srgbClr val="777DA7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'Comparison Renewable Capacity'!$B$7:$B$34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'Comparison Renewable Capacity'!$E$7:$E$34</c:f>
              <c:numCache>
                <c:formatCode>General</c:formatCode>
                <c:ptCount val="28"/>
                <c:pt idx="0">
                  <c:v>5.7092299999999998</c:v>
                </c:pt>
                <c:pt idx="1">
                  <c:v>6.7258899999999988</c:v>
                </c:pt>
                <c:pt idx="2">
                  <c:v>7.6273561038299977</c:v>
                </c:pt>
                <c:pt idx="3">
                  <c:v>8.9805906114999967</c:v>
                </c:pt>
                <c:pt idx="4">
                  <c:v>10.105689758989998</c:v>
                </c:pt>
                <c:pt idx="5">
                  <c:v>11.112051850819999</c:v>
                </c:pt>
                <c:pt idx="6">
                  <c:v>12.112051850819999</c:v>
                </c:pt>
                <c:pt idx="7">
                  <c:v>13.112051858099997</c:v>
                </c:pt>
                <c:pt idx="8">
                  <c:v>14.286690506049998</c:v>
                </c:pt>
                <c:pt idx="9">
                  <c:v>15.082937795869997</c:v>
                </c:pt>
                <c:pt idx="10">
                  <c:v>16.691593100729996</c:v>
                </c:pt>
                <c:pt idx="11">
                  <c:v>17.691593088929999</c:v>
                </c:pt>
                <c:pt idx="12">
                  <c:v>18.758614615869998</c:v>
                </c:pt>
                <c:pt idx="13">
                  <c:v>19.695614603819998</c:v>
                </c:pt>
                <c:pt idx="14">
                  <c:v>20.275614643809998</c:v>
                </c:pt>
                <c:pt idx="15">
                  <c:v>21.2756146304</c:v>
                </c:pt>
                <c:pt idx="16">
                  <c:v>21.133201192610002</c:v>
                </c:pt>
                <c:pt idx="17">
                  <c:v>21.133201192610002</c:v>
                </c:pt>
                <c:pt idx="18">
                  <c:v>22.126560976759997</c:v>
                </c:pt>
                <c:pt idx="19">
                  <c:v>23.642155758050002</c:v>
                </c:pt>
                <c:pt idx="20">
                  <c:v>24.289653313670001</c:v>
                </c:pt>
                <c:pt idx="21">
                  <c:v>24.492618150759998</c:v>
                </c:pt>
                <c:pt idx="22">
                  <c:v>24.664231337279997</c:v>
                </c:pt>
                <c:pt idx="23">
                  <c:v>24.266731337279996</c:v>
                </c:pt>
                <c:pt idx="24">
                  <c:v>26.1575310315</c:v>
                </c:pt>
                <c:pt idx="25">
                  <c:v>26.04192675142</c:v>
                </c:pt>
                <c:pt idx="26">
                  <c:v>25.990850272840003</c:v>
                </c:pt>
                <c:pt idx="27">
                  <c:v>25.795840272840003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8-4618-93D4-84A3DCE33FCF}"/>
            </c:ext>
          </c:extLst>
        </c:ser>
        <c:ser>
          <c:idx val="0"/>
          <c:order val="2"/>
          <c:tx>
            <c:v>SA</c:v>
          </c:tx>
          <c:spPr>
            <a:solidFill>
              <a:srgbClr val="FE5F55"/>
            </a:solidFill>
            <a:ln w="25400">
              <a:noFill/>
            </a:ln>
          </c:spPr>
          <c:cat>
            <c:strRef>
              <c:f>'Comparison Renewable Capacity'!$B$7:$B$34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'Comparison Renewable Capacity'!$C$7:$C$34</c:f>
              <c:numCache>
                <c:formatCode>General</c:formatCode>
                <c:ptCount val="28"/>
                <c:pt idx="0">
                  <c:v>3.1995700000000005</c:v>
                </c:pt>
                <c:pt idx="1">
                  <c:v>3.3397629999999996</c:v>
                </c:pt>
                <c:pt idx="2">
                  <c:v>3.6911244562599999</c:v>
                </c:pt>
                <c:pt idx="3">
                  <c:v>3.8961745060899995</c:v>
                </c:pt>
                <c:pt idx="4">
                  <c:v>4.0493622482200005</c:v>
                </c:pt>
                <c:pt idx="5">
                  <c:v>5.0158565784400002</c:v>
                </c:pt>
                <c:pt idx="6">
                  <c:v>5.5067961791400002</c:v>
                </c:pt>
                <c:pt idx="7">
                  <c:v>5.5006681840200002</c:v>
                </c:pt>
                <c:pt idx="8">
                  <c:v>5.7426451860200007</c:v>
                </c:pt>
                <c:pt idx="9">
                  <c:v>5.88811088905</c:v>
                </c:pt>
                <c:pt idx="10">
                  <c:v>5.9323492757800009</c:v>
                </c:pt>
                <c:pt idx="11">
                  <c:v>5.7852305264900004</c:v>
                </c:pt>
                <c:pt idx="12">
                  <c:v>5.8156485807900014</c:v>
                </c:pt>
                <c:pt idx="13">
                  <c:v>5.8156485807900014</c:v>
                </c:pt>
                <c:pt idx="14">
                  <c:v>5.6566485821899999</c:v>
                </c:pt>
                <c:pt idx="15">
                  <c:v>5.3299485843200003</c:v>
                </c:pt>
                <c:pt idx="16">
                  <c:v>6.6241680416500008</c:v>
                </c:pt>
                <c:pt idx="17">
                  <c:v>6.5502200416500012</c:v>
                </c:pt>
                <c:pt idx="18">
                  <c:v>6.8783900272900009</c:v>
                </c:pt>
                <c:pt idx="19">
                  <c:v>7.29620089376</c:v>
                </c:pt>
                <c:pt idx="20">
                  <c:v>9.685061428960001</c:v>
                </c:pt>
                <c:pt idx="21">
                  <c:v>10.570750791749999</c:v>
                </c:pt>
                <c:pt idx="22">
                  <c:v>10.687645863609998</c:v>
                </c:pt>
                <c:pt idx="23">
                  <c:v>10.608445863610001</c:v>
                </c:pt>
                <c:pt idx="24">
                  <c:v>11.004796655010001</c:v>
                </c:pt>
                <c:pt idx="25">
                  <c:v>10.714106655010001</c:v>
                </c:pt>
                <c:pt idx="26">
                  <c:v>10.718118729650001</c:v>
                </c:pt>
                <c:pt idx="27">
                  <c:v>10.718118729650001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8-4618-93D4-84A3DCE3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areaChart>
      <c:cat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Financial</a:t>
                </a:r>
                <a:r>
                  <a:rPr lang="en-AU" sz="1300" baseline="0"/>
                  <a:t> Year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0.38889712648751745"/>
              <c:y val="0.94829543040482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8071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8071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Installed</a:t>
                </a:r>
                <a:r>
                  <a:rPr lang="en-AU" sz="1300" baseline="0"/>
                  <a:t> Capacity (GW)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1.2150696058037644E-3"/>
              <c:y val="0.295663159348335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2.9548800000000002</c:v>
                </c:pt>
                <c:pt idx="1">
                  <c:v>2.9500920000000002</c:v>
                </c:pt>
                <c:pt idx="2">
                  <c:v>2.9453040000000001</c:v>
                </c:pt>
                <c:pt idx="3">
                  <c:v>2.9405160000000001</c:v>
                </c:pt>
                <c:pt idx="4">
                  <c:v>2.9357280000000001</c:v>
                </c:pt>
                <c:pt idx="5">
                  <c:v>2.9309400000000001</c:v>
                </c:pt>
                <c:pt idx="6">
                  <c:v>2.9261520000000001</c:v>
                </c:pt>
                <c:pt idx="7">
                  <c:v>2.9213640000000001</c:v>
                </c:pt>
                <c:pt idx="8">
                  <c:v>2.9165760000000001</c:v>
                </c:pt>
                <c:pt idx="9">
                  <c:v>2.911788</c:v>
                </c:pt>
                <c:pt idx="10">
                  <c:v>2.907</c:v>
                </c:pt>
                <c:pt idx="11">
                  <c:v>3.9893999999999998</c:v>
                </c:pt>
                <c:pt idx="12">
                  <c:v>5.0717999999999996</c:v>
                </c:pt>
                <c:pt idx="13">
                  <c:v>6.1541999999999941</c:v>
                </c:pt>
                <c:pt idx="14">
                  <c:v>7.2366000000000001</c:v>
                </c:pt>
                <c:pt idx="15">
                  <c:v>8.3190000000000008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19.098749999999999</c:v>
                </c:pt>
                <c:pt idx="19">
                  <c:v>22.692</c:v>
                </c:pt>
                <c:pt idx="20">
                  <c:v>27.709</c:v>
                </c:pt>
                <c:pt idx="21">
                  <c:v>29.600999999999999</c:v>
                </c:pt>
                <c:pt idx="22">
                  <c:v>30.59</c:v>
                </c:pt>
                <c:pt idx="23">
                  <c:v>33.448</c:v>
                </c:pt>
                <c:pt idx="24">
                  <c:v>33</c:v>
                </c:pt>
                <c:pt idx="25">
                  <c:v>32.420999999999999</c:v>
                </c:pt>
                <c:pt idx="26">
                  <c:v>33.176000000000002</c:v>
                </c:pt>
                <c:pt idx="27">
                  <c:v>29.042999999999999</c:v>
                </c:pt>
                <c:pt idx="28">
                  <c:v>33.060806324110672</c:v>
                </c:pt>
                <c:pt idx="29">
                  <c:v>38.351999999999997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79D-4146-A8AC-21373C1E24F7}"/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1.1491199999999999</c:v>
                </c:pt>
                <c:pt idx="1">
                  <c:v>1.102608</c:v>
                </c:pt>
                <c:pt idx="2">
                  <c:v>1.0560959999999999</c:v>
                </c:pt>
                <c:pt idx="3">
                  <c:v>1.009584</c:v>
                </c:pt>
                <c:pt idx="4">
                  <c:v>0.96307200000000004</c:v>
                </c:pt>
                <c:pt idx="5">
                  <c:v>0.91656000000000004</c:v>
                </c:pt>
                <c:pt idx="6">
                  <c:v>0.87004800000000004</c:v>
                </c:pt>
                <c:pt idx="7">
                  <c:v>0.82353600000000005</c:v>
                </c:pt>
                <c:pt idx="8">
                  <c:v>0.77702400000000005</c:v>
                </c:pt>
                <c:pt idx="9">
                  <c:v>0.73051200000000005</c:v>
                </c:pt>
                <c:pt idx="10">
                  <c:v>0.68400000000000005</c:v>
                </c:pt>
                <c:pt idx="11">
                  <c:v>0.99839999999999995</c:v>
                </c:pt>
                <c:pt idx="12">
                  <c:v>1.3128</c:v>
                </c:pt>
                <c:pt idx="13">
                  <c:v>1.6271999999999991</c:v>
                </c:pt>
                <c:pt idx="14">
                  <c:v>1.9415999999999991</c:v>
                </c:pt>
                <c:pt idx="15">
                  <c:v>2.2559999999999989</c:v>
                </c:pt>
                <c:pt idx="16">
                  <c:v>2.56</c:v>
                </c:pt>
                <c:pt idx="17">
                  <c:v>2.8639999999999999</c:v>
                </c:pt>
                <c:pt idx="18">
                  <c:v>3.1680000000000001</c:v>
                </c:pt>
                <c:pt idx="19">
                  <c:v>3.472</c:v>
                </c:pt>
                <c:pt idx="20">
                  <c:v>3.7510000000000021</c:v>
                </c:pt>
                <c:pt idx="21">
                  <c:v>4.2119999999999971</c:v>
                </c:pt>
                <c:pt idx="22">
                  <c:v>4.2549999999999999</c:v>
                </c:pt>
                <c:pt idx="23">
                  <c:v>2.4859999999999989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1.4559999999999991</c:v>
                </c:pt>
                <c:pt idx="27">
                  <c:v>4.3330000000000002</c:v>
                </c:pt>
                <c:pt idx="28">
                  <c:v>4.9324268774703546</c:v>
                </c:pt>
                <c:pt idx="29">
                  <c:v>1.122000000000001</c:v>
                </c:pt>
                <c:pt idx="3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79D-4146-A8AC-21373C1E24F7}"/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0.56499999999999995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4.9950000000000001</c:v>
                </c:pt>
                <c:pt idx="28">
                  <c:v>5.6860079051383403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79D-4146-A8AC-21373C1E24F7}"/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16.611000000000001</c:v>
                </c:pt>
                <c:pt idx="24">
                  <c:v>21.338487499999999</c:v>
                </c:pt>
                <c:pt idx="25">
                  <c:v>21.079000000000001</c:v>
                </c:pt>
                <c:pt idx="26">
                  <c:v>23.295999999999999</c:v>
                </c:pt>
                <c:pt idx="27">
                  <c:v>22.427</c:v>
                </c:pt>
                <c:pt idx="28">
                  <c:v>25.529549407114619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79D-4146-A8AC-21373C1E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79999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0861839471963251E-2"/>
          <c:y val="0.12216261755199857"/>
          <c:w val="0.78078878673314267"/>
          <c:h val="0.76409754459579626"/>
        </c:manualLayout>
      </c:layout>
      <c:lineChart>
        <c:grouping val="standard"/>
        <c:varyColors val="0"/>
        <c:ser>
          <c:idx val="1"/>
          <c:order val="0"/>
          <c:tx>
            <c:strRef>
              <c:f>'Comparison Demand'!$D$6</c:f>
              <c:strCache>
                <c:ptCount val="1"/>
                <c:pt idx="0">
                  <c:v>NSW</c:v>
                </c:pt>
              </c:strCache>
            </c:strRef>
          </c:tx>
          <c:spPr>
            <a:ln>
              <a:solidFill>
                <a:srgbClr val="ADE0EE"/>
              </a:solidFill>
            </a:ln>
          </c:spPr>
          <c:marker>
            <c:symbol val="none"/>
          </c:marker>
          <c:cat>
            <c:strRef>
              <c:f>'Comparison Demand'!$B$7:$B$34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'Comparison Demand'!$D$7:$D$34</c:f>
              <c:numCache>
                <c:formatCode>General</c:formatCode>
                <c:ptCount val="28"/>
                <c:pt idx="0">
                  <c:v>63.796938278416</c:v>
                </c:pt>
                <c:pt idx="1">
                  <c:v>65.012062875716893</c:v>
                </c:pt>
                <c:pt idx="2">
                  <c:v>67.142231206325505</c:v>
                </c:pt>
                <c:pt idx="3">
                  <c:v>68.998251980512507</c:v>
                </c:pt>
                <c:pt idx="4">
                  <c:v>71.064903247163997</c:v>
                </c:pt>
                <c:pt idx="5">
                  <c:v>73.02731222701</c:v>
                </c:pt>
                <c:pt idx="6">
                  <c:v>73.7857044663305</c:v>
                </c:pt>
                <c:pt idx="7">
                  <c:v>74.444479693479494</c:v>
                </c:pt>
                <c:pt idx="8">
                  <c:v>74.895999957187499</c:v>
                </c:pt>
                <c:pt idx="9">
                  <c:v>76.696192764166994</c:v>
                </c:pt>
                <c:pt idx="10">
                  <c:v>77.991934984066901</c:v>
                </c:pt>
                <c:pt idx="11">
                  <c:v>79.381799983831002</c:v>
                </c:pt>
                <c:pt idx="12">
                  <c:v>80.899492356674003</c:v>
                </c:pt>
                <c:pt idx="13">
                  <c:v>82.446661808987997</c:v>
                </c:pt>
                <c:pt idx="14">
                  <c:v>83.725943766797499</c:v>
                </c:pt>
                <c:pt idx="15">
                  <c:v>85.041236620443001</c:v>
                </c:pt>
                <c:pt idx="16">
                  <c:v>86.292934964902997</c:v>
                </c:pt>
                <c:pt idx="17">
                  <c:v>88.243772167355004</c:v>
                </c:pt>
                <c:pt idx="18">
                  <c:v>89.660404935170902</c:v>
                </c:pt>
                <c:pt idx="19">
                  <c:v>90.920569073214907</c:v>
                </c:pt>
                <c:pt idx="20">
                  <c:v>92.152144019888993</c:v>
                </c:pt>
                <c:pt idx="21">
                  <c:v>92.586917300894996</c:v>
                </c:pt>
                <c:pt idx="22">
                  <c:v>93.011189002376994</c:v>
                </c:pt>
                <c:pt idx="23">
                  <c:v>93.928937679219004</c:v>
                </c:pt>
                <c:pt idx="24">
                  <c:v>95.440522616440504</c:v>
                </c:pt>
                <c:pt idx="25">
                  <c:v>96.583335738364497</c:v>
                </c:pt>
                <c:pt idx="26">
                  <c:v>97.218867428734498</c:v>
                </c:pt>
                <c:pt idx="27">
                  <c:v>97.504471042883907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6-491A-8268-97CE005A082C}"/>
            </c:ext>
          </c:extLst>
        </c:ser>
        <c:ser>
          <c:idx val="2"/>
          <c:order val="1"/>
          <c:tx>
            <c:strRef>
              <c:f>'Comparison Demand'!$E$6</c:f>
              <c:strCache>
                <c:ptCount val="1"/>
                <c:pt idx="0">
                  <c:v>Victoria</c:v>
                </c:pt>
              </c:strCache>
            </c:strRef>
          </c:tx>
          <c:spPr>
            <a:ln>
              <a:solidFill>
                <a:srgbClr val="777DA7"/>
              </a:solidFill>
            </a:ln>
          </c:spPr>
          <c:marker>
            <c:symbol val="none"/>
          </c:marker>
          <c:cat>
            <c:strRef>
              <c:f>'Comparison Demand'!$B$7:$B$34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'Comparison Demand'!$E$7:$E$34</c:f>
              <c:numCache>
                <c:formatCode>General</c:formatCode>
                <c:ptCount val="28"/>
                <c:pt idx="0">
                  <c:v>39.535849707154497</c:v>
                </c:pt>
                <c:pt idx="1">
                  <c:v>39.8633506405384</c:v>
                </c:pt>
                <c:pt idx="2">
                  <c:v>40.672211827675497</c:v>
                </c:pt>
                <c:pt idx="3">
                  <c:v>41.41324947503</c:v>
                </c:pt>
                <c:pt idx="4">
                  <c:v>42.571457755816503</c:v>
                </c:pt>
                <c:pt idx="5">
                  <c:v>43.859215071212503</c:v>
                </c:pt>
                <c:pt idx="6">
                  <c:v>45.390713527206401</c:v>
                </c:pt>
                <c:pt idx="7">
                  <c:v>48.548209618343897</c:v>
                </c:pt>
                <c:pt idx="8">
                  <c:v>53.098001358497001</c:v>
                </c:pt>
                <c:pt idx="9">
                  <c:v>55.337620984014997</c:v>
                </c:pt>
                <c:pt idx="10">
                  <c:v>57.428318582792002</c:v>
                </c:pt>
                <c:pt idx="11">
                  <c:v>59.239166454886501</c:v>
                </c:pt>
                <c:pt idx="12">
                  <c:v>60.905983869108503</c:v>
                </c:pt>
                <c:pt idx="13">
                  <c:v>62.439903660367897</c:v>
                </c:pt>
                <c:pt idx="14">
                  <c:v>63.870258899676998</c:v>
                </c:pt>
                <c:pt idx="15">
                  <c:v>64.870601220880502</c:v>
                </c:pt>
                <c:pt idx="16">
                  <c:v>65.720354238081498</c:v>
                </c:pt>
                <c:pt idx="17">
                  <c:v>67.066470236569998</c:v>
                </c:pt>
                <c:pt idx="18">
                  <c:v>68.189317536378994</c:v>
                </c:pt>
                <c:pt idx="19">
                  <c:v>69.385351242223905</c:v>
                </c:pt>
                <c:pt idx="20">
                  <c:v>70.862663941888499</c:v>
                </c:pt>
                <c:pt idx="21">
                  <c:v>71.300428003601994</c:v>
                </c:pt>
                <c:pt idx="22">
                  <c:v>71.436565463588494</c:v>
                </c:pt>
                <c:pt idx="23">
                  <c:v>72.145045594227</c:v>
                </c:pt>
                <c:pt idx="24">
                  <c:v>72.625703250665495</c:v>
                </c:pt>
                <c:pt idx="25">
                  <c:v>73.136322826634498</c:v>
                </c:pt>
                <c:pt idx="26">
                  <c:v>72.929649581024407</c:v>
                </c:pt>
                <c:pt idx="27">
                  <c:v>72.199640111552995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6-491A-8268-97CE005A082C}"/>
            </c:ext>
          </c:extLst>
        </c:ser>
        <c:ser>
          <c:idx val="0"/>
          <c:order val="2"/>
          <c:tx>
            <c:v>SA</c:v>
          </c:tx>
          <c:spPr>
            <a:ln>
              <a:solidFill>
                <a:srgbClr val="FE5F55"/>
              </a:solidFill>
            </a:ln>
          </c:spPr>
          <c:marker>
            <c:symbol val="none"/>
          </c:marker>
          <c:cat>
            <c:strRef>
              <c:f>'Comparison Demand'!$B$7:$B$34</c:f>
              <c:strCache>
                <c:ptCount val="28"/>
                <c:pt idx="0">
                  <c:v>2024-25</c:v>
                </c:pt>
                <c:pt idx="1">
                  <c:v>2025-26</c:v>
                </c:pt>
                <c:pt idx="2">
                  <c:v>2026-27</c:v>
                </c:pt>
                <c:pt idx="3">
                  <c:v>2027-28</c:v>
                </c:pt>
                <c:pt idx="4">
                  <c:v>2028-29</c:v>
                </c:pt>
                <c:pt idx="5">
                  <c:v>2029-30</c:v>
                </c:pt>
                <c:pt idx="6">
                  <c:v>2030-31</c:v>
                </c:pt>
                <c:pt idx="7">
                  <c:v>2031-32</c:v>
                </c:pt>
                <c:pt idx="8">
                  <c:v>2032-33</c:v>
                </c:pt>
                <c:pt idx="9">
                  <c:v>2033-34</c:v>
                </c:pt>
                <c:pt idx="10">
                  <c:v>2034-35</c:v>
                </c:pt>
                <c:pt idx="11">
                  <c:v>2035-36</c:v>
                </c:pt>
                <c:pt idx="12">
                  <c:v>2036-37</c:v>
                </c:pt>
                <c:pt idx="13">
                  <c:v>2037-38</c:v>
                </c:pt>
                <c:pt idx="14">
                  <c:v>2038-39</c:v>
                </c:pt>
                <c:pt idx="15">
                  <c:v>2039-40</c:v>
                </c:pt>
                <c:pt idx="16">
                  <c:v>2040-41</c:v>
                </c:pt>
                <c:pt idx="17">
                  <c:v>2041-42</c:v>
                </c:pt>
                <c:pt idx="18">
                  <c:v>2042-43</c:v>
                </c:pt>
                <c:pt idx="19">
                  <c:v>2043-44</c:v>
                </c:pt>
                <c:pt idx="20">
                  <c:v>2044-45</c:v>
                </c:pt>
                <c:pt idx="21">
                  <c:v>2045-46</c:v>
                </c:pt>
                <c:pt idx="22">
                  <c:v>2046-47</c:v>
                </c:pt>
                <c:pt idx="23">
                  <c:v>2047-48</c:v>
                </c:pt>
                <c:pt idx="24">
                  <c:v>2048-49</c:v>
                </c:pt>
                <c:pt idx="25">
                  <c:v>2049-50</c:v>
                </c:pt>
                <c:pt idx="26">
                  <c:v>2050-51</c:v>
                </c:pt>
                <c:pt idx="27">
                  <c:v>2051-52</c:v>
                </c:pt>
              </c:strCache>
            </c:strRef>
          </c:cat>
          <c:val>
            <c:numRef>
              <c:f>'Comparison Demand'!$C$7:$C$34</c:f>
              <c:numCache>
                <c:formatCode>General</c:formatCode>
                <c:ptCount val="28"/>
                <c:pt idx="0">
                  <c:v>11.377690132309001</c:v>
                </c:pt>
                <c:pt idx="1">
                  <c:v>12.0031661944895</c:v>
                </c:pt>
                <c:pt idx="2">
                  <c:v>13.193106681252001</c:v>
                </c:pt>
                <c:pt idx="3">
                  <c:v>14.064581751950501</c:v>
                </c:pt>
                <c:pt idx="4">
                  <c:v>14.57822751268</c:v>
                </c:pt>
                <c:pt idx="5">
                  <c:v>15.214431577452</c:v>
                </c:pt>
                <c:pt idx="6">
                  <c:v>16.232820835704501</c:v>
                </c:pt>
                <c:pt idx="7">
                  <c:v>16.522588893936501</c:v>
                </c:pt>
                <c:pt idx="8">
                  <c:v>16.650240705211498</c:v>
                </c:pt>
                <c:pt idx="9">
                  <c:v>17.317761846410999</c:v>
                </c:pt>
                <c:pt idx="10">
                  <c:v>16.953894621124</c:v>
                </c:pt>
                <c:pt idx="11">
                  <c:v>17.727448643296501</c:v>
                </c:pt>
                <c:pt idx="12">
                  <c:v>18.568848885535498</c:v>
                </c:pt>
                <c:pt idx="13">
                  <c:v>19.511167856010001</c:v>
                </c:pt>
                <c:pt idx="14">
                  <c:v>19.6529834369335</c:v>
                </c:pt>
                <c:pt idx="15">
                  <c:v>20.178621405204002</c:v>
                </c:pt>
                <c:pt idx="16">
                  <c:v>20.424519023020501</c:v>
                </c:pt>
                <c:pt idx="17">
                  <c:v>21.665673547785001</c:v>
                </c:pt>
                <c:pt idx="18">
                  <c:v>21.7027536998275</c:v>
                </c:pt>
                <c:pt idx="19">
                  <c:v>22.200964068295502</c:v>
                </c:pt>
                <c:pt idx="20">
                  <c:v>22.440840869530501</c:v>
                </c:pt>
                <c:pt idx="21">
                  <c:v>22.1891026923205</c:v>
                </c:pt>
                <c:pt idx="22">
                  <c:v>22.123678094940502</c:v>
                </c:pt>
                <c:pt idx="23">
                  <c:v>22.120880835864501</c:v>
                </c:pt>
                <c:pt idx="24">
                  <c:v>22.699040402314001</c:v>
                </c:pt>
                <c:pt idx="25">
                  <c:v>22.733950687695</c:v>
                </c:pt>
                <c:pt idx="26">
                  <c:v>22.711187302755999</c:v>
                </c:pt>
                <c:pt idx="27">
                  <c:v>22.693524631155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6-491A-8268-97CE005A0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740664"/>
        <c:axId val="1898071816"/>
      </c:lineChart>
      <c:cat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Financial</a:t>
                </a:r>
                <a:r>
                  <a:rPr lang="en-AU" sz="1300" baseline="0"/>
                  <a:t> Year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0.38889712648751745"/>
              <c:y val="0.94829543040482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8071816"/>
        <c:crosses val="autoZero"/>
        <c:auto val="1"/>
        <c:lblAlgn val="ctr"/>
        <c:lblOffset val="100"/>
        <c:noMultiLvlLbl val="0"/>
      </c:catAx>
      <c:valAx>
        <c:axId val="189807181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 baseline="0"/>
                  <a:t>Annual Demand (TWh)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1.2150696058037644E-3"/>
              <c:y val="0.295663159348335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EDB50-E8B8-4E5B-9FF2-4320772D6E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163285</xdr:colOff>
      <xdr:row>1</xdr:row>
      <xdr:rowOff>136072</xdr:rowOff>
    </xdr:from>
    <xdr:to>
      <xdr:col>15</xdr:col>
      <xdr:colOff>550636</xdr:colOff>
      <xdr:row>27</xdr:row>
      <xdr:rowOff>100695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129B0-FD5E-4990-96E6-5A0E96887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4DD04-53CA-4159-B99D-CC85459B19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625927</xdr:colOff>
      <xdr:row>7</xdr:row>
      <xdr:rowOff>2</xdr:rowOff>
    </xdr:from>
    <xdr:to>
      <xdr:col>16</xdr:col>
      <xdr:colOff>278492</xdr:colOff>
      <xdr:row>32</xdr:row>
      <xdr:rowOff>127910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2457C-FB1F-41F4-BF2A-400315E14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0.86225</cdr:x>
      <cdr:y>0.68533</cdr:y>
    </cdr:from>
    <cdr:to>
      <cdr:x>1</cdr:x>
      <cdr:y>0.78899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036114" y="3262003"/>
          <a:ext cx="964308" cy="493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FE5F55"/>
              </a:solidFill>
              <a:latin typeface="Lato Regular"/>
              <a:cs typeface="Lato Regular"/>
            </a:rPr>
            <a:t>SA</a:t>
          </a:r>
        </a:p>
      </cdr:txBody>
    </cdr:sp>
  </cdr:relSizeAnchor>
  <cdr:relSizeAnchor xmlns:cdr="http://schemas.openxmlformats.org/drawingml/2006/chartDrawing">
    <cdr:from>
      <cdr:x>0.86303</cdr:x>
      <cdr:y>0.31058</cdr:y>
    </cdr:from>
    <cdr:to>
      <cdr:x>1</cdr:x>
      <cdr:y>0.43478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041574" y="1478300"/>
          <a:ext cx="958848" cy="5911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777DA7"/>
              </a:solidFill>
              <a:latin typeface="Lato Regular"/>
              <a:cs typeface="Lato Regular"/>
            </a:rPr>
            <a:t>Victoria</a:t>
          </a:r>
        </a:p>
      </cdr:txBody>
    </cdr:sp>
  </cdr:relSizeAnchor>
  <cdr:relSizeAnchor xmlns:cdr="http://schemas.openxmlformats.org/drawingml/2006/chartDrawing">
    <cdr:from>
      <cdr:x>0</cdr:x>
      <cdr:y>0.00857</cdr:y>
    </cdr:from>
    <cdr:to>
      <cdr:x>1</cdr:x>
      <cdr:y>0.08468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40791"/>
          <a:ext cx="7000422" cy="362267"/>
          <a:chOff x="0" y="0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Comparison of the Demand in Different States for the Forecast Period</a:t>
            </a:r>
          </a:p>
        </cdr:txBody>
      </cdr:sp>
    </cdr:grpSp>
  </cdr:relSizeAnchor>
  <cdr:relSizeAnchor xmlns:cdr="http://schemas.openxmlformats.org/drawingml/2006/chartDrawing">
    <cdr:from>
      <cdr:x>0.86303</cdr:x>
      <cdr:y>0.12015</cdr:y>
    </cdr:from>
    <cdr:to>
      <cdr:x>1</cdr:x>
      <cdr:y>0.24435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8C2C7D-F666-3AC1-6500-5CE783216D90}"/>
            </a:ext>
          </a:extLst>
        </cdr:cNvPr>
        <cdr:cNvSpPr txBox="1"/>
      </cdr:nvSpPr>
      <cdr:spPr>
        <a:xfrm xmlns:a="http://schemas.openxmlformats.org/drawingml/2006/main">
          <a:off x="6041574" y="571885"/>
          <a:ext cx="958848" cy="591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ADE0EE"/>
              </a:solidFill>
              <a:latin typeface="Lato Regular"/>
              <a:cs typeface="Lato Regular"/>
            </a:rPr>
            <a:t>NSW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0.86225</cdr:x>
      <cdr:y>0.33546</cdr:y>
    </cdr:from>
    <cdr:to>
      <cdr:x>1</cdr:x>
      <cdr:y>0.43912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036129" y="1594883"/>
          <a:ext cx="964293" cy="492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FDD26E"/>
              </a:solidFill>
              <a:latin typeface="Lato Regular"/>
              <a:cs typeface="Lato Regular"/>
            </a:rPr>
            <a:t>Solar</a:t>
          </a:r>
        </a:p>
      </cdr:txBody>
    </cdr:sp>
  </cdr:relSizeAnchor>
  <cdr:relSizeAnchor xmlns:cdr="http://schemas.openxmlformats.org/drawingml/2006/chartDrawing">
    <cdr:from>
      <cdr:x>0.86303</cdr:x>
      <cdr:y>0.66296</cdr:y>
    </cdr:from>
    <cdr:to>
      <cdr:x>1</cdr:x>
      <cdr:y>0.78716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041572" y="3151955"/>
          <a:ext cx="958850" cy="590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A1D978"/>
              </a:solidFill>
              <a:latin typeface="Lato Regular"/>
              <a:cs typeface="Lato Regular"/>
            </a:rPr>
            <a:t>Wind</a:t>
          </a:r>
        </a:p>
      </cdr:txBody>
    </cdr:sp>
  </cdr:relSizeAnchor>
  <cdr:relSizeAnchor xmlns:cdr="http://schemas.openxmlformats.org/drawingml/2006/chartDrawing">
    <cdr:from>
      <cdr:x>0</cdr:x>
      <cdr:y>0.00857</cdr:y>
    </cdr:from>
    <cdr:to>
      <cdr:x>1</cdr:x>
      <cdr:y>0.08468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40698"/>
          <a:ext cx="7000422" cy="361438"/>
          <a:chOff x="0" y="0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NSW Installed Renewable Capacities for the Forecast Period</a:t>
            </a: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3F776-55CA-456F-AB09-4EA63EE406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424542</xdr:colOff>
      <xdr:row>4</xdr:row>
      <xdr:rowOff>48986</xdr:rowOff>
    </xdr:from>
    <xdr:to>
      <xdr:col>18</xdr:col>
      <xdr:colOff>77106</xdr:colOff>
      <xdr:row>29</xdr:row>
      <xdr:rowOff>182338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43D2B-5F39-4433-8611-57A27B374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0.86225</cdr:x>
      <cdr:y>0.2931</cdr:y>
    </cdr:from>
    <cdr:to>
      <cdr:x>1</cdr:x>
      <cdr:y>0.39676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036114" y="1393504"/>
          <a:ext cx="964308" cy="492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FDD26E"/>
              </a:solidFill>
              <a:latin typeface="Lato Regular"/>
              <a:cs typeface="Lato Regular"/>
            </a:rPr>
            <a:t>Solar</a:t>
          </a:r>
        </a:p>
      </cdr:txBody>
    </cdr:sp>
  </cdr:relSizeAnchor>
  <cdr:relSizeAnchor xmlns:cdr="http://schemas.openxmlformats.org/drawingml/2006/chartDrawing">
    <cdr:from>
      <cdr:x>0.86303</cdr:x>
      <cdr:y>0.5004</cdr:y>
    </cdr:from>
    <cdr:to>
      <cdr:x>1</cdr:x>
      <cdr:y>0.6246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041574" y="2379050"/>
          <a:ext cx="958848" cy="590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A1D978"/>
              </a:solidFill>
              <a:latin typeface="Lato Regular"/>
              <a:cs typeface="Lato Regular"/>
            </a:rPr>
            <a:t>Wind</a:t>
          </a:r>
        </a:p>
      </cdr:txBody>
    </cdr:sp>
  </cdr:relSizeAnchor>
  <cdr:relSizeAnchor xmlns:cdr="http://schemas.openxmlformats.org/drawingml/2006/chartDrawing">
    <cdr:from>
      <cdr:x>0</cdr:x>
      <cdr:y>0.00857</cdr:y>
    </cdr:from>
    <cdr:to>
      <cdr:x>1</cdr:x>
      <cdr:y>0.08468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40791"/>
          <a:ext cx="7000422" cy="362267"/>
          <a:chOff x="0" y="0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Victoria Installed Renewable Capacities for the Forecast Period</a:t>
            </a:r>
          </a:p>
        </cdr:txBody>
      </cdr:sp>
    </cdr:grpSp>
  </cdr:relSizeAnchor>
  <cdr:relSizeAnchor xmlns:cdr="http://schemas.openxmlformats.org/drawingml/2006/chartDrawing">
    <cdr:from>
      <cdr:x>0.86303</cdr:x>
      <cdr:y>0.73536</cdr:y>
    </cdr:from>
    <cdr:to>
      <cdr:x>1</cdr:x>
      <cdr:y>0.85956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8C2C7D-F666-3AC1-6500-5CE783216D90}"/>
            </a:ext>
          </a:extLst>
        </cdr:cNvPr>
        <cdr:cNvSpPr txBox="1"/>
      </cdr:nvSpPr>
      <cdr:spPr>
        <a:xfrm xmlns:a="http://schemas.openxmlformats.org/drawingml/2006/main">
          <a:off x="6041574" y="3496128"/>
          <a:ext cx="958848" cy="590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238DAA"/>
              </a:solidFill>
              <a:latin typeface="Lato Regular"/>
              <a:cs typeface="Lato Regular"/>
            </a:rPr>
            <a:t>Offshore</a:t>
          </a:r>
          <a:r>
            <a:rPr lang="en-US" sz="1050" b="1" baseline="0">
              <a:solidFill>
                <a:srgbClr val="238DAA"/>
              </a:solidFill>
              <a:latin typeface="Lato Regular"/>
              <a:cs typeface="Lato Regular"/>
            </a:rPr>
            <a:t> W</a:t>
          </a:r>
          <a:r>
            <a:rPr lang="en-US" sz="1050" b="1">
              <a:solidFill>
                <a:srgbClr val="238DAA"/>
              </a:solidFill>
              <a:latin typeface="Lato Regular"/>
              <a:cs typeface="Lato Regular"/>
            </a:rPr>
            <a:t>ind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881BA-E84B-4E4C-8483-8E0CCE3A46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424542</xdr:colOff>
      <xdr:row>3</xdr:row>
      <xdr:rowOff>108858</xdr:rowOff>
    </xdr:from>
    <xdr:to>
      <xdr:col>18</xdr:col>
      <xdr:colOff>77106</xdr:colOff>
      <xdr:row>29</xdr:row>
      <xdr:rowOff>57153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8AF02-A9C1-4F2D-90E8-E3EF70436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0.86225</cdr:x>
      <cdr:y>0.25651</cdr:y>
    </cdr:from>
    <cdr:to>
      <cdr:x>1</cdr:x>
      <cdr:y>0.36017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036114" y="1220920"/>
          <a:ext cx="964308" cy="4933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FE5F55"/>
              </a:solidFill>
              <a:latin typeface="Lato Regular"/>
              <a:cs typeface="Lato Regular"/>
            </a:rPr>
            <a:t>SA</a:t>
          </a:r>
        </a:p>
      </cdr:txBody>
    </cdr:sp>
  </cdr:relSizeAnchor>
  <cdr:relSizeAnchor xmlns:cdr="http://schemas.openxmlformats.org/drawingml/2006/chartDrawing">
    <cdr:from>
      <cdr:x>0.86303</cdr:x>
      <cdr:y>0.40778</cdr:y>
    </cdr:from>
    <cdr:to>
      <cdr:x>1</cdr:x>
      <cdr:y>0.53198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041574" y="1940923"/>
          <a:ext cx="958848" cy="5911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777DA7"/>
              </a:solidFill>
              <a:latin typeface="Lato Regular"/>
              <a:cs typeface="Lato Regular"/>
            </a:rPr>
            <a:t>Victoria</a:t>
          </a:r>
        </a:p>
      </cdr:txBody>
    </cdr:sp>
  </cdr:relSizeAnchor>
  <cdr:relSizeAnchor xmlns:cdr="http://schemas.openxmlformats.org/drawingml/2006/chartDrawing">
    <cdr:from>
      <cdr:x>0</cdr:x>
      <cdr:y>0.00857</cdr:y>
    </cdr:from>
    <cdr:to>
      <cdr:x>1</cdr:x>
      <cdr:y>0.08468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40791"/>
          <a:ext cx="7000422" cy="362267"/>
          <a:chOff x="0" y="0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Comparison of the Installed Renewable Capacities for the Forecast Period</a:t>
            </a:r>
          </a:p>
        </cdr:txBody>
      </cdr:sp>
    </cdr:grpSp>
  </cdr:relSizeAnchor>
  <cdr:relSizeAnchor xmlns:cdr="http://schemas.openxmlformats.org/drawingml/2006/chartDrawing">
    <cdr:from>
      <cdr:x>0.86303</cdr:x>
      <cdr:y>0.70677</cdr:y>
    </cdr:from>
    <cdr:to>
      <cdr:x>1</cdr:x>
      <cdr:y>0.83097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8C2C7D-F666-3AC1-6500-5CE783216D90}"/>
            </a:ext>
          </a:extLst>
        </cdr:cNvPr>
        <cdr:cNvSpPr txBox="1"/>
      </cdr:nvSpPr>
      <cdr:spPr>
        <a:xfrm xmlns:a="http://schemas.openxmlformats.org/drawingml/2006/main">
          <a:off x="6041574" y="3364080"/>
          <a:ext cx="958848" cy="591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ADE0EE"/>
              </a:solidFill>
              <a:latin typeface="Lato Regular"/>
              <a:cs typeface="Lato Regular"/>
            </a:rPr>
            <a:t>NSW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121A-C262-4F6A-8230-142AC0FD1CD6}">
  <dimension ref="B2:E34"/>
  <sheetViews>
    <sheetView tabSelected="1" workbookViewId="0">
      <selection activeCell="D7" sqref="D7"/>
    </sheetView>
  </sheetViews>
  <sheetFormatPr defaultColWidth="10.3828125" defaultRowHeight="14.15" x14ac:dyDescent="0.35"/>
  <cols>
    <col min="1" max="1" width="3.53515625" style="1" customWidth="1"/>
    <col min="2" max="16384" width="10.3828125" style="1"/>
  </cols>
  <sheetData>
    <row r="2" spans="2:5" x14ac:dyDescent="0.35">
      <c r="B2" s="2" t="s">
        <v>32</v>
      </c>
    </row>
    <row r="5" spans="2:5" x14ac:dyDescent="0.35">
      <c r="C5" s="1" t="s">
        <v>29</v>
      </c>
    </row>
    <row r="6" spans="2:5" x14ac:dyDescent="0.35">
      <c r="B6" s="2" t="s">
        <v>28</v>
      </c>
      <c r="C6" s="2" t="s">
        <v>0</v>
      </c>
      <c r="D6" s="2" t="s">
        <v>27</v>
      </c>
      <c r="E6" s="2" t="s">
        <v>34</v>
      </c>
    </row>
    <row r="7" spans="2:5" ht="14.6" x14ac:dyDescent="0.4">
      <c r="B7" s="1" t="s">
        <v>1</v>
      </c>
      <c r="C7" s="1">
        <v>2.7960800000000003</v>
      </c>
      <c r="D7" s="1">
        <v>4.7198400000000005</v>
      </c>
      <c r="E7">
        <f>C7+D7</f>
        <v>7.5159200000000013</v>
      </c>
    </row>
    <row r="8" spans="2:5" ht="14.6" x14ac:dyDescent="0.4">
      <c r="B8" s="1" t="s">
        <v>2</v>
      </c>
      <c r="C8" s="1">
        <v>2.9741000000000004</v>
      </c>
      <c r="D8" s="1">
        <v>5.4527299999999999</v>
      </c>
      <c r="E8">
        <f t="shared" ref="E8:E34" si="0">C8+D8</f>
        <v>8.4268300000000007</v>
      </c>
    </row>
    <row r="9" spans="2:5" ht="14.6" x14ac:dyDescent="0.4">
      <c r="B9" s="1" t="s">
        <v>3</v>
      </c>
      <c r="C9" s="1">
        <v>5.1803799027499986</v>
      </c>
      <c r="D9" s="1">
        <v>6.5109677341999994</v>
      </c>
      <c r="E9">
        <f t="shared" si="0"/>
        <v>11.691347636949999</v>
      </c>
    </row>
    <row r="10" spans="2:5" ht="14.6" x14ac:dyDescent="0.4">
      <c r="B10" s="1" t="s">
        <v>4</v>
      </c>
      <c r="C10" s="1">
        <v>6.4340320190800009</v>
      </c>
      <c r="D10" s="1">
        <v>7.18886128819</v>
      </c>
      <c r="E10">
        <f t="shared" si="0"/>
        <v>13.622893307270001</v>
      </c>
    </row>
    <row r="11" spans="2:5" ht="14.6" x14ac:dyDescent="0.4">
      <c r="B11" s="1" t="s">
        <v>5</v>
      </c>
      <c r="C11" s="1">
        <v>10.942994597960002</v>
      </c>
      <c r="D11" s="1">
        <v>7.18886128819</v>
      </c>
      <c r="E11">
        <f t="shared" si="0"/>
        <v>18.131855886150003</v>
      </c>
    </row>
    <row r="12" spans="2:5" ht="14.6" x14ac:dyDescent="0.4">
      <c r="B12" s="1" t="s">
        <v>6</v>
      </c>
      <c r="C12" s="1">
        <v>13.362336716980002</v>
      </c>
      <c r="D12" s="1">
        <v>9.1117155264799994</v>
      </c>
      <c r="E12">
        <f t="shared" si="0"/>
        <v>22.474052243460001</v>
      </c>
    </row>
    <row r="13" spans="2:5" ht="14.6" x14ac:dyDescent="0.4">
      <c r="B13" s="1" t="s">
        <v>7</v>
      </c>
      <c r="C13" s="1">
        <v>14.932023158449999</v>
      </c>
      <c r="D13" s="1">
        <v>12.56803024943</v>
      </c>
      <c r="E13">
        <f t="shared" si="0"/>
        <v>27.500053407879999</v>
      </c>
    </row>
    <row r="14" spans="2:5" ht="14.6" x14ac:dyDescent="0.4">
      <c r="B14" s="1" t="s">
        <v>8</v>
      </c>
      <c r="C14" s="1">
        <v>14.932023158449999</v>
      </c>
      <c r="D14" s="1">
        <v>12.56803024943</v>
      </c>
      <c r="E14">
        <f t="shared" si="0"/>
        <v>27.500053407879999</v>
      </c>
    </row>
    <row r="15" spans="2:5" ht="14.6" x14ac:dyDescent="0.4">
      <c r="B15" s="1" t="s">
        <v>9</v>
      </c>
      <c r="C15" s="1">
        <v>14.932023161219998</v>
      </c>
      <c r="D15" s="1">
        <v>12.56803024943</v>
      </c>
      <c r="E15">
        <f t="shared" si="0"/>
        <v>27.500053410649997</v>
      </c>
    </row>
    <row r="16" spans="2:5" ht="14.6" x14ac:dyDescent="0.4">
      <c r="B16" s="1" t="s">
        <v>10</v>
      </c>
      <c r="C16" s="1">
        <v>14.932023162269999</v>
      </c>
      <c r="D16" s="1">
        <v>12.568030250590001</v>
      </c>
      <c r="E16">
        <f t="shared" si="0"/>
        <v>27.500053412859998</v>
      </c>
    </row>
    <row r="17" spans="2:5" ht="14.6" x14ac:dyDescent="0.4">
      <c r="B17" s="1" t="s">
        <v>11</v>
      </c>
      <c r="C17" s="1">
        <v>18.0749893142</v>
      </c>
      <c r="D17" s="1">
        <v>12.568030250590001</v>
      </c>
      <c r="E17">
        <f t="shared" si="0"/>
        <v>30.643019564790002</v>
      </c>
    </row>
    <row r="18" spans="2:5" ht="14.6" x14ac:dyDescent="0.4">
      <c r="B18" s="1" t="s">
        <v>12</v>
      </c>
      <c r="C18" s="1">
        <v>18.337756419869997</v>
      </c>
      <c r="D18" s="1">
        <v>12.78392718488</v>
      </c>
      <c r="E18">
        <f t="shared" si="0"/>
        <v>31.121683604749997</v>
      </c>
    </row>
    <row r="19" spans="2:5" ht="14.6" x14ac:dyDescent="0.4">
      <c r="B19" s="1" t="s">
        <v>13</v>
      </c>
      <c r="C19" s="1">
        <v>18.291256419869999</v>
      </c>
      <c r="D19" s="1">
        <v>14.466223287749999</v>
      </c>
      <c r="E19">
        <f t="shared" si="0"/>
        <v>32.75747970762</v>
      </c>
    </row>
    <row r="20" spans="2:5" ht="14.6" x14ac:dyDescent="0.4">
      <c r="B20" s="1" t="s">
        <v>14</v>
      </c>
      <c r="C20" s="1">
        <v>18.291256419869999</v>
      </c>
      <c r="D20" s="1">
        <v>14.466223287749999</v>
      </c>
      <c r="E20">
        <f t="shared" si="0"/>
        <v>32.75747970762</v>
      </c>
    </row>
    <row r="21" spans="2:5" ht="14.6" x14ac:dyDescent="0.4">
      <c r="B21" s="1" t="s">
        <v>15</v>
      </c>
      <c r="C21" s="1">
        <v>18.088776419869998</v>
      </c>
      <c r="D21" s="1">
        <v>14.316193287749998</v>
      </c>
      <c r="E21">
        <f t="shared" si="0"/>
        <v>32.404969707619998</v>
      </c>
    </row>
    <row r="22" spans="2:5" ht="14.6" x14ac:dyDescent="0.4">
      <c r="B22" s="1" t="s">
        <v>16</v>
      </c>
      <c r="C22" s="1">
        <v>18.088776419869998</v>
      </c>
      <c r="D22" s="1">
        <v>14.31619329356</v>
      </c>
      <c r="E22">
        <f t="shared" si="0"/>
        <v>32.404969713429999</v>
      </c>
    </row>
    <row r="23" spans="2:5" ht="14.6" x14ac:dyDescent="0.4">
      <c r="B23" s="1" t="s">
        <v>17</v>
      </c>
      <c r="C23" s="1">
        <v>17.788392912669998</v>
      </c>
      <c r="D23" s="1">
        <v>15.005582202410002</v>
      </c>
      <c r="E23">
        <f t="shared" si="0"/>
        <v>32.793975115080002</v>
      </c>
    </row>
    <row r="24" spans="2:5" ht="14.6" x14ac:dyDescent="0.4">
      <c r="B24" s="1" t="s">
        <v>18</v>
      </c>
      <c r="C24" s="1">
        <v>17.602082912669996</v>
      </c>
      <c r="D24" s="1">
        <v>15.005582208790001</v>
      </c>
      <c r="E24">
        <f t="shared" si="0"/>
        <v>32.607665121459995</v>
      </c>
    </row>
    <row r="25" spans="2:5" ht="14.6" x14ac:dyDescent="0.4">
      <c r="B25" s="1" t="s">
        <v>19</v>
      </c>
      <c r="C25" s="1">
        <v>17.606607101790001</v>
      </c>
      <c r="D25" s="1">
        <v>16.226874531270003</v>
      </c>
      <c r="E25">
        <f t="shared" si="0"/>
        <v>33.833481633060003</v>
      </c>
    </row>
    <row r="26" spans="2:5" ht="14.6" x14ac:dyDescent="0.4">
      <c r="B26" s="1" t="s">
        <v>20</v>
      </c>
      <c r="C26" s="1">
        <v>17.047597101789997</v>
      </c>
      <c r="D26" s="1">
        <v>17.954828172360003</v>
      </c>
      <c r="E26">
        <f t="shared" si="0"/>
        <v>35.002425274149999</v>
      </c>
    </row>
    <row r="27" spans="2:5" ht="14.6" x14ac:dyDescent="0.4">
      <c r="B27" s="1" t="s">
        <v>21</v>
      </c>
      <c r="C27" s="1">
        <v>17.46993977663</v>
      </c>
      <c r="D27" s="1">
        <v>18.110610963189998</v>
      </c>
      <c r="E27">
        <f t="shared" si="0"/>
        <v>35.580550739819998</v>
      </c>
    </row>
    <row r="28" spans="2:5" ht="14.6" x14ac:dyDescent="0.4">
      <c r="B28" s="1" t="s">
        <v>22</v>
      </c>
      <c r="C28" s="1">
        <v>17.249056577089998</v>
      </c>
      <c r="D28" s="1">
        <v>20.032740011450002</v>
      </c>
      <c r="E28">
        <f t="shared" si="0"/>
        <v>37.281796588540004</v>
      </c>
    </row>
    <row r="29" spans="2:5" ht="14.6" x14ac:dyDescent="0.4">
      <c r="B29" s="1" t="s">
        <v>23</v>
      </c>
      <c r="C29" s="1">
        <v>17.41212132175</v>
      </c>
      <c r="D29" s="1">
        <v>20.24484098193</v>
      </c>
      <c r="E29">
        <f t="shared" si="0"/>
        <v>37.656962303680004</v>
      </c>
    </row>
    <row r="30" spans="2:5" ht="14.6" x14ac:dyDescent="0.4">
      <c r="B30" s="1" t="s">
        <v>24</v>
      </c>
      <c r="C30" s="1">
        <v>17.41212132175</v>
      </c>
      <c r="D30" s="1">
        <v>21.227452976010003</v>
      </c>
      <c r="E30">
        <f t="shared" si="0"/>
        <v>38.639574297760007</v>
      </c>
    </row>
    <row r="31" spans="2:5" ht="14.6" x14ac:dyDescent="0.4">
      <c r="B31" s="1" t="s">
        <v>25</v>
      </c>
      <c r="C31" s="1">
        <v>19.540325896139997</v>
      </c>
      <c r="D31" s="1">
        <v>21.456894699340001</v>
      </c>
      <c r="E31">
        <f t="shared" si="0"/>
        <v>40.997220595480002</v>
      </c>
    </row>
    <row r="32" spans="2:5" ht="15" customHeight="1" x14ac:dyDescent="0.4">
      <c r="B32" s="1" t="s">
        <v>26</v>
      </c>
      <c r="C32" s="1">
        <v>19.809481409069999</v>
      </c>
      <c r="D32" s="1">
        <v>20.987471167790002</v>
      </c>
      <c r="E32">
        <f t="shared" si="0"/>
        <v>40.796952576860001</v>
      </c>
    </row>
    <row r="33" spans="2:5" ht="14.6" x14ac:dyDescent="0.4">
      <c r="B33" s="1" t="s">
        <v>30</v>
      </c>
      <c r="C33" s="1">
        <v>19.809481409069999</v>
      </c>
      <c r="D33" s="1">
        <v>20.443691407750002</v>
      </c>
      <c r="E33">
        <f t="shared" si="0"/>
        <v>40.253172816819998</v>
      </c>
    </row>
    <row r="34" spans="2:5" ht="14.6" x14ac:dyDescent="0.4">
      <c r="B34" s="1" t="s">
        <v>31</v>
      </c>
      <c r="C34" s="1">
        <v>19.809481409069999</v>
      </c>
      <c r="D34" s="1">
        <v>20.243811407750002</v>
      </c>
      <c r="E34">
        <f t="shared" si="0"/>
        <v>40.053292816820004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F124-083E-4A22-B0D5-CB866ED4EAF4}">
  <dimension ref="B2:AT34"/>
  <sheetViews>
    <sheetView topLeftCell="A4" workbookViewId="0">
      <selection activeCell="H28" sqref="H28"/>
    </sheetView>
  </sheetViews>
  <sheetFormatPr defaultColWidth="10.3828125" defaultRowHeight="14.15" x14ac:dyDescent="0.35"/>
  <cols>
    <col min="1" max="1" width="3.53515625" style="1" customWidth="1"/>
    <col min="2" max="16384" width="10.3828125" style="1"/>
  </cols>
  <sheetData>
    <row r="2" spans="2:46" ht="14.6" x14ac:dyDescent="0.4">
      <c r="B2" s="2" t="s">
        <v>38</v>
      </c>
      <c r="C2" s="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2:46" ht="14.6" x14ac:dyDescent="0.4"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2:46" ht="14.6" x14ac:dyDescent="0.4">
      <c r="S4"/>
    </row>
    <row r="5" spans="2:46" ht="14.6" x14ac:dyDescent="0.4">
      <c r="D5" s="1" t="s">
        <v>29</v>
      </c>
      <c r="S5"/>
    </row>
    <row r="6" spans="2:46" ht="14.6" x14ac:dyDescent="0.4">
      <c r="B6" s="2" t="s">
        <v>28</v>
      </c>
      <c r="C6" s="3" t="s">
        <v>33</v>
      </c>
      <c r="D6" s="2" t="s">
        <v>0</v>
      </c>
      <c r="E6" s="2" t="s">
        <v>27</v>
      </c>
      <c r="F6" s="1" t="s">
        <v>34</v>
      </c>
    </row>
    <row r="7" spans="2:46" ht="14.6" x14ac:dyDescent="0.4">
      <c r="B7" s="1" t="s">
        <v>1</v>
      </c>
      <c r="C7" s="1">
        <v>0</v>
      </c>
      <c r="D7" s="1">
        <v>4.5373699999999992</v>
      </c>
      <c r="E7" s="1">
        <v>1.1718600000000001</v>
      </c>
      <c r="F7">
        <f>C7+D7+E7</f>
        <v>5.7092299999999998</v>
      </c>
    </row>
    <row r="8" spans="2:46" ht="14.6" x14ac:dyDescent="0.4">
      <c r="B8" s="1" t="s">
        <v>2</v>
      </c>
      <c r="C8" s="1">
        <v>0</v>
      </c>
      <c r="D8" s="1">
        <v>5.3819299999999988</v>
      </c>
      <c r="E8" s="1">
        <v>1.34396</v>
      </c>
      <c r="F8">
        <f t="shared" ref="F8:F34" si="0">C8+D8+E8</f>
        <v>6.7258899999999988</v>
      </c>
    </row>
    <row r="9" spans="2:46" ht="14.6" x14ac:dyDescent="0.4">
      <c r="B9" s="1" t="s">
        <v>3</v>
      </c>
      <c r="C9" s="1">
        <v>0</v>
      </c>
      <c r="D9" s="1">
        <v>5.9312761023699982</v>
      </c>
      <c r="E9" s="1">
        <v>1.6960800014599999</v>
      </c>
      <c r="F9">
        <f t="shared" si="0"/>
        <v>7.6273561038299977</v>
      </c>
    </row>
    <row r="10" spans="2:46" ht="14.6" x14ac:dyDescent="0.4">
      <c r="B10" s="1" t="s">
        <v>4</v>
      </c>
      <c r="C10" s="1">
        <v>0</v>
      </c>
      <c r="D10" s="1">
        <v>7.2845106086599971</v>
      </c>
      <c r="E10" s="1">
        <v>1.6960800028399998</v>
      </c>
      <c r="F10">
        <f t="shared" si="0"/>
        <v>8.9805906114999967</v>
      </c>
    </row>
    <row r="11" spans="2:46" ht="14.6" x14ac:dyDescent="0.4">
      <c r="B11" s="1" t="s">
        <v>5</v>
      </c>
      <c r="C11" s="1">
        <v>0</v>
      </c>
      <c r="D11" s="1">
        <v>8.4096097537799981</v>
      </c>
      <c r="E11" s="1">
        <v>1.69608000521</v>
      </c>
      <c r="F11">
        <f t="shared" si="0"/>
        <v>10.105689758989998</v>
      </c>
    </row>
    <row r="12" spans="2:46" ht="14.6" x14ac:dyDescent="0.4">
      <c r="B12" s="1" t="s">
        <v>6</v>
      </c>
      <c r="C12" s="1">
        <v>0</v>
      </c>
      <c r="D12" s="1">
        <v>9.0592846192499987</v>
      </c>
      <c r="E12" s="1">
        <v>2.0527672315700003</v>
      </c>
      <c r="F12">
        <f t="shared" si="0"/>
        <v>11.112051850819999</v>
      </c>
    </row>
    <row r="13" spans="2:46" ht="14.6" x14ac:dyDescent="0.4">
      <c r="B13" s="1" t="s">
        <v>7</v>
      </c>
      <c r="C13" s="1">
        <v>1</v>
      </c>
      <c r="D13" s="1">
        <v>9.0592846192499987</v>
      </c>
      <c r="E13" s="1">
        <v>2.0527672315700003</v>
      </c>
      <c r="F13">
        <f t="shared" si="0"/>
        <v>12.112051850819999</v>
      </c>
    </row>
    <row r="14" spans="2:46" ht="14.6" x14ac:dyDescent="0.4">
      <c r="B14" s="1" t="s">
        <v>8</v>
      </c>
      <c r="C14" s="1">
        <v>2</v>
      </c>
      <c r="D14" s="1">
        <v>9.0592846265299976</v>
      </c>
      <c r="E14" s="1">
        <v>2.0527672315700003</v>
      </c>
      <c r="F14">
        <f t="shared" si="0"/>
        <v>13.112051858099997</v>
      </c>
    </row>
    <row r="15" spans="2:46" ht="14.6" x14ac:dyDescent="0.4">
      <c r="B15" s="1" t="s">
        <v>9</v>
      </c>
      <c r="C15" s="1">
        <v>2.6666666587500001</v>
      </c>
      <c r="D15" s="1">
        <v>9.567256615729999</v>
      </c>
      <c r="E15" s="1">
        <v>2.0527672315700003</v>
      </c>
      <c r="F15">
        <f t="shared" si="0"/>
        <v>14.286690506049998</v>
      </c>
    </row>
    <row r="16" spans="2:46" ht="14.6" x14ac:dyDescent="0.4">
      <c r="B16" s="1" t="s">
        <v>10</v>
      </c>
      <c r="C16" s="1">
        <v>3.3333332487500003</v>
      </c>
      <c r="D16" s="1">
        <v>9.6968373155499972</v>
      </c>
      <c r="E16" s="1">
        <v>2.0527672315700003</v>
      </c>
      <c r="F16">
        <f t="shared" si="0"/>
        <v>15.082937795869997</v>
      </c>
    </row>
    <row r="17" spans="2:6" ht="14.6" x14ac:dyDescent="0.4">
      <c r="B17" s="1" t="s">
        <v>11</v>
      </c>
      <c r="C17" s="1">
        <v>3.9999999766699998</v>
      </c>
      <c r="D17" s="1">
        <v>9.6580075214599983</v>
      </c>
      <c r="E17" s="1">
        <v>3.0335856026000005</v>
      </c>
      <c r="F17">
        <f t="shared" si="0"/>
        <v>16.691593100729996</v>
      </c>
    </row>
    <row r="18" spans="2:6" ht="14.6" x14ac:dyDescent="0.4">
      <c r="B18" s="1" t="s">
        <v>12</v>
      </c>
      <c r="C18" s="1">
        <v>4.9999999648699998</v>
      </c>
      <c r="D18" s="1">
        <v>9.6580075214599983</v>
      </c>
      <c r="E18" s="1">
        <v>3.0335856026000005</v>
      </c>
      <c r="F18">
        <f t="shared" si="0"/>
        <v>17.691593088929999</v>
      </c>
    </row>
    <row r="19" spans="2:6" ht="14.6" x14ac:dyDescent="0.4">
      <c r="B19" s="1" t="s">
        <v>13</v>
      </c>
      <c r="C19" s="1">
        <v>5.9999999528899997</v>
      </c>
      <c r="D19" s="1">
        <v>9.6580075214599983</v>
      </c>
      <c r="E19" s="1">
        <v>3.1006071415200007</v>
      </c>
      <c r="F19">
        <f t="shared" si="0"/>
        <v>18.758614615869998</v>
      </c>
    </row>
    <row r="20" spans="2:6" ht="14.6" x14ac:dyDescent="0.4">
      <c r="B20" s="1" t="s">
        <v>14</v>
      </c>
      <c r="C20" s="1">
        <v>6.9999999408399995</v>
      </c>
      <c r="D20" s="1">
        <v>9.5950075214599959</v>
      </c>
      <c r="E20" s="1">
        <v>3.1006071415200007</v>
      </c>
      <c r="F20">
        <f t="shared" si="0"/>
        <v>19.695614603819998</v>
      </c>
    </row>
    <row r="21" spans="2:6" ht="14.6" x14ac:dyDescent="0.4">
      <c r="B21" s="1" t="s">
        <v>15</v>
      </c>
      <c r="C21" s="1">
        <v>7.9999999808300002</v>
      </c>
      <c r="D21" s="1">
        <v>9.1750075214599978</v>
      </c>
      <c r="E21" s="1">
        <v>3.1006071415200007</v>
      </c>
      <c r="F21">
        <f t="shared" si="0"/>
        <v>20.275614643809998</v>
      </c>
    </row>
    <row r="22" spans="2:6" ht="14.6" x14ac:dyDescent="0.4">
      <c r="B22" s="1" t="s">
        <v>16</v>
      </c>
      <c r="C22" s="1">
        <v>8.9999999619400004</v>
      </c>
      <c r="D22" s="1">
        <v>9.1750075269399982</v>
      </c>
      <c r="E22" s="1">
        <v>3.1006071415200007</v>
      </c>
      <c r="F22">
        <f t="shared" si="0"/>
        <v>21.2756146304</v>
      </c>
    </row>
    <row r="23" spans="2:6" ht="14.6" x14ac:dyDescent="0.4">
      <c r="B23" s="1" t="s">
        <v>17</v>
      </c>
      <c r="C23" s="1">
        <v>8.9999999619400004</v>
      </c>
      <c r="D23" s="1">
        <v>8.8867075451799984</v>
      </c>
      <c r="E23" s="1">
        <v>3.2464936854900008</v>
      </c>
      <c r="F23">
        <f t="shared" si="0"/>
        <v>21.133201192610002</v>
      </c>
    </row>
    <row r="24" spans="2:6" ht="14.6" x14ac:dyDescent="0.4">
      <c r="B24" s="1" t="s">
        <v>18</v>
      </c>
      <c r="C24" s="1">
        <v>8.9999999619400004</v>
      </c>
      <c r="D24" s="1">
        <v>8.8867075451799984</v>
      </c>
      <c r="E24" s="1">
        <v>3.2464936854900008</v>
      </c>
      <c r="F24">
        <f t="shared" si="0"/>
        <v>21.133201192610002</v>
      </c>
    </row>
    <row r="25" spans="2:6" ht="14.6" x14ac:dyDescent="0.4">
      <c r="B25" s="1" t="s">
        <v>19</v>
      </c>
      <c r="C25" s="1">
        <v>8.9999999619400004</v>
      </c>
      <c r="D25" s="1">
        <v>9.1312064500599988</v>
      </c>
      <c r="E25" s="1">
        <v>3.9953545647600008</v>
      </c>
      <c r="F25">
        <f t="shared" si="0"/>
        <v>22.126560976759997</v>
      </c>
    </row>
    <row r="26" spans="2:6" ht="14.6" x14ac:dyDescent="0.4">
      <c r="B26" s="1" t="s">
        <v>20</v>
      </c>
      <c r="C26" s="1">
        <v>8.9999999619400004</v>
      </c>
      <c r="D26" s="1">
        <v>8.8712028132499974</v>
      </c>
      <c r="E26" s="1">
        <v>5.7709529828600008</v>
      </c>
      <c r="F26">
        <f t="shared" si="0"/>
        <v>23.642155758050002</v>
      </c>
    </row>
    <row r="27" spans="2:6" ht="14.6" x14ac:dyDescent="0.4">
      <c r="B27" s="1" t="s">
        <v>21</v>
      </c>
      <c r="C27" s="1">
        <v>8.9999999619400004</v>
      </c>
      <c r="D27" s="1">
        <v>8.5913362492099985</v>
      </c>
      <c r="E27" s="1">
        <v>6.698317102519999</v>
      </c>
      <c r="F27">
        <f t="shared" si="0"/>
        <v>24.289653313670001</v>
      </c>
    </row>
    <row r="28" spans="2:6" ht="14.6" x14ac:dyDescent="0.4">
      <c r="B28" s="1" t="s">
        <v>22</v>
      </c>
      <c r="C28" s="1">
        <v>8.9999999619400004</v>
      </c>
      <c r="D28" s="1">
        <v>8.821471086299999</v>
      </c>
      <c r="E28" s="1">
        <v>6.6711471025199991</v>
      </c>
      <c r="F28">
        <f t="shared" si="0"/>
        <v>24.492618150759998</v>
      </c>
    </row>
    <row r="29" spans="2:6" ht="14.6" x14ac:dyDescent="0.4">
      <c r="B29" s="1" t="s">
        <v>23</v>
      </c>
      <c r="C29" s="1">
        <v>8.9999999619400004</v>
      </c>
      <c r="D29" s="1">
        <v>8.9930842728199991</v>
      </c>
      <c r="E29" s="1">
        <v>6.6711471025199991</v>
      </c>
      <c r="F29">
        <f t="shared" si="0"/>
        <v>24.664231337279997</v>
      </c>
    </row>
    <row r="30" spans="2:6" ht="14.6" x14ac:dyDescent="0.4">
      <c r="B30" s="1" t="s">
        <v>24</v>
      </c>
      <c r="C30" s="1">
        <v>8.9999999619400004</v>
      </c>
      <c r="D30" s="1">
        <v>8.5955842728199983</v>
      </c>
      <c r="E30" s="1">
        <v>6.6711471025199991</v>
      </c>
      <c r="F30">
        <f t="shared" si="0"/>
        <v>24.266731337279996</v>
      </c>
    </row>
    <row r="31" spans="2:6" ht="14.6" x14ac:dyDescent="0.4">
      <c r="B31" s="1" t="s">
        <v>25</v>
      </c>
      <c r="C31" s="1">
        <v>8.9999999619400004</v>
      </c>
      <c r="D31" s="1">
        <v>9.0399739100899996</v>
      </c>
      <c r="E31" s="1">
        <v>8.1175571594699996</v>
      </c>
      <c r="F31">
        <f t="shared" si="0"/>
        <v>26.1575310315</v>
      </c>
    </row>
    <row r="32" spans="2:6" ht="15" customHeight="1" x14ac:dyDescent="0.4">
      <c r="B32" s="1" t="s">
        <v>26</v>
      </c>
      <c r="C32" s="1">
        <v>8.9999999619400004</v>
      </c>
      <c r="D32" s="1">
        <v>9.3002996300100005</v>
      </c>
      <c r="E32" s="1">
        <v>7.741627159470001</v>
      </c>
      <c r="F32">
        <f t="shared" si="0"/>
        <v>26.04192675142</v>
      </c>
    </row>
    <row r="33" spans="2:6" ht="14.6" x14ac:dyDescent="0.4">
      <c r="B33" s="1" t="s">
        <v>30</v>
      </c>
      <c r="C33" s="1">
        <v>8.9999999619400004</v>
      </c>
      <c r="D33" s="1">
        <v>8.9868396300100013</v>
      </c>
      <c r="E33" s="1">
        <v>8.0040106808900013</v>
      </c>
      <c r="F33">
        <f t="shared" si="0"/>
        <v>25.990850272840003</v>
      </c>
    </row>
    <row r="34" spans="2:6" ht="14.6" x14ac:dyDescent="0.4">
      <c r="B34" s="1" t="s">
        <v>31</v>
      </c>
      <c r="C34" s="1">
        <v>8.9999999619400004</v>
      </c>
      <c r="D34" s="1">
        <v>8.9868396300100013</v>
      </c>
      <c r="E34" s="1">
        <v>7.8090006808900005</v>
      </c>
      <c r="F34">
        <f t="shared" si="0"/>
        <v>25.795840272840003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DE9-91F0-46F6-B6ED-C5F587B8BBCF}">
  <dimension ref="B2:AU34"/>
  <sheetViews>
    <sheetView workbookViewId="0">
      <selection activeCell="B3" sqref="B3"/>
    </sheetView>
  </sheetViews>
  <sheetFormatPr defaultColWidth="10.3828125" defaultRowHeight="14.15" x14ac:dyDescent="0.35"/>
  <cols>
    <col min="1" max="1" width="3.53515625" style="1" customWidth="1"/>
    <col min="2" max="16384" width="10.3828125" style="1"/>
  </cols>
  <sheetData>
    <row r="2" spans="2:47" ht="14.6" x14ac:dyDescent="0.4">
      <c r="B2" s="2" t="s">
        <v>39</v>
      </c>
      <c r="C2" s="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2:47" ht="14.6" x14ac:dyDescent="0.4"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2:47" ht="14.6" x14ac:dyDescent="0.4">
      <c r="S4"/>
      <c r="T4" t="s">
        <v>35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2:47" ht="14.6" x14ac:dyDescent="0.4">
      <c r="D5" s="1" t="s">
        <v>29</v>
      </c>
      <c r="S5"/>
      <c r="T5">
        <v>0.60912300000000008</v>
      </c>
      <c r="U5">
        <v>0.60912300000000008</v>
      </c>
      <c r="V5">
        <v>0.88888300000000009</v>
      </c>
      <c r="W5">
        <v>0.88888300000000009</v>
      </c>
      <c r="X5">
        <v>0.88888300000000009</v>
      </c>
      <c r="Y5">
        <v>0.88888300000000009</v>
      </c>
      <c r="Z5">
        <v>1.40457128684</v>
      </c>
      <c r="AA5">
        <v>1.3984432868399999</v>
      </c>
      <c r="AB5">
        <v>1.3984432868399999</v>
      </c>
      <c r="AC5">
        <v>1.3984432868399999</v>
      </c>
      <c r="AD5">
        <v>1.3984432868399999</v>
      </c>
      <c r="AE5">
        <v>1.3984432868399999</v>
      </c>
      <c r="AF5">
        <v>1.6133413411399999</v>
      </c>
      <c r="AG5">
        <v>1.6133413411399999</v>
      </c>
      <c r="AH5">
        <v>1.6133413411399999</v>
      </c>
      <c r="AI5">
        <v>1.61334134214</v>
      </c>
      <c r="AJ5">
        <v>2.43783611975</v>
      </c>
      <c r="AK5">
        <v>2.3638881197500003</v>
      </c>
      <c r="AL5">
        <v>2.40097838805</v>
      </c>
      <c r="AM5">
        <v>3.0058126461000003</v>
      </c>
      <c r="AN5">
        <v>5.3946731813000008</v>
      </c>
      <c r="AO5">
        <v>5.3760531812999997</v>
      </c>
      <c r="AP5">
        <v>5.3760531812999997</v>
      </c>
      <c r="AQ5">
        <v>5.2968531813000013</v>
      </c>
      <c r="AR5">
        <v>5.2968531813000013</v>
      </c>
      <c r="AS5">
        <v>5.2018531813000006</v>
      </c>
      <c r="AT5">
        <v>5.2058652559400009</v>
      </c>
      <c r="AU5" s="1">
        <v>5.2058652559400009</v>
      </c>
    </row>
    <row r="6" spans="2:47" ht="14.6" x14ac:dyDescent="0.4">
      <c r="B6" s="2" t="s">
        <v>28</v>
      </c>
      <c r="C6" s="3" t="s">
        <v>35</v>
      </c>
      <c r="D6" s="2" t="s">
        <v>36</v>
      </c>
      <c r="E6" s="2" t="s">
        <v>37</v>
      </c>
      <c r="T6" s="1">
        <v>2.5904470000000002</v>
      </c>
      <c r="U6" s="1">
        <v>2.7306399999999997</v>
      </c>
      <c r="V6" s="1">
        <v>2.8022414562599995</v>
      </c>
      <c r="W6" s="1">
        <v>3.0072915060899996</v>
      </c>
      <c r="X6" s="1">
        <v>3.1604792482200001</v>
      </c>
      <c r="Y6" s="1">
        <v>4.1269735784400003</v>
      </c>
      <c r="Z6" s="1">
        <v>4.1022248923000006</v>
      </c>
      <c r="AA6" s="1">
        <v>4.1022248971800002</v>
      </c>
      <c r="AB6" s="1">
        <v>4.3442018991800007</v>
      </c>
      <c r="AC6" s="1">
        <v>4.4896676022099999</v>
      </c>
      <c r="AD6" s="1">
        <v>4.5339059889400009</v>
      </c>
      <c r="AE6" s="1">
        <v>4.3867872396500003</v>
      </c>
      <c r="AF6" s="1">
        <v>4.2023072396500014</v>
      </c>
      <c r="AG6" s="1">
        <v>4.2023072396500014</v>
      </c>
      <c r="AH6" s="1">
        <v>4.0433072410499999</v>
      </c>
      <c r="AI6" s="1">
        <v>3.7166072421800003</v>
      </c>
      <c r="AJ6" s="1">
        <v>4.1863319219000008</v>
      </c>
      <c r="AK6" s="1">
        <v>4.1863319219000008</v>
      </c>
      <c r="AL6" s="1">
        <v>4.4774116392400005</v>
      </c>
      <c r="AM6" s="1">
        <v>4.2903882476600002</v>
      </c>
      <c r="AN6" s="1">
        <v>4.2903882476600002</v>
      </c>
      <c r="AO6" s="1">
        <v>5.1946976104499996</v>
      </c>
      <c r="AP6" s="1">
        <v>5.3115926823099988</v>
      </c>
      <c r="AQ6" s="1">
        <v>5.3115926823099988</v>
      </c>
      <c r="AR6" s="1">
        <v>5.7079434737099994</v>
      </c>
      <c r="AS6" s="1">
        <v>5.5122534737100004</v>
      </c>
      <c r="AT6" s="1">
        <v>5.5122534737100004</v>
      </c>
      <c r="AU6" s="1">
        <v>5.5122534737100004</v>
      </c>
    </row>
    <row r="7" spans="2:47" ht="14.6" x14ac:dyDescent="0.4">
      <c r="B7" s="1" t="s">
        <v>1</v>
      </c>
      <c r="C7" s="1">
        <v>3.1995700000000005</v>
      </c>
      <c r="D7" s="1">
        <v>7.5159200000000013</v>
      </c>
      <c r="E7" s="1">
        <v>5.7092299999999998</v>
      </c>
      <c r="F7"/>
      <c r="T7" s="1">
        <f t="shared" ref="T7:AU7" si="0">SUM(T5:T6)</f>
        <v>3.1995700000000005</v>
      </c>
      <c r="U7" s="1">
        <f t="shared" si="0"/>
        <v>3.3397629999999996</v>
      </c>
      <c r="V7" s="1">
        <f t="shared" si="0"/>
        <v>3.6911244562599999</v>
      </c>
      <c r="W7" s="1">
        <f t="shared" si="0"/>
        <v>3.8961745060899995</v>
      </c>
      <c r="X7" s="1">
        <f t="shared" si="0"/>
        <v>4.0493622482200005</v>
      </c>
      <c r="Y7" s="1">
        <f t="shared" si="0"/>
        <v>5.0158565784400002</v>
      </c>
      <c r="Z7" s="1">
        <f t="shared" si="0"/>
        <v>5.5067961791400002</v>
      </c>
      <c r="AA7" s="1">
        <f t="shared" si="0"/>
        <v>5.5006681840200002</v>
      </c>
      <c r="AB7" s="1">
        <f t="shared" si="0"/>
        <v>5.7426451860200007</v>
      </c>
      <c r="AC7" s="1">
        <f t="shared" si="0"/>
        <v>5.88811088905</v>
      </c>
      <c r="AD7" s="1">
        <f t="shared" si="0"/>
        <v>5.9323492757800009</v>
      </c>
      <c r="AE7" s="1">
        <f t="shared" si="0"/>
        <v>5.7852305264900004</v>
      </c>
      <c r="AF7" s="1">
        <f t="shared" si="0"/>
        <v>5.8156485807900014</v>
      </c>
      <c r="AG7" s="1">
        <f t="shared" si="0"/>
        <v>5.8156485807900014</v>
      </c>
      <c r="AH7" s="1">
        <f t="shared" si="0"/>
        <v>5.6566485821899999</v>
      </c>
      <c r="AI7" s="1">
        <f t="shared" si="0"/>
        <v>5.3299485843200003</v>
      </c>
      <c r="AJ7" s="1">
        <f t="shared" si="0"/>
        <v>6.6241680416500008</v>
      </c>
      <c r="AK7" s="1">
        <f t="shared" si="0"/>
        <v>6.5502200416500012</v>
      </c>
      <c r="AL7" s="1">
        <f t="shared" si="0"/>
        <v>6.8783900272900009</v>
      </c>
      <c r="AM7" s="1">
        <f t="shared" si="0"/>
        <v>7.29620089376</v>
      </c>
      <c r="AN7" s="1">
        <f t="shared" si="0"/>
        <v>9.685061428960001</v>
      </c>
      <c r="AO7" s="1">
        <f t="shared" si="0"/>
        <v>10.570750791749999</v>
      </c>
      <c r="AP7" s="1">
        <f t="shared" si="0"/>
        <v>10.687645863609998</v>
      </c>
      <c r="AQ7" s="1">
        <f t="shared" si="0"/>
        <v>10.608445863610001</v>
      </c>
      <c r="AR7" s="1">
        <f t="shared" si="0"/>
        <v>11.004796655010001</v>
      </c>
      <c r="AS7" s="1">
        <f t="shared" si="0"/>
        <v>10.714106655010001</v>
      </c>
      <c r="AT7" s="1">
        <f t="shared" si="0"/>
        <v>10.718118729650001</v>
      </c>
      <c r="AU7" s="1">
        <f t="shared" si="0"/>
        <v>10.718118729650001</v>
      </c>
    </row>
    <row r="8" spans="2:47" ht="14.6" x14ac:dyDescent="0.4">
      <c r="B8" s="1" t="s">
        <v>2</v>
      </c>
      <c r="C8" s="1">
        <v>3.3397629999999996</v>
      </c>
      <c r="D8" s="1">
        <v>8.4268300000000007</v>
      </c>
      <c r="E8" s="1">
        <v>6.7258899999999988</v>
      </c>
      <c r="F8"/>
    </row>
    <row r="9" spans="2:47" ht="14.6" x14ac:dyDescent="0.4">
      <c r="B9" s="1" t="s">
        <v>3</v>
      </c>
      <c r="C9" s="1">
        <v>3.6911244562599999</v>
      </c>
      <c r="D9" s="1">
        <v>11.691347636949999</v>
      </c>
      <c r="E9" s="1">
        <v>7.6273561038299977</v>
      </c>
      <c r="F9"/>
      <c r="T9" s="1">
        <v>3.1995700000000005</v>
      </c>
      <c r="U9" s="1">
        <v>3.3397629999999996</v>
      </c>
      <c r="V9" s="1">
        <v>3.6911244562599999</v>
      </c>
      <c r="W9" s="1">
        <v>3.8961745060899995</v>
      </c>
      <c r="X9" s="1">
        <v>4.0493622482200005</v>
      </c>
      <c r="Y9" s="1">
        <v>5.0158565784400002</v>
      </c>
      <c r="Z9" s="1">
        <v>5.5067961791400002</v>
      </c>
      <c r="AA9" s="1">
        <v>5.5006681840200002</v>
      </c>
      <c r="AB9" s="1">
        <v>5.7426451860200007</v>
      </c>
      <c r="AC9" s="1">
        <v>5.88811088905</v>
      </c>
      <c r="AD9" s="1">
        <v>5.9323492757800009</v>
      </c>
      <c r="AE9" s="1">
        <v>5.7852305264900004</v>
      </c>
      <c r="AF9" s="1">
        <v>5.8156485807900014</v>
      </c>
      <c r="AG9" s="1">
        <v>5.8156485807900014</v>
      </c>
      <c r="AH9" s="1">
        <v>5.6566485821899999</v>
      </c>
      <c r="AI9" s="1">
        <v>5.3299485843200003</v>
      </c>
      <c r="AJ9" s="1">
        <v>6.6241680416500008</v>
      </c>
      <c r="AK9" s="1">
        <v>6.5502200416500012</v>
      </c>
      <c r="AL9" s="1">
        <v>6.8783900272900009</v>
      </c>
      <c r="AM9" s="1">
        <v>7.29620089376</v>
      </c>
      <c r="AN9" s="1">
        <v>9.685061428960001</v>
      </c>
      <c r="AO9" s="1">
        <v>10.570750791749999</v>
      </c>
      <c r="AP9" s="1">
        <v>10.687645863609998</v>
      </c>
      <c r="AQ9" s="1">
        <v>10.608445863610001</v>
      </c>
      <c r="AR9" s="1">
        <v>11.004796655010001</v>
      </c>
      <c r="AS9" s="1">
        <v>10.714106655010001</v>
      </c>
      <c r="AT9" s="1">
        <v>10.718118729650001</v>
      </c>
      <c r="AU9" s="1">
        <v>10.718118729650001</v>
      </c>
    </row>
    <row r="10" spans="2:47" ht="14.6" x14ac:dyDescent="0.4">
      <c r="B10" s="1" t="s">
        <v>4</v>
      </c>
      <c r="C10" s="1">
        <v>3.8961745060899995</v>
      </c>
      <c r="D10" s="1">
        <v>13.622893307270001</v>
      </c>
      <c r="E10" s="1">
        <v>8.9805906114999967</v>
      </c>
      <c r="F10"/>
    </row>
    <row r="11" spans="2:47" ht="14.6" x14ac:dyDescent="0.4">
      <c r="B11" s="1" t="s">
        <v>5</v>
      </c>
      <c r="C11" s="1">
        <v>4.0493622482200005</v>
      </c>
      <c r="D11" s="1">
        <v>18.131855886150003</v>
      </c>
      <c r="E11" s="1">
        <v>10.105689758989998</v>
      </c>
      <c r="F11"/>
    </row>
    <row r="12" spans="2:47" ht="14.6" x14ac:dyDescent="0.4">
      <c r="B12" s="1" t="s">
        <v>6</v>
      </c>
      <c r="C12" s="1">
        <v>5.0158565784400002</v>
      </c>
      <c r="D12" s="1">
        <v>22.474052243460001</v>
      </c>
      <c r="E12" s="1">
        <v>11.112051850819999</v>
      </c>
      <c r="F12"/>
    </row>
    <row r="13" spans="2:47" ht="14.6" x14ac:dyDescent="0.4">
      <c r="B13" s="1" t="s">
        <v>7</v>
      </c>
      <c r="C13" s="1">
        <v>5.5067961791400002</v>
      </c>
      <c r="D13" s="1">
        <v>27.500053407879999</v>
      </c>
      <c r="E13" s="1">
        <v>12.112051850819999</v>
      </c>
      <c r="F13"/>
    </row>
    <row r="14" spans="2:47" ht="14.6" x14ac:dyDescent="0.4">
      <c r="B14" s="1" t="s">
        <v>8</v>
      </c>
      <c r="C14" s="1">
        <v>5.5006681840200002</v>
      </c>
      <c r="D14" s="1">
        <v>27.500053407879999</v>
      </c>
      <c r="E14" s="1">
        <v>13.112051858099997</v>
      </c>
      <c r="F14"/>
    </row>
    <row r="15" spans="2:47" ht="14.6" x14ac:dyDescent="0.4">
      <c r="B15" s="1" t="s">
        <v>9</v>
      </c>
      <c r="C15" s="1">
        <v>5.7426451860200007</v>
      </c>
      <c r="D15" s="1">
        <v>27.500053410649997</v>
      </c>
      <c r="E15" s="1">
        <v>14.286690506049998</v>
      </c>
      <c r="F15"/>
    </row>
    <row r="16" spans="2:47" ht="14.6" x14ac:dyDescent="0.4">
      <c r="B16" s="1" t="s">
        <v>10</v>
      </c>
      <c r="C16" s="1">
        <v>5.88811088905</v>
      </c>
      <c r="D16" s="1">
        <v>27.500053412859998</v>
      </c>
      <c r="E16" s="1">
        <v>15.082937795869997</v>
      </c>
      <c r="F16"/>
    </row>
    <row r="17" spans="2:6" ht="14.6" x14ac:dyDescent="0.4">
      <c r="B17" s="1" t="s">
        <v>11</v>
      </c>
      <c r="C17" s="1">
        <v>5.9323492757800009</v>
      </c>
      <c r="D17" s="1">
        <v>30.643019564790002</v>
      </c>
      <c r="E17" s="1">
        <v>16.691593100729996</v>
      </c>
      <c r="F17"/>
    </row>
    <row r="18" spans="2:6" ht="14.6" x14ac:dyDescent="0.4">
      <c r="B18" s="1" t="s">
        <v>12</v>
      </c>
      <c r="C18" s="1">
        <v>5.7852305264900004</v>
      </c>
      <c r="D18" s="1">
        <v>31.121683604749997</v>
      </c>
      <c r="E18" s="1">
        <v>17.691593088929999</v>
      </c>
      <c r="F18"/>
    </row>
    <row r="19" spans="2:6" ht="14.6" x14ac:dyDescent="0.4">
      <c r="B19" s="1" t="s">
        <v>13</v>
      </c>
      <c r="C19" s="1">
        <v>5.8156485807900014</v>
      </c>
      <c r="D19" s="1">
        <v>32.75747970762</v>
      </c>
      <c r="E19" s="1">
        <v>18.758614615869998</v>
      </c>
      <c r="F19"/>
    </row>
    <row r="20" spans="2:6" ht="14.6" x14ac:dyDescent="0.4">
      <c r="B20" s="1" t="s">
        <v>14</v>
      </c>
      <c r="C20" s="1">
        <v>5.8156485807900014</v>
      </c>
      <c r="D20" s="1">
        <v>32.75747970762</v>
      </c>
      <c r="E20" s="1">
        <v>19.695614603819998</v>
      </c>
      <c r="F20"/>
    </row>
    <row r="21" spans="2:6" ht="14.6" x14ac:dyDescent="0.4">
      <c r="B21" s="1" t="s">
        <v>15</v>
      </c>
      <c r="C21" s="1">
        <v>5.6566485821899999</v>
      </c>
      <c r="D21" s="1">
        <v>32.404969707619998</v>
      </c>
      <c r="E21" s="1">
        <v>20.275614643809998</v>
      </c>
      <c r="F21"/>
    </row>
    <row r="22" spans="2:6" ht="14.6" x14ac:dyDescent="0.4">
      <c r="B22" s="1" t="s">
        <v>16</v>
      </c>
      <c r="C22" s="1">
        <v>5.3299485843200003</v>
      </c>
      <c r="D22" s="1">
        <v>32.404969713429999</v>
      </c>
      <c r="E22" s="1">
        <v>21.2756146304</v>
      </c>
      <c r="F22"/>
    </row>
    <row r="23" spans="2:6" ht="14.6" x14ac:dyDescent="0.4">
      <c r="B23" s="1" t="s">
        <v>17</v>
      </c>
      <c r="C23" s="1">
        <v>6.6241680416500008</v>
      </c>
      <c r="D23" s="1">
        <v>32.793975115080002</v>
      </c>
      <c r="E23" s="1">
        <v>21.133201192610002</v>
      </c>
      <c r="F23"/>
    </row>
    <row r="24" spans="2:6" ht="14.6" x14ac:dyDescent="0.4">
      <c r="B24" s="1" t="s">
        <v>18</v>
      </c>
      <c r="C24" s="1">
        <v>6.5502200416500012</v>
      </c>
      <c r="D24" s="1">
        <v>32.607665121459995</v>
      </c>
      <c r="E24" s="1">
        <v>21.133201192610002</v>
      </c>
      <c r="F24"/>
    </row>
    <row r="25" spans="2:6" ht="14.6" x14ac:dyDescent="0.4">
      <c r="B25" s="1" t="s">
        <v>19</v>
      </c>
      <c r="C25" s="1">
        <v>6.8783900272900009</v>
      </c>
      <c r="D25" s="1">
        <v>33.833481633060003</v>
      </c>
      <c r="E25" s="1">
        <v>22.126560976759997</v>
      </c>
      <c r="F25"/>
    </row>
    <row r="26" spans="2:6" ht="14.6" x14ac:dyDescent="0.4">
      <c r="B26" s="1" t="s">
        <v>20</v>
      </c>
      <c r="C26" s="1">
        <v>7.29620089376</v>
      </c>
      <c r="D26" s="1">
        <v>35.002425274149999</v>
      </c>
      <c r="E26" s="1">
        <v>23.642155758050002</v>
      </c>
      <c r="F26"/>
    </row>
    <row r="27" spans="2:6" ht="14.6" x14ac:dyDescent="0.4">
      <c r="B27" s="1" t="s">
        <v>21</v>
      </c>
      <c r="C27" s="1">
        <v>9.685061428960001</v>
      </c>
      <c r="D27" s="1">
        <v>35.580550739819998</v>
      </c>
      <c r="E27" s="1">
        <v>24.289653313670001</v>
      </c>
      <c r="F27"/>
    </row>
    <row r="28" spans="2:6" ht="14.6" x14ac:dyDescent="0.4">
      <c r="B28" s="1" t="s">
        <v>22</v>
      </c>
      <c r="C28" s="1">
        <v>10.570750791749999</v>
      </c>
      <c r="D28" s="1">
        <v>37.281796588540004</v>
      </c>
      <c r="E28" s="1">
        <v>24.492618150759998</v>
      </c>
      <c r="F28"/>
    </row>
    <row r="29" spans="2:6" ht="14.6" x14ac:dyDescent="0.4">
      <c r="B29" s="1" t="s">
        <v>23</v>
      </c>
      <c r="C29" s="1">
        <v>10.687645863609998</v>
      </c>
      <c r="D29" s="1">
        <v>37.656962303680004</v>
      </c>
      <c r="E29" s="1">
        <v>24.664231337279997</v>
      </c>
      <c r="F29"/>
    </row>
    <row r="30" spans="2:6" ht="14.6" x14ac:dyDescent="0.4">
      <c r="B30" s="1" t="s">
        <v>24</v>
      </c>
      <c r="C30" s="1">
        <v>10.608445863610001</v>
      </c>
      <c r="D30" s="1">
        <v>38.639574297760007</v>
      </c>
      <c r="E30" s="1">
        <v>24.266731337279996</v>
      </c>
      <c r="F30"/>
    </row>
    <row r="31" spans="2:6" ht="14.6" x14ac:dyDescent="0.4">
      <c r="B31" s="1" t="s">
        <v>25</v>
      </c>
      <c r="C31" s="1">
        <v>11.004796655010001</v>
      </c>
      <c r="D31" s="1">
        <v>40.997220595480002</v>
      </c>
      <c r="E31" s="1">
        <v>26.1575310315</v>
      </c>
      <c r="F31"/>
    </row>
    <row r="32" spans="2:6" ht="15" customHeight="1" x14ac:dyDescent="0.4">
      <c r="B32" s="1" t="s">
        <v>26</v>
      </c>
      <c r="C32" s="1">
        <v>10.714106655010001</v>
      </c>
      <c r="D32" s="1">
        <v>40.796952576860001</v>
      </c>
      <c r="E32" s="1">
        <v>26.04192675142</v>
      </c>
      <c r="F32"/>
    </row>
    <row r="33" spans="2:6" ht="14.6" x14ac:dyDescent="0.4">
      <c r="B33" s="1" t="s">
        <v>30</v>
      </c>
      <c r="C33" s="1">
        <v>10.718118729650001</v>
      </c>
      <c r="D33" s="1">
        <v>40.253172816819998</v>
      </c>
      <c r="E33" s="1">
        <v>25.990850272840003</v>
      </c>
      <c r="F33"/>
    </row>
    <row r="34" spans="2:6" ht="14.6" x14ac:dyDescent="0.4">
      <c r="B34" s="1" t="s">
        <v>31</v>
      </c>
      <c r="C34" s="1">
        <v>10.718118729650001</v>
      </c>
      <c r="D34" s="1">
        <v>40.053292816820004</v>
      </c>
      <c r="E34" s="1">
        <v>25.795840272840003</v>
      </c>
      <c r="F34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E6EE-5C3D-4CFB-A8DA-9A7B30427F23}">
  <dimension ref="B2:AU34"/>
  <sheetViews>
    <sheetView workbookViewId="0"/>
  </sheetViews>
  <sheetFormatPr defaultColWidth="10.3828125" defaultRowHeight="14.15" x14ac:dyDescent="0.35"/>
  <cols>
    <col min="1" max="1" width="3.53515625" style="1" customWidth="1"/>
    <col min="2" max="16384" width="10.3828125" style="1"/>
  </cols>
  <sheetData>
    <row r="2" spans="2:47" ht="14.6" x14ac:dyDescent="0.4">
      <c r="B2" s="2" t="s">
        <v>41</v>
      </c>
      <c r="C2" s="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2:47" ht="14.6" x14ac:dyDescent="0.4"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2:47" ht="14.6" x14ac:dyDescent="0.4">
      <c r="S4"/>
      <c r="T4" t="s">
        <v>35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2:47" ht="14.6" x14ac:dyDescent="0.4">
      <c r="D5" s="1" t="s">
        <v>40</v>
      </c>
      <c r="S5"/>
      <c r="T5">
        <v>0.60912300000000008</v>
      </c>
      <c r="U5">
        <v>0.60912300000000008</v>
      </c>
      <c r="V5">
        <v>0.88888300000000009</v>
      </c>
      <c r="W5">
        <v>0.88888300000000009</v>
      </c>
      <c r="X5">
        <v>0.88888300000000009</v>
      </c>
      <c r="Y5">
        <v>0.88888300000000009</v>
      </c>
      <c r="Z5">
        <v>1.40457128684</v>
      </c>
      <c r="AA5">
        <v>1.3984432868399999</v>
      </c>
      <c r="AB5">
        <v>1.3984432868399999</v>
      </c>
      <c r="AC5">
        <v>1.3984432868399999</v>
      </c>
      <c r="AD5">
        <v>1.3984432868399999</v>
      </c>
      <c r="AE5">
        <v>1.3984432868399999</v>
      </c>
      <c r="AF5">
        <v>1.6133413411399999</v>
      </c>
      <c r="AG5">
        <v>1.6133413411399999</v>
      </c>
      <c r="AH5">
        <v>1.6133413411399999</v>
      </c>
      <c r="AI5">
        <v>1.61334134214</v>
      </c>
      <c r="AJ5">
        <v>2.43783611975</v>
      </c>
      <c r="AK5">
        <v>2.3638881197500003</v>
      </c>
      <c r="AL5">
        <v>2.40097838805</v>
      </c>
      <c r="AM5">
        <v>3.0058126461000003</v>
      </c>
      <c r="AN5">
        <v>5.3946731813000008</v>
      </c>
      <c r="AO5">
        <v>5.3760531812999997</v>
      </c>
      <c r="AP5">
        <v>5.3760531812999997</v>
      </c>
      <c r="AQ5">
        <v>5.2968531813000013</v>
      </c>
      <c r="AR5">
        <v>5.2968531813000013</v>
      </c>
      <c r="AS5">
        <v>5.2018531813000006</v>
      </c>
      <c r="AT5">
        <v>5.2058652559400009</v>
      </c>
      <c r="AU5" s="1">
        <v>5.2058652559400009</v>
      </c>
    </row>
    <row r="6" spans="2:47" ht="14.6" x14ac:dyDescent="0.4">
      <c r="B6" s="2" t="s">
        <v>28</v>
      </c>
      <c r="C6" s="3" t="s">
        <v>35</v>
      </c>
      <c r="D6" s="2" t="s">
        <v>36</v>
      </c>
      <c r="E6" s="2" t="s">
        <v>37</v>
      </c>
      <c r="T6" s="1">
        <v>2.5904470000000002</v>
      </c>
      <c r="U6" s="1">
        <v>2.7306399999999997</v>
      </c>
      <c r="V6" s="1">
        <v>2.8022414562599995</v>
      </c>
      <c r="W6" s="1">
        <v>3.0072915060899996</v>
      </c>
      <c r="X6" s="1">
        <v>3.1604792482200001</v>
      </c>
      <c r="Y6" s="1">
        <v>4.1269735784400003</v>
      </c>
      <c r="Z6" s="1">
        <v>4.1022248923000006</v>
      </c>
      <c r="AA6" s="1">
        <v>4.1022248971800002</v>
      </c>
      <c r="AB6" s="1">
        <v>4.3442018991800007</v>
      </c>
      <c r="AC6" s="1">
        <v>4.4896676022099999</v>
      </c>
      <c r="AD6" s="1">
        <v>4.5339059889400009</v>
      </c>
      <c r="AE6" s="1">
        <v>4.3867872396500003</v>
      </c>
      <c r="AF6" s="1">
        <v>4.2023072396500014</v>
      </c>
      <c r="AG6" s="1">
        <v>4.2023072396500014</v>
      </c>
      <c r="AH6" s="1">
        <v>4.0433072410499999</v>
      </c>
      <c r="AI6" s="1">
        <v>3.7166072421800003</v>
      </c>
      <c r="AJ6" s="1">
        <v>4.1863319219000008</v>
      </c>
      <c r="AK6" s="1">
        <v>4.1863319219000008</v>
      </c>
      <c r="AL6" s="1">
        <v>4.4774116392400005</v>
      </c>
      <c r="AM6" s="1">
        <v>4.2903882476600002</v>
      </c>
      <c r="AN6" s="1">
        <v>4.2903882476600002</v>
      </c>
      <c r="AO6" s="1">
        <v>5.1946976104499996</v>
      </c>
      <c r="AP6" s="1">
        <v>5.3115926823099988</v>
      </c>
      <c r="AQ6" s="1">
        <v>5.3115926823099988</v>
      </c>
      <c r="AR6" s="1">
        <v>5.7079434737099994</v>
      </c>
      <c r="AS6" s="1">
        <v>5.5122534737100004</v>
      </c>
      <c r="AT6" s="1">
        <v>5.5122534737100004</v>
      </c>
      <c r="AU6" s="1">
        <v>5.5122534737100004</v>
      </c>
    </row>
    <row r="7" spans="2:47" ht="14.6" x14ac:dyDescent="0.4">
      <c r="B7" s="1" t="s">
        <v>1</v>
      </c>
      <c r="C7">
        <v>11.377690132309001</v>
      </c>
      <c r="D7">
        <v>63.796938278416</v>
      </c>
      <c r="E7">
        <v>39.535849707154497</v>
      </c>
      <c r="F7"/>
      <c r="T7" s="1">
        <f t="shared" ref="T7:AU7" si="0">SUM(T5:T6)</f>
        <v>3.1995700000000005</v>
      </c>
      <c r="U7" s="1">
        <f t="shared" si="0"/>
        <v>3.3397629999999996</v>
      </c>
      <c r="V7" s="1">
        <f t="shared" si="0"/>
        <v>3.6911244562599999</v>
      </c>
      <c r="W7" s="1">
        <f t="shared" si="0"/>
        <v>3.8961745060899995</v>
      </c>
      <c r="X7" s="1">
        <f t="shared" si="0"/>
        <v>4.0493622482200005</v>
      </c>
      <c r="Y7" s="1">
        <f t="shared" si="0"/>
        <v>5.0158565784400002</v>
      </c>
      <c r="Z7" s="1">
        <f t="shared" si="0"/>
        <v>5.5067961791400002</v>
      </c>
      <c r="AA7" s="1">
        <f t="shared" si="0"/>
        <v>5.5006681840200002</v>
      </c>
      <c r="AB7" s="1">
        <f t="shared" si="0"/>
        <v>5.7426451860200007</v>
      </c>
      <c r="AC7" s="1">
        <f t="shared" si="0"/>
        <v>5.88811088905</v>
      </c>
      <c r="AD7" s="1">
        <f t="shared" si="0"/>
        <v>5.9323492757800009</v>
      </c>
      <c r="AE7" s="1">
        <f t="shared" si="0"/>
        <v>5.7852305264900004</v>
      </c>
      <c r="AF7" s="1">
        <f t="shared" si="0"/>
        <v>5.8156485807900014</v>
      </c>
      <c r="AG7" s="1">
        <f t="shared" si="0"/>
        <v>5.8156485807900014</v>
      </c>
      <c r="AH7" s="1">
        <f t="shared" si="0"/>
        <v>5.6566485821899999</v>
      </c>
      <c r="AI7" s="1">
        <f t="shared" si="0"/>
        <v>5.3299485843200003</v>
      </c>
      <c r="AJ7" s="1">
        <f t="shared" si="0"/>
        <v>6.6241680416500008</v>
      </c>
      <c r="AK7" s="1">
        <f t="shared" si="0"/>
        <v>6.5502200416500012</v>
      </c>
      <c r="AL7" s="1">
        <f t="shared" si="0"/>
        <v>6.8783900272900009</v>
      </c>
      <c r="AM7" s="1">
        <f t="shared" si="0"/>
        <v>7.29620089376</v>
      </c>
      <c r="AN7" s="1">
        <f t="shared" si="0"/>
        <v>9.685061428960001</v>
      </c>
      <c r="AO7" s="1">
        <f t="shared" si="0"/>
        <v>10.570750791749999</v>
      </c>
      <c r="AP7" s="1">
        <f t="shared" si="0"/>
        <v>10.687645863609998</v>
      </c>
      <c r="AQ7" s="1">
        <f t="shared" si="0"/>
        <v>10.608445863610001</v>
      </c>
      <c r="AR7" s="1">
        <f t="shared" si="0"/>
        <v>11.004796655010001</v>
      </c>
      <c r="AS7" s="1">
        <f t="shared" si="0"/>
        <v>10.714106655010001</v>
      </c>
      <c r="AT7" s="1">
        <f t="shared" si="0"/>
        <v>10.718118729650001</v>
      </c>
      <c r="AU7" s="1">
        <f t="shared" si="0"/>
        <v>10.718118729650001</v>
      </c>
    </row>
    <row r="8" spans="2:47" ht="14.6" x14ac:dyDescent="0.4">
      <c r="B8" s="1" t="s">
        <v>2</v>
      </c>
      <c r="C8">
        <v>12.0031661944895</v>
      </c>
      <c r="D8">
        <v>65.012062875716893</v>
      </c>
      <c r="E8">
        <v>39.8633506405384</v>
      </c>
      <c r="F8"/>
    </row>
    <row r="9" spans="2:47" ht="14.6" x14ac:dyDescent="0.4">
      <c r="B9" s="1" t="s">
        <v>3</v>
      </c>
      <c r="C9">
        <v>13.193106681252001</v>
      </c>
      <c r="D9">
        <v>67.142231206325505</v>
      </c>
      <c r="E9">
        <v>40.672211827675497</v>
      </c>
      <c r="F9"/>
      <c r="T9" s="1">
        <v>3.1995700000000005</v>
      </c>
      <c r="U9" s="1">
        <v>3.3397629999999996</v>
      </c>
      <c r="V9" s="1">
        <v>3.6911244562599999</v>
      </c>
      <c r="W9" s="1">
        <v>3.8961745060899995</v>
      </c>
      <c r="X9" s="1">
        <v>4.0493622482200005</v>
      </c>
      <c r="Y9" s="1">
        <v>5.0158565784400002</v>
      </c>
      <c r="Z9" s="1">
        <v>5.5067961791400002</v>
      </c>
      <c r="AA9" s="1">
        <v>5.5006681840200002</v>
      </c>
      <c r="AB9" s="1">
        <v>5.7426451860200007</v>
      </c>
      <c r="AC9" s="1">
        <v>5.88811088905</v>
      </c>
      <c r="AD9" s="1">
        <v>5.9323492757800009</v>
      </c>
      <c r="AE9" s="1">
        <v>5.7852305264900004</v>
      </c>
      <c r="AF9" s="1">
        <v>5.8156485807900014</v>
      </c>
      <c r="AG9" s="1">
        <v>5.8156485807900014</v>
      </c>
      <c r="AH9" s="1">
        <v>5.6566485821899999</v>
      </c>
      <c r="AI9" s="1">
        <v>5.3299485843200003</v>
      </c>
      <c r="AJ9" s="1">
        <v>6.6241680416500008</v>
      </c>
      <c r="AK9" s="1">
        <v>6.5502200416500012</v>
      </c>
      <c r="AL9" s="1">
        <v>6.8783900272900009</v>
      </c>
      <c r="AM9" s="1">
        <v>7.29620089376</v>
      </c>
      <c r="AN9" s="1">
        <v>9.685061428960001</v>
      </c>
      <c r="AO9" s="1">
        <v>10.570750791749999</v>
      </c>
      <c r="AP9" s="1">
        <v>10.687645863609998</v>
      </c>
      <c r="AQ9" s="1">
        <v>10.608445863610001</v>
      </c>
      <c r="AR9" s="1">
        <v>11.004796655010001</v>
      </c>
      <c r="AS9" s="1">
        <v>10.714106655010001</v>
      </c>
      <c r="AT9" s="1">
        <v>10.718118729650001</v>
      </c>
      <c r="AU9" s="1">
        <v>10.718118729650001</v>
      </c>
    </row>
    <row r="10" spans="2:47" ht="14.6" x14ac:dyDescent="0.4">
      <c r="B10" s="1" t="s">
        <v>4</v>
      </c>
      <c r="C10">
        <v>14.064581751950501</v>
      </c>
      <c r="D10">
        <v>68.998251980512507</v>
      </c>
      <c r="E10">
        <v>41.41324947503</v>
      </c>
      <c r="F10"/>
    </row>
    <row r="11" spans="2:47" ht="14.6" x14ac:dyDescent="0.4">
      <c r="B11" s="1" t="s">
        <v>5</v>
      </c>
      <c r="C11">
        <v>14.57822751268</v>
      </c>
      <c r="D11">
        <v>71.064903247163997</v>
      </c>
      <c r="E11">
        <v>42.571457755816503</v>
      </c>
      <c r="F11"/>
    </row>
    <row r="12" spans="2:47" ht="14.6" x14ac:dyDescent="0.4">
      <c r="B12" s="1" t="s">
        <v>6</v>
      </c>
      <c r="C12">
        <v>15.214431577452</v>
      </c>
      <c r="D12">
        <v>73.02731222701</v>
      </c>
      <c r="E12">
        <v>43.859215071212503</v>
      </c>
      <c r="F12"/>
    </row>
    <row r="13" spans="2:47" ht="14.6" x14ac:dyDescent="0.4">
      <c r="B13" s="1" t="s">
        <v>7</v>
      </c>
      <c r="C13">
        <v>16.232820835704501</v>
      </c>
      <c r="D13">
        <v>73.7857044663305</v>
      </c>
      <c r="E13">
        <v>45.390713527206401</v>
      </c>
      <c r="F13"/>
    </row>
    <row r="14" spans="2:47" ht="14.6" x14ac:dyDescent="0.4">
      <c r="B14" s="1" t="s">
        <v>8</v>
      </c>
      <c r="C14">
        <v>16.522588893936501</v>
      </c>
      <c r="D14">
        <v>74.444479693479494</v>
      </c>
      <c r="E14">
        <v>48.548209618343897</v>
      </c>
      <c r="F14"/>
    </row>
    <row r="15" spans="2:47" ht="14.6" x14ac:dyDescent="0.4">
      <c r="B15" s="1" t="s">
        <v>9</v>
      </c>
      <c r="C15">
        <v>16.650240705211498</v>
      </c>
      <c r="D15">
        <v>74.895999957187499</v>
      </c>
      <c r="E15">
        <v>53.098001358497001</v>
      </c>
      <c r="F15"/>
    </row>
    <row r="16" spans="2:47" ht="14.6" x14ac:dyDescent="0.4">
      <c r="B16" s="1" t="s">
        <v>10</v>
      </c>
      <c r="C16">
        <v>17.317761846410999</v>
      </c>
      <c r="D16">
        <v>76.696192764166994</v>
      </c>
      <c r="E16">
        <v>55.337620984014997</v>
      </c>
      <c r="F16"/>
    </row>
    <row r="17" spans="2:6" ht="14.6" x14ac:dyDescent="0.4">
      <c r="B17" s="1" t="s">
        <v>11</v>
      </c>
      <c r="C17">
        <v>16.953894621124</v>
      </c>
      <c r="D17">
        <v>77.991934984066901</v>
      </c>
      <c r="E17">
        <v>57.428318582792002</v>
      </c>
      <c r="F17"/>
    </row>
    <row r="18" spans="2:6" ht="14.6" x14ac:dyDescent="0.4">
      <c r="B18" s="1" t="s">
        <v>12</v>
      </c>
      <c r="C18">
        <v>17.727448643296501</v>
      </c>
      <c r="D18">
        <v>79.381799983831002</v>
      </c>
      <c r="E18">
        <v>59.239166454886501</v>
      </c>
      <c r="F18"/>
    </row>
    <row r="19" spans="2:6" ht="14.6" x14ac:dyDescent="0.4">
      <c r="B19" s="1" t="s">
        <v>13</v>
      </c>
      <c r="C19">
        <v>18.568848885535498</v>
      </c>
      <c r="D19">
        <v>80.899492356674003</v>
      </c>
      <c r="E19">
        <v>60.905983869108503</v>
      </c>
      <c r="F19"/>
    </row>
    <row r="20" spans="2:6" ht="14.6" x14ac:dyDescent="0.4">
      <c r="B20" s="1" t="s">
        <v>14</v>
      </c>
      <c r="C20">
        <v>19.511167856010001</v>
      </c>
      <c r="D20">
        <v>82.446661808987997</v>
      </c>
      <c r="E20">
        <v>62.439903660367897</v>
      </c>
      <c r="F20"/>
    </row>
    <row r="21" spans="2:6" ht="14.6" x14ac:dyDescent="0.4">
      <c r="B21" s="1" t="s">
        <v>15</v>
      </c>
      <c r="C21">
        <v>19.6529834369335</v>
      </c>
      <c r="D21">
        <v>83.725943766797499</v>
      </c>
      <c r="E21">
        <v>63.870258899676998</v>
      </c>
      <c r="F21"/>
    </row>
    <row r="22" spans="2:6" ht="14.6" x14ac:dyDescent="0.4">
      <c r="B22" s="1" t="s">
        <v>16</v>
      </c>
      <c r="C22">
        <v>20.178621405204002</v>
      </c>
      <c r="D22">
        <v>85.041236620443001</v>
      </c>
      <c r="E22">
        <v>64.870601220880502</v>
      </c>
      <c r="F22"/>
    </row>
    <row r="23" spans="2:6" ht="14.6" x14ac:dyDescent="0.4">
      <c r="B23" s="1" t="s">
        <v>17</v>
      </c>
      <c r="C23">
        <v>20.424519023020501</v>
      </c>
      <c r="D23">
        <v>86.292934964902997</v>
      </c>
      <c r="E23">
        <v>65.720354238081498</v>
      </c>
      <c r="F23"/>
    </row>
    <row r="24" spans="2:6" ht="14.6" x14ac:dyDescent="0.4">
      <c r="B24" s="1" t="s">
        <v>18</v>
      </c>
      <c r="C24">
        <v>21.665673547785001</v>
      </c>
      <c r="D24">
        <v>88.243772167355004</v>
      </c>
      <c r="E24">
        <v>67.066470236569998</v>
      </c>
      <c r="F24"/>
    </row>
    <row r="25" spans="2:6" ht="14.6" x14ac:dyDescent="0.4">
      <c r="B25" s="1" t="s">
        <v>19</v>
      </c>
      <c r="C25">
        <v>21.7027536998275</v>
      </c>
      <c r="D25">
        <v>89.660404935170902</v>
      </c>
      <c r="E25">
        <v>68.189317536378994</v>
      </c>
      <c r="F25"/>
    </row>
    <row r="26" spans="2:6" ht="14.6" x14ac:dyDescent="0.4">
      <c r="B26" s="1" t="s">
        <v>20</v>
      </c>
      <c r="C26">
        <v>22.200964068295502</v>
      </c>
      <c r="D26">
        <v>90.920569073214907</v>
      </c>
      <c r="E26">
        <v>69.385351242223905</v>
      </c>
      <c r="F26"/>
    </row>
    <row r="27" spans="2:6" ht="14.6" x14ac:dyDescent="0.4">
      <c r="B27" s="1" t="s">
        <v>21</v>
      </c>
      <c r="C27">
        <v>22.440840869530501</v>
      </c>
      <c r="D27">
        <v>92.152144019888993</v>
      </c>
      <c r="E27">
        <v>70.862663941888499</v>
      </c>
      <c r="F27"/>
    </row>
    <row r="28" spans="2:6" ht="14.6" x14ac:dyDescent="0.4">
      <c r="B28" s="1" t="s">
        <v>22</v>
      </c>
      <c r="C28">
        <v>22.1891026923205</v>
      </c>
      <c r="D28">
        <v>92.586917300894996</v>
      </c>
      <c r="E28">
        <v>71.300428003601994</v>
      </c>
      <c r="F28"/>
    </row>
    <row r="29" spans="2:6" ht="14.6" x14ac:dyDescent="0.4">
      <c r="B29" s="1" t="s">
        <v>23</v>
      </c>
      <c r="C29">
        <v>22.123678094940502</v>
      </c>
      <c r="D29">
        <v>93.011189002376994</v>
      </c>
      <c r="E29">
        <v>71.436565463588494</v>
      </c>
      <c r="F29"/>
    </row>
    <row r="30" spans="2:6" ht="14.6" x14ac:dyDescent="0.4">
      <c r="B30" s="1" t="s">
        <v>24</v>
      </c>
      <c r="C30">
        <v>22.120880835864501</v>
      </c>
      <c r="D30">
        <v>93.928937679219004</v>
      </c>
      <c r="E30">
        <v>72.145045594227</v>
      </c>
      <c r="F30"/>
    </row>
    <row r="31" spans="2:6" ht="14.6" x14ac:dyDescent="0.4">
      <c r="B31" s="1" t="s">
        <v>25</v>
      </c>
      <c r="C31">
        <v>22.699040402314001</v>
      </c>
      <c r="D31">
        <v>95.440522616440504</v>
      </c>
      <c r="E31">
        <v>72.625703250665495</v>
      </c>
      <c r="F31"/>
    </row>
    <row r="32" spans="2:6" ht="15" customHeight="1" x14ac:dyDescent="0.4">
      <c r="B32" s="1" t="s">
        <v>26</v>
      </c>
      <c r="C32">
        <v>22.733950687695</v>
      </c>
      <c r="D32">
        <v>96.583335738364497</v>
      </c>
      <c r="E32">
        <v>73.136322826634498</v>
      </c>
      <c r="F32"/>
    </row>
    <row r="33" spans="2:6" ht="14.6" x14ac:dyDescent="0.4">
      <c r="B33" s="1" t="s">
        <v>30</v>
      </c>
      <c r="C33">
        <v>22.711187302755999</v>
      </c>
      <c r="D33">
        <v>97.218867428734498</v>
      </c>
      <c r="E33">
        <v>72.929649581024407</v>
      </c>
      <c r="F33"/>
    </row>
    <row r="34" spans="2:6" ht="14.6" x14ac:dyDescent="0.4">
      <c r="B34" s="1" t="s">
        <v>31</v>
      </c>
      <c r="C34">
        <v>22.693524631155</v>
      </c>
      <c r="D34">
        <v>97.504471042883907</v>
      </c>
      <c r="E34">
        <v>72.199640111552995</v>
      </c>
      <c r="F3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NSW Renewable Capacity</vt:lpstr>
      <vt:lpstr>VIC Renewable Capacity</vt:lpstr>
      <vt:lpstr>Comparison Renewable Capacity</vt:lpstr>
      <vt:lpstr>Comparison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Harrison Payne</cp:lastModifiedBy>
  <dcterms:created xsi:type="dcterms:W3CDTF">2024-04-24T21:34:28Z</dcterms:created>
  <dcterms:modified xsi:type="dcterms:W3CDTF">2025-08-27T23:35:01Z</dcterms:modified>
</cp:coreProperties>
</file>